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190" windowHeight="4800" activeTab="0"/>
  </bookViews>
  <sheets>
    <sheet name="Unemp by Census Tracts 2016" sheetId="1" r:id="rId1"/>
  </sheets>
  <externalReferences>
    <externalReference r:id="rId4"/>
  </externalReferences>
  <definedNames>
    <definedName name="PRINT_AREA_MI">#REF!</definedName>
    <definedName name="_xlnm.Print_Titles" localSheetId="0">'Unemp by Census Tracts 2016'!$2:$2</definedName>
  </definedNames>
  <calcPr fullCalcOnLoad="1"/>
</workbook>
</file>

<file path=xl/sharedStrings.xml><?xml version="1.0" encoding="utf-8"?>
<sst xmlns="http://schemas.openxmlformats.org/spreadsheetml/2006/main" count="61" uniqueCount="47">
  <si>
    <t>95.01</t>
  </si>
  <si>
    <t>Kolekole Avenue</t>
  </si>
  <si>
    <t>95.03</t>
  </si>
  <si>
    <t>Foote Avenue</t>
  </si>
  <si>
    <t>96.08</t>
  </si>
  <si>
    <t>Lualualei Transmitter</t>
  </si>
  <si>
    <t>95.02</t>
  </si>
  <si>
    <t>Menoher Street</t>
  </si>
  <si>
    <t>9400.02</t>
  </si>
  <si>
    <t>Nanakuli</t>
  </si>
  <si>
    <t>96.03</t>
  </si>
  <si>
    <t>Maili</t>
  </si>
  <si>
    <t>114</t>
  </si>
  <si>
    <t>Waipio Peninsula</t>
  </si>
  <si>
    <t>98.02</t>
  </si>
  <si>
    <t>Makaha</t>
  </si>
  <si>
    <t>90</t>
  </si>
  <si>
    <t>Wheeler-East Range</t>
  </si>
  <si>
    <t>87.03</t>
  </si>
  <si>
    <t>West Loch</t>
  </si>
  <si>
    <t>97.01</t>
  </si>
  <si>
    <t>Waianae Kai</t>
  </si>
  <si>
    <t>98.01</t>
  </si>
  <si>
    <t>Makua Valley</t>
  </si>
  <si>
    <t>86.14</t>
  </si>
  <si>
    <t>Kunia West</t>
  </si>
  <si>
    <t>Employed</t>
  </si>
  <si>
    <t>Unemployed</t>
  </si>
  <si>
    <t>Census Tract No.</t>
  </si>
  <si>
    <t>Census Tract Area</t>
  </si>
  <si>
    <t>Civilian Labor Force</t>
  </si>
  <si>
    <t>Percent of Labor Force (Unemployment Rate)</t>
  </si>
  <si>
    <t>County/Island</t>
  </si>
  <si>
    <t>Oahu</t>
  </si>
  <si>
    <t>115</t>
  </si>
  <si>
    <t>Kapolei</t>
  </si>
  <si>
    <t>86.06</t>
  </si>
  <si>
    <t>Kapolei Golf Course</t>
  </si>
  <si>
    <t>5700</t>
  </si>
  <si>
    <t>200</t>
  </si>
  <si>
    <t>5900</t>
  </si>
  <si>
    <t>3.2</t>
  </si>
  <si>
    <t>West Oahu TEA</t>
  </si>
  <si>
    <t>West Oahu TEA Total</t>
  </si>
  <si>
    <t>Table 1.  West Oahu Targeted Employment Area (TEA) 2017</t>
  </si>
  <si>
    <t>https://www.hiwi.org/gsipub/index.asp?docid=417</t>
  </si>
  <si>
    <t>Source:  State of Hawai'i Department of Labor and Industrial Relation, 2016 Unemployment rate by Census Tract, released 3/10/2017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</si>
</sst>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\ \ "/>
    <numFmt numFmtId="165" formatCode="0\ \ \ \ \ \ \ "/>
    <numFmt numFmtId="166" formatCode="\ \ \ \ \ @\ \ \ \ "/>
    <numFmt numFmtId="167" formatCode="\ \ \ @"/>
    <numFmt numFmtId="168" formatCode="\ \ \ \ \ \ @"/>
    <numFmt numFmtId="169" formatCode="\ \ \ \ \ \ \ \ \ @"/>
    <numFmt numFmtId="170" formatCode="\ \ \ \ \ @"/>
    <numFmt numFmtId="171" formatCode="0.0%"/>
    <numFmt numFmtId="172" formatCode="#,##0;[Red]#,##0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5" fillId="0" borderId="1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68" fontId="5" fillId="0" borderId="1" applyBorder="0">
      <alignment/>
      <protection/>
    </xf>
    <xf numFmtId="169" fontId="5" fillId="0" borderId="1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3" fillId="0" borderId="0">
      <alignment/>
      <protection/>
    </xf>
    <xf numFmtId="0" fontId="39" fillId="29" borderId="0" applyNumberFormat="0" applyBorder="0" applyAlignment="0" applyProtection="0"/>
    <xf numFmtId="0" fontId="4" fillId="0" borderId="0">
      <alignment horizontal="center" wrapText="1"/>
      <protection/>
    </xf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47" fillId="27" borderId="9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3" fillId="0" borderId="0" xfId="64" applyFont="1">
      <alignment/>
      <protection/>
    </xf>
    <xf numFmtId="3" fontId="23" fillId="0" borderId="11" xfId="64" applyNumberFormat="1" applyFont="1" applyFill="1" applyBorder="1" applyAlignment="1">
      <alignment horizontal="left"/>
      <protection/>
    </xf>
    <xf numFmtId="166" fontId="23" fillId="0" borderId="11" xfId="63" applyNumberFormat="1" applyFont="1" applyBorder="1" applyAlignment="1" quotePrefix="1">
      <alignment horizontal="left"/>
      <protection/>
    </xf>
    <xf numFmtId="1" fontId="23" fillId="0" borderId="11" xfId="74" applyNumberFormat="1" applyFont="1" applyFill="1" applyBorder="1">
      <alignment/>
      <protection/>
    </xf>
    <xf numFmtId="172" fontId="23" fillId="0" borderId="11" xfId="74" applyNumberFormat="1" applyFont="1" applyFill="1" applyBorder="1" applyAlignment="1">
      <alignment horizontal="right"/>
      <protection/>
    </xf>
    <xf numFmtId="171" fontId="24" fillId="0" borderId="11" xfId="64" applyNumberFormat="1" applyFont="1" applyFill="1" applyBorder="1" applyAlignment="1">
      <alignment horizontal="right" vertical="top" wrapText="1"/>
      <protection/>
    </xf>
    <xf numFmtId="166" fontId="23" fillId="0" borderId="11" xfId="63" applyNumberFormat="1" applyFont="1" applyFill="1" applyBorder="1" applyAlignment="1" quotePrefix="1">
      <alignment horizontal="left"/>
      <protection/>
    </xf>
    <xf numFmtId="0" fontId="23" fillId="0" borderId="0" xfId="64" applyFont="1" applyFill="1" applyBorder="1" applyAlignment="1">
      <alignment horizontal="right"/>
      <protection/>
    </xf>
    <xf numFmtId="0" fontId="23" fillId="0" borderId="0" xfId="64" applyFont="1" applyFill="1" applyBorder="1" applyAlignment="1">
      <alignment horizontal="left"/>
      <protection/>
    </xf>
    <xf numFmtId="0" fontId="23" fillId="0" borderId="0" xfId="64" applyFont="1" applyBorder="1" applyAlignment="1">
      <alignment horizontal="right"/>
      <protection/>
    </xf>
    <xf numFmtId="2" fontId="25" fillId="33" borderId="12" xfId="64" applyNumberFormat="1" applyFont="1" applyFill="1" applyBorder="1" applyAlignment="1">
      <alignment wrapText="1"/>
      <protection/>
    </xf>
    <xf numFmtId="0" fontId="25" fillId="33" borderId="12" xfId="64" applyFont="1" applyFill="1" applyBorder="1" applyAlignment="1">
      <alignment wrapText="1"/>
      <protection/>
    </xf>
    <xf numFmtId="1" fontId="25" fillId="33" borderId="12" xfId="64" applyNumberFormat="1" applyFont="1" applyFill="1" applyBorder="1" applyAlignment="1">
      <alignment horizontal="right" wrapText="1"/>
      <protection/>
    </xf>
    <xf numFmtId="0" fontId="23" fillId="0" borderId="0" xfId="64" applyFont="1" applyFill="1">
      <alignment/>
      <protection/>
    </xf>
    <xf numFmtId="164" fontId="26" fillId="33" borderId="13" xfId="64" applyNumberFormat="1" applyFont="1" applyFill="1" applyBorder="1" applyAlignment="1">
      <alignment horizontal="left"/>
      <protection/>
    </xf>
    <xf numFmtId="171" fontId="25" fillId="33" borderId="14" xfId="64" applyNumberFormat="1" applyFont="1" applyFill="1" applyBorder="1" applyAlignment="1">
      <alignment horizontal="right" wrapText="1"/>
      <protection/>
    </xf>
    <xf numFmtId="3" fontId="23" fillId="3" borderId="11" xfId="64" applyNumberFormat="1" applyFont="1" applyFill="1" applyBorder="1" applyAlignment="1">
      <alignment horizontal="left"/>
      <protection/>
    </xf>
    <xf numFmtId="166" fontId="23" fillId="3" borderId="11" xfId="63" applyNumberFormat="1" applyFont="1" applyFill="1" applyBorder="1" applyAlignment="1" quotePrefix="1">
      <alignment horizontal="left"/>
      <protection/>
    </xf>
    <xf numFmtId="1" fontId="26" fillId="3" borderId="11" xfId="74" applyNumberFormat="1" applyFont="1" applyFill="1" applyBorder="1">
      <alignment/>
      <protection/>
    </xf>
    <xf numFmtId="0" fontId="23" fillId="0" borderId="0" xfId="64" applyFont="1" applyFill="1" applyBorder="1">
      <alignment/>
      <protection/>
    </xf>
    <xf numFmtId="166" fontId="23" fillId="0" borderId="15" xfId="63" applyNumberFormat="1" applyFont="1" applyFill="1" applyBorder="1" applyAlignment="1" quotePrefix="1">
      <alignment horizontal="left"/>
      <protection/>
    </xf>
    <xf numFmtId="1" fontId="26" fillId="0" borderId="15" xfId="74" applyNumberFormat="1" applyFont="1" applyFill="1" applyBorder="1">
      <alignment/>
      <protection/>
    </xf>
    <xf numFmtId="172" fontId="23" fillId="0" borderId="15" xfId="74" applyNumberFormat="1" applyFont="1" applyFill="1" applyBorder="1" applyAlignment="1">
      <alignment horizontal="right"/>
      <protection/>
    </xf>
    <xf numFmtId="171" fontId="24" fillId="0" borderId="15" xfId="64" applyNumberFormat="1" applyFont="1" applyFill="1" applyBorder="1" applyAlignment="1">
      <alignment horizontal="right" vertical="top" wrapText="1"/>
      <protection/>
    </xf>
    <xf numFmtId="0" fontId="23" fillId="0" borderId="0" xfId="64" applyFont="1" applyAlignment="1">
      <alignment/>
      <protection/>
    </xf>
    <xf numFmtId="172" fontId="26" fillId="3" borderId="11" xfId="74" applyNumberFormat="1" applyFont="1" applyFill="1" applyBorder="1" applyAlignment="1">
      <alignment horizontal="right"/>
      <protection/>
    </xf>
    <xf numFmtId="171" fontId="27" fillId="3" borderId="11" xfId="64" applyNumberFormat="1" applyFont="1" applyFill="1" applyBorder="1" applyAlignment="1">
      <alignment horizontal="right" vertical="top" wrapText="1"/>
      <protection/>
    </xf>
    <xf numFmtId="3" fontId="23" fillId="0" borderId="0" xfId="64" applyNumberFormat="1" applyFont="1" applyFill="1" applyBorder="1" applyAlignment="1">
      <alignment horizontal="left"/>
      <protection/>
    </xf>
    <xf numFmtId="166" fontId="23" fillId="0" borderId="0" xfId="63" applyNumberFormat="1" applyFont="1" applyFill="1" applyBorder="1" applyAlignment="1" quotePrefix="1">
      <alignment horizontal="left"/>
      <protection/>
    </xf>
    <xf numFmtId="1" fontId="26" fillId="0" borderId="0" xfId="74" applyNumberFormat="1" applyFont="1" applyFill="1" applyBorder="1">
      <alignment/>
      <protection/>
    </xf>
    <xf numFmtId="172" fontId="23" fillId="0" borderId="0" xfId="74" applyNumberFormat="1" applyFont="1" applyFill="1" applyBorder="1" applyAlignment="1">
      <alignment horizontal="right"/>
      <protection/>
    </xf>
    <xf numFmtId="171" fontId="24" fillId="0" borderId="0" xfId="64" applyNumberFormat="1" applyFont="1" applyFill="1" applyBorder="1" applyAlignment="1">
      <alignment horizontal="right" vertical="top" wrapText="1"/>
      <protection/>
    </xf>
    <xf numFmtId="2" fontId="32" fillId="0" borderId="0" xfId="0" applyNumberFormat="1" applyFont="1" applyAlignment="1">
      <alignment horizontal="left" vertical="top"/>
    </xf>
    <xf numFmtId="164" fontId="26" fillId="3" borderId="16" xfId="64" applyNumberFormat="1" applyFont="1" applyFill="1" applyBorder="1" applyAlignment="1">
      <alignment horizontal="left"/>
      <protection/>
    </xf>
    <xf numFmtId="164" fontId="26" fillId="3" borderId="17" xfId="64" applyNumberFormat="1" applyFont="1" applyFill="1" applyBorder="1" applyAlignment="1">
      <alignment horizontal="left"/>
      <protection/>
    </xf>
    <xf numFmtId="164" fontId="26" fillId="3" borderId="18" xfId="64" applyNumberFormat="1" applyFont="1" applyFill="1" applyBorder="1" applyAlignment="1">
      <alignment horizontal="left"/>
      <protection/>
    </xf>
    <xf numFmtId="0" fontId="28" fillId="0" borderId="19" xfId="64" applyFont="1" applyFill="1" applyBorder="1" applyAlignment="1">
      <alignment wrapText="1"/>
      <protection/>
    </xf>
    <xf numFmtId="0" fontId="51" fillId="0" borderId="19" xfId="0" applyFont="1" applyBorder="1" applyAlignment="1">
      <alignment/>
    </xf>
  </cellXfs>
  <cellStyles count="67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FOOTNOTE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" xfId="62"/>
    <cellStyle name="Normal 12" xfId="63"/>
    <cellStyle name="Normal 2" xfId="64"/>
    <cellStyle name="Normal 2 2" xfId="65"/>
    <cellStyle name="Normal 2_2010sf1_gct_ct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rmal_2010ctnames_honcnty_5_3_11_final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rucja\AppData\Local\Temp\notes5524D1\acs10_5yr_ranksumtab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defaultGridColor="0" zoomScalePageLayoutView="0" colorId="8" workbookViewId="0" topLeftCell="A1">
      <pane ySplit="2" topLeftCell="A3" activePane="bottomLeft" state="frozen"/>
      <selection pane="topLeft" activeCell="A1" sqref="A1"/>
      <selection pane="bottomLeft" activeCell="A21" sqref="A21"/>
    </sheetView>
  </sheetViews>
  <sheetFormatPr defaultColWidth="11.421875" defaultRowHeight="15"/>
  <cols>
    <col min="1" max="1" width="12.421875" style="9" bestFit="1" customWidth="1"/>
    <col min="2" max="2" width="10.7109375" style="1" customWidth="1"/>
    <col min="3" max="3" width="33.140625" style="8" bestFit="1" customWidth="1"/>
    <col min="4" max="4" width="8.00390625" style="8" bestFit="1" customWidth="1"/>
    <col min="5" max="5" width="10.00390625" style="8" bestFit="1" customWidth="1"/>
    <col min="6" max="6" width="7.421875" style="8" bestFit="1" customWidth="1"/>
    <col min="7" max="7" width="17.00390625" style="10" customWidth="1"/>
    <col min="8" max="16384" width="11.421875" style="1" customWidth="1"/>
  </cols>
  <sheetData>
    <row r="1" spans="1:7" ht="15.75" customHeight="1" thickBot="1">
      <c r="A1" s="37" t="s">
        <v>44</v>
      </c>
      <c r="B1" s="38"/>
      <c r="C1" s="38"/>
      <c r="D1" s="38"/>
      <c r="E1" s="38"/>
      <c r="F1" s="38"/>
      <c r="G1" s="38"/>
    </row>
    <row r="2" spans="1:7" s="25" customFormat="1" ht="39.75" customHeight="1" thickBot="1">
      <c r="A2" s="15" t="s">
        <v>32</v>
      </c>
      <c r="B2" s="11" t="s">
        <v>28</v>
      </c>
      <c r="C2" s="12" t="s">
        <v>29</v>
      </c>
      <c r="D2" s="13" t="s">
        <v>26</v>
      </c>
      <c r="E2" s="13" t="s">
        <v>27</v>
      </c>
      <c r="F2" s="13" t="s">
        <v>30</v>
      </c>
      <c r="G2" s="16" t="s">
        <v>31</v>
      </c>
    </row>
    <row r="3" spans="1:7" s="14" customFormat="1" ht="12.75">
      <c r="A3" s="34" t="s">
        <v>42</v>
      </c>
      <c r="B3" s="35"/>
      <c r="C3" s="35"/>
      <c r="D3" s="35"/>
      <c r="E3" s="35"/>
      <c r="F3" s="35"/>
      <c r="G3" s="36"/>
    </row>
    <row r="4" spans="1:7" s="14" customFormat="1" ht="12.75">
      <c r="A4" s="2" t="s">
        <v>33</v>
      </c>
      <c r="B4" s="7" t="s">
        <v>36</v>
      </c>
      <c r="C4" s="4" t="s">
        <v>37</v>
      </c>
      <c r="D4" s="5" t="s">
        <v>38</v>
      </c>
      <c r="E4" s="5" t="s">
        <v>39</v>
      </c>
      <c r="F4" s="5" t="s">
        <v>40</v>
      </c>
      <c r="G4" s="6" t="s">
        <v>41</v>
      </c>
    </row>
    <row r="5" spans="1:7" ht="12.75">
      <c r="A5" s="2" t="s">
        <v>33</v>
      </c>
      <c r="B5" s="7" t="s">
        <v>24</v>
      </c>
      <c r="C5" s="4" t="s">
        <v>25</v>
      </c>
      <c r="D5" s="5">
        <v>313</v>
      </c>
      <c r="E5" s="5">
        <v>33</v>
      </c>
      <c r="F5" s="5">
        <v>346</v>
      </c>
      <c r="G5" s="6">
        <v>0.026201381296455505</v>
      </c>
    </row>
    <row r="6" spans="1:7" ht="12.75">
      <c r="A6" s="2" t="s">
        <v>33</v>
      </c>
      <c r="B6" s="7" t="s">
        <v>18</v>
      </c>
      <c r="C6" s="4" t="s">
        <v>19</v>
      </c>
      <c r="D6" s="5">
        <v>2850</v>
      </c>
      <c r="E6" s="5">
        <v>200</v>
      </c>
      <c r="F6" s="5">
        <v>3050</v>
      </c>
      <c r="G6" s="6">
        <v>0.06422716337927234</v>
      </c>
    </row>
    <row r="7" spans="1:7" ht="12.75">
      <c r="A7" s="2" t="s">
        <v>33</v>
      </c>
      <c r="B7" s="7" t="s">
        <v>16</v>
      </c>
      <c r="C7" s="4" t="s">
        <v>17</v>
      </c>
      <c r="D7" s="5">
        <v>400</v>
      </c>
      <c r="E7" s="5">
        <f>F7*G7</f>
        <v>19.487913038364532</v>
      </c>
      <c r="F7" s="5">
        <v>450</v>
      </c>
      <c r="G7" s="6">
        <v>0.04330647341858785</v>
      </c>
    </row>
    <row r="8" spans="1:7" ht="12.75">
      <c r="A8" s="2" t="s">
        <v>33</v>
      </c>
      <c r="B8" s="3" t="s">
        <v>0</v>
      </c>
      <c r="C8" s="4" t="s">
        <v>1</v>
      </c>
      <c r="D8" s="5">
        <v>750</v>
      </c>
      <c r="E8" s="5">
        <v>50</v>
      </c>
      <c r="F8" s="5">
        <v>800</v>
      </c>
      <c r="G8" s="6">
        <v>0.08073301816015696</v>
      </c>
    </row>
    <row r="9" spans="1:7" ht="12.75">
      <c r="A9" s="2" t="s">
        <v>33</v>
      </c>
      <c r="B9" s="7" t="s">
        <v>6</v>
      </c>
      <c r="C9" s="4" t="s">
        <v>7</v>
      </c>
      <c r="D9" s="5">
        <v>650</v>
      </c>
      <c r="E9" s="5">
        <v>100</v>
      </c>
      <c r="F9" s="5">
        <v>750</v>
      </c>
      <c r="G9" s="6">
        <v>0.12263058559418806</v>
      </c>
    </row>
    <row r="10" spans="1:7" ht="12.75">
      <c r="A10" s="2" t="s">
        <v>33</v>
      </c>
      <c r="B10" s="3" t="s">
        <v>2</v>
      </c>
      <c r="C10" s="4" t="s">
        <v>3</v>
      </c>
      <c r="D10" s="5">
        <v>300</v>
      </c>
      <c r="E10" s="5">
        <f>F10*G10</f>
        <v>19.302901800388412</v>
      </c>
      <c r="F10" s="5">
        <v>300</v>
      </c>
      <c r="G10" s="6">
        <v>0.06434300600129471</v>
      </c>
    </row>
    <row r="11" spans="1:7" ht="12.75">
      <c r="A11" s="2" t="s">
        <v>33</v>
      </c>
      <c r="B11" s="7" t="s">
        <v>10</v>
      </c>
      <c r="C11" s="4" t="s">
        <v>11</v>
      </c>
      <c r="D11" s="5">
        <v>3300</v>
      </c>
      <c r="E11" s="5">
        <v>300</v>
      </c>
      <c r="F11" s="5">
        <v>3600</v>
      </c>
      <c r="G11" s="6">
        <v>0.08844842972485623</v>
      </c>
    </row>
    <row r="12" spans="1:7" ht="12.75">
      <c r="A12" s="2" t="s">
        <v>33</v>
      </c>
      <c r="B12" s="7" t="s">
        <v>4</v>
      </c>
      <c r="C12" s="4" t="s">
        <v>5</v>
      </c>
      <c r="D12" s="5">
        <v>2400</v>
      </c>
      <c r="E12" s="5">
        <v>100</v>
      </c>
      <c r="F12" s="5">
        <v>2500</v>
      </c>
      <c r="G12" s="6">
        <v>0.048144838861169284</v>
      </c>
    </row>
    <row r="13" spans="1:7" ht="12.75">
      <c r="A13" s="2" t="s">
        <v>33</v>
      </c>
      <c r="B13" s="7" t="s">
        <v>20</v>
      </c>
      <c r="C13" s="4" t="s">
        <v>21</v>
      </c>
      <c r="D13" s="5">
        <v>2150</v>
      </c>
      <c r="E13" s="5">
        <v>250</v>
      </c>
      <c r="F13" s="5">
        <v>2350</v>
      </c>
      <c r="G13" s="6">
        <v>0.0990041370190791</v>
      </c>
    </row>
    <row r="14" spans="1:7" ht="12.75">
      <c r="A14" s="2" t="s">
        <v>33</v>
      </c>
      <c r="B14" s="7" t="s">
        <v>22</v>
      </c>
      <c r="C14" s="4" t="s">
        <v>23</v>
      </c>
      <c r="D14" s="5">
        <v>800</v>
      </c>
      <c r="E14" s="5">
        <v>100</v>
      </c>
      <c r="F14" s="5">
        <v>900</v>
      </c>
      <c r="G14" s="6">
        <v>0.09690763946209484</v>
      </c>
    </row>
    <row r="15" spans="1:7" ht="12.75">
      <c r="A15" s="2" t="s">
        <v>33</v>
      </c>
      <c r="B15" s="7" t="s">
        <v>14</v>
      </c>
      <c r="C15" s="4" t="s">
        <v>15</v>
      </c>
      <c r="D15" s="5">
        <v>2250</v>
      </c>
      <c r="E15" s="5">
        <v>300</v>
      </c>
      <c r="F15" s="5">
        <v>2550</v>
      </c>
      <c r="G15" s="6">
        <v>0.11513089810673988</v>
      </c>
    </row>
    <row r="16" spans="1:7" ht="12.75">
      <c r="A16" s="2" t="s">
        <v>33</v>
      </c>
      <c r="B16" s="7" t="s">
        <v>12</v>
      </c>
      <c r="C16" s="4" t="s">
        <v>13</v>
      </c>
      <c r="D16" s="5">
        <v>120</v>
      </c>
      <c r="E16" s="5">
        <v>0</v>
      </c>
      <c r="F16" s="5">
        <v>120</v>
      </c>
      <c r="G16" s="6">
        <v>0.04036330488844989</v>
      </c>
    </row>
    <row r="17" spans="1:7" ht="12.75">
      <c r="A17" s="2" t="s">
        <v>33</v>
      </c>
      <c r="B17" s="7" t="s">
        <v>34</v>
      </c>
      <c r="C17" s="4" t="s">
        <v>35</v>
      </c>
      <c r="D17" s="5">
        <v>3550</v>
      </c>
      <c r="E17" s="5">
        <v>100</v>
      </c>
      <c r="F17" s="5">
        <v>3650</v>
      </c>
      <c r="G17" s="6">
        <v>0.034</v>
      </c>
    </row>
    <row r="18" spans="1:7" ht="12.75">
      <c r="A18" s="2" t="s">
        <v>33</v>
      </c>
      <c r="B18" s="7" t="s">
        <v>8</v>
      </c>
      <c r="C18" s="4" t="s">
        <v>9</v>
      </c>
      <c r="D18" s="5">
        <v>2650</v>
      </c>
      <c r="E18" s="5">
        <v>250</v>
      </c>
      <c r="F18" s="5">
        <v>2850</v>
      </c>
      <c r="G18" s="6">
        <v>0.07965924096756766</v>
      </c>
    </row>
    <row r="19" spans="1:7" ht="12.75">
      <c r="A19" s="17"/>
      <c r="B19" s="18"/>
      <c r="C19" s="19" t="s">
        <v>43</v>
      </c>
      <c r="D19" s="26">
        <f>SUM(D4:D18)</f>
        <v>22483</v>
      </c>
      <c r="E19" s="26">
        <f>SUM(E4:E18)</f>
        <v>1821.7908148387528</v>
      </c>
      <c r="F19" s="26">
        <f>SUM(F4:F18)</f>
        <v>24216</v>
      </c>
      <c r="G19" s="27">
        <f>E19/F19</f>
        <v>0.07523087276341067</v>
      </c>
    </row>
    <row r="20" spans="1:7" s="20" customFormat="1" ht="12.75" customHeight="1">
      <c r="A20" s="33" t="s">
        <v>46</v>
      </c>
      <c r="B20" s="21"/>
      <c r="C20" s="22"/>
      <c r="D20" s="23"/>
      <c r="E20" s="23"/>
      <c r="F20" s="23"/>
      <c r="G20" s="24"/>
    </row>
    <row r="21" spans="1:7" s="20" customFormat="1" ht="12.75" customHeight="1">
      <c r="A21" s="28" t="s">
        <v>45</v>
      </c>
      <c r="B21" s="29"/>
      <c r="C21" s="30"/>
      <c r="D21" s="31"/>
      <c r="E21" s="31"/>
      <c r="F21" s="31"/>
      <c r="G21" s="32"/>
    </row>
  </sheetData>
  <sheetProtection/>
  <mergeCells count="2">
    <mergeCell ref="A3:G3"/>
    <mergeCell ref="A1:G1"/>
  </mergeCells>
  <printOptions horizontalCentered="1"/>
  <pageMargins left="0.25" right="0.25" top="0.5" bottom="0.5" header="0.5" footer="0.25"/>
  <pageSetup firstPageNumber="1" useFirstPageNumber="1" horizontalDpi="600" verticalDpi="600" orientation="portrait" r:id="rId1"/>
  <headerFooter scaleWithDoc="0" alignWithMargins="0">
    <oddFooter>&amp;C&amp;"Arial,Regular"&amp;8Page &amp;P of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M. Komoto</dc:creator>
  <cp:keywords/>
  <dc:description/>
  <cp:lastModifiedBy>Eugene Tian</cp:lastModifiedBy>
  <cp:lastPrinted>2012-08-29T20:07:06Z</cp:lastPrinted>
  <dcterms:created xsi:type="dcterms:W3CDTF">2011-12-16T20:02:11Z</dcterms:created>
  <dcterms:modified xsi:type="dcterms:W3CDTF">2017-09-01T00:50:07Z</dcterms:modified>
  <cp:category/>
  <cp:version/>
  <cp:contentType/>
  <cp:contentStatus/>
</cp:coreProperties>
</file>