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45" activeTab="0"/>
  </bookViews>
  <sheets>
    <sheet name="2013" sheetId="1" r:id="rId1"/>
  </sheets>
  <definedNames>
    <definedName name="_xlnm.Print_Area" localSheetId="0">'2013'!$A$1:$K$40</definedName>
  </definedNames>
  <calcPr fullCalcOnLoad="1"/>
</workbook>
</file>

<file path=xl/sharedStrings.xml><?xml version="1.0" encoding="utf-8"?>
<sst xmlns="http://schemas.openxmlformats.org/spreadsheetml/2006/main" count="197" uniqueCount="98">
  <si>
    <t>Median household income</t>
  </si>
  <si>
    <t>Persons in poverty 1/</t>
  </si>
  <si>
    <t>Persons under 18 in poverty</t>
  </si>
  <si>
    <t>Item</t>
  </si>
  <si>
    <t>Dollars</t>
  </si>
  <si>
    <t>90% confidence
interval 2/</t>
  </si>
  <si>
    <t>Number</t>
  </si>
  <si>
    <t>Percent</t>
  </si>
  <si>
    <t>Hawaii</t>
  </si>
  <si>
    <t>Hawaii County</t>
  </si>
  <si>
    <t>State total</t>
  </si>
  <si>
    <t>61,102 to 63,040</t>
  </si>
  <si>
    <t>154,618 to 168,594</t>
  </si>
  <si>
    <t>11.6 to 12.6</t>
  </si>
  <si>
    <t>46,733 to 53,611</t>
  </si>
  <si>
    <t>15.7 to 17.9</t>
  </si>
  <si>
    <t>Honolulu County</t>
  </si>
  <si>
    <t>Kalawao County</t>
  </si>
  <si>
    <t>.</t>
  </si>
  <si>
    <t>County</t>
  </si>
  <si>
    <t>Kauai County</t>
  </si>
  <si>
    <t xml:space="preserve"> Hawaii</t>
  </si>
  <si>
    <t>44,089 to 48,283</t>
  </si>
  <si>
    <t>32,264 to 42,592</t>
  </si>
  <si>
    <t>17.6 to 23.2</t>
  </si>
  <si>
    <t>10,269 to 14,441</t>
  </si>
  <si>
    <t>24.8 to 35.0</t>
  </si>
  <si>
    <t>Maui County</t>
  </si>
  <si>
    <t xml:space="preserve"> Honolulu</t>
  </si>
  <si>
    <t>63,553 to 67,425</t>
  </si>
  <si>
    <t>87,751 to 103,787</t>
  </si>
  <si>
    <t>9.4 to 11.2</t>
  </si>
  <si>
    <t>25,398 to 32,374</t>
  </si>
  <si>
    <t>12.2 to 15.6</t>
  </si>
  <si>
    <t xml:space="preserve"> Kalawao 3/</t>
  </si>
  <si>
    <t xml:space="preserve">(NA) </t>
  </si>
  <si>
    <t>(NA)</t>
  </si>
  <si>
    <t xml:space="preserve"> Kauai</t>
  </si>
  <si>
    <t>53,371 to 60,503</t>
  </si>
  <si>
    <t>6,830 to 10,444</t>
  </si>
  <si>
    <t>10.2 to 15.6</t>
  </si>
  <si>
    <t>2,070 to 3,378</t>
  </si>
  <si>
    <t>13.9 to 22.7</t>
  </si>
  <si>
    <t xml:space="preserve"> Maui 3/</t>
  </si>
  <si>
    <t>54,582 to 60,996</t>
  </si>
  <si>
    <t>16,334 to 23,212</t>
  </si>
  <si>
    <t>10.6 to 15.0</t>
  </si>
  <si>
    <t>4,852 to 7,562</t>
  </si>
  <si>
    <t>13.8 to 21.6</t>
  </si>
  <si>
    <t>Name</t>
  </si>
  <si>
    <t>Poverty Estimate, All Ages</t>
  </si>
  <si>
    <t>90% CI Lower Bound</t>
  </si>
  <si>
    <t>90% CI Upper Bound</t>
  </si>
  <si>
    <t>Poverty Percent, All Ages</t>
  </si>
  <si>
    <t>Poverty Estimate, Under Age 18</t>
  </si>
  <si>
    <t>Poverty Percent, Under Age 18</t>
  </si>
  <si>
    <t>Poverty Estimate, Ages 5-17 in Families</t>
  </si>
  <si>
    <t>Poverty Percent, Ages 5-17 in Families</t>
  </si>
  <si>
    <t>Median Household Income</t>
  </si>
  <si>
    <t>Poverty Estimate, Ages 0-4</t>
  </si>
  <si>
    <t>Poverty Percent, Ages 0-4</t>
  </si>
  <si>
    <t>64,683 to 67,489</t>
  </si>
  <si>
    <t>153,828 to 166,148</t>
  </si>
  <si>
    <t>11.3 to 12.3</t>
  </si>
  <si>
    <t>48,450 to 54,664</t>
  </si>
  <si>
    <t>16.2 to 18.2</t>
  </si>
  <si>
    <t>46,694 to 51,402</t>
  </si>
  <si>
    <t>31,108 to 39,458</t>
  </si>
  <si>
    <t>16.7 to 21.1</t>
  </si>
  <si>
    <t>9,505 to 13,017</t>
  </si>
  <si>
    <t>23.0 to 31.4</t>
  </si>
  <si>
    <t>69,478 to 72,080</t>
  </si>
  <si>
    <t>91,899 to 105,841</t>
  </si>
  <si>
    <t>9.7 to 11.1</t>
  </si>
  <si>
    <t>28,660 to 34,898</t>
  </si>
  <si>
    <t>13.8 to 16.8</t>
  </si>
  <si>
    <t>52,005 to 59,223</t>
  </si>
  <si>
    <t>6,661 to 9,931</t>
  </si>
  <si>
    <t>9.9 to 14.7</t>
  </si>
  <si>
    <t>2,039 to 3,233</t>
  </si>
  <si>
    <t>13.7 to 21.7</t>
  </si>
  <si>
    <t>56,549 to 62,013</t>
  </si>
  <si>
    <t>14,621 to 20,457</t>
  </si>
  <si>
    <t>9.3 to 13.1</t>
  </si>
  <si>
    <t>4,664 to 7,098</t>
  </si>
  <si>
    <t>13.3 to 20.3</t>
  </si>
  <si>
    <t xml:space="preserve">     NA  Not available.</t>
  </si>
  <si>
    <t xml:space="preserve">     1/  Based on Mainland poverty thresholds.  Official Hawaii thresholds are about 15 percent higher.  See Table 13.24.</t>
  </si>
  <si>
    <t xml:space="preserve">     2/  A confidence interval is a range of values that describes the uncertainty surrounding an estimate and are one way to represent how "good" an estimate is; the larger </t>
  </si>
  <si>
    <t>a 90% confidence interval for a particular estimate, the more caution is required when using the estimate.</t>
  </si>
  <si>
    <t xml:space="preserve">     3/  Kalawao is a Census-designated county but is included in Maui County for other consideration.</t>
  </si>
  <si>
    <t xml:space="preserve">     Source:  U.S. Census Bureau, Small Area Estimates Branch &lt;http://www.census.gov/hhes/www/saipe/index.html&gt; accessed January 7, 2014.</t>
  </si>
  <si>
    <t xml:space="preserve">[Beginning with the estimates for 2005, data from the American Community Survey (ACS) were used in the estimation procedure; all prior years used data </t>
  </si>
  <si>
    <t xml:space="preserve">    from the Annual Social and Economic Supplements (ASEC) of the Current Population Survey (CPS).  Comparisons between 2005-and-beyond Small Area </t>
  </si>
  <si>
    <t xml:space="preserve">    Income and Poverty Estimates (SAIPE) estimates (based on ACS data) and SAIPE estimates for previous years (based on CPS ASEC data) are not advised </t>
  </si>
  <si>
    <t xml:space="preserve">    because there is a break in the time-series due to the switch from one source to the other. Comparisons of pre-2005 state-level estimates are possible; and </t>
  </si>
  <si>
    <t xml:space="preserve">    2005-and-beyond estimates will be comparable. For detailed discussion, see source]       </t>
  </si>
  <si>
    <t>Table 13.23-- ESTIMATED MEDIAN HOUSEHOLD INCOME AND POVERTY STATUS, BY COUNTY:  2011 AND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</si>
</sst>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0.0\ \ \ "/>
    <numFmt numFmtId="166" formatCode="#,##0\ \ \ \ \ \ \ \ "/>
    <numFmt numFmtId="167" formatCode="#,##0\ "/>
    <numFmt numFmtId="168" formatCode="@\ "/>
    <numFmt numFmtId="169" formatCode="#,##0.0\ \ "/>
    <numFmt numFmtId="170" formatCode="#,##0.0\ "/>
    <numFmt numFmtId="171" formatCode="000"/>
    <numFmt numFmtId="172" formatCode="0.0"/>
    <numFmt numFmtId="173" formatCode="_(* #,##0_);_(* \(#,##0\);_(* &quot;-&quot;??_);_(@_)"/>
    <numFmt numFmtId="174" formatCode="#,##0.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66" fontId="0" fillId="0" borderId="1" applyBorder="0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3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22" fillId="32" borderId="8" applyNumberFormat="0" applyFont="0" applyAlignment="0" applyProtection="0"/>
    <xf numFmtId="0" fontId="35" fillId="27" borderId="9" applyNumberFormat="0" applyAlignment="0" applyProtection="0"/>
    <xf numFmtId="9" fontId="22" fillId="0" borderId="0" applyFont="0" applyFill="0" applyBorder="0" applyAlignment="0" applyProtection="0"/>
    <xf numFmtId="0" fontId="2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61" applyFont="1" applyAlignment="1">
      <alignment horizontal="centerContinuous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/>
      <protection/>
    </xf>
    <xf numFmtId="0" fontId="2" fillId="0" borderId="11" xfId="61" applyBorder="1" applyAlignment="1">
      <alignment horizontal="centerContinuous"/>
      <protection/>
    </xf>
    <xf numFmtId="0" fontId="0" fillId="0" borderId="11" xfId="0" applyBorder="1" applyAlignment="1">
      <alignment horizontal="centerContinuous"/>
    </xf>
    <xf numFmtId="0" fontId="3" fillId="0" borderId="1" xfId="50" applyFont="1" applyBorder="1" applyAlignment="1">
      <alignment horizontal="center"/>
      <protection/>
    </xf>
    <xf numFmtId="0" fontId="3" fillId="0" borderId="12" xfId="50" applyFont="1" applyBorder="1" applyAlignment="1">
      <alignment horizontal="centerContinuous" vertical="center"/>
      <protection/>
    </xf>
    <xf numFmtId="0" fontId="3" fillId="0" borderId="13" xfId="50" applyFont="1" applyBorder="1" applyAlignment="1">
      <alignment horizontal="centerContinuous" vertical="center"/>
      <protection/>
    </xf>
    <xf numFmtId="0" fontId="3" fillId="0" borderId="14" xfId="50" applyFont="1" applyBorder="1" applyAlignment="1">
      <alignment horizontal="centerContinuous" vertical="center"/>
      <protection/>
    </xf>
    <xf numFmtId="0" fontId="3" fillId="0" borderId="15" xfId="50" applyFont="1" applyBorder="1" applyAlignment="1">
      <alignment horizontal="centerContinuous" vertical="center"/>
      <protection/>
    </xf>
    <xf numFmtId="0" fontId="3" fillId="0" borderId="0" xfId="50" applyFont="1" applyBorder="1" applyAlignment="1">
      <alignment horizontal="centerContinuous" vertical="center"/>
      <protection/>
    </xf>
    <xf numFmtId="0" fontId="3" fillId="0" borderId="0" xfId="50" applyBorder="1" applyAlignment="1">
      <alignment horizontal="center"/>
      <protection/>
    </xf>
    <xf numFmtId="0" fontId="3" fillId="0" borderId="0" xfId="50" applyAlignment="1">
      <alignment horizontal="center"/>
      <protection/>
    </xf>
    <xf numFmtId="0" fontId="3" fillId="0" borderId="15" xfId="50" applyFont="1" applyBorder="1" applyAlignment="1">
      <alignment horizontal="center"/>
      <protection/>
    </xf>
    <xf numFmtId="0" fontId="3" fillId="0" borderId="16" xfId="50" applyFont="1" applyBorder="1" applyAlignment="1">
      <alignment horizontal="center"/>
      <protection/>
    </xf>
    <xf numFmtId="0" fontId="3" fillId="0" borderId="16" xfId="50" applyFont="1" applyBorder="1" applyAlignment="1">
      <alignment horizontal="center" wrapText="1"/>
      <protection/>
    </xf>
    <xf numFmtId="0" fontId="3" fillId="0" borderId="17" xfId="50" applyFont="1" applyBorder="1" applyAlignment="1">
      <alignment horizontal="center"/>
      <protection/>
    </xf>
    <xf numFmtId="0" fontId="3" fillId="0" borderId="18" xfId="50" applyFont="1" applyBorder="1" applyAlignment="1">
      <alignment horizontal="center" wrapText="1"/>
      <protection/>
    </xf>
    <xf numFmtId="0" fontId="3" fillId="0" borderId="0" xfId="50" applyFont="1" applyBorder="1" applyAlignment="1">
      <alignment horizontal="center" wrapText="1"/>
      <protection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21" xfId="0" applyFont="1" applyBorder="1" applyAlignment="1">
      <alignment/>
    </xf>
    <xf numFmtId="164" fontId="0" fillId="0" borderId="21" xfId="43" applyNumberFormat="1" applyFont="1" applyBorder="1" applyAlignment="1">
      <alignment horizontal="right"/>
    </xf>
    <xf numFmtId="165" fontId="0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8" fillId="0" borderId="0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49" fontId="0" fillId="0" borderId="0" xfId="21" applyNumberFormat="1" applyFont="1" applyBorder="1" applyAlignment="1">
      <alignment horizontal="center"/>
      <protection/>
    </xf>
    <xf numFmtId="167" fontId="0" fillId="0" borderId="16" xfId="43" applyNumberFormat="1" applyFont="1" applyBorder="1" applyAlignment="1">
      <alignment horizontal="right"/>
    </xf>
    <xf numFmtId="168" fontId="0" fillId="0" borderId="16" xfId="43" applyNumberFormat="1" applyFont="1" applyBorder="1" applyAlignment="1">
      <alignment horizontal="right"/>
    </xf>
    <xf numFmtId="169" fontId="0" fillId="0" borderId="16" xfId="43" applyNumberFormat="1" applyBorder="1" applyAlignment="1">
      <alignment horizontal="right"/>
    </xf>
    <xf numFmtId="167" fontId="0" fillId="0" borderId="16" xfId="43" applyNumberFormat="1" applyBorder="1" applyAlignment="1">
      <alignment horizontal="right"/>
    </xf>
    <xf numFmtId="170" fontId="0" fillId="0" borderId="16" xfId="43" applyNumberFormat="1" applyBorder="1" applyAlignment="1">
      <alignment horizontal="right"/>
    </xf>
    <xf numFmtId="168" fontId="0" fillId="0" borderId="18" xfId="43" applyNumberFormat="1" applyFont="1" applyBorder="1" applyAlignment="1">
      <alignment horizontal="right"/>
    </xf>
    <xf numFmtId="168" fontId="0" fillId="0" borderId="0" xfId="43" applyNumberFormat="1" applyFont="1" applyBorder="1" applyAlignment="1">
      <alignment horizontal="right"/>
    </xf>
    <xf numFmtId="166" fontId="0" fillId="0" borderId="21" xfId="43" applyNumberFormat="1" applyFont="1" applyBorder="1" applyAlignment="1">
      <alignment/>
    </xf>
    <xf numFmtId="165" fontId="0" fillId="0" borderId="21" xfId="43" applyNumberFormat="1" applyFont="1" applyBorder="1" applyAlignment="1">
      <alignment horizontal="right"/>
    </xf>
    <xf numFmtId="166" fontId="38" fillId="0" borderId="21" xfId="43" applyNumberFormat="1" applyFont="1" applyBorder="1" applyAlignment="1">
      <alignment/>
    </xf>
    <xf numFmtId="167" fontId="38" fillId="0" borderId="21" xfId="43" applyNumberFormat="1" applyFont="1" applyBorder="1" applyAlignment="1">
      <alignment horizontal="right"/>
    </xf>
    <xf numFmtId="165" fontId="38" fillId="0" borderId="21" xfId="43" applyNumberFormat="1" applyFont="1" applyBorder="1" applyAlignment="1">
      <alignment horizontal="right"/>
    </xf>
    <xf numFmtId="166" fontId="38" fillId="0" borderId="22" xfId="43" applyNumberFormat="1" applyFont="1" applyBorder="1" applyAlignment="1">
      <alignment/>
    </xf>
    <xf numFmtId="166" fontId="38" fillId="0" borderId="0" xfId="43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168" fontId="0" fillId="0" borderId="21" xfId="43" applyNumberFormat="1" applyFont="1" applyBorder="1" applyAlignment="1">
      <alignment horizontal="right"/>
    </xf>
    <xf numFmtId="167" fontId="0" fillId="0" borderId="21" xfId="43" applyNumberFormat="1" applyFont="1" applyBorder="1" applyAlignment="1">
      <alignment horizontal="right"/>
    </xf>
    <xf numFmtId="170" fontId="0" fillId="0" borderId="21" xfId="43" applyNumberFormat="1" applyBorder="1" applyAlignment="1">
      <alignment horizontal="right"/>
    </xf>
    <xf numFmtId="167" fontId="0" fillId="0" borderId="21" xfId="43" applyNumberFormat="1" applyBorder="1" applyAlignment="1">
      <alignment horizontal="right"/>
    </xf>
    <xf numFmtId="168" fontId="0" fillId="0" borderId="22" xfId="43" applyNumberFormat="1" applyFont="1" applyBorder="1" applyAlignment="1">
      <alignment horizontal="right"/>
    </xf>
    <xf numFmtId="168" fontId="0" fillId="0" borderId="21" xfId="43" applyNumberFormat="1" applyFont="1" applyBorder="1" applyAlignment="1">
      <alignment horizontal="right"/>
    </xf>
    <xf numFmtId="0" fontId="0" fillId="0" borderId="0" xfId="0" applyAlignment="1">
      <alignment horizontal="left"/>
    </xf>
    <xf numFmtId="171" fontId="39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39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172" fontId="39" fillId="0" borderId="0" xfId="0" applyNumberFormat="1" applyFont="1" applyAlignment="1">
      <alignment horizontal="center" wrapText="1"/>
    </xf>
    <xf numFmtId="171" fontId="3" fillId="0" borderId="0" xfId="0" applyNumberFormat="1" applyFont="1" applyAlignment="1">
      <alignment horizontal="center" wrapText="1"/>
    </xf>
    <xf numFmtId="173" fontId="0" fillId="0" borderId="1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65" fontId="0" fillId="0" borderId="21" xfId="43" applyNumberFormat="1" applyFont="1" applyBorder="1" applyAlignment="1">
      <alignment/>
    </xf>
    <xf numFmtId="171" fontId="3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4" fontId="38" fillId="0" borderId="0" xfId="0" applyNumberFormat="1" applyFont="1" applyAlignment="1">
      <alignment horizontal="right"/>
    </xf>
    <xf numFmtId="174" fontId="0" fillId="0" borderId="0" xfId="0" applyNumberFormat="1" applyAlignment="1">
      <alignment horizontal="right"/>
    </xf>
    <xf numFmtId="172" fontId="38" fillId="0" borderId="0" xfId="0" applyNumberFormat="1" applyFont="1" applyAlignment="1">
      <alignment horizontal="right"/>
    </xf>
    <xf numFmtId="17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6" xfId="43" applyNumberFormat="1" applyFont="1" applyBorder="1" applyAlignment="1">
      <alignment/>
    </xf>
    <xf numFmtId="165" fontId="0" fillId="0" borderId="16" xfId="43" applyNumberFormat="1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48" applyNumberFormat="1" applyFont="1" applyFill="1" applyAlignment="1">
      <alignment horizontal="left"/>
      <protection/>
    </xf>
    <xf numFmtId="0" fontId="0" fillId="0" borderId="0" xfId="0" applyFill="1" applyAlignment="1">
      <alignment/>
    </xf>
    <xf numFmtId="0" fontId="4" fillId="0" borderId="0" xfId="48" applyNumberFormat="1" applyFont="1" applyFill="1" applyAlignment="1" quotePrefix="1">
      <alignment horizontal="left"/>
      <protection/>
    </xf>
    <xf numFmtId="0" fontId="4" fillId="0" borderId="0" xfId="48" applyNumberFormat="1" applyFont="1" applyAlignment="1">
      <alignment/>
      <protection/>
    </xf>
    <xf numFmtId="49" fontId="4" fillId="0" borderId="0" xfId="48" applyNumberFormat="1" applyFont="1" applyFill="1" applyAlignment="1">
      <alignment/>
      <protection/>
    </xf>
    <xf numFmtId="49" fontId="4" fillId="0" borderId="0" xfId="48" applyNumberFormat="1" applyFont="1" applyFill="1" applyBorder="1" applyAlignment="1">
      <alignment/>
      <protection/>
    </xf>
    <xf numFmtId="0" fontId="2" fillId="0" borderId="0" xfId="43" applyNumberFormat="1" applyFont="1" applyBorder="1" applyAlignment="1">
      <alignment horizontal="center"/>
    </xf>
    <xf numFmtId="0" fontId="3" fillId="0" borderId="15" xfId="50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nd indent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0.28125" style="3" customWidth="1"/>
    <col min="2" max="2" width="9.57421875" style="3" customWidth="1"/>
    <col min="3" max="3" width="15.421875" style="3" customWidth="1"/>
    <col min="4" max="4" width="9.28125" style="3" customWidth="1"/>
    <col min="5" max="5" width="17.7109375" style="3" customWidth="1"/>
    <col min="6" max="6" width="8.140625" style="3" customWidth="1"/>
    <col min="7" max="7" width="15.421875" style="3" customWidth="1"/>
    <col min="8" max="8" width="8.8515625" style="3" customWidth="1"/>
    <col min="9" max="9" width="15.421875" style="3" customWidth="1"/>
    <col min="10" max="10" width="8.28125" style="3" customWidth="1"/>
    <col min="11" max="44" width="15.421875" style="2" customWidth="1"/>
    <col min="45" max="45" width="14.7109375" style="2" customWidth="1"/>
    <col min="46" max="16384" width="9.140625" style="3" customWidth="1"/>
  </cols>
  <sheetData>
    <row r="1" spans="1:44" ht="15.75">
      <c r="A1" s="91" t="s">
        <v>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2.75" customHeight="1">
      <c r="A3" s="5" t="s">
        <v>92</v>
      </c>
      <c r="B3" s="4"/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2.75" customHeight="1">
      <c r="A4" s="6" t="s">
        <v>93</v>
      </c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2.75" customHeight="1">
      <c r="A5" s="6" t="s">
        <v>94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2.75" customHeight="1">
      <c r="A6" s="6" t="s">
        <v>95</v>
      </c>
      <c r="B6" s="4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 customHeight="1">
      <c r="A7" s="6" t="s">
        <v>96</v>
      </c>
      <c r="B7" s="4"/>
      <c r="C7" s="4"/>
      <c r="D7" s="4"/>
      <c r="E7" s="4"/>
      <c r="F7" s="4"/>
      <c r="G7" s="4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11" ht="12.75" customHeight="1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</row>
    <row r="9" spans="1:45" s="16" customFormat="1" ht="25.5" customHeight="1" thickTop="1">
      <c r="A9" s="9"/>
      <c r="B9" s="10" t="s">
        <v>0</v>
      </c>
      <c r="C9" s="11"/>
      <c r="D9" s="12" t="s">
        <v>1</v>
      </c>
      <c r="E9" s="13"/>
      <c r="F9" s="13"/>
      <c r="G9" s="11"/>
      <c r="H9" s="92" t="s">
        <v>2</v>
      </c>
      <c r="I9" s="92"/>
      <c r="J9" s="92"/>
      <c r="K9" s="9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5"/>
    </row>
    <row r="10" spans="1:45" s="16" customFormat="1" ht="33.75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5</v>
      </c>
      <c r="F10" s="17" t="s">
        <v>7</v>
      </c>
      <c r="G10" s="19" t="s">
        <v>5</v>
      </c>
      <c r="H10" s="18" t="s">
        <v>6</v>
      </c>
      <c r="I10" s="19" t="s">
        <v>5</v>
      </c>
      <c r="J10" s="17" t="s">
        <v>7</v>
      </c>
      <c r="K10" s="21" t="s">
        <v>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15"/>
    </row>
    <row r="11" spans="1:44" ht="12.75">
      <c r="A11" s="23"/>
      <c r="B11" s="23"/>
      <c r="C11" s="23"/>
      <c r="D11" s="23"/>
      <c r="E11" s="24"/>
      <c r="F11" s="24"/>
      <c r="G11" s="24"/>
      <c r="H11" s="24"/>
      <c r="I11" s="24"/>
      <c r="J11" s="24"/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8" s="2" customFormat="1" ht="12.75">
      <c r="A12" s="27">
        <v>2011</v>
      </c>
      <c r="B12" s="28"/>
      <c r="C12" s="29"/>
      <c r="D12" s="30"/>
      <c r="E12" s="30"/>
      <c r="F12" s="31"/>
      <c r="G12" s="32"/>
      <c r="H12" s="30"/>
      <c r="I12" s="32"/>
      <c r="J12" s="31"/>
      <c r="K12" s="33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2" t="s">
        <v>8</v>
      </c>
      <c r="AT12" s="35">
        <v>66086</v>
      </c>
      <c r="AU12" s="2">
        <v>64683</v>
      </c>
      <c r="AV12" s="2">
        <v>67489</v>
      </c>
    </row>
    <row r="13" spans="1:48" s="2" customFormat="1" ht="12.75">
      <c r="A13" s="23"/>
      <c r="B13" s="36"/>
      <c r="C13" s="23"/>
      <c r="D13" s="30"/>
      <c r="E13" s="30"/>
      <c r="F13" s="31"/>
      <c r="G13" s="32"/>
      <c r="H13" s="30"/>
      <c r="I13" s="32"/>
      <c r="J13" s="31"/>
      <c r="K13" s="33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2" t="s">
        <v>9</v>
      </c>
      <c r="AT13" s="35">
        <v>49048</v>
      </c>
      <c r="AU13" s="2">
        <v>46694</v>
      </c>
      <c r="AV13" s="2">
        <v>51402</v>
      </c>
    </row>
    <row r="14" spans="1:48" s="2" customFormat="1" ht="12.75">
      <c r="A14" s="37" t="s">
        <v>10</v>
      </c>
      <c r="B14" s="38">
        <v>62071</v>
      </c>
      <c r="C14" s="39" t="s">
        <v>11</v>
      </c>
      <c r="D14" s="38">
        <v>161606</v>
      </c>
      <c r="E14" s="39" t="s">
        <v>12</v>
      </c>
      <c r="F14" s="40">
        <v>12.1</v>
      </c>
      <c r="G14" s="39" t="s">
        <v>13</v>
      </c>
      <c r="H14" s="41">
        <v>50172</v>
      </c>
      <c r="I14" s="39" t="s">
        <v>14</v>
      </c>
      <c r="J14" s="42">
        <v>16.8</v>
      </c>
      <c r="K14" s="43" t="s">
        <v>15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2" t="s">
        <v>16</v>
      </c>
      <c r="AT14" s="35">
        <v>70779</v>
      </c>
      <c r="AU14" s="2">
        <v>69478</v>
      </c>
      <c r="AV14" s="2">
        <v>72080</v>
      </c>
    </row>
    <row r="15" spans="1:48" s="2" customFormat="1" ht="12.75">
      <c r="A15" s="23"/>
      <c r="B15" s="30"/>
      <c r="C15" s="45"/>
      <c r="D15" s="30"/>
      <c r="E15" s="45"/>
      <c r="F15" s="46"/>
      <c r="G15" s="47"/>
      <c r="H15" s="48"/>
      <c r="I15" s="47"/>
      <c r="J15" s="49"/>
      <c r="K15" s="50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2" t="s">
        <v>17</v>
      </c>
      <c r="AT15" s="35" t="s">
        <v>18</v>
      </c>
      <c r="AU15" s="2" t="s">
        <v>18</v>
      </c>
      <c r="AV15" s="2" t="s">
        <v>18</v>
      </c>
    </row>
    <row r="16" spans="1:48" s="2" customFormat="1" ht="12.75">
      <c r="A16" s="52" t="s">
        <v>19</v>
      </c>
      <c r="B16" s="30"/>
      <c r="C16" s="53"/>
      <c r="D16" s="30"/>
      <c r="E16" s="45"/>
      <c r="F16" s="46"/>
      <c r="G16" s="47"/>
      <c r="H16" s="48"/>
      <c r="I16" s="47"/>
      <c r="J16" s="49"/>
      <c r="K16" s="50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2" t="s">
        <v>20</v>
      </c>
      <c r="AT16" s="35">
        <v>55614</v>
      </c>
      <c r="AU16" s="2">
        <v>52005</v>
      </c>
      <c r="AV16" s="2">
        <v>59223</v>
      </c>
    </row>
    <row r="17" spans="1:48" s="2" customFormat="1" ht="12.75">
      <c r="A17" s="52" t="s">
        <v>21</v>
      </c>
      <c r="B17" s="54">
        <v>46186</v>
      </c>
      <c r="C17" s="53" t="s">
        <v>22</v>
      </c>
      <c r="D17" s="54">
        <v>37428</v>
      </c>
      <c r="E17" s="53" t="s">
        <v>23</v>
      </c>
      <c r="F17" s="55">
        <v>20.4</v>
      </c>
      <c r="G17" s="53" t="s">
        <v>24</v>
      </c>
      <c r="H17" s="56">
        <v>12355</v>
      </c>
      <c r="I17" s="53" t="s">
        <v>25</v>
      </c>
      <c r="J17" s="55">
        <v>29.9</v>
      </c>
      <c r="K17" s="57" t="s">
        <v>26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2" t="s">
        <v>27</v>
      </c>
      <c r="AT17" s="35">
        <v>59281</v>
      </c>
      <c r="AU17" s="2">
        <v>56549</v>
      </c>
      <c r="AV17" s="2">
        <v>62013</v>
      </c>
    </row>
    <row r="18" spans="1:44" s="2" customFormat="1" ht="12.75">
      <c r="A18" s="52" t="s">
        <v>28</v>
      </c>
      <c r="B18" s="54">
        <v>65489</v>
      </c>
      <c r="C18" s="58" t="s">
        <v>29</v>
      </c>
      <c r="D18" s="54">
        <v>95769</v>
      </c>
      <c r="E18" s="53" t="s">
        <v>30</v>
      </c>
      <c r="F18" s="55">
        <v>10.3</v>
      </c>
      <c r="G18" s="53" t="s">
        <v>31</v>
      </c>
      <c r="H18" s="56">
        <v>28886</v>
      </c>
      <c r="I18" s="53" t="s">
        <v>32</v>
      </c>
      <c r="J18" s="55">
        <v>13.9</v>
      </c>
      <c r="K18" s="57" t="s">
        <v>33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44" s="2" customFormat="1" ht="12.75">
      <c r="A19" s="52" t="s">
        <v>34</v>
      </c>
      <c r="B19" s="30" t="s">
        <v>35</v>
      </c>
      <c r="C19" s="30" t="s">
        <v>35</v>
      </c>
      <c r="D19" s="30" t="s">
        <v>35</v>
      </c>
      <c r="E19" s="53" t="s">
        <v>36</v>
      </c>
      <c r="F19" s="53" t="s">
        <v>36</v>
      </c>
      <c r="G19" s="53" t="s">
        <v>36</v>
      </c>
      <c r="H19" s="53" t="s">
        <v>36</v>
      </c>
      <c r="I19" s="53" t="s">
        <v>36</v>
      </c>
      <c r="J19" s="53" t="s">
        <v>36</v>
      </c>
      <c r="K19" s="57" t="s">
        <v>36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</row>
    <row r="20" spans="1:44" s="2" customFormat="1" ht="12.75">
      <c r="A20" s="52" t="s">
        <v>37</v>
      </c>
      <c r="B20" s="54">
        <v>56937</v>
      </c>
      <c r="C20" s="53" t="s">
        <v>38</v>
      </c>
      <c r="D20" s="54">
        <v>8637</v>
      </c>
      <c r="E20" s="53" t="s">
        <v>39</v>
      </c>
      <c r="F20" s="55">
        <v>12.9</v>
      </c>
      <c r="G20" s="53" t="s">
        <v>40</v>
      </c>
      <c r="H20" s="56">
        <v>2724</v>
      </c>
      <c r="I20" s="53" t="s">
        <v>41</v>
      </c>
      <c r="J20" s="55">
        <v>18.3</v>
      </c>
      <c r="K20" s="57" t="s">
        <v>42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spans="1:73" s="2" customFormat="1" ht="12.75" customHeight="1">
      <c r="A21" s="52" t="s">
        <v>43</v>
      </c>
      <c r="B21" s="54">
        <v>57789</v>
      </c>
      <c r="C21" s="53" t="s">
        <v>44</v>
      </c>
      <c r="D21" s="54">
        <v>19773</v>
      </c>
      <c r="E21" s="53" t="s">
        <v>45</v>
      </c>
      <c r="F21" s="55">
        <v>12.8</v>
      </c>
      <c r="G21" s="53" t="s">
        <v>46</v>
      </c>
      <c r="H21" s="56">
        <v>6207</v>
      </c>
      <c r="I21" s="53" t="s">
        <v>47</v>
      </c>
      <c r="J21" s="55">
        <v>17.7</v>
      </c>
      <c r="K21" s="57" t="s">
        <v>48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59" t="s">
        <v>49</v>
      </c>
      <c r="AT21" s="60" t="s">
        <v>50</v>
      </c>
      <c r="AU21" s="61" t="s">
        <v>51</v>
      </c>
      <c r="AV21" s="61" t="s">
        <v>52</v>
      </c>
      <c r="AW21" s="62" t="s">
        <v>53</v>
      </c>
      <c r="AX21" s="63" t="s">
        <v>51</v>
      </c>
      <c r="AY21" s="63" t="s">
        <v>52</v>
      </c>
      <c r="AZ21" s="64" t="s">
        <v>54</v>
      </c>
      <c r="BA21" s="65" t="s">
        <v>51</v>
      </c>
      <c r="BB21" s="65" t="s">
        <v>52</v>
      </c>
      <c r="BC21" s="60" t="s">
        <v>55</v>
      </c>
      <c r="BD21" s="65" t="s">
        <v>51</v>
      </c>
      <c r="BE21" s="65" t="s">
        <v>52</v>
      </c>
      <c r="BF21" s="65" t="s">
        <v>56</v>
      </c>
      <c r="BG21" s="65" t="s">
        <v>51</v>
      </c>
      <c r="BH21" s="65" t="s">
        <v>52</v>
      </c>
      <c r="BI21" s="65" t="s">
        <v>57</v>
      </c>
      <c r="BJ21" s="65" t="s">
        <v>51</v>
      </c>
      <c r="BK21" s="65" t="s">
        <v>52</v>
      </c>
      <c r="BL21" s="65" t="s">
        <v>58</v>
      </c>
      <c r="BM21" s="65" t="s">
        <v>51</v>
      </c>
      <c r="BN21" s="65" t="s">
        <v>52</v>
      </c>
      <c r="BO21" s="65" t="s">
        <v>59</v>
      </c>
      <c r="BP21" s="65" t="s">
        <v>51</v>
      </c>
      <c r="BQ21" s="65" t="s">
        <v>52</v>
      </c>
      <c r="BR21" s="65" t="s">
        <v>60</v>
      </c>
      <c r="BS21" s="65" t="s">
        <v>51</v>
      </c>
      <c r="BT21" s="65" t="s">
        <v>52</v>
      </c>
      <c r="BU21" s="65"/>
    </row>
    <row r="22" spans="1:78" ht="12.75">
      <c r="A22" s="23"/>
      <c r="B22" s="66"/>
      <c r="C22" s="66"/>
      <c r="D22" s="66"/>
      <c r="E22" s="67"/>
      <c r="F22" s="68"/>
      <c r="G22" s="67"/>
      <c r="H22" s="67"/>
      <c r="I22" s="67"/>
      <c r="J22" s="67"/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59" t="s">
        <v>8</v>
      </c>
      <c r="AT22" s="69">
        <v>159988</v>
      </c>
      <c r="AU22" s="70">
        <v>153828</v>
      </c>
      <c r="AV22" s="70">
        <v>166148</v>
      </c>
      <c r="AW22" s="71">
        <v>11.8</v>
      </c>
      <c r="AX22" s="72">
        <v>11.3</v>
      </c>
      <c r="AY22" s="72">
        <v>12.3</v>
      </c>
      <c r="AZ22" s="73">
        <v>51557</v>
      </c>
      <c r="BA22" s="2">
        <v>48450</v>
      </c>
      <c r="BB22" s="2">
        <v>54664</v>
      </c>
      <c r="BC22" s="35">
        <v>17.2</v>
      </c>
      <c r="BD22" s="2">
        <v>16.2</v>
      </c>
      <c r="BE22" s="2">
        <v>18.2</v>
      </c>
      <c r="BF22" s="2">
        <v>33910</v>
      </c>
      <c r="BG22" s="2">
        <v>31241</v>
      </c>
      <c r="BH22" s="2">
        <v>36579</v>
      </c>
      <c r="BI22" s="2">
        <v>16.2</v>
      </c>
      <c r="BJ22" s="2">
        <v>14.9</v>
      </c>
      <c r="BK22" s="2">
        <v>17.5</v>
      </c>
      <c r="BL22" s="2">
        <v>66086</v>
      </c>
      <c r="BM22" s="2">
        <v>64683</v>
      </c>
      <c r="BN22" s="2">
        <v>67489</v>
      </c>
      <c r="BO22" s="2">
        <v>16088</v>
      </c>
      <c r="BP22" s="2">
        <v>14543</v>
      </c>
      <c r="BQ22" s="2">
        <v>17633</v>
      </c>
      <c r="BR22" s="2">
        <v>18.2</v>
      </c>
      <c r="BS22" s="2">
        <v>16.4</v>
      </c>
      <c r="BT22" s="2">
        <v>20</v>
      </c>
      <c r="BU22" s="2"/>
      <c r="BV22" s="2"/>
      <c r="BW22" s="2"/>
      <c r="BX22" s="2"/>
      <c r="BY22" s="2"/>
      <c r="BZ22" s="2"/>
    </row>
    <row r="23" spans="1:72" s="2" customFormat="1" ht="12.75">
      <c r="A23" s="27">
        <v>2012</v>
      </c>
      <c r="B23" s="28"/>
      <c r="C23" s="29"/>
      <c r="D23" s="30"/>
      <c r="E23" s="30"/>
      <c r="F23" s="31"/>
      <c r="G23" s="32"/>
      <c r="H23" s="30"/>
      <c r="I23" s="32"/>
      <c r="J23" s="31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59" t="s">
        <v>16</v>
      </c>
      <c r="AT23" s="69">
        <v>98870</v>
      </c>
      <c r="AU23" s="70">
        <v>91899</v>
      </c>
      <c r="AV23" s="70">
        <v>105841</v>
      </c>
      <c r="AW23" s="71">
        <v>10.4</v>
      </c>
      <c r="AX23" s="72">
        <v>9.7</v>
      </c>
      <c r="AY23" s="72">
        <v>11.1</v>
      </c>
      <c r="AZ23" s="73">
        <v>31779</v>
      </c>
      <c r="BA23" s="2">
        <v>28660</v>
      </c>
      <c r="BB23" s="2">
        <v>34898</v>
      </c>
      <c r="BC23" s="35">
        <v>15.3</v>
      </c>
      <c r="BD23" s="2">
        <v>13.8</v>
      </c>
      <c r="BE23" s="2">
        <v>16.8</v>
      </c>
      <c r="BF23" s="2">
        <v>20683</v>
      </c>
      <c r="BG23" s="2">
        <v>18374</v>
      </c>
      <c r="BH23" s="2">
        <v>22992</v>
      </c>
      <c r="BI23" s="2">
        <v>14.3</v>
      </c>
      <c r="BJ23" s="2">
        <v>12.7</v>
      </c>
      <c r="BK23" s="2">
        <v>15.9</v>
      </c>
      <c r="BL23" s="2">
        <v>70779</v>
      </c>
      <c r="BM23" s="2">
        <v>69478</v>
      </c>
      <c r="BN23" s="2">
        <v>72080</v>
      </c>
      <c r="BO23" s="2" t="s">
        <v>18</v>
      </c>
      <c r="BP23" s="2" t="s">
        <v>18</v>
      </c>
      <c r="BQ23" s="2" t="s">
        <v>18</v>
      </c>
      <c r="BR23" s="2" t="s">
        <v>18</v>
      </c>
      <c r="BS23" s="2" t="s">
        <v>18</v>
      </c>
      <c r="BT23" s="2" t="s">
        <v>18</v>
      </c>
    </row>
    <row r="24" spans="1:72" s="2" customFormat="1" ht="12.75">
      <c r="A24" s="23"/>
      <c r="B24" s="36"/>
      <c r="C24" s="23"/>
      <c r="D24" s="30"/>
      <c r="E24" s="30"/>
      <c r="F24" s="31"/>
      <c r="G24" s="32"/>
      <c r="H24" s="30"/>
      <c r="I24" s="32"/>
      <c r="J24" s="31"/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59" t="s">
        <v>17</v>
      </c>
      <c r="AT24" s="69" t="s">
        <v>18</v>
      </c>
      <c r="AU24" s="70" t="s">
        <v>18</v>
      </c>
      <c r="AV24" s="70" t="s">
        <v>18</v>
      </c>
      <c r="AW24" s="71" t="s">
        <v>18</v>
      </c>
      <c r="AX24" s="72" t="s">
        <v>18</v>
      </c>
      <c r="AY24" s="72" t="s">
        <v>18</v>
      </c>
      <c r="AZ24" s="73" t="s">
        <v>18</v>
      </c>
      <c r="BA24" s="2" t="s">
        <v>18</v>
      </c>
      <c r="BB24" s="2" t="s">
        <v>18</v>
      </c>
      <c r="BC24" s="35" t="s">
        <v>18</v>
      </c>
      <c r="BD24" s="2" t="s">
        <v>18</v>
      </c>
      <c r="BE24" s="2" t="s">
        <v>18</v>
      </c>
      <c r="BF24" s="2" t="s">
        <v>18</v>
      </c>
      <c r="BG24" s="2" t="s">
        <v>18</v>
      </c>
      <c r="BH24" s="2" t="s">
        <v>18</v>
      </c>
      <c r="BI24" s="2" t="s">
        <v>18</v>
      </c>
      <c r="BJ24" s="2" t="s">
        <v>18</v>
      </c>
      <c r="BK24" s="2" t="s">
        <v>18</v>
      </c>
      <c r="BL24" s="2" t="s">
        <v>18</v>
      </c>
      <c r="BM24" s="2" t="s">
        <v>18</v>
      </c>
      <c r="BN24" s="2" t="s">
        <v>18</v>
      </c>
      <c r="BO24" s="2" t="s">
        <v>18</v>
      </c>
      <c r="BP24" s="2" t="s">
        <v>18</v>
      </c>
      <c r="BQ24" s="2" t="s">
        <v>18</v>
      </c>
      <c r="BR24" s="2" t="s">
        <v>18</v>
      </c>
      <c r="BS24" s="2" t="s">
        <v>18</v>
      </c>
      <c r="BT24" s="2" t="s">
        <v>18</v>
      </c>
    </row>
    <row r="25" spans="1:72" s="2" customFormat="1" ht="12.75">
      <c r="A25" s="37" t="s">
        <v>10</v>
      </c>
      <c r="B25" s="38">
        <v>66086</v>
      </c>
      <c r="C25" s="39" t="s">
        <v>61</v>
      </c>
      <c r="D25" s="38">
        <v>159988</v>
      </c>
      <c r="E25" s="39" t="s">
        <v>62</v>
      </c>
      <c r="F25" s="40">
        <v>11.8</v>
      </c>
      <c r="G25" s="39" t="s">
        <v>63</v>
      </c>
      <c r="H25" s="41">
        <v>51557</v>
      </c>
      <c r="I25" s="39" t="s">
        <v>64</v>
      </c>
      <c r="J25" s="42">
        <v>17.2</v>
      </c>
      <c r="K25" s="43" t="s">
        <v>65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59" t="s">
        <v>20</v>
      </c>
      <c r="AT25" s="69">
        <v>8296</v>
      </c>
      <c r="AU25" s="70">
        <v>6661</v>
      </c>
      <c r="AV25" s="70">
        <v>9931</v>
      </c>
      <c r="AW25" s="71">
        <v>12.3</v>
      </c>
      <c r="AX25" s="72">
        <v>9.9</v>
      </c>
      <c r="AY25" s="72">
        <v>14.7</v>
      </c>
      <c r="AZ25" s="73">
        <v>2636</v>
      </c>
      <c r="BA25" s="2">
        <v>2039</v>
      </c>
      <c r="BB25" s="2">
        <v>3233</v>
      </c>
      <c r="BC25" s="35">
        <v>17.7</v>
      </c>
      <c r="BD25" s="2">
        <v>13.7</v>
      </c>
      <c r="BE25" s="2">
        <v>21.7</v>
      </c>
      <c r="BF25" s="2">
        <v>1676</v>
      </c>
      <c r="BG25" s="2">
        <v>1243</v>
      </c>
      <c r="BH25" s="2">
        <v>2109</v>
      </c>
      <c r="BI25" s="2">
        <v>16.1</v>
      </c>
      <c r="BJ25" s="2">
        <v>11.9</v>
      </c>
      <c r="BK25" s="2">
        <v>20.3</v>
      </c>
      <c r="BL25" s="2">
        <v>55614</v>
      </c>
      <c r="BM25" s="2">
        <v>52005</v>
      </c>
      <c r="BN25" s="2">
        <v>59223</v>
      </c>
      <c r="BO25" s="2" t="s">
        <v>18</v>
      </c>
      <c r="BP25" s="2" t="s">
        <v>18</v>
      </c>
      <c r="BQ25" s="2" t="s">
        <v>18</v>
      </c>
      <c r="BR25" s="2" t="s">
        <v>18</v>
      </c>
      <c r="BS25" s="2" t="s">
        <v>18</v>
      </c>
      <c r="BT25" s="2" t="s">
        <v>18</v>
      </c>
    </row>
    <row r="26" spans="1:72" s="2" customFormat="1" ht="12.75">
      <c r="A26" s="23"/>
      <c r="B26" s="30"/>
      <c r="C26" s="45"/>
      <c r="D26" s="30"/>
      <c r="E26" s="45"/>
      <c r="F26" s="46"/>
      <c r="G26" s="47"/>
      <c r="H26" s="48"/>
      <c r="I26" s="47"/>
      <c r="J26" s="49"/>
      <c r="K26" s="50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9" t="s">
        <v>27</v>
      </c>
      <c r="AT26" s="69">
        <v>17539</v>
      </c>
      <c r="AU26" s="70">
        <v>14621</v>
      </c>
      <c r="AV26" s="70">
        <v>20457</v>
      </c>
      <c r="AW26" s="71">
        <v>11.2</v>
      </c>
      <c r="AX26" s="72">
        <v>9.3</v>
      </c>
      <c r="AY26" s="72">
        <v>13.1</v>
      </c>
      <c r="AZ26" s="73">
        <v>5881</v>
      </c>
      <c r="BA26" s="2">
        <v>4664</v>
      </c>
      <c r="BB26" s="2">
        <v>7098</v>
      </c>
      <c r="BC26" s="35">
        <v>16.8</v>
      </c>
      <c r="BD26" s="2">
        <v>13.3</v>
      </c>
      <c r="BE26" s="2">
        <v>20.3</v>
      </c>
      <c r="BF26" s="2">
        <v>4053</v>
      </c>
      <c r="BG26" s="2">
        <v>3180</v>
      </c>
      <c r="BH26" s="2">
        <v>4926</v>
      </c>
      <c r="BI26" s="2">
        <v>16.3</v>
      </c>
      <c r="BJ26" s="2">
        <v>12.8</v>
      </c>
      <c r="BK26" s="2">
        <v>19.8</v>
      </c>
      <c r="BL26" s="2">
        <v>59281</v>
      </c>
      <c r="BM26" s="2">
        <v>56549</v>
      </c>
      <c r="BN26" s="2">
        <v>62013</v>
      </c>
      <c r="BO26" s="2" t="s">
        <v>18</v>
      </c>
      <c r="BP26" s="2" t="s">
        <v>18</v>
      </c>
      <c r="BQ26" s="2" t="s">
        <v>18</v>
      </c>
      <c r="BR26" s="2" t="s">
        <v>18</v>
      </c>
      <c r="BS26" s="2" t="s">
        <v>18</v>
      </c>
      <c r="BT26" s="2" t="s">
        <v>18</v>
      </c>
    </row>
    <row r="27" spans="1:52" s="2" customFormat="1" ht="12.75">
      <c r="A27" s="52" t="s">
        <v>19</v>
      </c>
      <c r="B27" s="30"/>
      <c r="C27" s="53"/>
      <c r="D27" s="30"/>
      <c r="E27" s="45"/>
      <c r="F27" s="46"/>
      <c r="G27" s="47"/>
      <c r="H27" s="48"/>
      <c r="I27" s="47"/>
      <c r="J27" s="49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9"/>
      <c r="AT27" s="74"/>
      <c r="AU27" s="70"/>
      <c r="AV27" s="70"/>
      <c r="AW27" s="75"/>
      <c r="AX27" s="75"/>
      <c r="AY27" s="75"/>
      <c r="AZ27" s="76"/>
    </row>
    <row r="28" spans="1:52" s="2" customFormat="1" ht="12.75">
      <c r="A28" s="52" t="s">
        <v>21</v>
      </c>
      <c r="B28" s="54">
        <v>49048</v>
      </c>
      <c r="C28" s="53" t="s">
        <v>66</v>
      </c>
      <c r="D28" s="54">
        <v>35283</v>
      </c>
      <c r="E28" s="53" t="s">
        <v>67</v>
      </c>
      <c r="F28" s="55">
        <v>18.9</v>
      </c>
      <c r="G28" s="53" t="s">
        <v>68</v>
      </c>
      <c r="H28" s="56">
        <v>11261</v>
      </c>
      <c r="I28" s="53" t="s">
        <v>69</v>
      </c>
      <c r="J28" s="55">
        <v>27.2</v>
      </c>
      <c r="K28" s="57" t="s">
        <v>70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59"/>
      <c r="AT28" s="74"/>
      <c r="AU28" s="70"/>
      <c r="AV28" s="70"/>
      <c r="AW28" s="75"/>
      <c r="AX28" s="75"/>
      <c r="AY28" s="75"/>
      <c r="AZ28" s="76"/>
    </row>
    <row r="29" spans="1:61" s="2" customFormat="1" ht="12.75" customHeight="1">
      <c r="A29" s="52" t="s">
        <v>28</v>
      </c>
      <c r="B29" s="54">
        <v>70779</v>
      </c>
      <c r="C29" s="58" t="s">
        <v>71</v>
      </c>
      <c r="D29" s="54">
        <v>98870</v>
      </c>
      <c r="E29" s="53" t="s">
        <v>72</v>
      </c>
      <c r="F29" s="55">
        <v>10.4</v>
      </c>
      <c r="G29" s="53" t="s">
        <v>73</v>
      </c>
      <c r="H29" s="56">
        <v>31779</v>
      </c>
      <c r="I29" s="53" t="s">
        <v>74</v>
      </c>
      <c r="J29" s="55">
        <v>15.3</v>
      </c>
      <c r="K29" s="57" t="s">
        <v>75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59" t="str">
        <f>AS21</f>
        <v>Name</v>
      </c>
      <c r="AT29" s="65" t="str">
        <f aca="true" t="shared" si="0" ref="AT29:AY30">BF21</f>
        <v>Poverty Estimate, Ages 5-17 in Families</v>
      </c>
      <c r="AU29" s="65" t="str">
        <f t="shared" si="0"/>
        <v>90% CI Lower Bound</v>
      </c>
      <c r="AV29" s="65" t="str">
        <f t="shared" si="0"/>
        <v>90% CI Upper Bound</v>
      </c>
      <c r="AW29" s="65" t="str">
        <f t="shared" si="0"/>
        <v>Poverty Percent, Ages 5-17 in Families</v>
      </c>
      <c r="AX29" s="65" t="str">
        <f t="shared" si="0"/>
        <v>90% CI Lower Bound</v>
      </c>
      <c r="AY29" s="65" t="str">
        <f t="shared" si="0"/>
        <v>90% CI Upper Bound</v>
      </c>
      <c r="AZ29" s="65" t="str">
        <f aca="true" t="shared" si="1" ref="AZ29:BE30">BO21</f>
        <v>Poverty Estimate, Ages 0-4</v>
      </c>
      <c r="BA29" s="65" t="str">
        <f t="shared" si="1"/>
        <v>90% CI Lower Bound</v>
      </c>
      <c r="BB29" s="65" t="str">
        <f t="shared" si="1"/>
        <v>90% CI Upper Bound</v>
      </c>
      <c r="BC29" s="65" t="str">
        <f t="shared" si="1"/>
        <v>Poverty Percent, Ages 0-4</v>
      </c>
      <c r="BD29" s="65" t="str">
        <f t="shared" si="1"/>
        <v>90% CI Lower Bound</v>
      </c>
      <c r="BE29" s="65" t="str">
        <f t="shared" si="1"/>
        <v>90% CI Upper Bound</v>
      </c>
      <c r="BI29" s="65"/>
    </row>
    <row r="30" spans="1:57" s="2" customFormat="1" ht="12.75">
      <c r="A30" s="52" t="s">
        <v>34</v>
      </c>
      <c r="B30" s="30" t="s">
        <v>35</v>
      </c>
      <c r="C30" s="30" t="s">
        <v>35</v>
      </c>
      <c r="D30" s="30" t="s">
        <v>35</v>
      </c>
      <c r="E30" s="53" t="s">
        <v>36</v>
      </c>
      <c r="F30" s="53" t="s">
        <v>36</v>
      </c>
      <c r="G30" s="53" t="s">
        <v>36</v>
      </c>
      <c r="H30" s="53" t="s">
        <v>36</v>
      </c>
      <c r="I30" s="53" t="s">
        <v>36</v>
      </c>
      <c r="J30" s="53" t="s">
        <v>36</v>
      </c>
      <c r="K30" s="57" t="s">
        <v>36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59" t="str">
        <f>AS22</f>
        <v>Hawaii</v>
      </c>
      <c r="AT30" s="74">
        <f t="shared" si="0"/>
        <v>33910</v>
      </c>
      <c r="AU30" s="74">
        <f t="shared" si="0"/>
        <v>31241</v>
      </c>
      <c r="AV30" s="74">
        <f t="shared" si="0"/>
        <v>36579</v>
      </c>
      <c r="AW30" s="72">
        <f t="shared" si="0"/>
        <v>16.2</v>
      </c>
      <c r="AX30" s="72">
        <f t="shared" si="0"/>
        <v>14.9</v>
      </c>
      <c r="AY30" s="72">
        <f t="shared" si="0"/>
        <v>17.5</v>
      </c>
      <c r="AZ30" s="77">
        <f t="shared" si="1"/>
        <v>16088</v>
      </c>
      <c r="BA30" s="77">
        <f t="shared" si="1"/>
        <v>14543</v>
      </c>
      <c r="BB30" s="77">
        <f t="shared" si="1"/>
        <v>17633</v>
      </c>
      <c r="BC30" s="77">
        <f t="shared" si="1"/>
        <v>18.2</v>
      </c>
      <c r="BD30" s="77">
        <f t="shared" si="1"/>
        <v>16.4</v>
      </c>
      <c r="BE30" s="77">
        <f t="shared" si="1"/>
        <v>20</v>
      </c>
    </row>
    <row r="31" spans="1:57" s="2" customFormat="1" ht="12.75">
      <c r="A31" s="52" t="s">
        <v>37</v>
      </c>
      <c r="B31" s="54">
        <v>55614</v>
      </c>
      <c r="C31" s="53" t="s">
        <v>76</v>
      </c>
      <c r="D31" s="54">
        <v>8296</v>
      </c>
      <c r="E31" s="53" t="s">
        <v>77</v>
      </c>
      <c r="F31" s="55">
        <v>12.3</v>
      </c>
      <c r="G31" s="53" t="s">
        <v>78</v>
      </c>
      <c r="H31" s="56">
        <v>2636</v>
      </c>
      <c r="I31" s="53" t="s">
        <v>79</v>
      </c>
      <c r="J31" s="55">
        <v>17.7</v>
      </c>
      <c r="K31" s="57" t="s">
        <v>80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59" t="e">
        <f>#REF!</f>
        <v>#REF!</v>
      </c>
      <c r="AT31" s="74" t="e">
        <f>#REF!</f>
        <v>#REF!</v>
      </c>
      <c r="AU31" s="74" t="e">
        <f>#REF!</f>
        <v>#REF!</v>
      </c>
      <c r="AV31" s="74" t="e">
        <f>#REF!</f>
        <v>#REF!</v>
      </c>
      <c r="AW31" s="72" t="e">
        <f>#REF!</f>
        <v>#REF!</v>
      </c>
      <c r="AX31" s="72" t="e">
        <f>#REF!</f>
        <v>#REF!</v>
      </c>
      <c r="AY31" s="72" t="e">
        <f>#REF!</f>
        <v>#REF!</v>
      </c>
      <c r="AZ31" s="77" t="e">
        <f>#REF!</f>
        <v>#REF!</v>
      </c>
      <c r="BA31" s="77" t="e">
        <f>#REF!</f>
        <v>#REF!</v>
      </c>
      <c r="BB31" s="77" t="e">
        <f>#REF!</f>
        <v>#REF!</v>
      </c>
      <c r="BC31" s="77" t="e">
        <f>#REF!</f>
        <v>#REF!</v>
      </c>
      <c r="BD31" s="77" t="e">
        <f>#REF!</f>
        <v>#REF!</v>
      </c>
      <c r="BE31" s="77" t="e">
        <f>#REF!</f>
        <v>#REF!</v>
      </c>
    </row>
    <row r="32" spans="1:78" s="2" customFormat="1" ht="12.75">
      <c r="A32" s="52" t="s">
        <v>43</v>
      </c>
      <c r="B32" s="54">
        <v>59281</v>
      </c>
      <c r="C32" s="53" t="s">
        <v>81</v>
      </c>
      <c r="D32" s="54">
        <v>17539</v>
      </c>
      <c r="E32" s="53" t="s">
        <v>82</v>
      </c>
      <c r="F32" s="55">
        <v>11.2</v>
      </c>
      <c r="G32" s="53" t="s">
        <v>83</v>
      </c>
      <c r="H32" s="56">
        <v>5881</v>
      </c>
      <c r="I32" s="53" t="s">
        <v>84</v>
      </c>
      <c r="J32" s="55">
        <v>16.8</v>
      </c>
      <c r="K32" s="57" t="s">
        <v>85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59" t="str">
        <f>AS23</f>
        <v>Honolulu County</v>
      </c>
      <c r="AT32" s="74">
        <f aca="true" t="shared" si="2" ref="AT32:AY35">BF23</f>
        <v>20683</v>
      </c>
      <c r="AU32" s="74">
        <f t="shared" si="2"/>
        <v>18374</v>
      </c>
      <c r="AV32" s="74">
        <f t="shared" si="2"/>
        <v>22992</v>
      </c>
      <c r="AW32" s="72">
        <f t="shared" si="2"/>
        <v>14.3</v>
      </c>
      <c r="AX32" s="72">
        <f t="shared" si="2"/>
        <v>12.7</v>
      </c>
      <c r="AY32" s="72">
        <f t="shared" si="2"/>
        <v>15.9</v>
      </c>
      <c r="AZ32" s="78" t="str">
        <f aca="true" t="shared" si="3" ref="AZ32:BE35">BO23</f>
        <v>.</v>
      </c>
      <c r="BA32" s="78" t="str">
        <f t="shared" si="3"/>
        <v>.</v>
      </c>
      <c r="BB32" s="78" t="str">
        <f t="shared" si="3"/>
        <v>.</v>
      </c>
      <c r="BC32" s="78" t="str">
        <f t="shared" si="3"/>
        <v>.</v>
      </c>
      <c r="BD32" s="78" t="str">
        <f t="shared" si="3"/>
        <v>.</v>
      </c>
      <c r="BE32" s="78" t="str">
        <f t="shared" si="3"/>
        <v>.</v>
      </c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1:57" ht="12.75">
      <c r="A33" s="79"/>
      <c r="B33" s="80"/>
      <c r="C33" s="80"/>
      <c r="D33" s="80"/>
      <c r="E33" s="81"/>
      <c r="F33" s="82"/>
      <c r="G33" s="81"/>
      <c r="H33" s="81"/>
      <c r="I33" s="81"/>
      <c r="J33" s="81"/>
      <c r="K33" s="8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59" t="str">
        <f>AS24</f>
        <v>Kalawao County</v>
      </c>
      <c r="AT33" s="74" t="str">
        <f t="shared" si="2"/>
        <v>.</v>
      </c>
      <c r="AU33" s="74" t="str">
        <f t="shared" si="2"/>
        <v>.</v>
      </c>
      <c r="AV33" s="74" t="str">
        <f t="shared" si="2"/>
        <v>.</v>
      </c>
      <c r="AW33" s="72" t="str">
        <f t="shared" si="2"/>
        <v>.</v>
      </c>
      <c r="AX33" s="72" t="str">
        <f t="shared" si="2"/>
        <v>.</v>
      </c>
      <c r="AY33" s="72" t="str">
        <f t="shared" si="2"/>
        <v>.</v>
      </c>
      <c r="AZ33" s="78" t="str">
        <f t="shared" si="3"/>
        <v>.</v>
      </c>
      <c r="BA33" s="78" t="str">
        <f t="shared" si="3"/>
        <v>.</v>
      </c>
      <c r="BB33" s="78" t="str">
        <f t="shared" si="3"/>
        <v>.</v>
      </c>
      <c r="BC33" s="78" t="str">
        <f t="shared" si="3"/>
        <v>.</v>
      </c>
      <c r="BD33" s="78" t="str">
        <f t="shared" si="3"/>
        <v>.</v>
      </c>
      <c r="BE33" s="78" t="str">
        <f t="shared" si="3"/>
        <v>.</v>
      </c>
    </row>
    <row r="34" spans="11:57" ht="12.75"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59" t="str">
        <f>AS25</f>
        <v>Kauai County</v>
      </c>
      <c r="AT34" s="74">
        <f t="shared" si="2"/>
        <v>1676</v>
      </c>
      <c r="AU34" s="74">
        <f t="shared" si="2"/>
        <v>1243</v>
      </c>
      <c r="AV34" s="74">
        <f t="shared" si="2"/>
        <v>2109</v>
      </c>
      <c r="AW34" s="72">
        <f t="shared" si="2"/>
        <v>16.1</v>
      </c>
      <c r="AX34" s="72">
        <f t="shared" si="2"/>
        <v>11.9</v>
      </c>
      <c r="AY34" s="72">
        <f t="shared" si="2"/>
        <v>20.3</v>
      </c>
      <c r="AZ34" s="78" t="str">
        <f t="shared" si="3"/>
        <v>.</v>
      </c>
      <c r="BA34" s="78" t="str">
        <f t="shared" si="3"/>
        <v>.</v>
      </c>
      <c r="BB34" s="78" t="str">
        <f t="shared" si="3"/>
        <v>.</v>
      </c>
      <c r="BC34" s="78" t="str">
        <f t="shared" si="3"/>
        <v>.</v>
      </c>
      <c r="BD34" s="78" t="str">
        <f t="shared" si="3"/>
        <v>.</v>
      </c>
      <c r="BE34" s="78" t="str">
        <f t="shared" si="3"/>
        <v>.</v>
      </c>
    </row>
    <row r="35" spans="1:57" ht="12.75">
      <c r="A35" s="85" t="s">
        <v>86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59" t="str">
        <f>AS26</f>
        <v>Maui County</v>
      </c>
      <c r="AT35" s="74">
        <f t="shared" si="2"/>
        <v>4053</v>
      </c>
      <c r="AU35" s="74">
        <f t="shared" si="2"/>
        <v>3180</v>
      </c>
      <c r="AV35" s="74">
        <f t="shared" si="2"/>
        <v>4926</v>
      </c>
      <c r="AW35" s="72">
        <f t="shared" si="2"/>
        <v>16.3</v>
      </c>
      <c r="AX35" s="72">
        <f t="shared" si="2"/>
        <v>12.8</v>
      </c>
      <c r="AY35" s="72">
        <f t="shared" si="2"/>
        <v>19.8</v>
      </c>
      <c r="AZ35" s="78" t="str">
        <f t="shared" si="3"/>
        <v>.</v>
      </c>
      <c r="BA35" s="78" t="str">
        <f t="shared" si="3"/>
        <v>.</v>
      </c>
      <c r="BB35" s="78" t="str">
        <f t="shared" si="3"/>
        <v>.</v>
      </c>
      <c r="BC35" s="78" t="str">
        <f t="shared" si="3"/>
        <v>.</v>
      </c>
      <c r="BD35" s="78" t="str">
        <f t="shared" si="3"/>
        <v>.</v>
      </c>
      <c r="BE35" s="78" t="str">
        <f t="shared" si="3"/>
        <v>.</v>
      </c>
    </row>
    <row r="36" spans="1:52" ht="12.75">
      <c r="A36" s="85" t="s">
        <v>87</v>
      </c>
      <c r="B36" s="86"/>
      <c r="C36" s="86"/>
      <c r="D36" s="86"/>
      <c r="E36" s="86"/>
      <c r="F36" s="86"/>
      <c r="G36" s="86"/>
      <c r="H36" s="86"/>
      <c r="I36" s="86"/>
      <c r="J36" s="86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59"/>
      <c r="AT36" s="74"/>
      <c r="AU36" s="70"/>
      <c r="AV36" s="70"/>
      <c r="AW36" s="75"/>
      <c r="AX36" s="75"/>
      <c r="AY36" s="75"/>
      <c r="AZ36" s="76"/>
    </row>
    <row r="37" spans="1:52" ht="12.75">
      <c r="A37" s="85" t="s">
        <v>88</v>
      </c>
      <c r="B37" s="86"/>
      <c r="C37" s="86"/>
      <c r="D37" s="86"/>
      <c r="E37" s="86"/>
      <c r="F37" s="86"/>
      <c r="G37" s="86"/>
      <c r="H37" s="86"/>
      <c r="I37" s="86"/>
      <c r="J37" s="86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59"/>
      <c r="AT37" s="74"/>
      <c r="AU37" s="70"/>
      <c r="AV37" s="70"/>
      <c r="AW37" s="75"/>
      <c r="AX37" s="75"/>
      <c r="AY37" s="75"/>
      <c r="AZ37" s="76"/>
    </row>
    <row r="38" spans="1:52" ht="12.75">
      <c r="A38" s="87" t="s">
        <v>89</v>
      </c>
      <c r="B38" s="86"/>
      <c r="C38" s="86"/>
      <c r="D38" s="86"/>
      <c r="E38" s="86"/>
      <c r="F38" s="86"/>
      <c r="G38" s="86"/>
      <c r="H38" s="86"/>
      <c r="I38" s="86"/>
      <c r="J38" s="86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59"/>
      <c r="AT38" s="74"/>
      <c r="AU38" s="70"/>
      <c r="AV38" s="70"/>
      <c r="AW38" s="75"/>
      <c r="AX38" s="75"/>
      <c r="AY38" s="75"/>
      <c r="AZ38" s="76"/>
    </row>
    <row r="39" spans="1:78" ht="12.75" customHeight="1">
      <c r="A39" s="88" t="s">
        <v>90</v>
      </c>
      <c r="B39" s="86"/>
      <c r="C39" s="86"/>
      <c r="D39" s="86"/>
      <c r="E39" s="86"/>
      <c r="F39" s="86"/>
      <c r="G39" s="86"/>
      <c r="H39" s="86"/>
      <c r="I39" s="86"/>
      <c r="J39" s="86"/>
      <c r="AS39" s="59"/>
      <c r="AT39" s="74"/>
      <c r="AU39" s="70"/>
      <c r="AV39" s="70"/>
      <c r="AW39" s="75"/>
      <c r="AX39" s="75"/>
      <c r="AY39" s="75"/>
      <c r="AZ39" s="76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</row>
    <row r="40" spans="1:78" s="89" customFormat="1" ht="12.75" customHeight="1">
      <c r="A40" s="89" t="s">
        <v>91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59"/>
      <c r="AT40" s="74"/>
      <c r="AU40" s="70"/>
      <c r="AV40" s="70"/>
      <c r="AW40" s="75"/>
      <c r="AX40" s="75"/>
      <c r="AY40" s="75"/>
      <c r="AZ40" s="76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</row>
    <row r="41" spans="45:52" ht="12.75">
      <c r="AS41" s="59"/>
      <c r="AT41" s="74"/>
      <c r="AU41" s="70"/>
      <c r="AV41" s="70"/>
      <c r="AW41" s="75"/>
      <c r="AX41" s="75"/>
      <c r="AY41" s="75"/>
      <c r="AZ41" s="76"/>
    </row>
  </sheetData>
  <sheetProtection/>
  <mergeCells count="2">
    <mergeCell ref="A1:K1"/>
    <mergeCell ref="H9:K9"/>
  </mergeCells>
  <printOptions horizontalCentered="1"/>
  <pageMargins left="1" right="1" top="1" bottom="1" header="0.5" footer="0.5"/>
  <pageSetup horizontalDpi="300" verticalDpi="300" orientation="landscape" scale="82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cp:lastPrinted>2014-07-29T19:11:21Z</cp:lastPrinted>
  <dcterms:created xsi:type="dcterms:W3CDTF">2014-06-25T02:41:25Z</dcterms:created>
  <dcterms:modified xsi:type="dcterms:W3CDTF">2014-07-29T23:16:43Z</dcterms:modified>
  <cp:category/>
  <cp:version/>
  <cp:contentType/>
  <cp:contentStatus/>
</cp:coreProperties>
</file>