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4" sheetId="1" r:id="rId1"/>
  </sheets>
  <externalReferences>
    <externalReference r:id="rId4"/>
  </externalReferences>
  <definedNames>
    <definedName name="_xlnm.Print_Area" localSheetId="0">'2014'!$A$1:$K$40</definedName>
  </definedNames>
  <calcPr fullCalcOnLoad="1"/>
</workbook>
</file>

<file path=xl/sharedStrings.xml><?xml version="1.0" encoding="utf-8"?>
<sst xmlns="http://schemas.openxmlformats.org/spreadsheetml/2006/main" count="209" uniqueCount="85">
  <si>
    <t>Table 13.23-- ESTIMATED MEDIAN HOUSEHOLD INCOME AND POVERTY STATUS, BY COUNTY:  2012 AND 2013</t>
  </si>
  <si>
    <t xml:space="preserve">[Beginning with the estimates for 2005, data from the American Community Survey (ACS) were used in the estimation procedure; all prior years used data </t>
  </si>
  <si>
    <t xml:space="preserve">    from the Annual Social and Economic Supplements (ASEC) of the Current Population Survey (CPS).  Comparisons between 2005-and-beyond Small Area </t>
  </si>
  <si>
    <t xml:space="preserve">    Income and Poverty Estimates (SAIPE) estimates (based on ACS data) and SAIPE estimates for previous years (based on CPS ASEC data) are not </t>
  </si>
  <si>
    <t xml:space="preserve">    advised because there is a break in the time-series due to the switch from one source to the other. Comparisons of pre-2005 state-level estimates are </t>
  </si>
  <si>
    <t xml:space="preserve">    possible; and 2005-and-beyond estimates will be comparable. For detailed discussion, see source]       </t>
  </si>
  <si>
    <t>Median household income</t>
  </si>
  <si>
    <t>Persons in poverty 1/</t>
  </si>
  <si>
    <t>Persons under 18 in poverty</t>
  </si>
  <si>
    <t>Item</t>
  </si>
  <si>
    <t>Dollars</t>
  </si>
  <si>
    <t>90% conf.
interval 2/</t>
  </si>
  <si>
    <t>Number</t>
  </si>
  <si>
    <t>Percent</t>
  </si>
  <si>
    <t>Honolulu County</t>
  </si>
  <si>
    <t>.</t>
  </si>
  <si>
    <t>Kalawao County</t>
  </si>
  <si>
    <t>State total</t>
  </si>
  <si>
    <t>64,683 to 67,489</t>
  </si>
  <si>
    <t>153,828 to 166,148</t>
  </si>
  <si>
    <t>11.3 to 12.3</t>
  </si>
  <si>
    <t>48,450 to 54,664</t>
  </si>
  <si>
    <t>16.2 to 18.2</t>
  </si>
  <si>
    <t>Kauai County</t>
  </si>
  <si>
    <t>Maui County</t>
  </si>
  <si>
    <t>County</t>
  </si>
  <si>
    <t xml:space="preserve"> Hawaii</t>
  </si>
  <si>
    <t>46,694 to 51,402</t>
  </si>
  <si>
    <t>31,108 to 39,458</t>
  </si>
  <si>
    <t>16.7 to 21.1</t>
  </si>
  <si>
    <t>9,505 to 13,017</t>
  </si>
  <si>
    <t>23.0 to 31.4</t>
  </si>
  <si>
    <t xml:space="preserve"> Honolulu</t>
  </si>
  <si>
    <t>69,478 to 72,080</t>
  </si>
  <si>
    <t>91,899 to 105,841</t>
  </si>
  <si>
    <t>9.7 to 11.1</t>
  </si>
  <si>
    <t>28,660 to 34,898</t>
  </si>
  <si>
    <t>13.8 to 16.8</t>
  </si>
  <si>
    <t xml:space="preserve"> Kalawao 3/</t>
  </si>
  <si>
    <t xml:space="preserve">(NA) </t>
  </si>
  <si>
    <t>(NA)</t>
  </si>
  <si>
    <t xml:space="preserve"> Kauai</t>
  </si>
  <si>
    <t>52,005 to 59,223</t>
  </si>
  <si>
    <t>6,661 to 9,931</t>
  </si>
  <si>
    <t>9.9 to 14.7</t>
  </si>
  <si>
    <t>2,039 to 3,233</t>
  </si>
  <si>
    <t>13.7 to 21.7</t>
  </si>
  <si>
    <t xml:space="preserve"> Maui 3/</t>
  </si>
  <si>
    <t>56,549 to 62,013</t>
  </si>
  <si>
    <t>14,621 to 20,457</t>
  </si>
  <si>
    <t>9.3 to 13.1</t>
  </si>
  <si>
    <t>4,664 to 7,098</t>
  </si>
  <si>
    <t>13.3 to 20.3</t>
  </si>
  <si>
    <t>Hawaii</t>
  </si>
  <si>
    <t>66,428 to 69,168</t>
  </si>
  <si>
    <t>146,661 to 160,089</t>
  </si>
  <si>
    <t>10.7 to 11.7</t>
  </si>
  <si>
    <t>40,054 to 47,094</t>
  </si>
  <si>
    <t>13.2 to 15.6</t>
  </si>
  <si>
    <t>43,831 to 50,923</t>
  </si>
  <si>
    <t>31,483 to 41,623</t>
  </si>
  <si>
    <t>16.8 to 22.2</t>
  </si>
  <si>
    <t>8,542 to 12,882</t>
  </si>
  <si>
    <t>20.6 to 31.0</t>
  </si>
  <si>
    <t>71,213 to 74,085</t>
  </si>
  <si>
    <t>84,180 to 99,334</t>
  </si>
  <si>
    <t>8.8 to 10.4</t>
  </si>
  <si>
    <t>22,176 to 29,048</t>
  </si>
  <si>
    <t>10.6 to 13.8</t>
  </si>
  <si>
    <t>51,748 to 59,940</t>
  </si>
  <si>
    <t>6,405 to 9,743</t>
  </si>
  <si>
    <t>9.4 to 14.2</t>
  </si>
  <si>
    <t>1,737 to 3,009</t>
  </si>
  <si>
    <t>11.4 to 19.8</t>
  </si>
  <si>
    <t>59,084 to 65,470</t>
  </si>
  <si>
    <t>13,848 to 20,134</t>
  </si>
  <si>
    <t>8.7 to 12.7</t>
  </si>
  <si>
    <t>3,537 to 6,215</t>
  </si>
  <si>
    <t>10.0 to 17.6</t>
  </si>
  <si>
    <t xml:space="preserve">     NA  Not available.</t>
  </si>
  <si>
    <t xml:space="preserve">     1/  Based on Mainland poverty thresholds.  Official Hawaii thresholds are about 15 percent higher.  See Table 13.24.</t>
  </si>
  <si>
    <t xml:space="preserve">     2/  A confidence interval is a range of values that describes the uncertainty surrounding an estimate and are one way to represent how "good" an estimate is; the larger </t>
  </si>
  <si>
    <t>a 90% confidence interval for a particular estimate, the more caution is required when using the estimate.</t>
  </si>
  <si>
    <t xml:space="preserve">     3/  Kalawao is a Census-designated county but is included in Maui County for other consideration.</t>
  </si>
  <si>
    <t xml:space="preserve">     Source:  U.S. Census Bureau, Small Area Income and Poverty Estimates &lt;http://www.census.gov/hhes/www/saipe/index.html&gt; accessed June 19,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</si>
</sst>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"/>
    <numFmt numFmtId="165" formatCode="#,##0\ \ "/>
    <numFmt numFmtId="166" formatCode="0.0\ \ \ "/>
    <numFmt numFmtId="167" formatCode="000"/>
    <numFmt numFmtId="168" formatCode="#,##0.0"/>
    <numFmt numFmtId="169" formatCode="0.0"/>
    <numFmt numFmtId="170" formatCode="#,##0\ \ \ \ \ \ \ \ "/>
    <numFmt numFmtId="171" formatCode="#,##0\ "/>
    <numFmt numFmtId="172" formatCode="#,##0.0\ \ "/>
    <numFmt numFmtId="173" formatCode="#,##0.0\ "/>
    <numFmt numFmtId="174" formatCode="_(* #,##0_);_(* \(#,##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70" fontId="0" fillId="0" borderId="1" applyBorder="0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9" fillId="0" borderId="0">
      <alignment/>
      <protection/>
    </xf>
    <xf numFmtId="0" fontId="26" fillId="29" borderId="0" applyNumberFormat="0" applyBorder="0" applyAlignment="0" applyProtection="0"/>
    <xf numFmtId="0" fontId="18" fillId="0" borderId="0">
      <alignment horizont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20" fillId="32" borderId="8" applyNumberFormat="0" applyFont="0" applyAlignment="0" applyProtection="0"/>
    <xf numFmtId="0" fontId="33" fillId="27" borderId="9" applyNumberFormat="0" applyAlignment="0" applyProtection="0"/>
    <xf numFmtId="9" fontId="20" fillId="0" borderId="0" applyFont="0" applyFill="0" applyBorder="0" applyAlignment="0" applyProtection="0"/>
    <xf numFmtId="0" fontId="17" fillId="0" borderId="0">
      <alignment wrapText="1"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17" fillId="0" borderId="0" xfId="43" applyNumberFormat="1" applyFont="1" applyBorder="1" applyAlignment="1">
      <alignment horizontal="centerContinuous"/>
    </xf>
    <xf numFmtId="164" fontId="0" fillId="0" borderId="0" xfId="43" applyNumberFormat="1" applyFont="1" applyBorder="1" applyAlignment="1">
      <alignment horizontal="centerContinuous"/>
    </xf>
    <xf numFmtId="164" fontId="0" fillId="0" borderId="0" xfId="43" applyNumberFormat="1" applyFont="1" applyBorder="1" applyAlignment="1">
      <alignment horizontal="right"/>
    </xf>
    <xf numFmtId="0" fontId="17" fillId="0" borderId="0" xfId="61" applyFont="1" applyAlignment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17" fillId="0" borderId="11" xfId="61" applyFont="1" applyBorder="1" applyAlignment="1">
      <alignment horizontal="centerContinuous"/>
      <protection/>
    </xf>
    <xf numFmtId="0" fontId="0" fillId="0" borderId="11" xfId="0" applyFont="1" applyBorder="1" applyAlignment="1">
      <alignment horizontal="centerContinuous"/>
    </xf>
    <xf numFmtId="0" fontId="18" fillId="0" borderId="1" xfId="50" applyFont="1" applyBorder="1" applyAlignment="1">
      <alignment horizontal="center"/>
      <protection/>
    </xf>
    <xf numFmtId="0" fontId="18" fillId="0" borderId="12" xfId="50" applyFont="1" applyBorder="1" applyAlignment="1">
      <alignment horizontal="centerContinuous" vertical="center"/>
      <protection/>
    </xf>
    <xf numFmtId="0" fontId="18" fillId="0" borderId="13" xfId="50" applyFont="1" applyBorder="1" applyAlignment="1">
      <alignment horizontal="centerContinuous" vertical="center"/>
      <protection/>
    </xf>
    <xf numFmtId="0" fontId="18" fillId="0" borderId="14" xfId="50" applyFont="1" applyBorder="1" applyAlignment="1">
      <alignment horizontal="centerContinuous" vertical="center"/>
      <protection/>
    </xf>
    <xf numFmtId="0" fontId="18" fillId="0" borderId="15" xfId="50" applyFont="1" applyBorder="1" applyAlignment="1">
      <alignment horizontal="centerContinuous" vertical="center"/>
      <protection/>
    </xf>
    <xf numFmtId="0" fontId="18" fillId="0" borderId="15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Continuous" vertical="center"/>
      <protection/>
    </xf>
    <xf numFmtId="0" fontId="18" fillId="0" borderId="0" xfId="50" applyFont="1" applyBorder="1" applyAlignment="1">
      <alignment horizontal="center"/>
      <protection/>
    </xf>
    <xf numFmtId="0" fontId="18" fillId="0" borderId="0" xfId="50" applyFont="1" applyAlignment="1">
      <alignment horizontal="center"/>
      <protection/>
    </xf>
    <xf numFmtId="0" fontId="18" fillId="0" borderId="15" xfId="50" applyFont="1" applyBorder="1" applyAlignment="1">
      <alignment horizontal="center"/>
      <protection/>
    </xf>
    <xf numFmtId="0" fontId="18" fillId="0" borderId="16" xfId="50" applyFont="1" applyBorder="1" applyAlignment="1">
      <alignment horizontal="center"/>
      <protection/>
    </xf>
    <xf numFmtId="0" fontId="18" fillId="0" borderId="16" xfId="50" applyFont="1" applyBorder="1" applyAlignment="1">
      <alignment horizontal="center" wrapText="1"/>
      <protection/>
    </xf>
    <xf numFmtId="0" fontId="18" fillId="0" borderId="17" xfId="50" applyFont="1" applyBorder="1" applyAlignment="1">
      <alignment horizontal="center"/>
      <protection/>
    </xf>
    <xf numFmtId="0" fontId="18" fillId="0" borderId="18" xfId="50" applyFont="1" applyBorder="1" applyAlignment="1">
      <alignment horizontal="center" wrapText="1"/>
      <protection/>
    </xf>
    <xf numFmtId="0" fontId="18" fillId="0" borderId="0" xfId="50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165" fontId="0" fillId="0" borderId="21" xfId="43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67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0" fillId="0" borderId="0" xfId="21" applyNumberFormat="1" applyFont="1" applyBorder="1" applyAlignment="1">
      <alignment horizontal="center"/>
      <protection/>
    </xf>
    <xf numFmtId="171" fontId="0" fillId="0" borderId="16" xfId="43" applyNumberFormat="1" applyFont="1" applyBorder="1" applyAlignment="1">
      <alignment horizontal="right"/>
    </xf>
    <xf numFmtId="164" fontId="0" fillId="0" borderId="16" xfId="43" applyNumberFormat="1" applyFont="1" applyBorder="1" applyAlignment="1">
      <alignment horizontal="right"/>
    </xf>
    <xf numFmtId="172" fontId="0" fillId="0" borderId="16" xfId="43" applyNumberFormat="1" applyFont="1" applyBorder="1" applyAlignment="1">
      <alignment horizontal="right"/>
    </xf>
    <xf numFmtId="173" fontId="0" fillId="0" borderId="16" xfId="43" applyNumberFormat="1" applyFont="1" applyBorder="1" applyAlignment="1">
      <alignment horizontal="right"/>
    </xf>
    <xf numFmtId="164" fontId="0" fillId="0" borderId="18" xfId="43" applyNumberFormat="1" applyFont="1" applyBorder="1" applyAlignment="1">
      <alignment horizontal="right"/>
    </xf>
    <xf numFmtId="170" fontId="0" fillId="0" borderId="21" xfId="43" applyNumberFormat="1" applyFont="1" applyBorder="1" applyAlignment="1">
      <alignment/>
    </xf>
    <xf numFmtId="166" fontId="0" fillId="0" borderId="21" xfId="43" applyNumberFormat="1" applyFont="1" applyBorder="1" applyAlignment="1">
      <alignment horizontal="right"/>
    </xf>
    <xf numFmtId="171" fontId="0" fillId="0" borderId="21" xfId="43" applyNumberFormat="1" applyFont="1" applyBorder="1" applyAlignment="1">
      <alignment horizontal="right"/>
    </xf>
    <xf numFmtId="170" fontId="0" fillId="0" borderId="22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1" xfId="43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73" fontId="0" fillId="0" borderId="21" xfId="43" applyNumberFormat="1" applyFont="1" applyBorder="1" applyAlignment="1">
      <alignment horizontal="right"/>
    </xf>
    <xf numFmtId="164" fontId="0" fillId="0" borderId="22" xfId="43" applyNumberFormat="1" applyFont="1" applyBorder="1" applyAlignment="1">
      <alignment horizontal="right"/>
    </xf>
    <xf numFmtId="167" fontId="18" fillId="0" borderId="0" xfId="0" applyNumberFormat="1" applyFont="1" applyAlignment="1">
      <alignment horizontal="center" wrapText="1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74" fontId="0" fillId="0" borderId="1" xfId="43" applyNumberFormat="1" applyFont="1" applyBorder="1" applyAlignment="1">
      <alignment/>
    </xf>
    <xf numFmtId="174" fontId="0" fillId="0" borderId="21" xfId="43" applyNumberFormat="1" applyFont="1" applyBorder="1" applyAlignment="1">
      <alignment/>
    </xf>
    <xf numFmtId="166" fontId="0" fillId="0" borderId="21" xfId="43" applyNumberFormat="1" applyFont="1" applyBorder="1" applyAlignment="1">
      <alignment/>
    </xf>
    <xf numFmtId="164" fontId="0" fillId="0" borderId="16" xfId="43" applyNumberFormat="1" applyFont="1" applyBorder="1" applyAlignment="1">
      <alignment horizontal="right"/>
    </xf>
    <xf numFmtId="164" fontId="0" fillId="0" borderId="21" xfId="43" applyNumberFormat="1" applyFont="1" applyBorder="1" applyAlignment="1">
      <alignment horizontal="right"/>
    </xf>
    <xf numFmtId="165" fontId="0" fillId="0" borderId="22" xfId="43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74" fontId="0" fillId="0" borderId="14" xfId="43" applyNumberFormat="1" applyFont="1" applyBorder="1" applyAlignment="1">
      <alignment/>
    </xf>
    <xf numFmtId="174" fontId="0" fillId="0" borderId="16" xfId="43" applyNumberFormat="1" applyFont="1" applyBorder="1" applyAlignment="1">
      <alignment/>
    </xf>
    <xf numFmtId="166" fontId="0" fillId="0" borderId="16" xfId="43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19" fillId="0" borderId="0" xfId="48" applyNumberFormat="1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9" fillId="0" borderId="0" xfId="48" applyNumberFormat="1" applyFont="1" applyFill="1" applyAlignment="1" quotePrefix="1">
      <alignment horizontal="left"/>
      <protection/>
    </xf>
    <xf numFmtId="0" fontId="19" fillId="0" borderId="0" xfId="48" applyNumberFormat="1" applyFont="1" applyAlignment="1">
      <alignment/>
      <protection/>
    </xf>
    <xf numFmtId="49" fontId="19" fillId="0" borderId="0" xfId="48" applyNumberFormat="1" applyFont="1" applyFill="1" applyAlignment="1">
      <alignment/>
      <protection/>
    </xf>
    <xf numFmtId="49" fontId="19" fillId="0" borderId="0" xfId="48" applyNumberFormat="1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4\13\132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313u_150619_vals2"/>
      <sheetName val="132313u_150619_vals"/>
      <sheetName val="132313u_141217_wkg"/>
      <sheetName val="Sheet1"/>
      <sheetName val="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9.140625" style="7" customWidth="1"/>
    <col min="3" max="3" width="15.7109375" style="7" customWidth="1"/>
    <col min="4" max="4" width="8.8515625" style="7" customWidth="1"/>
    <col min="5" max="5" width="17.7109375" style="7" customWidth="1"/>
    <col min="6" max="6" width="8.140625" style="7" customWidth="1"/>
    <col min="7" max="7" width="13.00390625" style="7" customWidth="1"/>
    <col min="8" max="8" width="8.8515625" style="7" customWidth="1"/>
    <col min="9" max="9" width="15.421875" style="7" customWidth="1"/>
    <col min="10" max="10" width="8.28125" style="7" customWidth="1"/>
    <col min="11" max="11" width="13.421875" style="6" customWidth="1"/>
    <col min="12" max="44" width="15.421875" style="6" customWidth="1"/>
    <col min="45" max="45" width="14.7109375" style="6" customWidth="1"/>
    <col min="46" max="16384" width="9.140625" style="7" customWidth="1"/>
  </cols>
  <sheetData>
    <row r="1" spans="1:11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4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75" customHeight="1">
      <c r="A3" s="8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 customHeight="1">
      <c r="A4" s="9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.75" customHeight="1">
      <c r="A5" s="10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2.75" customHeight="1">
      <c r="A6" s="10" t="s">
        <v>4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 customHeight="1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11" ht="7.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45" s="21" customFormat="1" ht="25.5" customHeight="1" thickTop="1">
      <c r="A9" s="13"/>
      <c r="B9" s="14" t="s">
        <v>6</v>
      </c>
      <c r="C9" s="15"/>
      <c r="D9" s="16" t="s">
        <v>7</v>
      </c>
      <c r="E9" s="17"/>
      <c r="F9" s="17"/>
      <c r="G9" s="15"/>
      <c r="H9" s="18" t="s">
        <v>8</v>
      </c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</row>
    <row r="10" spans="1:45" s="21" customFormat="1" ht="33.75" customHeight="1">
      <c r="A10" s="22" t="s">
        <v>9</v>
      </c>
      <c r="B10" s="23" t="s">
        <v>10</v>
      </c>
      <c r="C10" s="24" t="s">
        <v>11</v>
      </c>
      <c r="D10" s="25" t="s">
        <v>12</v>
      </c>
      <c r="E10" s="24" t="s">
        <v>11</v>
      </c>
      <c r="F10" s="22" t="s">
        <v>13</v>
      </c>
      <c r="G10" s="24" t="s">
        <v>11</v>
      </c>
      <c r="H10" s="23" t="s">
        <v>12</v>
      </c>
      <c r="I10" s="24" t="s">
        <v>11</v>
      </c>
      <c r="J10" s="22" t="s">
        <v>13</v>
      </c>
      <c r="K10" s="26" t="s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0"/>
    </row>
    <row r="11" spans="1:11" ht="9" customHeight="1">
      <c r="A11" s="28"/>
      <c r="B11" s="28"/>
      <c r="C11" s="28"/>
      <c r="D11" s="28"/>
      <c r="E11" s="29"/>
      <c r="F11" s="29"/>
      <c r="G11" s="29"/>
      <c r="H11" s="29"/>
      <c r="I11" s="29"/>
      <c r="J11" s="29"/>
      <c r="K11" s="30"/>
    </row>
    <row r="12" spans="1:72" s="6" customFormat="1" ht="12.75">
      <c r="A12" s="31">
        <v>2012</v>
      </c>
      <c r="B12" s="32"/>
      <c r="C12" s="33"/>
      <c r="D12" s="34"/>
      <c r="E12" s="34"/>
      <c r="F12" s="35"/>
      <c r="G12" s="36"/>
      <c r="H12" s="34"/>
      <c r="I12" s="36"/>
      <c r="J12" s="35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 t="s">
        <v>14</v>
      </c>
      <c r="AT12" s="40">
        <v>98870</v>
      </c>
      <c r="AU12" s="41">
        <v>91899</v>
      </c>
      <c r="AV12" s="41">
        <v>105841</v>
      </c>
      <c r="AW12" s="42">
        <v>10.4</v>
      </c>
      <c r="AX12" s="42">
        <v>9.7</v>
      </c>
      <c r="AY12" s="42">
        <v>11.1</v>
      </c>
      <c r="AZ12" s="43">
        <v>31779</v>
      </c>
      <c r="BA12" s="6">
        <v>28660</v>
      </c>
      <c r="BB12" s="6">
        <v>34898</v>
      </c>
      <c r="BC12" s="6">
        <v>15.3</v>
      </c>
      <c r="BD12" s="6">
        <v>13.8</v>
      </c>
      <c r="BE12" s="6">
        <v>16.8</v>
      </c>
      <c r="BF12" s="6">
        <v>20683</v>
      </c>
      <c r="BG12" s="6">
        <v>18374</v>
      </c>
      <c r="BH12" s="6">
        <v>22992</v>
      </c>
      <c r="BI12" s="6">
        <v>14.3</v>
      </c>
      <c r="BJ12" s="6">
        <v>12.7</v>
      </c>
      <c r="BK12" s="6">
        <v>15.9</v>
      </c>
      <c r="BL12" s="6">
        <v>70779</v>
      </c>
      <c r="BM12" s="6">
        <v>69478</v>
      </c>
      <c r="BN12" s="6">
        <v>72080</v>
      </c>
      <c r="BO12" s="6" t="s">
        <v>15</v>
      </c>
      <c r="BP12" s="6" t="s">
        <v>15</v>
      </c>
      <c r="BQ12" s="6" t="s">
        <v>15</v>
      </c>
      <c r="BR12" s="6" t="s">
        <v>15</v>
      </c>
      <c r="BS12" s="6" t="s">
        <v>15</v>
      </c>
      <c r="BT12" s="6" t="s">
        <v>15</v>
      </c>
    </row>
    <row r="13" spans="1:72" s="6" customFormat="1" ht="6" customHeight="1">
      <c r="A13" s="28"/>
      <c r="B13" s="44"/>
      <c r="C13" s="28"/>
      <c r="D13" s="34"/>
      <c r="E13" s="34"/>
      <c r="F13" s="35"/>
      <c r="G13" s="36"/>
      <c r="H13" s="34"/>
      <c r="I13" s="36"/>
      <c r="J13" s="35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 t="s">
        <v>16</v>
      </c>
      <c r="AT13" s="40" t="s">
        <v>15</v>
      </c>
      <c r="AU13" s="41" t="s">
        <v>15</v>
      </c>
      <c r="AV13" s="41" t="s">
        <v>15</v>
      </c>
      <c r="AW13" s="42" t="s">
        <v>15</v>
      </c>
      <c r="AX13" s="42" t="s">
        <v>15</v>
      </c>
      <c r="AY13" s="42" t="s">
        <v>15</v>
      </c>
      <c r="AZ13" s="43" t="s">
        <v>15</v>
      </c>
      <c r="BA13" s="6" t="s">
        <v>15</v>
      </c>
      <c r="BB13" s="6" t="s">
        <v>15</v>
      </c>
      <c r="BC13" s="6" t="s">
        <v>15</v>
      </c>
      <c r="BD13" s="6" t="s">
        <v>15</v>
      </c>
      <c r="BE13" s="6" t="s">
        <v>15</v>
      </c>
      <c r="BF13" s="6" t="s">
        <v>15</v>
      </c>
      <c r="BG13" s="6" t="s">
        <v>15</v>
      </c>
      <c r="BH13" s="6" t="s">
        <v>15</v>
      </c>
      <c r="BI13" s="6" t="s">
        <v>15</v>
      </c>
      <c r="BJ13" s="6" t="s">
        <v>15</v>
      </c>
      <c r="BK13" s="6" t="s">
        <v>15</v>
      </c>
      <c r="BL13" s="6" t="s">
        <v>15</v>
      </c>
      <c r="BM13" s="6" t="s">
        <v>15</v>
      </c>
      <c r="BN13" s="6" t="s">
        <v>15</v>
      </c>
      <c r="BO13" s="6" t="s">
        <v>15</v>
      </c>
      <c r="BP13" s="6" t="s">
        <v>15</v>
      </c>
      <c r="BQ13" s="6" t="s">
        <v>15</v>
      </c>
      <c r="BR13" s="6" t="s">
        <v>15</v>
      </c>
      <c r="BS13" s="6" t="s">
        <v>15</v>
      </c>
      <c r="BT13" s="6" t="s">
        <v>15</v>
      </c>
    </row>
    <row r="14" spans="1:72" s="6" customFormat="1" ht="12.75">
      <c r="A14" s="45" t="s">
        <v>17</v>
      </c>
      <c r="B14" s="46">
        <v>66086</v>
      </c>
      <c r="C14" s="47" t="s">
        <v>18</v>
      </c>
      <c r="D14" s="46">
        <v>159988</v>
      </c>
      <c r="E14" s="47" t="s">
        <v>19</v>
      </c>
      <c r="F14" s="48">
        <v>11.8</v>
      </c>
      <c r="G14" s="47" t="s">
        <v>20</v>
      </c>
      <c r="H14" s="46">
        <v>51557</v>
      </c>
      <c r="I14" s="47" t="s">
        <v>21</v>
      </c>
      <c r="J14" s="49">
        <v>17.2</v>
      </c>
      <c r="K14" s="50" t="s">
        <v>22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9" t="s">
        <v>23</v>
      </c>
      <c r="AT14" s="40">
        <v>8296</v>
      </c>
      <c r="AU14" s="41">
        <v>6661</v>
      </c>
      <c r="AV14" s="41">
        <v>9931</v>
      </c>
      <c r="AW14" s="42">
        <v>12.3</v>
      </c>
      <c r="AX14" s="42">
        <v>9.9</v>
      </c>
      <c r="AY14" s="42">
        <v>14.7</v>
      </c>
      <c r="AZ14" s="43">
        <v>2636</v>
      </c>
      <c r="BA14" s="6">
        <v>2039</v>
      </c>
      <c r="BB14" s="6">
        <v>3233</v>
      </c>
      <c r="BC14" s="6">
        <v>17.7</v>
      </c>
      <c r="BD14" s="6">
        <v>13.7</v>
      </c>
      <c r="BE14" s="6">
        <v>21.7</v>
      </c>
      <c r="BF14" s="6">
        <v>1676</v>
      </c>
      <c r="BG14" s="6">
        <v>1243</v>
      </c>
      <c r="BH14" s="6">
        <v>2109</v>
      </c>
      <c r="BI14" s="6">
        <v>16.1</v>
      </c>
      <c r="BJ14" s="6">
        <v>11.9</v>
      </c>
      <c r="BK14" s="6">
        <v>20.3</v>
      </c>
      <c r="BL14" s="6">
        <v>55614</v>
      </c>
      <c r="BM14" s="6">
        <v>52005</v>
      </c>
      <c r="BN14" s="6">
        <v>59223</v>
      </c>
      <c r="BO14" s="6" t="s">
        <v>15</v>
      </c>
      <c r="BP14" s="6" t="s">
        <v>15</v>
      </c>
      <c r="BQ14" s="6" t="s">
        <v>15</v>
      </c>
      <c r="BR14" s="6" t="s">
        <v>15</v>
      </c>
      <c r="BS14" s="6" t="s">
        <v>15</v>
      </c>
      <c r="BT14" s="6" t="s">
        <v>15</v>
      </c>
    </row>
    <row r="15" spans="1:72" s="6" customFormat="1" ht="6" customHeight="1">
      <c r="A15" s="28"/>
      <c r="B15" s="34"/>
      <c r="C15" s="51"/>
      <c r="D15" s="34"/>
      <c r="E15" s="51"/>
      <c r="F15" s="52"/>
      <c r="G15" s="51"/>
      <c r="H15" s="53"/>
      <c r="I15" s="51"/>
      <c r="J15" s="52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39" t="s">
        <v>24</v>
      </c>
      <c r="AT15" s="40">
        <v>17539</v>
      </c>
      <c r="AU15" s="41">
        <v>14621</v>
      </c>
      <c r="AV15" s="41">
        <v>20457</v>
      </c>
      <c r="AW15" s="42">
        <v>11.2</v>
      </c>
      <c r="AX15" s="42">
        <v>9.3</v>
      </c>
      <c r="AY15" s="42">
        <v>13.1</v>
      </c>
      <c r="AZ15" s="43">
        <v>5881</v>
      </c>
      <c r="BA15" s="6">
        <v>4664</v>
      </c>
      <c r="BB15" s="6">
        <v>7098</v>
      </c>
      <c r="BC15" s="6">
        <v>16.8</v>
      </c>
      <c r="BD15" s="6">
        <v>13.3</v>
      </c>
      <c r="BE15" s="6">
        <v>20.3</v>
      </c>
      <c r="BF15" s="6">
        <v>4053</v>
      </c>
      <c r="BG15" s="6">
        <v>3180</v>
      </c>
      <c r="BH15" s="6">
        <v>4926</v>
      </c>
      <c r="BI15" s="6">
        <v>16.3</v>
      </c>
      <c r="BJ15" s="6">
        <v>12.8</v>
      </c>
      <c r="BK15" s="6">
        <v>19.8</v>
      </c>
      <c r="BL15" s="6">
        <v>59281</v>
      </c>
      <c r="BM15" s="6">
        <v>56549</v>
      </c>
      <c r="BN15" s="6">
        <v>62013</v>
      </c>
      <c r="BO15" s="6" t="s">
        <v>15</v>
      </c>
      <c r="BP15" s="6" t="s">
        <v>15</v>
      </c>
      <c r="BQ15" s="6" t="s">
        <v>15</v>
      </c>
      <c r="BR15" s="6" t="s">
        <v>15</v>
      </c>
      <c r="BS15" s="6" t="s">
        <v>15</v>
      </c>
      <c r="BT15" s="6" t="s">
        <v>15</v>
      </c>
    </row>
    <row r="16" spans="1:52" s="6" customFormat="1" ht="12.75">
      <c r="A16" s="56" t="s">
        <v>25</v>
      </c>
      <c r="B16" s="34"/>
      <c r="C16" s="57"/>
      <c r="D16" s="34"/>
      <c r="E16" s="51"/>
      <c r="F16" s="52"/>
      <c r="G16" s="51"/>
      <c r="H16" s="53"/>
      <c r="I16" s="51"/>
      <c r="J16" s="52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39"/>
      <c r="AT16" s="58"/>
      <c r="AU16" s="41"/>
      <c r="AV16" s="41"/>
      <c r="AW16" s="59"/>
      <c r="AX16" s="59"/>
      <c r="AY16" s="59"/>
      <c r="AZ16" s="43"/>
    </row>
    <row r="17" spans="1:52" s="6" customFormat="1" ht="12.75">
      <c r="A17" s="56" t="s">
        <v>26</v>
      </c>
      <c r="B17" s="53">
        <v>49048</v>
      </c>
      <c r="C17" s="57" t="s">
        <v>27</v>
      </c>
      <c r="D17" s="53">
        <v>35283</v>
      </c>
      <c r="E17" s="57" t="s">
        <v>28</v>
      </c>
      <c r="F17" s="60">
        <v>18.9</v>
      </c>
      <c r="G17" s="57" t="s">
        <v>29</v>
      </c>
      <c r="H17" s="53">
        <v>11261</v>
      </c>
      <c r="I17" s="57" t="s">
        <v>30</v>
      </c>
      <c r="J17" s="60">
        <v>27.2</v>
      </c>
      <c r="K17" s="61" t="s">
        <v>31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9"/>
      <c r="AT17" s="58"/>
      <c r="AU17" s="41"/>
      <c r="AV17" s="41"/>
      <c r="AW17" s="59"/>
      <c r="AX17" s="59"/>
      <c r="AY17" s="59"/>
      <c r="AZ17" s="43"/>
    </row>
    <row r="18" spans="1:61" s="6" customFormat="1" ht="12.75" customHeight="1">
      <c r="A18" s="56" t="s">
        <v>32</v>
      </c>
      <c r="B18" s="53">
        <v>70779</v>
      </c>
      <c r="C18" s="57" t="s">
        <v>33</v>
      </c>
      <c r="D18" s="53">
        <v>98870</v>
      </c>
      <c r="E18" s="57" t="s">
        <v>34</v>
      </c>
      <c r="F18" s="60">
        <v>10.4</v>
      </c>
      <c r="G18" s="57" t="s">
        <v>35</v>
      </c>
      <c r="H18" s="53">
        <v>31779</v>
      </c>
      <c r="I18" s="57" t="s">
        <v>36</v>
      </c>
      <c r="J18" s="60">
        <v>15.3</v>
      </c>
      <c r="K18" s="61" t="s">
        <v>37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9">
        <f>AS10</f>
        <v>0</v>
      </c>
      <c r="AT18" s="62">
        <f aca="true" t="shared" si="0" ref="AT18:AY18">BF10</f>
        <v>0</v>
      </c>
      <c r="AU18" s="62">
        <f t="shared" si="0"/>
        <v>0</v>
      </c>
      <c r="AV18" s="62">
        <f t="shared" si="0"/>
        <v>0</v>
      </c>
      <c r="AW18" s="62">
        <f t="shared" si="0"/>
        <v>0</v>
      </c>
      <c r="AX18" s="62">
        <f t="shared" si="0"/>
        <v>0</v>
      </c>
      <c r="AY18" s="62">
        <f t="shared" si="0"/>
        <v>0</v>
      </c>
      <c r="AZ18" s="62">
        <f aca="true" t="shared" si="1" ref="AZ18:BE18">BO10</f>
        <v>0</v>
      </c>
      <c r="BA18" s="62">
        <f t="shared" si="1"/>
        <v>0</v>
      </c>
      <c r="BB18" s="62">
        <f t="shared" si="1"/>
        <v>0</v>
      </c>
      <c r="BC18" s="62">
        <f t="shared" si="1"/>
        <v>0</v>
      </c>
      <c r="BD18" s="62">
        <f t="shared" si="1"/>
        <v>0</v>
      </c>
      <c r="BE18" s="62">
        <f t="shared" si="1"/>
        <v>0</v>
      </c>
      <c r="BI18" s="62"/>
    </row>
    <row r="19" spans="1:57" s="6" customFormat="1" ht="12.75">
      <c r="A19" s="56" t="s">
        <v>38</v>
      </c>
      <c r="B19" s="34" t="s">
        <v>39</v>
      </c>
      <c r="C19" s="34" t="s">
        <v>39</v>
      </c>
      <c r="D19" s="34" t="s">
        <v>39</v>
      </c>
      <c r="E19" s="57" t="s">
        <v>40</v>
      </c>
      <c r="F19" s="57" t="s">
        <v>40</v>
      </c>
      <c r="G19" s="57" t="s">
        <v>40</v>
      </c>
      <c r="H19" s="57" t="s">
        <v>40</v>
      </c>
      <c r="I19" s="57" t="s">
        <v>40</v>
      </c>
      <c r="J19" s="57" t="s">
        <v>40</v>
      </c>
      <c r="K19" s="61" t="s">
        <v>40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9" t="e">
        <f>#REF!</f>
        <v>#REF!</v>
      </c>
      <c r="AT19" s="58" t="e">
        <f>#REF!</f>
        <v>#REF!</v>
      </c>
      <c r="AU19" s="58" t="e">
        <f>#REF!</f>
        <v>#REF!</v>
      </c>
      <c r="AV19" s="58" t="e">
        <f>#REF!</f>
        <v>#REF!</v>
      </c>
      <c r="AW19" s="42" t="e">
        <f>#REF!</f>
        <v>#REF!</v>
      </c>
      <c r="AX19" s="42" t="e">
        <f>#REF!</f>
        <v>#REF!</v>
      </c>
      <c r="AY19" s="42" t="e">
        <f>#REF!</f>
        <v>#REF!</v>
      </c>
      <c r="AZ19" s="63" t="e">
        <f>#REF!</f>
        <v>#REF!</v>
      </c>
      <c r="BA19" s="63" t="e">
        <f>#REF!</f>
        <v>#REF!</v>
      </c>
      <c r="BB19" s="63" t="e">
        <f>#REF!</f>
        <v>#REF!</v>
      </c>
      <c r="BC19" s="63" t="e">
        <f>#REF!</f>
        <v>#REF!</v>
      </c>
      <c r="BD19" s="63" t="e">
        <f>#REF!</f>
        <v>#REF!</v>
      </c>
      <c r="BE19" s="63" t="e">
        <f>#REF!</f>
        <v>#REF!</v>
      </c>
    </row>
    <row r="20" spans="1:57" s="6" customFormat="1" ht="12.75">
      <c r="A20" s="56" t="s">
        <v>41</v>
      </c>
      <c r="B20" s="53">
        <v>55614</v>
      </c>
      <c r="C20" s="57" t="s">
        <v>42</v>
      </c>
      <c r="D20" s="53">
        <v>8296</v>
      </c>
      <c r="E20" s="57" t="s">
        <v>43</v>
      </c>
      <c r="F20" s="60">
        <v>12.3</v>
      </c>
      <c r="G20" s="57" t="s">
        <v>44</v>
      </c>
      <c r="H20" s="53">
        <v>2636</v>
      </c>
      <c r="I20" s="57" t="s">
        <v>45</v>
      </c>
      <c r="J20" s="60">
        <v>17.7</v>
      </c>
      <c r="K20" s="61" t="s">
        <v>46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9" t="e">
        <f>#REF!</f>
        <v>#REF!</v>
      </c>
      <c r="AT20" s="58" t="e">
        <f>#REF!</f>
        <v>#REF!</v>
      </c>
      <c r="AU20" s="58" t="e">
        <f>#REF!</f>
        <v>#REF!</v>
      </c>
      <c r="AV20" s="58" t="e">
        <f>#REF!</f>
        <v>#REF!</v>
      </c>
      <c r="AW20" s="42" t="e">
        <f>#REF!</f>
        <v>#REF!</v>
      </c>
      <c r="AX20" s="42" t="e">
        <f>#REF!</f>
        <v>#REF!</v>
      </c>
      <c r="AY20" s="42" t="e">
        <f>#REF!</f>
        <v>#REF!</v>
      </c>
      <c r="AZ20" s="63" t="e">
        <f>#REF!</f>
        <v>#REF!</v>
      </c>
      <c r="BA20" s="63" t="e">
        <f>#REF!</f>
        <v>#REF!</v>
      </c>
      <c r="BB20" s="63" t="e">
        <f>#REF!</f>
        <v>#REF!</v>
      </c>
      <c r="BC20" s="63" t="e">
        <f>#REF!</f>
        <v>#REF!</v>
      </c>
      <c r="BD20" s="63" t="e">
        <f>#REF!</f>
        <v>#REF!</v>
      </c>
      <c r="BE20" s="63" t="e">
        <f>#REF!</f>
        <v>#REF!</v>
      </c>
    </row>
    <row r="21" spans="1:78" s="6" customFormat="1" ht="12.75">
      <c r="A21" s="56" t="s">
        <v>47</v>
      </c>
      <c r="B21" s="53">
        <v>59281</v>
      </c>
      <c r="C21" s="57" t="s">
        <v>48</v>
      </c>
      <c r="D21" s="53">
        <v>17539</v>
      </c>
      <c r="E21" s="57" t="s">
        <v>49</v>
      </c>
      <c r="F21" s="60">
        <v>11.2</v>
      </c>
      <c r="G21" s="57" t="s">
        <v>50</v>
      </c>
      <c r="H21" s="53">
        <v>5881</v>
      </c>
      <c r="I21" s="57" t="s">
        <v>51</v>
      </c>
      <c r="J21" s="60">
        <v>16.8</v>
      </c>
      <c r="K21" s="61" t="s">
        <v>52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9" t="str">
        <f>AS12</f>
        <v>Honolulu County</v>
      </c>
      <c r="AT21" s="58">
        <f aca="true" t="shared" si="2" ref="AT21:AY21">BF12</f>
        <v>20683</v>
      </c>
      <c r="AU21" s="58">
        <f t="shared" si="2"/>
        <v>18374</v>
      </c>
      <c r="AV21" s="58">
        <f t="shared" si="2"/>
        <v>22992</v>
      </c>
      <c r="AW21" s="42">
        <f t="shared" si="2"/>
        <v>14.3</v>
      </c>
      <c r="AX21" s="42">
        <f t="shared" si="2"/>
        <v>12.7</v>
      </c>
      <c r="AY21" s="42">
        <f t="shared" si="2"/>
        <v>15.9</v>
      </c>
      <c r="AZ21" s="64" t="str">
        <f aca="true" t="shared" si="3" ref="AZ21:BE21">BO12</f>
        <v>.</v>
      </c>
      <c r="BA21" s="64" t="str">
        <f t="shared" si="3"/>
        <v>.</v>
      </c>
      <c r="BB21" s="64" t="str">
        <f t="shared" si="3"/>
        <v>.</v>
      </c>
      <c r="BC21" s="64" t="str">
        <f t="shared" si="3"/>
        <v>.</v>
      </c>
      <c r="BD21" s="64" t="str">
        <f t="shared" si="3"/>
        <v>.</v>
      </c>
      <c r="BE21" s="64" t="str">
        <f t="shared" si="3"/>
        <v>.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7.5" customHeight="1">
      <c r="A22" s="28"/>
      <c r="B22" s="65"/>
      <c r="C22" s="65"/>
      <c r="D22" s="65"/>
      <c r="E22" s="66"/>
      <c r="F22" s="67"/>
      <c r="G22" s="66"/>
      <c r="H22" s="66"/>
      <c r="I22" s="66"/>
      <c r="J22" s="66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 t="s">
        <v>53</v>
      </c>
      <c r="AT22" s="40">
        <v>159988</v>
      </c>
      <c r="AU22" s="41">
        <v>153828</v>
      </c>
      <c r="AV22" s="41">
        <v>166148</v>
      </c>
      <c r="AW22" s="42">
        <v>11.8</v>
      </c>
      <c r="AX22" s="42">
        <v>11.3</v>
      </c>
      <c r="AY22" s="42">
        <v>12.3</v>
      </c>
      <c r="AZ22" s="43">
        <v>51557</v>
      </c>
      <c r="BA22" s="6">
        <v>48450</v>
      </c>
      <c r="BB22" s="6">
        <v>54664</v>
      </c>
      <c r="BC22" s="6">
        <v>17.2</v>
      </c>
      <c r="BD22" s="6">
        <v>16.2</v>
      </c>
      <c r="BE22" s="6">
        <v>18.2</v>
      </c>
      <c r="BF22" s="6">
        <v>33910</v>
      </c>
      <c r="BG22" s="6">
        <v>31241</v>
      </c>
      <c r="BH22" s="6">
        <v>36579</v>
      </c>
      <c r="BI22" s="6">
        <v>16.2</v>
      </c>
      <c r="BJ22" s="6">
        <v>14.9</v>
      </c>
      <c r="BK22" s="6">
        <v>17.5</v>
      </c>
      <c r="BL22" s="6">
        <v>66086</v>
      </c>
      <c r="BM22" s="6">
        <v>64683</v>
      </c>
      <c r="BN22" s="6">
        <v>67489</v>
      </c>
      <c r="BO22" s="6">
        <v>16088</v>
      </c>
      <c r="BP22" s="6">
        <v>14543</v>
      </c>
      <c r="BQ22" s="6">
        <v>17633</v>
      </c>
      <c r="BR22" s="6">
        <v>18.2</v>
      </c>
      <c r="BS22" s="6">
        <v>16.4</v>
      </c>
      <c r="BT22" s="6">
        <v>20</v>
      </c>
      <c r="BU22" s="6"/>
      <c r="BV22" s="6"/>
      <c r="BW22" s="6"/>
      <c r="BX22" s="6"/>
      <c r="BY22" s="6"/>
      <c r="BZ22" s="6"/>
    </row>
    <row r="23" spans="1:72" s="6" customFormat="1" ht="12.75">
      <c r="A23" s="31">
        <v>2013</v>
      </c>
      <c r="B23" s="32"/>
      <c r="C23" s="33"/>
      <c r="D23" s="34"/>
      <c r="E23" s="34"/>
      <c r="F23" s="35"/>
      <c r="G23" s="36"/>
      <c r="H23" s="34"/>
      <c r="I23" s="36"/>
      <c r="J23" s="35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9" t="s">
        <v>14</v>
      </c>
      <c r="AT23" s="40">
        <v>98870</v>
      </c>
      <c r="AU23" s="41">
        <v>91899</v>
      </c>
      <c r="AV23" s="41">
        <v>105841</v>
      </c>
      <c r="AW23" s="42">
        <v>10.4</v>
      </c>
      <c r="AX23" s="42">
        <v>9.7</v>
      </c>
      <c r="AY23" s="42">
        <v>11.1</v>
      </c>
      <c r="AZ23" s="43">
        <v>31779</v>
      </c>
      <c r="BA23" s="6">
        <v>28660</v>
      </c>
      <c r="BB23" s="6">
        <v>34898</v>
      </c>
      <c r="BC23" s="6">
        <v>15.3</v>
      </c>
      <c r="BD23" s="6">
        <v>13.8</v>
      </c>
      <c r="BE23" s="6">
        <v>16.8</v>
      </c>
      <c r="BF23" s="6">
        <v>20683</v>
      </c>
      <c r="BG23" s="6">
        <v>18374</v>
      </c>
      <c r="BH23" s="6">
        <v>22992</v>
      </c>
      <c r="BI23" s="6">
        <v>14.3</v>
      </c>
      <c r="BJ23" s="6">
        <v>12.7</v>
      </c>
      <c r="BK23" s="6">
        <v>15.9</v>
      </c>
      <c r="BL23" s="6">
        <v>70779</v>
      </c>
      <c r="BM23" s="6">
        <v>69478</v>
      </c>
      <c r="BN23" s="6">
        <v>72080</v>
      </c>
      <c r="BO23" s="6" t="s">
        <v>15</v>
      </c>
      <c r="BP23" s="6" t="s">
        <v>15</v>
      </c>
      <c r="BQ23" s="6" t="s">
        <v>15</v>
      </c>
      <c r="BR23" s="6" t="s">
        <v>15</v>
      </c>
      <c r="BS23" s="6" t="s">
        <v>15</v>
      </c>
      <c r="BT23" s="6" t="s">
        <v>15</v>
      </c>
    </row>
    <row r="24" spans="1:72" s="6" customFormat="1" ht="5.25" customHeight="1">
      <c r="A24" s="28"/>
      <c r="B24" s="44"/>
      <c r="C24" s="28"/>
      <c r="D24" s="34"/>
      <c r="E24" s="34"/>
      <c r="F24" s="35"/>
      <c r="G24" s="36"/>
      <c r="H24" s="34"/>
      <c r="I24" s="36"/>
      <c r="J24" s="35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9" t="s">
        <v>16</v>
      </c>
      <c r="AT24" s="40" t="s">
        <v>15</v>
      </c>
      <c r="AU24" s="41" t="s">
        <v>15</v>
      </c>
      <c r="AV24" s="41" t="s">
        <v>15</v>
      </c>
      <c r="AW24" s="42" t="s">
        <v>15</v>
      </c>
      <c r="AX24" s="42" t="s">
        <v>15</v>
      </c>
      <c r="AY24" s="42" t="s">
        <v>15</v>
      </c>
      <c r="AZ24" s="43" t="s">
        <v>15</v>
      </c>
      <c r="BA24" s="6" t="s">
        <v>15</v>
      </c>
      <c r="BB24" s="6" t="s">
        <v>15</v>
      </c>
      <c r="BC24" s="6" t="s">
        <v>15</v>
      </c>
      <c r="BD24" s="6" t="s">
        <v>15</v>
      </c>
      <c r="BE24" s="6" t="s">
        <v>15</v>
      </c>
      <c r="BF24" s="6" t="s">
        <v>15</v>
      </c>
      <c r="BG24" s="6" t="s">
        <v>15</v>
      </c>
      <c r="BH24" s="6" t="s">
        <v>15</v>
      </c>
      <c r="BI24" s="6" t="s">
        <v>15</v>
      </c>
      <c r="BJ24" s="6" t="s">
        <v>15</v>
      </c>
      <c r="BK24" s="6" t="s">
        <v>15</v>
      </c>
      <c r="BL24" s="6" t="s">
        <v>15</v>
      </c>
      <c r="BM24" s="6" t="s">
        <v>15</v>
      </c>
      <c r="BN24" s="6" t="s">
        <v>15</v>
      </c>
      <c r="BO24" s="6" t="s">
        <v>15</v>
      </c>
      <c r="BP24" s="6" t="s">
        <v>15</v>
      </c>
      <c r="BQ24" s="6" t="s">
        <v>15</v>
      </c>
      <c r="BR24" s="6" t="s">
        <v>15</v>
      </c>
      <c r="BS24" s="6" t="s">
        <v>15</v>
      </c>
      <c r="BT24" s="6" t="s">
        <v>15</v>
      </c>
    </row>
    <row r="25" spans="1:72" s="6" customFormat="1" ht="12.75">
      <c r="A25" s="45" t="s">
        <v>17</v>
      </c>
      <c r="B25" s="46">
        <v>67798</v>
      </c>
      <c r="C25" s="68" t="s">
        <v>54</v>
      </c>
      <c r="D25" s="46">
        <v>153375</v>
      </c>
      <c r="E25" s="47" t="s">
        <v>55</v>
      </c>
      <c r="F25" s="48">
        <v>11.2</v>
      </c>
      <c r="G25" s="47" t="s">
        <v>56</v>
      </c>
      <c r="H25" s="46">
        <v>43574</v>
      </c>
      <c r="I25" s="47" t="s">
        <v>57</v>
      </c>
      <c r="J25" s="49">
        <v>14.4</v>
      </c>
      <c r="K25" s="50" t="s">
        <v>58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9" t="s">
        <v>23</v>
      </c>
      <c r="AT25" s="40">
        <v>8296</v>
      </c>
      <c r="AU25" s="41">
        <v>6661</v>
      </c>
      <c r="AV25" s="41">
        <v>9931</v>
      </c>
      <c r="AW25" s="42">
        <v>12.3</v>
      </c>
      <c r="AX25" s="42">
        <v>9.9</v>
      </c>
      <c r="AY25" s="42">
        <v>14.7</v>
      </c>
      <c r="AZ25" s="43">
        <v>2636</v>
      </c>
      <c r="BA25" s="6">
        <v>2039</v>
      </c>
      <c r="BB25" s="6">
        <v>3233</v>
      </c>
      <c r="BC25" s="6">
        <v>17.7</v>
      </c>
      <c r="BD25" s="6">
        <v>13.7</v>
      </c>
      <c r="BE25" s="6">
        <v>21.7</v>
      </c>
      <c r="BF25" s="6">
        <v>1676</v>
      </c>
      <c r="BG25" s="6">
        <v>1243</v>
      </c>
      <c r="BH25" s="6">
        <v>2109</v>
      </c>
      <c r="BI25" s="6">
        <v>16.1</v>
      </c>
      <c r="BJ25" s="6">
        <v>11.9</v>
      </c>
      <c r="BK25" s="6">
        <v>20.3</v>
      </c>
      <c r="BL25" s="6">
        <v>55614</v>
      </c>
      <c r="BM25" s="6">
        <v>52005</v>
      </c>
      <c r="BN25" s="6">
        <v>59223</v>
      </c>
      <c r="BO25" s="6" t="s">
        <v>15</v>
      </c>
      <c r="BP25" s="6" t="s">
        <v>15</v>
      </c>
      <c r="BQ25" s="6" t="s">
        <v>15</v>
      </c>
      <c r="BR25" s="6" t="s">
        <v>15</v>
      </c>
      <c r="BS25" s="6" t="s">
        <v>15</v>
      </c>
      <c r="BT25" s="6" t="s">
        <v>15</v>
      </c>
    </row>
    <row r="26" spans="1:72" s="6" customFormat="1" ht="6.75" customHeight="1">
      <c r="A26" s="28"/>
      <c r="B26" s="34"/>
      <c r="C26" s="51"/>
      <c r="D26" s="34"/>
      <c r="E26" s="51"/>
      <c r="F26" s="52"/>
      <c r="G26" s="51"/>
      <c r="H26" s="53"/>
      <c r="I26" s="51"/>
      <c r="J26" s="52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39" t="s">
        <v>24</v>
      </c>
      <c r="AT26" s="40">
        <v>17539</v>
      </c>
      <c r="AU26" s="41">
        <v>14621</v>
      </c>
      <c r="AV26" s="41">
        <v>20457</v>
      </c>
      <c r="AW26" s="42">
        <v>11.2</v>
      </c>
      <c r="AX26" s="42">
        <v>9.3</v>
      </c>
      <c r="AY26" s="42">
        <v>13.1</v>
      </c>
      <c r="AZ26" s="43">
        <v>5881</v>
      </c>
      <c r="BA26" s="6">
        <v>4664</v>
      </c>
      <c r="BB26" s="6">
        <v>7098</v>
      </c>
      <c r="BC26" s="6">
        <v>16.8</v>
      </c>
      <c r="BD26" s="6">
        <v>13.3</v>
      </c>
      <c r="BE26" s="6">
        <v>20.3</v>
      </c>
      <c r="BF26" s="6">
        <v>4053</v>
      </c>
      <c r="BG26" s="6">
        <v>3180</v>
      </c>
      <c r="BH26" s="6">
        <v>4926</v>
      </c>
      <c r="BI26" s="6">
        <v>16.3</v>
      </c>
      <c r="BJ26" s="6">
        <v>12.8</v>
      </c>
      <c r="BK26" s="6">
        <v>19.8</v>
      </c>
      <c r="BL26" s="6">
        <v>59281</v>
      </c>
      <c r="BM26" s="6">
        <v>56549</v>
      </c>
      <c r="BN26" s="6">
        <v>62013</v>
      </c>
      <c r="BO26" s="6" t="s">
        <v>15</v>
      </c>
      <c r="BP26" s="6" t="s">
        <v>15</v>
      </c>
      <c r="BQ26" s="6" t="s">
        <v>15</v>
      </c>
      <c r="BR26" s="6" t="s">
        <v>15</v>
      </c>
      <c r="BS26" s="6" t="s">
        <v>15</v>
      </c>
      <c r="BT26" s="6" t="s">
        <v>15</v>
      </c>
    </row>
    <row r="27" spans="1:52" s="6" customFormat="1" ht="12.75">
      <c r="A27" s="56" t="s">
        <v>25</v>
      </c>
      <c r="B27" s="34"/>
      <c r="C27" s="57"/>
      <c r="D27" s="34"/>
      <c r="E27" s="51"/>
      <c r="F27" s="52"/>
      <c r="G27" s="51"/>
      <c r="H27" s="53"/>
      <c r="I27" s="51"/>
      <c r="J27" s="52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39"/>
      <c r="AT27" s="58"/>
      <c r="AU27" s="41"/>
      <c r="AV27" s="41"/>
      <c r="AW27" s="59"/>
      <c r="AX27" s="59"/>
      <c r="AY27" s="59"/>
      <c r="AZ27" s="43"/>
    </row>
    <row r="28" spans="1:52" s="6" customFormat="1" ht="12.75">
      <c r="A28" s="56" t="s">
        <v>26</v>
      </c>
      <c r="B28" s="53">
        <v>47377</v>
      </c>
      <c r="C28" s="69" t="s">
        <v>59</v>
      </c>
      <c r="D28" s="53">
        <v>36553</v>
      </c>
      <c r="E28" s="57" t="s">
        <v>60</v>
      </c>
      <c r="F28" s="60">
        <v>19.5</v>
      </c>
      <c r="G28" s="57" t="s">
        <v>61</v>
      </c>
      <c r="H28" s="53">
        <v>10712</v>
      </c>
      <c r="I28" s="57" t="s">
        <v>62</v>
      </c>
      <c r="J28" s="60">
        <v>25.8</v>
      </c>
      <c r="K28" s="61" t="s">
        <v>63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9"/>
      <c r="AT28" s="58"/>
      <c r="AU28" s="41"/>
      <c r="AV28" s="41"/>
      <c r="AW28" s="59"/>
      <c r="AX28" s="59"/>
      <c r="AY28" s="59"/>
      <c r="AZ28" s="43"/>
    </row>
    <row r="29" spans="1:61" s="6" customFormat="1" ht="12.75" customHeight="1">
      <c r="A29" s="56" t="s">
        <v>32</v>
      </c>
      <c r="B29" s="53">
        <v>72649</v>
      </c>
      <c r="C29" s="69" t="s">
        <v>64</v>
      </c>
      <c r="D29" s="53">
        <v>91757</v>
      </c>
      <c r="E29" s="57" t="s">
        <v>65</v>
      </c>
      <c r="F29" s="60">
        <v>9.6</v>
      </c>
      <c r="G29" s="57" t="s">
        <v>66</v>
      </c>
      <c r="H29" s="53">
        <v>25612</v>
      </c>
      <c r="I29" s="57" t="s">
        <v>67</v>
      </c>
      <c r="J29" s="60">
        <v>12.2</v>
      </c>
      <c r="K29" s="61" t="s">
        <v>68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9" t="e">
        <f>#REF!</f>
        <v>#REF!</v>
      </c>
      <c r="AT29" s="62" t="e">
        <f>#REF!</f>
        <v>#REF!</v>
      </c>
      <c r="AU29" s="62" t="e">
        <f>#REF!</f>
        <v>#REF!</v>
      </c>
      <c r="AV29" s="62" t="e">
        <f>#REF!</f>
        <v>#REF!</v>
      </c>
      <c r="AW29" s="62" t="e">
        <f>#REF!</f>
        <v>#REF!</v>
      </c>
      <c r="AX29" s="62" t="e">
        <f>#REF!</f>
        <v>#REF!</v>
      </c>
      <c r="AY29" s="62" t="e">
        <f>#REF!</f>
        <v>#REF!</v>
      </c>
      <c r="AZ29" s="62" t="e">
        <f>#REF!</f>
        <v>#REF!</v>
      </c>
      <c r="BA29" s="62" t="e">
        <f>#REF!</f>
        <v>#REF!</v>
      </c>
      <c r="BB29" s="62" t="e">
        <f>#REF!</f>
        <v>#REF!</v>
      </c>
      <c r="BC29" s="62" t="e">
        <f>#REF!</f>
        <v>#REF!</v>
      </c>
      <c r="BD29" s="62" t="e">
        <f>#REF!</f>
        <v>#REF!</v>
      </c>
      <c r="BE29" s="62" t="e">
        <f>#REF!</f>
        <v>#REF!</v>
      </c>
      <c r="BI29" s="62"/>
    </row>
    <row r="30" spans="1:57" s="6" customFormat="1" ht="12.75">
      <c r="A30" s="56" t="s">
        <v>38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  <c r="H30" s="34" t="s">
        <v>39</v>
      </c>
      <c r="I30" s="34" t="s">
        <v>39</v>
      </c>
      <c r="J30" s="34" t="s">
        <v>39</v>
      </c>
      <c r="K30" s="70" t="s">
        <v>39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9" t="str">
        <f>AS22</f>
        <v>Hawaii</v>
      </c>
      <c r="AT30" s="58">
        <f aca="true" t="shared" si="4" ref="AT30:AY30">BF22</f>
        <v>33910</v>
      </c>
      <c r="AU30" s="58">
        <f t="shared" si="4"/>
        <v>31241</v>
      </c>
      <c r="AV30" s="58">
        <f t="shared" si="4"/>
        <v>36579</v>
      </c>
      <c r="AW30" s="42">
        <f t="shared" si="4"/>
        <v>16.2</v>
      </c>
      <c r="AX30" s="42">
        <f t="shared" si="4"/>
        <v>14.9</v>
      </c>
      <c r="AY30" s="42">
        <f t="shared" si="4"/>
        <v>17.5</v>
      </c>
      <c r="AZ30" s="63">
        <f aca="true" t="shared" si="5" ref="AZ30:BE30">BO22</f>
        <v>16088</v>
      </c>
      <c r="BA30" s="63">
        <f t="shared" si="5"/>
        <v>14543</v>
      </c>
      <c r="BB30" s="63">
        <f t="shared" si="5"/>
        <v>17633</v>
      </c>
      <c r="BC30" s="63">
        <f t="shared" si="5"/>
        <v>18.2</v>
      </c>
      <c r="BD30" s="63">
        <f t="shared" si="5"/>
        <v>16.4</v>
      </c>
      <c r="BE30" s="63">
        <f t="shared" si="5"/>
        <v>20</v>
      </c>
    </row>
    <row r="31" spans="1:57" s="6" customFormat="1" ht="12.75">
      <c r="A31" s="56" t="s">
        <v>41</v>
      </c>
      <c r="B31" s="53">
        <v>55844</v>
      </c>
      <c r="C31" s="69" t="s">
        <v>69</v>
      </c>
      <c r="D31" s="53">
        <v>8074</v>
      </c>
      <c r="E31" s="57" t="s">
        <v>70</v>
      </c>
      <c r="F31" s="60">
        <v>11.8</v>
      </c>
      <c r="G31" s="57" t="s">
        <v>71</v>
      </c>
      <c r="H31" s="53">
        <v>2373</v>
      </c>
      <c r="I31" s="57" t="s">
        <v>72</v>
      </c>
      <c r="J31" s="60">
        <v>15.6</v>
      </c>
      <c r="K31" s="61" t="s">
        <v>73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9" t="e">
        <f>#REF!</f>
        <v>#REF!</v>
      </c>
      <c r="AT31" s="58" t="e">
        <f>#REF!</f>
        <v>#REF!</v>
      </c>
      <c r="AU31" s="58" t="e">
        <f>#REF!</f>
        <v>#REF!</v>
      </c>
      <c r="AV31" s="58" t="e">
        <f>#REF!</f>
        <v>#REF!</v>
      </c>
      <c r="AW31" s="42" t="e">
        <f>#REF!</f>
        <v>#REF!</v>
      </c>
      <c r="AX31" s="42" t="e">
        <f>#REF!</f>
        <v>#REF!</v>
      </c>
      <c r="AY31" s="42" t="e">
        <f>#REF!</f>
        <v>#REF!</v>
      </c>
      <c r="AZ31" s="63" t="e">
        <f>#REF!</f>
        <v>#REF!</v>
      </c>
      <c r="BA31" s="63" t="e">
        <f>#REF!</f>
        <v>#REF!</v>
      </c>
      <c r="BB31" s="63" t="e">
        <f>#REF!</f>
        <v>#REF!</v>
      </c>
      <c r="BC31" s="63" t="e">
        <f>#REF!</f>
        <v>#REF!</v>
      </c>
      <c r="BD31" s="63" t="e">
        <f>#REF!</f>
        <v>#REF!</v>
      </c>
      <c r="BE31" s="63" t="e">
        <f>#REF!</f>
        <v>#REF!</v>
      </c>
    </row>
    <row r="32" spans="1:78" s="6" customFormat="1" ht="12.75">
      <c r="A32" s="56" t="s">
        <v>47</v>
      </c>
      <c r="B32" s="53">
        <v>62277</v>
      </c>
      <c r="C32" s="69" t="s">
        <v>74</v>
      </c>
      <c r="D32" s="53">
        <v>16991</v>
      </c>
      <c r="E32" s="57" t="s">
        <v>75</v>
      </c>
      <c r="F32" s="60">
        <v>10.7</v>
      </c>
      <c r="G32" s="57" t="s">
        <v>76</v>
      </c>
      <c r="H32" s="53">
        <v>4876</v>
      </c>
      <c r="I32" s="57" t="s">
        <v>77</v>
      </c>
      <c r="J32" s="60">
        <v>13.8</v>
      </c>
      <c r="K32" s="61" t="s">
        <v>78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9" t="str">
        <f>AS23</f>
        <v>Honolulu County</v>
      </c>
      <c r="AT32" s="58">
        <f aca="true" t="shared" si="6" ref="AT32:AY35">BF23</f>
        <v>20683</v>
      </c>
      <c r="AU32" s="58">
        <f t="shared" si="6"/>
        <v>18374</v>
      </c>
      <c r="AV32" s="58">
        <f t="shared" si="6"/>
        <v>22992</v>
      </c>
      <c r="AW32" s="42">
        <f t="shared" si="6"/>
        <v>14.3</v>
      </c>
      <c r="AX32" s="42">
        <f t="shared" si="6"/>
        <v>12.7</v>
      </c>
      <c r="AY32" s="42">
        <f t="shared" si="6"/>
        <v>15.9</v>
      </c>
      <c r="AZ32" s="64" t="str">
        <f aca="true" t="shared" si="7" ref="AZ32:BE35">BO23</f>
        <v>.</v>
      </c>
      <c r="BA32" s="64" t="str">
        <f t="shared" si="7"/>
        <v>.</v>
      </c>
      <c r="BB32" s="64" t="str">
        <f t="shared" si="7"/>
        <v>.</v>
      </c>
      <c r="BC32" s="64" t="str">
        <f t="shared" si="7"/>
        <v>.</v>
      </c>
      <c r="BD32" s="64" t="str">
        <f t="shared" si="7"/>
        <v>.</v>
      </c>
      <c r="BE32" s="64" t="str">
        <f t="shared" si="7"/>
        <v>.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57" ht="6" customHeight="1">
      <c r="A33" s="71"/>
      <c r="B33" s="72"/>
      <c r="C33" s="72"/>
      <c r="D33" s="72"/>
      <c r="E33" s="73"/>
      <c r="F33" s="74"/>
      <c r="G33" s="73"/>
      <c r="H33" s="73"/>
      <c r="I33" s="73"/>
      <c r="J33" s="73"/>
      <c r="K33" s="7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9" t="str">
        <f>AS24</f>
        <v>Kalawao County</v>
      </c>
      <c r="AT33" s="58" t="str">
        <f t="shared" si="6"/>
        <v>.</v>
      </c>
      <c r="AU33" s="58" t="str">
        <f t="shared" si="6"/>
        <v>.</v>
      </c>
      <c r="AV33" s="58" t="str">
        <f t="shared" si="6"/>
        <v>.</v>
      </c>
      <c r="AW33" s="42" t="str">
        <f t="shared" si="6"/>
        <v>.</v>
      </c>
      <c r="AX33" s="42" t="str">
        <f t="shared" si="6"/>
        <v>.</v>
      </c>
      <c r="AY33" s="42" t="str">
        <f t="shared" si="6"/>
        <v>.</v>
      </c>
      <c r="AZ33" s="64" t="str">
        <f t="shared" si="7"/>
        <v>.</v>
      </c>
      <c r="BA33" s="64" t="str">
        <f t="shared" si="7"/>
        <v>.</v>
      </c>
      <c r="BB33" s="64" t="str">
        <f t="shared" si="7"/>
        <v>.</v>
      </c>
      <c r="BC33" s="64" t="str">
        <f t="shared" si="7"/>
        <v>.</v>
      </c>
      <c r="BD33" s="64" t="str">
        <f t="shared" si="7"/>
        <v>.</v>
      </c>
      <c r="BE33" s="64" t="str">
        <f t="shared" si="7"/>
        <v>.</v>
      </c>
    </row>
    <row r="34" spans="11:57" ht="7.5" customHeight="1"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9" t="str">
        <f>AS25</f>
        <v>Kauai County</v>
      </c>
      <c r="AT34" s="58">
        <f t="shared" si="6"/>
        <v>1676</v>
      </c>
      <c r="AU34" s="58">
        <f t="shared" si="6"/>
        <v>1243</v>
      </c>
      <c r="AV34" s="58">
        <f t="shared" si="6"/>
        <v>2109</v>
      </c>
      <c r="AW34" s="42">
        <f t="shared" si="6"/>
        <v>16.1</v>
      </c>
      <c r="AX34" s="42">
        <f t="shared" si="6"/>
        <v>11.9</v>
      </c>
      <c r="AY34" s="42">
        <f t="shared" si="6"/>
        <v>20.3</v>
      </c>
      <c r="AZ34" s="64" t="str">
        <f t="shared" si="7"/>
        <v>.</v>
      </c>
      <c r="BA34" s="64" t="str">
        <f t="shared" si="7"/>
        <v>.</v>
      </c>
      <c r="BB34" s="64" t="str">
        <f t="shared" si="7"/>
        <v>.</v>
      </c>
      <c r="BC34" s="64" t="str">
        <f t="shared" si="7"/>
        <v>.</v>
      </c>
      <c r="BD34" s="64" t="str">
        <f t="shared" si="7"/>
        <v>.</v>
      </c>
      <c r="BE34" s="64" t="str">
        <f t="shared" si="7"/>
        <v>.</v>
      </c>
    </row>
    <row r="35" spans="1:57" ht="12.75">
      <c r="A35" s="76" t="s">
        <v>79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9" t="str">
        <f>AS26</f>
        <v>Maui County</v>
      </c>
      <c r="AT35" s="58">
        <f t="shared" si="6"/>
        <v>4053</v>
      </c>
      <c r="AU35" s="58">
        <f t="shared" si="6"/>
        <v>3180</v>
      </c>
      <c r="AV35" s="58">
        <f t="shared" si="6"/>
        <v>4926</v>
      </c>
      <c r="AW35" s="42">
        <f t="shared" si="6"/>
        <v>16.3</v>
      </c>
      <c r="AX35" s="42">
        <f t="shared" si="6"/>
        <v>12.8</v>
      </c>
      <c r="AY35" s="42">
        <f t="shared" si="6"/>
        <v>19.8</v>
      </c>
      <c r="AZ35" s="64" t="str">
        <f t="shared" si="7"/>
        <v>.</v>
      </c>
      <c r="BA35" s="64" t="str">
        <f t="shared" si="7"/>
        <v>.</v>
      </c>
      <c r="BB35" s="64" t="str">
        <f t="shared" si="7"/>
        <v>.</v>
      </c>
      <c r="BC35" s="64" t="str">
        <f t="shared" si="7"/>
        <v>.</v>
      </c>
      <c r="BD35" s="64" t="str">
        <f t="shared" si="7"/>
        <v>.</v>
      </c>
      <c r="BE35" s="64" t="str">
        <f t="shared" si="7"/>
        <v>.</v>
      </c>
    </row>
    <row r="36" spans="1:52" ht="12.75">
      <c r="A36" s="76" t="s">
        <v>80</v>
      </c>
      <c r="B36" s="77"/>
      <c r="C36" s="77"/>
      <c r="D36" s="77"/>
      <c r="E36" s="77"/>
      <c r="F36" s="77"/>
      <c r="G36" s="77"/>
      <c r="H36" s="77"/>
      <c r="I36" s="77"/>
      <c r="J36" s="7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9"/>
      <c r="AT36" s="58"/>
      <c r="AU36" s="41"/>
      <c r="AV36" s="41"/>
      <c r="AW36" s="59"/>
      <c r="AX36" s="59"/>
      <c r="AY36" s="59"/>
      <c r="AZ36" s="43"/>
    </row>
    <row r="37" spans="1:52" ht="12.75">
      <c r="A37" s="76" t="s">
        <v>81</v>
      </c>
      <c r="B37" s="77"/>
      <c r="C37" s="77"/>
      <c r="D37" s="77"/>
      <c r="E37" s="77"/>
      <c r="F37" s="77"/>
      <c r="G37" s="77"/>
      <c r="H37" s="77"/>
      <c r="I37" s="77"/>
      <c r="J37" s="7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9"/>
      <c r="AT37" s="58"/>
      <c r="AU37" s="41"/>
      <c r="AV37" s="41"/>
      <c r="AW37" s="59"/>
      <c r="AX37" s="59"/>
      <c r="AY37" s="59"/>
      <c r="AZ37" s="43"/>
    </row>
    <row r="38" spans="1:52" ht="12.75">
      <c r="A38" s="78" t="s">
        <v>82</v>
      </c>
      <c r="B38" s="77"/>
      <c r="C38" s="77"/>
      <c r="D38" s="77"/>
      <c r="E38" s="77"/>
      <c r="F38" s="77"/>
      <c r="G38" s="77"/>
      <c r="H38" s="77"/>
      <c r="I38" s="77"/>
      <c r="J38" s="7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9"/>
      <c r="AT38" s="58"/>
      <c r="AU38" s="41"/>
      <c r="AV38" s="41"/>
      <c r="AW38" s="59"/>
      <c r="AX38" s="59"/>
      <c r="AY38" s="59"/>
      <c r="AZ38" s="43"/>
    </row>
    <row r="39" spans="1:78" ht="12.75" customHeight="1">
      <c r="A39" s="79" t="s">
        <v>83</v>
      </c>
      <c r="B39" s="77"/>
      <c r="C39" s="77"/>
      <c r="D39" s="77"/>
      <c r="E39" s="77"/>
      <c r="F39" s="77"/>
      <c r="G39" s="77"/>
      <c r="H39" s="77"/>
      <c r="I39" s="77"/>
      <c r="J39" s="77"/>
      <c r="AS39" s="39"/>
      <c r="AT39" s="58"/>
      <c r="AU39" s="41"/>
      <c r="AV39" s="41"/>
      <c r="AW39" s="59"/>
      <c r="AX39" s="59"/>
      <c r="AY39" s="59"/>
      <c r="AZ39" s="43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</row>
    <row r="40" spans="1:78" s="80" customFormat="1" ht="12.75" customHeight="1">
      <c r="A40" s="80" t="s">
        <v>84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39"/>
      <c r="AT40" s="58"/>
      <c r="AU40" s="41"/>
      <c r="AV40" s="41"/>
      <c r="AW40" s="59"/>
      <c r="AX40" s="59"/>
      <c r="AY40" s="59"/>
      <c r="AZ40" s="4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</sheetData>
  <sheetProtection/>
  <mergeCells count="1">
    <mergeCell ref="H9:K9"/>
  </mergeCells>
  <printOptions horizontalCentered="1"/>
  <pageMargins left="1" right="1" top="1" bottom="1" header="0.5" footer="0.5"/>
  <pageSetup fitToHeight="1" fitToWidth="1" horizontalDpi="300" verticalDpi="300" orientation="landscape" scale="87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2015-06-26T19:56:24Z</dcterms:created>
  <dcterms:modified xsi:type="dcterms:W3CDTF">2015-06-26T19:57:25Z</dcterms:modified>
  <cp:category/>
  <cp:version/>
  <cp:contentType/>
  <cp:contentStatus/>
</cp:coreProperties>
</file>