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580" activeTab="0"/>
  </bookViews>
  <sheets>
    <sheet name="2015" sheetId="1" r:id="rId1"/>
  </sheets>
  <definedNames>
    <definedName name="_xlnm.Print_Area" localSheetId="0">'2015'!$A$1:$G$51</definedName>
  </definedNames>
  <calcPr fullCalcOnLoad="1"/>
</workbook>
</file>

<file path=xl/sharedStrings.xml><?xml version="1.0" encoding="utf-8"?>
<sst xmlns="http://schemas.openxmlformats.org/spreadsheetml/2006/main" count="50" uniqueCount="32">
  <si>
    <t>Subject</t>
  </si>
  <si>
    <t>Hawaii</t>
  </si>
  <si>
    <t>Maui</t>
  </si>
  <si>
    <t>Oahu</t>
  </si>
  <si>
    <t>Kauai</t>
  </si>
  <si>
    <t>Number of parks</t>
  </si>
  <si>
    <t>Total acres</t>
  </si>
  <si>
    <t>Molokai</t>
  </si>
  <si>
    <t>State total</t>
  </si>
  <si>
    <t>Number of tenants  1/</t>
  </si>
  <si>
    <t>Number of owners  5/</t>
  </si>
  <si>
    <t>(NA)</t>
  </si>
  <si>
    <t xml:space="preserve">  Developed acres</t>
  </si>
  <si>
    <r>
      <t xml:space="preserve">     Source:  </t>
    </r>
    <r>
      <rPr>
        <i/>
        <sz val="10"/>
        <rFont val="Times New Roman"/>
        <family val="1"/>
      </rPr>
      <t>Pacific Business News</t>
    </r>
    <r>
      <rPr>
        <sz val="10"/>
        <rFont val="Times New Roman"/>
        <family val="1"/>
      </rPr>
      <t xml:space="preserve">, Vol. 47, No. 46 (January 8, 2010), p. 15; Vol. 48, No. 47 (January 14, 2011), </t>
    </r>
  </si>
  <si>
    <t>Number of owners  2/</t>
  </si>
  <si>
    <t>Number of tenants  3/</t>
  </si>
  <si>
    <t>Number of owners  4/</t>
  </si>
  <si>
    <t xml:space="preserve">    NA  Not available.</t>
  </si>
  <si>
    <t xml:space="preserve">    1/  Data on number of tenants not available for 8 parks: 4 on Maui, 1 on Molokai, 2 on Oahu and 1 on Kauai.</t>
  </si>
  <si>
    <t xml:space="preserve">    2/  Data on number of owners not available for 3 parks: 1 on Maui, 1 on Oahu and 1 on Kauai.</t>
  </si>
  <si>
    <t xml:space="preserve">    3/  Data on number of tenants not available for 9 parks: 4 on Maui, 1 on Molokai, 3 on Oahu and 1 on Kauai.</t>
  </si>
  <si>
    <t xml:space="preserve">    4/  Data on number of owners not available for 7 parks: 2 on Maui, 4 on Oahu and 1 on Kauai.</t>
  </si>
  <si>
    <t xml:space="preserve">    5/  Data on number of owners not available for 9 parks: 3 on Maui, 1 on Molokai, 4 on Oahu and 1 on Kauai.</t>
  </si>
  <si>
    <t>2013 6/</t>
  </si>
  <si>
    <t>Table 22.07-- 25 LARGEST INDUSTRIAL AND HIGH-TECHNOLOGY</t>
  </si>
  <si>
    <t>PARKS BY ISLAND:  2010 TO 2013</t>
  </si>
  <si>
    <t xml:space="preserve">    7/  Data on number of tenants not available for 10 parks: 4 on Maui, 1 on Mokokai, 4 on Oahu and 1 on Kauai.</t>
  </si>
  <si>
    <t>Number of tenants  7/</t>
  </si>
  <si>
    <r>
      <t xml:space="preserve">[The 2014-2015 </t>
    </r>
    <r>
      <rPr>
        <i/>
        <sz val="10"/>
        <rFont val="Arial"/>
        <family val="2"/>
      </rPr>
      <t>Book of Lists</t>
    </r>
    <r>
      <rPr>
        <sz val="10"/>
        <rFont val="Arial"/>
        <family val="2"/>
      </rPr>
      <t xml:space="preserve"> does not include Industrial &amp; Technology Parks]</t>
    </r>
  </si>
  <si>
    <t xml:space="preserve">    6/  Data revised from original list published in Vol. 51, No. 33 (October 11, 2013), p. 18.</t>
  </si>
  <si>
    <r>
      <t xml:space="preserve"> p. 16; Vol. 50, No. 32 (October 5, 2012), p. 18; Vol. 51, No. 33 (October 11, 2013), p. 18; and </t>
    </r>
    <r>
      <rPr>
        <i/>
        <sz val="10"/>
        <rFont val="Times New Roman"/>
        <family val="1"/>
      </rPr>
      <t xml:space="preserve">Book of </t>
    </r>
  </si>
  <si>
    <r>
      <rPr>
        <i/>
        <sz val="10"/>
        <rFont val="Times New Roman"/>
        <family val="1"/>
      </rPr>
      <t xml:space="preserve">Lists </t>
    </r>
    <r>
      <rPr>
        <sz val="10"/>
        <rFont val="Times New Roman"/>
        <family val="1"/>
      </rPr>
      <t>(2014) Vol. 51, No. 43 (December 20, 2013), p. 76.</t>
    </r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</si>
</sst>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\ \ @"/>
    <numFmt numFmtId="166" formatCode="#,##0\ \ \ \ \ "/>
    <numFmt numFmtId="167" formatCode="#,##0\ \ \ \ \ \ "/>
    <numFmt numFmtId="168" formatCode="#,##0\ \ \ \ \ \ \ "/>
    <numFmt numFmtId="169" formatCode="#,##0\ \ \ \ \ \ \ \ "/>
    <numFmt numFmtId="170" formatCode="#,##0\ \ \ \ \ \ \ \ \ "/>
    <numFmt numFmtId="171" formatCode="@\ \ "/>
    <numFmt numFmtId="172" formatCode="@\ \ \ "/>
    <numFmt numFmtId="173" formatCode="@\ \ \ \ "/>
    <numFmt numFmtId="174" formatCode="#,##0\ \ \ \ "/>
    <numFmt numFmtId="175" formatCode="@\ \ \ \ \ "/>
    <numFmt numFmtId="176" formatCode="@\ \ \ \ \ \ \ "/>
    <numFmt numFmtId="177" formatCode="@\ \ \ \ \ \ "/>
    <numFmt numFmtId="178" formatCode="#,##0\ \ \ "/>
    <numFmt numFmtId="179" formatCode="@\ \ \ \ \ \ \ \ \ \ "/>
    <numFmt numFmtId="180" formatCode="@\ \ \ \ \ \ \ \ \ "/>
    <numFmt numFmtId="181" formatCode="#,##0\ \ \ \ \ \ \ \ \ \ \ "/>
    <numFmt numFmtId="182" formatCode="0.00\ \ "/>
    <numFmt numFmtId="183" formatCode="0.00\ \ \ \ \ "/>
    <numFmt numFmtId="184" formatCode="0.00\ \ \ \ \ \ \ \ \ \ "/>
    <numFmt numFmtId="185" formatCode="0.00\ \ \ \ "/>
    <numFmt numFmtId="186" formatCode="0.00\ "/>
    <numFmt numFmtId="187" formatCode="0\ "/>
    <numFmt numFmtId="188" formatCode="0\ \ \ \ \ \ "/>
    <numFmt numFmtId="189" formatCode="0\ \ \ \ "/>
    <numFmt numFmtId="190" formatCode="0\ \ \ "/>
    <numFmt numFmtId="191" formatCode="0\ \ "/>
    <numFmt numFmtId="192" formatCode="#,##0.00\ \ \ \ \ "/>
    <numFmt numFmtId="193" formatCode="#,##0.00\ \ \ "/>
    <numFmt numFmtId="194" formatCode="#,##0.00\ \ \ \ "/>
    <numFmt numFmtId="195" formatCode="0.0"/>
    <numFmt numFmtId="196" formatCode="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4" fillId="0" borderId="0">
      <alignment/>
      <protection/>
    </xf>
    <xf numFmtId="0" fontId="30" fillId="29" borderId="0" applyNumberFormat="0" applyBorder="0" applyAlignment="0" applyProtection="0"/>
    <xf numFmtId="0" fontId="1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>
      <alignment wrapText="1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0" xfId="0" applyFont="1" applyAlignment="1">
      <alignment/>
    </xf>
    <xf numFmtId="0" fontId="5" fillId="0" borderId="0" xfId="62">
      <alignment wrapText="1"/>
      <protection/>
    </xf>
    <xf numFmtId="0" fontId="5" fillId="0" borderId="0" xfId="62" applyAlignment="1">
      <alignment horizontal="centerContinuous" wrapText="1"/>
      <protection/>
    </xf>
    <xf numFmtId="49" fontId="4" fillId="0" borderId="0" xfId="48" applyNumberFormat="1" applyFont="1">
      <alignment/>
      <protection/>
    </xf>
    <xf numFmtId="0" fontId="5" fillId="0" borderId="0" xfId="62" applyFont="1" applyAlignment="1">
      <alignment horizontal="centerContinuous" wrapText="1"/>
      <protection/>
    </xf>
    <xf numFmtId="0" fontId="1" fillId="0" borderId="0" xfId="50" applyAlignment="1">
      <alignment horizontal="center" wrapText="1"/>
      <protection/>
    </xf>
    <xf numFmtId="174" fontId="0" fillId="0" borderId="13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5" xfId="0" applyBorder="1" applyAlignment="1">
      <alignment/>
    </xf>
    <xf numFmtId="189" fontId="0" fillId="0" borderId="11" xfId="0" applyNumberFormat="1" applyBorder="1" applyAlignment="1">
      <alignment horizontal="right"/>
    </xf>
    <xf numFmtId="189" fontId="0" fillId="0" borderId="11" xfId="0" applyNumberFormat="1" applyBorder="1" applyAlignment="1">
      <alignment/>
    </xf>
    <xf numFmtId="0" fontId="0" fillId="0" borderId="16" xfId="0" applyBorder="1" applyAlignment="1">
      <alignment/>
    </xf>
    <xf numFmtId="18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94" fontId="0" fillId="0" borderId="18" xfId="0" applyNumberFormat="1" applyBorder="1" applyAlignment="1">
      <alignment/>
    </xf>
    <xf numFmtId="194" fontId="0" fillId="0" borderId="16" xfId="0" applyNumberFormat="1" applyBorder="1" applyAlignment="1">
      <alignment/>
    </xf>
    <xf numFmtId="0" fontId="1" fillId="0" borderId="19" xfId="50" applyBorder="1" applyAlignment="1">
      <alignment horizontal="center" vertical="center" wrapText="1"/>
      <protection/>
    </xf>
    <xf numFmtId="0" fontId="1" fillId="0" borderId="20" xfId="50" applyFont="1" applyBorder="1" applyAlignment="1">
      <alignment horizontal="center" vertical="center" wrapText="1"/>
      <protection/>
    </xf>
    <xf numFmtId="0" fontId="1" fillId="0" borderId="15" xfId="50" applyBorder="1" applyAlignment="1">
      <alignment horizontal="center" vertical="center" wrapText="1"/>
      <protection/>
    </xf>
    <xf numFmtId="0" fontId="1" fillId="0" borderId="15" xfId="50" applyFont="1" applyBorder="1" applyAlignment="1">
      <alignment horizontal="center" vertical="center" wrapText="1"/>
      <protection/>
    </xf>
    <xf numFmtId="0" fontId="1" fillId="0" borderId="21" xfId="50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173" fontId="0" fillId="0" borderId="13" xfId="0" applyNumberFormat="1" applyBorder="1" applyAlignment="1">
      <alignment horizontal="right"/>
    </xf>
    <xf numFmtId="173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/>
    </xf>
    <xf numFmtId="178" fontId="0" fillId="0" borderId="18" xfId="0" applyNumberFormat="1" applyBorder="1" applyAlignment="1">
      <alignment/>
    </xf>
    <xf numFmtId="193" fontId="0" fillId="0" borderId="18" xfId="0" applyNumberFormat="1" applyBorder="1" applyAlignment="1">
      <alignment/>
    </xf>
    <xf numFmtId="190" fontId="0" fillId="0" borderId="11" xfId="0" applyNumberFormat="1" applyBorder="1" applyAlignment="1">
      <alignment horizontal="right"/>
    </xf>
    <xf numFmtId="193" fontId="0" fillId="0" borderId="22" xfId="0" applyNumberFormat="1" applyBorder="1" applyAlignment="1">
      <alignment/>
    </xf>
    <xf numFmtId="178" fontId="0" fillId="0" borderId="13" xfId="0" applyNumberFormat="1" applyBorder="1" applyAlignment="1">
      <alignment/>
    </xf>
    <xf numFmtId="193" fontId="0" fillId="0" borderId="23" xfId="0" applyNumberFormat="1" applyBorder="1" applyAlignment="1">
      <alignment/>
    </xf>
    <xf numFmtId="0" fontId="0" fillId="0" borderId="0" xfId="0" applyFont="1" applyBorder="1" applyAlignment="1">
      <alignment/>
    </xf>
    <xf numFmtId="185" fontId="0" fillId="0" borderId="0" xfId="0" applyNumberFormat="1" applyFill="1" applyBorder="1" applyAlignment="1">
      <alignment/>
    </xf>
    <xf numFmtId="0" fontId="0" fillId="0" borderId="0" xfId="62" applyFont="1" applyAlignment="1">
      <alignment horizontal="centerContinuous"/>
      <protection/>
    </xf>
    <xf numFmtId="0" fontId="5" fillId="0" borderId="0" xfId="62" applyFont="1" applyAlignment="1">
      <alignment horizontal="centerContinuous"/>
      <protection/>
    </xf>
    <xf numFmtId="0" fontId="5" fillId="0" borderId="0" xfId="62" applyAlignment="1">
      <alignment horizontal="centerContinuous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140625" style="0" customWidth="1"/>
    <col min="2" max="7" width="10.7109375" style="0" customWidth="1"/>
    <col min="8" max="8" width="9.8515625" style="0" bestFit="1" customWidth="1"/>
  </cols>
  <sheetData>
    <row r="1" spans="1:7" s="7" customFormat="1" ht="15.75">
      <c r="A1" s="41" t="s">
        <v>24</v>
      </c>
      <c r="B1" s="42"/>
      <c r="C1" s="42"/>
      <c r="D1" s="42"/>
      <c r="E1" s="42"/>
      <c r="F1" s="42"/>
      <c r="G1" s="42"/>
    </row>
    <row r="2" spans="1:7" s="7" customFormat="1" ht="15.75">
      <c r="A2" s="41" t="s">
        <v>25</v>
      </c>
      <c r="B2" s="42"/>
      <c r="C2" s="42"/>
      <c r="D2" s="42"/>
      <c r="E2" s="42"/>
      <c r="F2" s="42"/>
      <c r="G2" s="42"/>
    </row>
    <row r="3" spans="1:7" s="7" customFormat="1" ht="12.75" customHeight="1">
      <c r="A3" s="10"/>
      <c r="B3" s="8"/>
      <c r="C3" s="8"/>
      <c r="D3" s="8"/>
      <c r="E3" s="8"/>
      <c r="F3" s="8"/>
      <c r="G3" s="8"/>
    </row>
    <row r="4" spans="1:7" s="7" customFormat="1" ht="12.75" customHeight="1">
      <c r="A4" s="40" t="s">
        <v>28</v>
      </c>
      <c r="B4" s="8"/>
      <c r="C4" s="8"/>
      <c r="D4" s="8"/>
      <c r="E4" s="8"/>
      <c r="F4" s="8"/>
      <c r="G4" s="8"/>
    </row>
    <row r="5" spans="1:7" ht="12.75" customHeight="1" thickBot="1">
      <c r="A5" s="1"/>
      <c r="B5" s="1"/>
      <c r="C5" s="1"/>
      <c r="D5" s="1"/>
      <c r="E5" s="1"/>
      <c r="F5" s="1"/>
      <c r="G5" s="1"/>
    </row>
    <row r="6" spans="1:7" s="11" customFormat="1" ht="24" customHeight="1" thickTop="1">
      <c r="A6" s="22" t="s">
        <v>0</v>
      </c>
      <c r="B6" s="23" t="s">
        <v>8</v>
      </c>
      <c r="C6" s="22" t="s">
        <v>1</v>
      </c>
      <c r="D6" s="24" t="s">
        <v>2</v>
      </c>
      <c r="E6" s="25" t="s">
        <v>7</v>
      </c>
      <c r="F6" s="24" t="s">
        <v>3</v>
      </c>
      <c r="G6" s="26" t="s">
        <v>4</v>
      </c>
    </row>
    <row r="7" spans="1:7" ht="12.75">
      <c r="A7" s="2"/>
      <c r="B7" s="4"/>
      <c r="C7" s="2"/>
      <c r="D7" s="2"/>
      <c r="E7" s="2"/>
      <c r="F7" s="2"/>
      <c r="G7" s="17"/>
    </row>
    <row r="8" spans="1:7" ht="12.75">
      <c r="A8" s="30">
        <v>2010</v>
      </c>
      <c r="B8" s="12"/>
      <c r="C8" s="15"/>
      <c r="D8" s="16"/>
      <c r="E8" s="16"/>
      <c r="F8" s="32"/>
      <c r="G8" s="18"/>
    </row>
    <row r="9" spans="1:7" ht="12.75">
      <c r="A9" s="2"/>
      <c r="B9" s="12"/>
      <c r="C9" s="15"/>
      <c r="D9" s="16"/>
      <c r="E9" s="16"/>
      <c r="F9" s="32"/>
      <c r="G9" s="18"/>
    </row>
    <row r="10" spans="1:7" ht="12.75">
      <c r="A10" s="2" t="s">
        <v>5</v>
      </c>
      <c r="B10" s="36">
        <v>25</v>
      </c>
      <c r="C10" s="34">
        <v>4</v>
      </c>
      <c r="D10" s="16">
        <v>5</v>
      </c>
      <c r="E10" s="16">
        <v>1</v>
      </c>
      <c r="F10" s="32">
        <v>13</v>
      </c>
      <c r="G10" s="18">
        <v>2</v>
      </c>
    </row>
    <row r="11" spans="1:7" ht="12.75">
      <c r="A11" s="27" t="s">
        <v>6</v>
      </c>
      <c r="B11" s="37">
        <f>1367+877+485+430+425+255+237+200+151+122+77.22+74+64+37+34+33+25.3+19+16.5+13+13+11.4+7+5.1+5</f>
        <v>4983.52</v>
      </c>
      <c r="C11" s="35">
        <f>877+485+425+77.22</f>
        <v>1864.22</v>
      </c>
      <c r="D11" s="20">
        <f>430+255+34+33+25.3</f>
        <v>777.3</v>
      </c>
      <c r="E11" s="20">
        <v>16.5</v>
      </c>
      <c r="F11" s="33">
        <f>1367+237+200+151+122+74+37+19+13+13+11.4+7+5.1</f>
        <v>2256.5</v>
      </c>
      <c r="G11" s="21">
        <f>64+5</f>
        <v>69</v>
      </c>
    </row>
    <row r="12" spans="1:7" ht="12.75">
      <c r="A12" s="38" t="s">
        <v>12</v>
      </c>
      <c r="B12" s="37">
        <f>1367+252+130+40+120+76+137+200+97+117+67.5+74+64+37+34+30+25.3+3.1+6.7+13+13+11.4+7+5.1+5</f>
        <v>2932.1</v>
      </c>
      <c r="C12" s="35">
        <f>252+130+120+67.5</f>
        <v>569.5</v>
      </c>
      <c r="D12" s="20">
        <f>40+76+34+30+25.3</f>
        <v>205.3</v>
      </c>
      <c r="E12" s="20">
        <v>6.7</v>
      </c>
      <c r="F12" s="33">
        <f>1367+137+200+97+117+74+37+3.1+13+13+11.4+7+5.1</f>
        <v>2081.6</v>
      </c>
      <c r="G12" s="21">
        <f>64+5</f>
        <v>69</v>
      </c>
    </row>
    <row r="13" spans="1:7" ht="12.75">
      <c r="A13" s="31" t="s">
        <v>9</v>
      </c>
      <c r="B13" s="36">
        <f>240+45+108+20+10+22+190+45+44+111+39+17+135+13+35+36+15</f>
        <v>1125</v>
      </c>
      <c r="C13" s="34">
        <f>45+108+10+44</f>
        <v>207</v>
      </c>
      <c r="D13" s="16">
        <v>20</v>
      </c>
      <c r="E13" s="29" t="s">
        <v>11</v>
      </c>
      <c r="F13" s="32">
        <f>240+22+190+45+111+39+17+135+13+35+36</f>
        <v>883</v>
      </c>
      <c r="G13" s="18">
        <v>15</v>
      </c>
    </row>
    <row r="14" spans="1:7" ht="12.75">
      <c r="A14" s="31" t="s">
        <v>14</v>
      </c>
      <c r="B14" s="36">
        <f>1+108+10+1+49+10+10+42+100+1+1+39+80+55+1+9+1+6+1+1+1+10</f>
        <v>537</v>
      </c>
      <c r="C14" s="34">
        <f>1+108+1+1</f>
        <v>111</v>
      </c>
      <c r="D14" s="16">
        <f>10+49+80+55</f>
        <v>194</v>
      </c>
      <c r="E14" s="16">
        <v>9</v>
      </c>
      <c r="F14" s="32">
        <f>10+10+42+100+1+39+1+1+6+1+1+1</f>
        <v>213</v>
      </c>
      <c r="G14" s="18">
        <v>10</v>
      </c>
    </row>
    <row r="15" spans="1:7" ht="12.75">
      <c r="A15" s="2"/>
      <c r="B15" s="28"/>
      <c r="C15" s="15"/>
      <c r="D15" s="29"/>
      <c r="E15" s="16"/>
      <c r="F15" s="32"/>
      <c r="G15" s="18"/>
    </row>
    <row r="16" spans="1:7" ht="12.75">
      <c r="A16" s="30">
        <v>2011</v>
      </c>
      <c r="B16" s="12"/>
      <c r="C16" s="15"/>
      <c r="D16" s="16"/>
      <c r="E16" s="16"/>
      <c r="F16" s="32"/>
      <c r="G16" s="18"/>
    </row>
    <row r="17" spans="1:7" ht="12.75">
      <c r="A17" s="2"/>
      <c r="B17" s="12"/>
      <c r="C17" s="15"/>
      <c r="D17" s="16"/>
      <c r="E17" s="16"/>
      <c r="F17" s="32"/>
      <c r="G17" s="18"/>
    </row>
    <row r="18" spans="1:7" ht="12.75">
      <c r="A18" s="2" t="s">
        <v>5</v>
      </c>
      <c r="B18" s="36">
        <v>25</v>
      </c>
      <c r="C18" s="34">
        <v>4</v>
      </c>
      <c r="D18" s="16">
        <v>5</v>
      </c>
      <c r="E18" s="16">
        <v>1</v>
      </c>
      <c r="F18" s="32">
        <v>13</v>
      </c>
      <c r="G18" s="18">
        <v>2</v>
      </c>
    </row>
    <row r="19" spans="1:7" ht="12.75">
      <c r="A19" s="27" t="s">
        <v>6</v>
      </c>
      <c r="B19" s="37">
        <v>4753.379999999999</v>
      </c>
      <c r="C19" s="35">
        <v>1864</v>
      </c>
      <c r="D19" s="20">
        <v>701.3</v>
      </c>
      <c r="E19" s="20">
        <v>16.5</v>
      </c>
      <c r="F19" s="33">
        <v>2102.5799999999995</v>
      </c>
      <c r="G19" s="21">
        <v>69</v>
      </c>
    </row>
    <row r="20" spans="1:7" ht="12.75">
      <c r="A20" s="38" t="s">
        <v>12</v>
      </c>
      <c r="B20" s="37">
        <v>2917.6800000000003</v>
      </c>
      <c r="C20" s="35">
        <v>609</v>
      </c>
      <c r="D20" s="20">
        <v>251.3</v>
      </c>
      <c r="E20" s="20">
        <v>6.7</v>
      </c>
      <c r="F20" s="33">
        <v>1981.68</v>
      </c>
      <c r="G20" s="21">
        <v>69</v>
      </c>
    </row>
    <row r="21" spans="1:7" ht="12.75">
      <c r="A21" s="31" t="s">
        <v>15</v>
      </c>
      <c r="B21" s="36">
        <v>733</v>
      </c>
      <c r="C21" s="34">
        <v>216</v>
      </c>
      <c r="D21" s="16">
        <v>20</v>
      </c>
      <c r="E21" s="29" t="s">
        <v>11</v>
      </c>
      <c r="F21" s="32">
        <v>482</v>
      </c>
      <c r="G21" s="18">
        <v>15</v>
      </c>
    </row>
    <row r="22" spans="1:7" ht="12.75">
      <c r="A22" s="31" t="s">
        <v>16</v>
      </c>
      <c r="B22" s="36">
        <v>438</v>
      </c>
      <c r="C22" s="34">
        <v>111</v>
      </c>
      <c r="D22" s="16">
        <v>145</v>
      </c>
      <c r="E22" s="16">
        <v>9</v>
      </c>
      <c r="F22" s="32">
        <v>163</v>
      </c>
      <c r="G22" s="18">
        <v>10</v>
      </c>
    </row>
    <row r="23" spans="1:7" ht="12.75">
      <c r="A23" s="2"/>
      <c r="B23" s="28"/>
      <c r="C23" s="15"/>
      <c r="D23" s="29"/>
      <c r="E23" s="16"/>
      <c r="F23" s="32"/>
      <c r="G23" s="18"/>
    </row>
    <row r="24" spans="1:7" ht="12.75">
      <c r="A24" s="30">
        <v>2012</v>
      </c>
      <c r="B24" s="12"/>
      <c r="C24" s="15"/>
      <c r="D24" s="16"/>
      <c r="E24" s="16"/>
      <c r="F24" s="32"/>
      <c r="G24" s="18"/>
    </row>
    <row r="25" spans="1:7" ht="12.75">
      <c r="A25" s="2"/>
      <c r="B25" s="12"/>
      <c r="C25" s="15"/>
      <c r="D25" s="16"/>
      <c r="E25" s="16"/>
      <c r="F25" s="32"/>
      <c r="G25" s="18"/>
    </row>
    <row r="26" spans="1:7" ht="12.75">
      <c r="A26" s="2" t="s">
        <v>5</v>
      </c>
      <c r="B26" s="36">
        <v>25</v>
      </c>
      <c r="C26" s="34">
        <v>4</v>
      </c>
      <c r="D26" s="16">
        <v>5</v>
      </c>
      <c r="E26" s="16">
        <v>1</v>
      </c>
      <c r="F26" s="32">
        <v>13</v>
      </c>
      <c r="G26" s="18">
        <v>2</v>
      </c>
    </row>
    <row r="27" spans="1:7" ht="12.75">
      <c r="A27" s="27" t="s">
        <v>6</v>
      </c>
      <c r="B27" s="37">
        <v>4748.88</v>
      </c>
      <c r="C27" s="35">
        <v>1864</v>
      </c>
      <c r="D27" s="20">
        <v>701.3</v>
      </c>
      <c r="E27" s="20">
        <v>16.5</v>
      </c>
      <c r="F27" s="33">
        <v>2098.08</v>
      </c>
      <c r="G27" s="21">
        <v>69</v>
      </c>
    </row>
    <row r="28" spans="1:7" ht="12.75">
      <c r="A28" s="38" t="s">
        <v>12</v>
      </c>
      <c r="B28" s="37">
        <v>2927.38</v>
      </c>
      <c r="C28" s="35">
        <v>614</v>
      </c>
      <c r="D28" s="20">
        <v>251.3</v>
      </c>
      <c r="E28" s="29" t="s">
        <v>11</v>
      </c>
      <c r="F28" s="33">
        <v>1993.0800000000002</v>
      </c>
      <c r="G28" s="21">
        <v>69</v>
      </c>
    </row>
    <row r="29" spans="1:7" ht="12.75">
      <c r="A29" s="31" t="s">
        <v>15</v>
      </c>
      <c r="B29" s="36">
        <v>721</v>
      </c>
      <c r="C29" s="34">
        <v>212</v>
      </c>
      <c r="D29" s="16">
        <v>20</v>
      </c>
      <c r="E29" s="29" t="s">
        <v>11</v>
      </c>
      <c r="F29" s="32">
        <v>474</v>
      </c>
      <c r="G29" s="18">
        <v>15</v>
      </c>
    </row>
    <row r="30" spans="1:7" ht="12.75">
      <c r="A30" s="31" t="s">
        <v>10</v>
      </c>
      <c r="B30" s="36">
        <v>377</v>
      </c>
      <c r="C30" s="34">
        <v>111</v>
      </c>
      <c r="D30" s="16">
        <v>90</v>
      </c>
      <c r="E30" s="29" t="s">
        <v>11</v>
      </c>
      <c r="F30" s="32">
        <v>166</v>
      </c>
      <c r="G30" s="18">
        <v>10</v>
      </c>
    </row>
    <row r="31" spans="1:7" ht="12.75">
      <c r="A31" s="2"/>
      <c r="B31" s="28"/>
      <c r="C31" s="15"/>
      <c r="D31" s="29"/>
      <c r="E31" s="16"/>
      <c r="F31" s="32"/>
      <c r="G31" s="18"/>
    </row>
    <row r="32" spans="1:7" ht="12.75">
      <c r="A32" s="30" t="s">
        <v>23</v>
      </c>
      <c r="B32" s="12"/>
      <c r="C32" s="15"/>
      <c r="D32" s="16"/>
      <c r="E32" s="16"/>
      <c r="F32" s="32"/>
      <c r="G32" s="18"/>
    </row>
    <row r="33" spans="1:7" ht="12.75">
      <c r="A33" s="2"/>
      <c r="B33" s="12"/>
      <c r="C33" s="15"/>
      <c r="D33" s="16"/>
      <c r="E33" s="16"/>
      <c r="F33" s="32"/>
      <c r="G33" s="18"/>
    </row>
    <row r="34" spans="1:7" ht="12.75">
      <c r="A34" s="2" t="s">
        <v>5</v>
      </c>
      <c r="B34" s="36">
        <v>25</v>
      </c>
      <c r="C34" s="34">
        <v>4</v>
      </c>
      <c r="D34" s="16">
        <v>5</v>
      </c>
      <c r="E34" s="16">
        <v>1</v>
      </c>
      <c r="F34" s="32">
        <v>13</v>
      </c>
      <c r="G34" s="18">
        <v>2</v>
      </c>
    </row>
    <row r="35" spans="1:8" ht="12.75">
      <c r="A35" s="27" t="s">
        <v>6</v>
      </c>
      <c r="B35" s="37">
        <v>4907.2</v>
      </c>
      <c r="C35" s="35">
        <v>1864</v>
      </c>
      <c r="D35" s="20">
        <v>701.3</v>
      </c>
      <c r="E35" s="20">
        <v>16.5</v>
      </c>
      <c r="F35" s="33">
        <v>2256.4</v>
      </c>
      <c r="G35" s="21">
        <v>69</v>
      </c>
      <c r="H35" s="39"/>
    </row>
    <row r="36" spans="1:7" ht="12.75">
      <c r="A36" s="38" t="s">
        <v>12</v>
      </c>
      <c r="B36" s="37">
        <v>3021.7</v>
      </c>
      <c r="C36" s="35">
        <v>614</v>
      </c>
      <c r="D36" s="20">
        <v>251.3</v>
      </c>
      <c r="E36" s="29" t="s">
        <v>11</v>
      </c>
      <c r="F36" s="33">
        <v>2087.4</v>
      </c>
      <c r="G36" s="21">
        <v>69</v>
      </c>
    </row>
    <row r="37" spans="1:7" ht="12.75">
      <c r="A37" s="31" t="s">
        <v>27</v>
      </c>
      <c r="B37" s="36">
        <v>691</v>
      </c>
      <c r="C37" s="34">
        <v>212</v>
      </c>
      <c r="D37" s="16">
        <v>20</v>
      </c>
      <c r="E37" s="29" t="s">
        <v>11</v>
      </c>
      <c r="F37" s="32">
        <v>444</v>
      </c>
      <c r="G37" s="18">
        <v>15</v>
      </c>
    </row>
    <row r="38" spans="1:7" ht="12.75">
      <c r="A38" s="31" t="s">
        <v>10</v>
      </c>
      <c r="B38" s="36">
        <v>408</v>
      </c>
      <c r="C38" s="34">
        <v>111</v>
      </c>
      <c r="D38" s="16">
        <v>90</v>
      </c>
      <c r="E38" s="29" t="s">
        <v>11</v>
      </c>
      <c r="F38" s="32">
        <v>197</v>
      </c>
      <c r="G38" s="18">
        <v>10</v>
      </c>
    </row>
    <row r="39" spans="1:7" ht="9" customHeight="1">
      <c r="A39" s="3"/>
      <c r="B39" s="5"/>
      <c r="C39" s="13"/>
      <c r="D39" s="3"/>
      <c r="E39" s="3"/>
      <c r="F39" s="14"/>
      <c r="G39" s="19"/>
    </row>
    <row r="40" ht="10.5" customHeight="1"/>
    <row r="41" ht="12.75">
      <c r="A41" s="9" t="s">
        <v>17</v>
      </c>
    </row>
    <row r="42" s="6" customFormat="1" ht="12.75">
      <c r="A42" s="9" t="s">
        <v>18</v>
      </c>
    </row>
    <row r="43" s="6" customFormat="1" ht="12.75">
      <c r="A43" s="9" t="s">
        <v>19</v>
      </c>
    </row>
    <row r="44" s="6" customFormat="1" ht="12.75">
      <c r="A44" s="9" t="s">
        <v>20</v>
      </c>
    </row>
    <row r="45" s="6" customFormat="1" ht="12.75">
      <c r="A45" s="9" t="s">
        <v>21</v>
      </c>
    </row>
    <row r="46" s="6" customFormat="1" ht="12.75">
      <c r="A46" s="9" t="s">
        <v>22</v>
      </c>
    </row>
    <row r="47" s="6" customFormat="1" ht="12.75">
      <c r="A47" s="9" t="s">
        <v>29</v>
      </c>
    </row>
    <row r="48" s="6" customFormat="1" ht="12.75">
      <c r="A48" s="9" t="s">
        <v>26</v>
      </c>
    </row>
    <row r="49" s="6" customFormat="1" ht="12.75">
      <c r="A49" s="9" t="s">
        <v>13</v>
      </c>
    </row>
    <row r="50" spans="1:7" ht="12.75">
      <c r="A50" s="9" t="s">
        <v>30</v>
      </c>
      <c r="B50" s="6"/>
      <c r="C50" s="6"/>
      <c r="D50" s="6"/>
      <c r="E50" s="6"/>
      <c r="F50" s="6"/>
      <c r="G50" s="6"/>
    </row>
    <row r="51" s="6" customFormat="1" ht="12.75">
      <c r="A51" s="6" t="s">
        <v>31</v>
      </c>
    </row>
  </sheetData>
  <sheetProtection/>
  <printOptions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2015&amp;R&amp;9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David Fink</cp:lastModifiedBy>
  <cp:lastPrinted>2015-07-21T19:25:39Z</cp:lastPrinted>
  <dcterms:created xsi:type="dcterms:W3CDTF">1998-06-23T18:42:14Z</dcterms:created>
  <dcterms:modified xsi:type="dcterms:W3CDTF">2016-07-14T00:51:50Z</dcterms:modified>
  <cp:category/>
  <cp:version/>
  <cp:contentType/>
  <cp:contentStatus/>
</cp:coreProperties>
</file>