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0" yWindow="1305" windowWidth="9615" windowHeight="5280" activeTab="0"/>
  </bookViews>
  <sheets>
    <sheet name="Titles" sheetId="1" r:id="rId1"/>
    <sheet name="Narrative" sheetId="2" r:id="rId2"/>
    <sheet name="03.01" sheetId="3" r:id="rId3"/>
    <sheet name="03.02" sheetId="4" r:id="rId4"/>
    <sheet name="03.03" sheetId="5" r:id="rId5"/>
    <sheet name="03.04" sheetId="6" r:id="rId6"/>
    <sheet name="03.05" sheetId="7" r:id="rId7"/>
    <sheet name="03.06" sheetId="8" r:id="rId8"/>
    <sheet name="03.07" sheetId="9" r:id="rId9"/>
    <sheet name="03.08" sheetId="10" r:id="rId10"/>
    <sheet name="03.09" sheetId="11" r:id="rId11"/>
    <sheet name="03.10" sheetId="12" r:id="rId12"/>
    <sheet name="03.11" sheetId="13" r:id="rId13"/>
    <sheet name="03.12" sheetId="14" r:id="rId14"/>
    <sheet name="03.13" sheetId="15" r:id="rId15"/>
    <sheet name="03.14" sheetId="16" r:id="rId16"/>
    <sheet name="03.15" sheetId="17" r:id="rId17"/>
    <sheet name="03.16" sheetId="18" r:id="rId18"/>
    <sheet name="03.17" sheetId="19" r:id="rId19"/>
    <sheet name="03.18" sheetId="20" r:id="rId20"/>
    <sheet name="03.19" sheetId="21" r:id="rId21"/>
    <sheet name="03.20" sheetId="22" r:id="rId22"/>
    <sheet name="03.21" sheetId="23" r:id="rId23"/>
    <sheet name="03.22" sheetId="24" r:id="rId24"/>
    <sheet name="03.23" sheetId="25" r:id="rId25"/>
    <sheet name="03.24" sheetId="26" r:id="rId26"/>
    <sheet name="03.25" sheetId="27" r:id="rId27"/>
    <sheet name="03.26" sheetId="28" r:id="rId28"/>
    <sheet name="03.27" sheetId="29" r:id="rId29"/>
    <sheet name="03.28" sheetId="30" r:id="rId30"/>
    <sheet name="03.29" sheetId="31" r:id="rId31"/>
    <sheet name="03.30" sheetId="32" r:id="rId32"/>
    <sheet name="03.31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Fill" hidden="1">'[6]totals'!#REF!</definedName>
    <definedName name="_Key1" hidden="1">'[3]100in04'!#REF!</definedName>
    <definedName name="_Order1" hidden="1">255</definedName>
    <definedName name="_Order2" hidden="1">0</definedName>
    <definedName name="A">#REF!</definedName>
    <definedName name="B">#REF!</definedName>
    <definedName name="BLANK_INS">#REF!</definedName>
    <definedName name="BOLD_SET">#REF!</definedName>
    <definedName name="C">#REF!</definedName>
    <definedName name="Census_Tract_Density_Query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'[5]92PW06NW'!$A$9,'[5]92PW06NW'!#REF!</definedName>
    <definedName name="Indent3">'[5]92PW06NW'!$A$34,'[5]92PW06NW'!$A$35,'[5]92PW06NW'!$A$36,'[5]92PW06NW'!#REF!,'[5]92PW06NW'!#REF!,'[5]92PW06NW'!#REF!,'[5]92PW06NW'!#REF!</definedName>
    <definedName name="Indent6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>'[5]92PW06NW'!#REF!,'[5]92PW06NW'!#REF!,'[5]92PW06NW'!#REF!,'[5]92PW06NW'!#REF!,'[5]92PW06NW'!#REF!,'[5]92PW06NW'!#REF!,'[5]92PW06NW'!#REF!,'[5]92PW06NW'!#REF!,'[5]92PW06NW'!#REF!,'[5]92PW06NW'!#REF!,'[5]92PW06NW'!#REF!,'[5]92PW06NW'!#REF!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>'[2]T24'!#REF!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_xlnm.Print_Titles" localSheetId="0">'Titles'!$1:$4</definedName>
    <definedName name="SC01RES">#REF!</definedName>
    <definedName name="SC02_15">#REF!</definedName>
    <definedName name="SHEET_INS">#REF!</definedName>
    <definedName name="SMS_print">#REF!</definedName>
    <definedName name="spanners">'[5]92PW06NW'!#REF!</definedName>
    <definedName name="Stubs">#REF!</definedName>
    <definedName name="Subtitle">#REF!</definedName>
    <definedName name="T_26">'[2]T24'!#REF!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'[5]92PW06NW'!#REF!,'[5]92PW06NW'!#REF!,'[5]92PW06NW'!#REF!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<sst xmlns="http://schemas.openxmlformats.org/spreadsheetml/2006/main" count="895" uniqueCount="613">
  <si>
    <t>Number of volumes,                          June 30</t>
  </si>
  <si>
    <t>Circulation, year                             ended June 30</t>
  </si>
  <si>
    <t>Campus</t>
  </si>
  <si>
    <t>All campuses</t>
  </si>
  <si>
    <t>University of Hawaii-West Oahu</t>
  </si>
  <si>
    <t>Honolulu</t>
  </si>
  <si>
    <t>Kapiolani</t>
  </si>
  <si>
    <t>Leeward</t>
  </si>
  <si>
    <t>Windward</t>
  </si>
  <si>
    <t>Kauai</t>
  </si>
  <si>
    <t xml:space="preserve">1/  Volumes total includes Government Documents Collection.  Circulation total includes media use at </t>
  </si>
  <si>
    <t>Wong Audiovisual Center.</t>
  </si>
  <si>
    <t>Hawaii at Hilo.</t>
  </si>
  <si>
    <t>Source:  University of Hawaii at Manoa, University Libraries, records.</t>
  </si>
  <si>
    <t>UH Manoa Law Library</t>
  </si>
  <si>
    <t>University of Hawaii at Manoa  1/</t>
  </si>
  <si>
    <t>5/  Maui circulation also includes in-house and Interlibrary loan counts.</t>
  </si>
  <si>
    <t>University of Hawaii at Hilo  3/</t>
  </si>
  <si>
    <t>Community colleges, total  3/</t>
  </si>
  <si>
    <t>Maui  4/ 5/</t>
  </si>
  <si>
    <t xml:space="preserve">3/  Hawaii Community College and UH Center at West Hawaii are included with the University of </t>
  </si>
  <si>
    <t>UH Manoa, total</t>
  </si>
  <si>
    <t>JABSOM Library Research center 2/</t>
  </si>
  <si>
    <t>2/  John A. Burns School of Medicine Library Resource Center (formerly School of Public Health Library).</t>
  </si>
  <si>
    <t>4/  Maui volumes includes holdings in Molokai, Lanai and Hana.</t>
  </si>
  <si>
    <t>Table 3.31-- UNIVERSITY OF HAWAII LIBRARY SYSTEM HOLDINGS AND CIRCULATION, BY CAMPUS:  2003 AND 2004</t>
  </si>
  <si>
    <t>Table 3.30-- CHARACTERISTICS OF THE HAWAII STATE LIBRARY SYSTEM                               BY ISLAND:  2005</t>
  </si>
  <si>
    <t>Island</t>
  </si>
  <si>
    <t>Library     locations,        June 30</t>
  </si>
  <si>
    <t>Personnel,                                         June 30 1/</t>
  </si>
  <si>
    <t>Circulation, year                                    ended June 30</t>
  </si>
  <si>
    <t>Total system</t>
  </si>
  <si>
    <t>Oahu</t>
  </si>
  <si>
    <t>(NA)</t>
  </si>
  <si>
    <t>Other islands</t>
  </si>
  <si>
    <t>Hawaii</t>
  </si>
  <si>
    <t>Maui 2/</t>
  </si>
  <si>
    <t>Collections, June 30</t>
  </si>
  <si>
    <t>Books</t>
  </si>
  <si>
    <t>Periodical subscriptions</t>
  </si>
  <si>
    <t>DVDs and video                                              tapes</t>
  </si>
  <si>
    <t>Sound recordings</t>
  </si>
  <si>
    <t>Library for the Blind and Physically</t>
  </si>
  <si>
    <t>Handicapped 3/</t>
  </si>
  <si>
    <t>NA  Not available.</t>
  </si>
  <si>
    <t>1/  In fiscal year 2005 amended to reflect program appropriations from session laws, data may not be</t>
  </si>
  <si>
    <r>
      <t xml:space="preserve">comparable to previous </t>
    </r>
    <r>
      <rPr>
        <i/>
        <sz val="10"/>
        <rFont val="Times New Roman"/>
        <family val="1"/>
      </rPr>
      <t>Data Books.</t>
    </r>
  </si>
  <si>
    <t>2/  Includes libraries on Lanai (1 location), Maui (6 locations), and Molokai (1 location).</t>
  </si>
  <si>
    <t xml:space="preserve">3/  Books include braille.  Sound recordings include talking books, magnetic tape, record cassettes, </t>
  </si>
  <si>
    <t>and L.P. records.</t>
  </si>
  <si>
    <t>Source:  Hawaii State Public Library System, Office of the State Librarian, records.</t>
  </si>
  <si>
    <t>Table 3.29-- CHARACTERISTICS OF THE HAWAII STATE LIBRARY                                           SYSTEM:  2000 TO 2005</t>
  </si>
  <si>
    <t>Subject</t>
  </si>
  <si>
    <t>Library locations,</t>
  </si>
  <si>
    <t>June 30</t>
  </si>
  <si>
    <t>Personnel, June 30 1/</t>
  </si>
  <si>
    <t>Hours open 2/</t>
  </si>
  <si>
    <t>(1,000)</t>
  </si>
  <si>
    <t>Circulation, year ended</t>
  </si>
  <si>
    <t>June 30 (1,000)</t>
  </si>
  <si>
    <t>Customer Visits (1,000)</t>
  </si>
  <si>
    <t>Reference Questions (1,000)</t>
  </si>
  <si>
    <t>Public Computers</t>
  </si>
  <si>
    <t>Internet Users</t>
  </si>
  <si>
    <t>Library Programs  3/</t>
  </si>
  <si>
    <t>Attendance</t>
  </si>
  <si>
    <t>Group Visits</t>
  </si>
  <si>
    <t>1/  Fiscal year 2000-2005 amended to reflect program appropriations from session laws, data may not be</t>
  </si>
  <si>
    <r>
      <t xml:space="preserve">comparable to previous </t>
    </r>
    <r>
      <rPr>
        <i/>
        <sz val="10"/>
        <rFont val="Times New Roman"/>
        <family val="1"/>
      </rPr>
      <t>Data Books.</t>
    </r>
    <r>
      <rPr>
        <sz val="10"/>
        <rFont val="Times New Roman"/>
        <family val="1"/>
      </rPr>
      <t xml:space="preserve">  Revised from previous </t>
    </r>
    <r>
      <rPr>
        <i/>
        <sz val="10"/>
        <rFont val="Times New Roman"/>
        <family val="1"/>
      </rPr>
      <t>Data Book.</t>
    </r>
  </si>
  <si>
    <t>2/  For fiscal year 2000-2004 regular weekly totals for Hawaii State Library, Honolulu.  For fiscal year 2005</t>
  </si>
  <si>
    <t>annual public service hours for all Hawaii State Public Library System libraries.</t>
  </si>
  <si>
    <t>3/  Effective fiscal year 2004, group visit statistics not included in total.</t>
  </si>
  <si>
    <t>Table 3.28-- RESIDENCE AND MIGRATION OF FRESHMEN STUDENTS IN</t>
  </si>
  <si>
    <t xml:space="preserve">INSTITUTIONS OF HIGHER EDUCATION AND FRESHMEN STUDENTS </t>
  </si>
  <si>
    <t xml:space="preserve">GRADUATING FROM HIGH SCHOOL IN THE PAST 12 MONTHS: </t>
  </si>
  <si>
    <t>FALL 2002</t>
  </si>
  <si>
    <t>Freshmen students 2/</t>
  </si>
  <si>
    <t>Category</t>
  </si>
  <si>
    <t>Freshman students 1/</t>
  </si>
  <si>
    <t>Total</t>
  </si>
  <si>
    <t>In 4-year                                               colleges</t>
  </si>
  <si>
    <t>Students enrolled in state 3/</t>
  </si>
  <si>
    <t>Students residents of state 4/</t>
  </si>
  <si>
    <t>Students remaining in state 5/</t>
  </si>
  <si>
    <t>Migration of students:</t>
  </si>
  <si>
    <t>Out of state</t>
  </si>
  <si>
    <t>Into state</t>
  </si>
  <si>
    <t>Net migration</t>
  </si>
  <si>
    <t>1/  Freshman students who are enrolled at the reporting institution for the first time.</t>
  </si>
  <si>
    <t>2/  Freshman students, graduating from high school in the past 12 months, who are enrolled at the</t>
  </si>
  <si>
    <t>reporting institution for the first time.</t>
  </si>
  <si>
    <t>3/  New students, whether in-migrants or "remaining."</t>
  </si>
  <si>
    <t xml:space="preserve">4/  New students residing in Hawaii when first admitted to the reporting institution, whether in Hawaii or </t>
  </si>
  <si>
    <t>on the Mainland.</t>
  </si>
  <si>
    <t>5/  New students attending institutions in their home state.</t>
  </si>
  <si>
    <r>
      <t>Statistics 2004,</t>
    </r>
    <r>
      <rPr>
        <sz val="10"/>
        <rFont val="Times New Roman"/>
        <family val="1"/>
      </rPr>
      <t xml:space="preserve"> Tables 203-205, &lt;http://nces.ed.gov/programs/digest/d04/&gt; accessed January 10, 2005 .</t>
    </r>
  </si>
  <si>
    <r>
      <t xml:space="preserve">     Source:  U.S. Department of Education, National Center for Education Statistics, </t>
    </r>
    <r>
      <rPr>
        <i/>
        <sz val="10"/>
        <rFont val="Times New Roman"/>
        <family val="0"/>
      </rPr>
      <t>Digest of Education</t>
    </r>
  </si>
  <si>
    <t>Table 3.27--  ENROLLMENT AND EARNED DEGREES CONFERRED, FOR PRIVATE COLLEGES AND UNIVERSITIES:  2000 TO 2005</t>
  </si>
  <si>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</si>
  <si>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</si>
  <si>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</si>
  <si>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</si>
  <si>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Undergrad.</t>
  </si>
  <si>
    <t>Graduate</t>
  </si>
  <si>
    <t>Asso-     ciate's</t>
  </si>
  <si>
    <t>Bache-      lor's</t>
  </si>
  <si>
    <t>Master's</t>
  </si>
  <si>
    <t>2000, total</t>
  </si>
  <si>
    <t>Brigham Young</t>
  </si>
  <si>
    <t>-</t>
  </si>
  <si>
    <t>Chaminade</t>
  </si>
  <si>
    <t>Hawaii Pacific</t>
  </si>
  <si>
    <t>2001, total</t>
  </si>
  <si>
    <t>2002, total</t>
  </si>
  <si>
    <t>2003, total</t>
  </si>
  <si>
    <t>2004, total</t>
  </si>
  <si>
    <t>2005, total</t>
  </si>
  <si>
    <t>1/  Brigham Young University, Hawaii Campus (in Laie); Chaminade University of Honolulu; Hawaii</t>
  </si>
  <si>
    <t xml:space="preserve">Pacific University (in Honolulu).  </t>
  </si>
  <si>
    <t>2/  In regular credit programs.</t>
  </si>
  <si>
    <t>3/  Year ended June 30.</t>
  </si>
  <si>
    <t xml:space="preserve">Source:  Compiled by Hawaii State Department of Business, Economic Development &amp; Tourism from </t>
  </si>
  <si>
    <t>college officials.</t>
  </si>
  <si>
    <t>Table 3.26-- UNIVERSITY OF HAWAII CURRICULA, TUITION, FINANCES,                                             AND FACULTY AND STAFF:  2003 TO 2005</t>
  </si>
  <si>
    <t>Curricula offered at Manoa Campus,</t>
  </si>
  <si>
    <t>1/  288</t>
  </si>
  <si>
    <t>Bachelor's degree programs</t>
  </si>
  <si>
    <t>Master's degree programs</t>
  </si>
  <si>
    <t>1/  88</t>
  </si>
  <si>
    <t>Doctoral programs</t>
  </si>
  <si>
    <t>Other programs 2/</t>
  </si>
  <si>
    <t xml:space="preserve">Tuition per semester (full-time undergraduate, </t>
  </si>
  <si>
    <t>regular session) (dollars):  3/</t>
  </si>
  <si>
    <t>Manoa Campus:</t>
  </si>
  <si>
    <t>Resident</t>
  </si>
  <si>
    <t>Nonresident</t>
  </si>
  <si>
    <t>Hilo: 4/</t>
  </si>
  <si>
    <t>West Oahu:</t>
  </si>
  <si>
    <t>Community colleges:</t>
  </si>
  <si>
    <t>Resident  5/</t>
  </si>
  <si>
    <t>Nonresident  5/</t>
  </si>
  <si>
    <t>Finances, fiscal year ending June 30:</t>
  </si>
  <si>
    <t>Current fund revenues ($1,000)</t>
  </si>
  <si>
    <t>1/  978,546</t>
  </si>
  <si>
    <t>Current fund expenditures ($1,000)</t>
  </si>
  <si>
    <t>1/  910,289</t>
  </si>
  <si>
    <t>Faculty and staff, October  6/</t>
  </si>
  <si>
    <t>Board of Regents appointees</t>
  </si>
  <si>
    <t>Full-time</t>
  </si>
  <si>
    <t>Part-time</t>
  </si>
  <si>
    <t>Civil Service personnel</t>
  </si>
  <si>
    <r>
      <t xml:space="preserve">     1/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</si>
  <si>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2/  Includes undergraduate, and graduate certificate programs, first professional degree programs</t>
  </si>
  <si>
    <t>(JD, MD, ArchD) and post-baccalaureate in education.</t>
  </si>
  <si>
    <t>3/  Per-semester tuition data are reported by academic years (e.g. 2002 = AY 2002-2003).  Data reported are</t>
  </si>
  <si>
    <t>tuition only and do not include required student fees.</t>
  </si>
  <si>
    <t>4/  Effective AY 2003-2004, UH Hilo eliminated its lower division rate.  Amounts shown for AY 2002-2003</t>
  </si>
  <si>
    <t>are upper division rates.</t>
  </si>
  <si>
    <t xml:space="preserve">5/  Effective AY 2001-2002, Community Colleges tuition is charged on a per-credit basis for all enrolled </t>
  </si>
  <si>
    <t>credits.  The amount shown here is based on 12 enrolled credits, and shown for comparative purposes only.</t>
  </si>
  <si>
    <t>6/  Includes persons on leave without pay.</t>
  </si>
  <si>
    <t>Source:  University of Hawaii, Institutional Research Office, records.</t>
  </si>
  <si>
    <t>Table 3.25-- DEGREES, DIPLOMAS, AND CERTIFICATES AWARDED BY                                        THE UNIVERSITY OF HAWAII:  1995 TO 2005</t>
  </si>
  <si>
    <t>University of Hawaii at Manoa</t>
  </si>
  <si>
    <t>Univ. of Hawaii-                 West Oahu:        Bachelor's</t>
  </si>
  <si>
    <t>Year ended June 30</t>
  </si>
  <si>
    <t>Bache-    lor's</t>
  </si>
  <si>
    <t>Doc-        torate</t>
  </si>
  <si>
    <t>First            profes-                  sional 1/</t>
  </si>
  <si>
    <t>Other 2/</t>
  </si>
  <si>
    <t>No                data</t>
  </si>
  <si>
    <t>1</t>
  </si>
  <si>
    <t>3/ 2,543</t>
  </si>
  <si>
    <t>University of Hawaii                            at Hilo</t>
  </si>
  <si>
    <t>UH Community Colleges</t>
  </si>
  <si>
    <t>Certifi-             cates 4/</t>
  </si>
  <si>
    <t>Bachelor's  degree</t>
  </si>
  <si>
    <t>Master's 5/</t>
  </si>
  <si>
    <t>Certifi-            cates 6/</t>
  </si>
  <si>
    <t>Asso-        ciate's          degree</t>
  </si>
  <si>
    <t xml:space="preserve">     Footnotes and source on next page.</t>
  </si>
  <si>
    <t xml:space="preserve">     Table 3.20-- DEGREES, DIPLOMAS, AND CERTIFICATES AWARDED BY </t>
  </si>
  <si>
    <t xml:space="preserve">                         THE UNIVERSITY OF HAWAII:  1985 TO 1995 -- Con.</t>
  </si>
  <si>
    <t xml:space="preserve">1/  Includes Doctor of Jurisprudence (J.D.) and Doctor of Medicine (M.D.).  Effective 2000, also includes </t>
  </si>
  <si>
    <t>Doctor of Architecture (ArchD).</t>
  </si>
  <si>
    <t>2/  Certificates in Dental Hygiene (1993-1998) and professional diplomas.</t>
  </si>
  <si>
    <r>
      <t xml:space="preserve">     3/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</si>
  <si>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4/  Professional Certificates in Education.</t>
  </si>
  <si>
    <t>5/  MA in Hawaiian Language and Literature added in Fall 1997.  Med in Education added in Fall 2000.</t>
  </si>
  <si>
    <t>6/  Certificates of Achievement.</t>
  </si>
  <si>
    <r>
      <t xml:space="preserve">Source:  University of Hawaii, Institutional Research Office, </t>
    </r>
    <r>
      <rPr>
        <sz val="10"/>
        <rFont val="Times New Roman"/>
        <family val="1"/>
      </rPr>
      <t>records.</t>
    </r>
  </si>
  <si>
    <t>Table 3.24-- HEADCOUNT ENROLLMENT AT THE UNIVERSITY OF HAWAII, BY CAMPUS: FALL 1994 TO 2005</t>
  </si>
  <si>
    <t/>
  </si>
  <si>
    <t>[Fall headcount of credit students, includes special students (early admits</t>
  </si>
  <si>
    <t>and concurrent registrants) for all years shown]</t>
  </si>
  <si>
    <t>Classified</t>
  </si>
  <si>
    <t>Year</t>
  </si>
  <si>
    <t>Total,                                         all campuses</t>
  </si>
  <si>
    <t>Under-graduates</t>
  </si>
  <si>
    <t>Gradu-ates</t>
  </si>
  <si>
    <t>Unclassi-fied 1/</t>
  </si>
  <si>
    <t>Univ. of Hawaii at Hilo 2/</t>
  </si>
  <si>
    <t>Univ. of Hawaii-West Oahu</t>
  </si>
  <si>
    <t>UH Community Colleges 3/</t>
  </si>
  <si>
    <t>Maui</t>
  </si>
  <si>
    <t>1/  Unclassified at UH Manoa includes no data on educational level.</t>
  </si>
  <si>
    <t>2/  Excludes Hawaii Community College, which until Fall 1991 was organizationally part of UH Hilo.</t>
  </si>
  <si>
    <t>3/  Data for all years include Hawaii Community College.</t>
  </si>
  <si>
    <t>Source:  University of Hawaii, Institutional Research Office.</t>
  </si>
  <si>
    <t>Table 3.23-- HAWAII STATE ASSESSMENT RESULTS FOR PUBLIC                                      SCHOOL GRADES 3, 5, 8, AND 10:  SPRING 2005</t>
  </si>
  <si>
    <t>[Proficiency percentages in this table are based on the scores of all students who took the</t>
  </si>
  <si>
    <t>test.  The percentage tested is given for reference only.  While consistent with reporting</t>
  </si>
  <si>
    <t>requirements of No Child Left Behind, it differs from results released in 2002, 2003,</t>
  </si>
  <si>
    <t>2004.  Totals may not add up to 100 percent due to rounding.</t>
  </si>
  <si>
    <t>Hawaii results, by grade</t>
  </si>
  <si>
    <t>Subject and level</t>
  </si>
  <si>
    <t>Grade 3</t>
  </si>
  <si>
    <t>Grade 5</t>
  </si>
  <si>
    <t>Grade 8</t>
  </si>
  <si>
    <t>Grade 10</t>
  </si>
  <si>
    <t>Reading:</t>
  </si>
  <si>
    <t>Well Below</t>
  </si>
  <si>
    <t>Approaches</t>
  </si>
  <si>
    <t>Meets</t>
  </si>
  <si>
    <t>Exceeds</t>
  </si>
  <si>
    <t>Tested</t>
  </si>
  <si>
    <t>Math:</t>
  </si>
  <si>
    <t>Source:  Hawaii State Department of Education, &lt;http://lilinote.k12.hi.us/STATE/COMM/</t>
  </si>
  <si>
    <t>DOEPRESS.NSF/a1d7af052e94dd120a2561f7000a037c/f3ab420f5159a5790a2570530073e37e/</t>
  </si>
  <si>
    <t>$FILE/NR8.04.05-HSA%20State%20Results.pdf&gt; accessed October 4, 2005.</t>
  </si>
  <si>
    <t>Table 3.22-- STANFORD ACHIEVEMENT TEST RESULTS FOR PUBLIC                                      SCHOOL GRADES 3, 5, 8, AND 10:  SPRING 2005</t>
  </si>
  <si>
    <t>[figures might not total 100 percent due to rounding]</t>
  </si>
  <si>
    <t>U.S. Average</t>
  </si>
  <si>
    <t>Low</t>
  </si>
  <si>
    <t>Average</t>
  </si>
  <si>
    <t>High</t>
  </si>
  <si>
    <t xml:space="preserve">Table 3.21-- SCHOLASTIC ASSESSMENT TEST SCORE AVERAGES: </t>
  </si>
  <si>
    <t>2003 TO 2005</t>
  </si>
  <si>
    <r>
      <t xml:space="preserve">[Recalibrated averages, not directly comparable to earlier data reported in </t>
    </r>
    <r>
      <rPr>
        <i/>
        <sz val="10"/>
        <rFont val="Arial"/>
        <family val="0"/>
      </rPr>
      <t>Data Book 1995,</t>
    </r>
  </si>
  <si>
    <t>table 3.17.  Formerly known as the Scholastic Aptitude Test]</t>
  </si>
  <si>
    <t>Hawaii seniors</t>
  </si>
  <si>
    <t>U.S. averages</t>
  </si>
  <si>
    <t>Component</t>
  </si>
  <si>
    <t>Mathematical</t>
  </si>
  <si>
    <t>Verbal</t>
  </si>
  <si>
    <r>
      <t xml:space="preserve">     Source: </t>
    </r>
    <r>
      <rPr>
        <i/>
        <sz val="10"/>
        <rFont val="Times New Roman"/>
        <family val="0"/>
      </rPr>
      <t xml:space="preserve">Honolulu Star Bulletin, </t>
    </r>
    <r>
      <rPr>
        <sz val="10"/>
        <rFont val="Times New Roman"/>
        <family val="1"/>
      </rPr>
      <t xml:space="preserve">various issues and </t>
    </r>
    <r>
      <rPr>
        <i/>
        <sz val="10"/>
        <rFont val="Times New Roman"/>
        <family val="1"/>
      </rPr>
      <t>The Honolulu Advertiser</t>
    </r>
    <r>
      <rPr>
        <sz val="10"/>
        <rFont val="Times New Roman"/>
        <family val="1"/>
      </rPr>
      <t>, various issues.</t>
    </r>
  </si>
  <si>
    <t>Table 3.20-- ETHNICITY OF PUBLIC SCHOOL STUDENTS AND            TEACHERS: 2004-2005</t>
  </si>
  <si>
    <t>Ethnicity</t>
  </si>
  <si>
    <t>Students                (percent)</t>
  </si>
  <si>
    <t>Teachers               (percent)</t>
  </si>
  <si>
    <t>African-American</t>
  </si>
  <si>
    <t>Caucasian</t>
  </si>
  <si>
    <t>Chinese</t>
  </si>
  <si>
    <t>Filipino</t>
  </si>
  <si>
    <t>Hawaiian/Part-Hawaiian</t>
  </si>
  <si>
    <t>Hispanic</t>
  </si>
  <si>
    <t>Japanese</t>
  </si>
  <si>
    <t>Korean</t>
  </si>
  <si>
    <t>Native American</t>
  </si>
  <si>
    <t>Samoan</t>
  </si>
  <si>
    <t>Other</t>
  </si>
  <si>
    <r>
      <t xml:space="preserve">     Source:  State of Hawaii, Department of Education, </t>
    </r>
    <r>
      <rPr>
        <i/>
        <sz val="10"/>
        <rFont val="Times New Roman"/>
        <family val="1"/>
      </rPr>
      <t>The Superintendent's Sixteenth Annual Report, 2005</t>
    </r>
  </si>
  <si>
    <t>Appendix C, Table 6, &lt;http://arch.k12.hi.us/system/suptreport/2005.html&gt; accessed on May 22, 2006.</t>
  </si>
  <si>
    <t>Table 3.19-- SELECTED CHARACTERISTICS OF PUBLIC SCHOOL STUDENTS: 2001-2002 TO 2004-2005</t>
  </si>
  <si>
    <t>[Includes all public schools, with the exception of public charter schools and special schools]</t>
  </si>
  <si>
    <t>Average daily attendance (percent)</t>
  </si>
  <si>
    <t>Students who are not suspended 1/</t>
  </si>
  <si>
    <t xml:space="preserve"> 9th grade retention rate 2/ (percent)</t>
  </si>
  <si>
    <t>Dropout rate 3/        (percent)</t>
  </si>
  <si>
    <t>Graduate on-time 4/ (percent)</t>
  </si>
  <si>
    <t>School year</t>
  </si>
  <si>
    <t>Elementary</t>
  </si>
  <si>
    <t>Secondary</t>
  </si>
  <si>
    <t>2001-2002</t>
  </si>
  <si>
    <t>2002-2003</t>
  </si>
  <si>
    <t>2003-2004</t>
  </si>
  <si>
    <t>5/  94.7</t>
  </si>
  <si>
    <t>5/  92.2</t>
  </si>
  <si>
    <t>2004-2005</t>
  </si>
  <si>
    <t>1/  Students who are "offense-free;" that is, they have not committed offenses which result in suspension</t>
  </si>
  <si>
    <t>from school.</t>
  </si>
  <si>
    <t>2/  Students who are not promoted to the next grade level.</t>
  </si>
  <si>
    <t>3/  Percent of high school students who enter 9th grade at a school, do not return to the same school, and</t>
  </si>
  <si>
    <t>are either officially exited as a "drop-out" or whose exit status is undetermined.  The dropout rate is that of the</t>
  </si>
  <si>
    <t>previous school year.  In the school year 2004-05 a new reporting system for dropouts began resulting in</t>
  </si>
  <si>
    <t>figures that are non-comparable to past years' figures.</t>
  </si>
  <si>
    <t>4/  High school students who had completed high school within four years of their 9th grade entry date.</t>
  </si>
  <si>
    <r>
      <t xml:space="preserve">     5/  Revised from previous </t>
    </r>
    <r>
      <rPr>
        <i/>
        <sz val="10"/>
        <rFont val="Times New Roman"/>
        <family val="1"/>
      </rPr>
      <t>Data Book.</t>
    </r>
  </si>
  <si>
    <r>
      <t xml:space="preserve">     Source:  Hawaii State Department of Education, </t>
    </r>
    <r>
      <rPr>
        <i/>
        <sz val="10"/>
        <rFont val="Times New Roman"/>
        <family val="1"/>
      </rPr>
      <t>Trend Report: Educational and Fiscal Accountability,</t>
    </r>
  </si>
  <si>
    <r>
      <t>various issues.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&lt;http://arch.k12.hi.us/school/trends/default.html&gt; accessed on May 22, 2006.</t>
    </r>
  </si>
  <si>
    <t>Table 3.18-- SELECTED CHARACTERISTICS OF PUBLIC SCHOOL TEACHERS: 2001-2002 TO 2004-2005</t>
  </si>
  <si>
    <t>FTE teachers 1/</t>
  </si>
  <si>
    <t>Head count teachers</t>
  </si>
  <si>
    <t>Licensed teachers 2/ (percent)</t>
  </si>
  <si>
    <t>Average years experience</t>
  </si>
  <si>
    <t>5+ years at same school (percent)</t>
  </si>
  <si>
    <t>Advanced degree 3/     (percent)</t>
  </si>
  <si>
    <t>1/  FTE refers to full-time equivalents, which may differ from head count.</t>
  </si>
  <si>
    <t>2/  Teachers who are fully licensed by the Hawaii State Teachers Standards Board.</t>
  </si>
  <si>
    <t>3/  Teachers who have earned degrees beyond a bachelor's degree.</t>
  </si>
  <si>
    <t xml:space="preserve">Table 3.17-- PRIVATE SCHOOLS, TEACHERS, AND ENROLLMENT, </t>
  </si>
  <si>
    <t>1993-1994 TO 2003-2004, AND PRIVATE HIGH SCHOOL</t>
  </si>
  <si>
    <t>GRADUATES, 1991-1992 TO 2002-2003</t>
  </si>
  <si>
    <t>[Data limited to schools that offer first grade or above]</t>
  </si>
  <si>
    <t>High school graduates</t>
  </si>
  <si>
    <t>Number of schools</t>
  </si>
  <si>
    <t>Enrollment</t>
  </si>
  <si>
    <t>Number</t>
  </si>
  <si>
    <t>1993-94</t>
  </si>
  <si>
    <t>1991-92</t>
  </si>
  <si>
    <t>1995-96</t>
  </si>
  <si>
    <t>1994-95</t>
  </si>
  <si>
    <t>1997-98</t>
  </si>
  <si>
    <t>1996-97</t>
  </si>
  <si>
    <t>1999-00</t>
  </si>
  <si>
    <t>1998-99</t>
  </si>
  <si>
    <t>2001-02</t>
  </si>
  <si>
    <t>2000-01</t>
  </si>
  <si>
    <t>2003-04</t>
  </si>
  <si>
    <t>2002-03</t>
  </si>
  <si>
    <t>1/  FTE refers to full-time equivalents, which may differ from headcount.</t>
  </si>
  <si>
    <t>Source:  National Center for Education Statistics, Private School Universe Survey, various surveys.  See</t>
  </si>
  <si>
    <t>also &lt;http://nces.ed.gov/&gt;.</t>
  </si>
  <si>
    <t>Table 3.16-- HAWAII STATE HIGH SCHOOL GRADUATES BY PUBLIC AND PRIVATE HIGH SCHOOL: 1982 TO 2005</t>
  </si>
  <si>
    <t>June Graduates</t>
  </si>
  <si>
    <t>Public</t>
  </si>
  <si>
    <t>Private</t>
  </si>
  <si>
    <t>1/  12,840</t>
  </si>
  <si>
    <t>1/  10,312</t>
  </si>
  <si>
    <t>1/  13,212</t>
  </si>
  <si>
    <t>1/  10,657</t>
  </si>
  <si>
    <t>1/  2,555</t>
  </si>
  <si>
    <t>Table 3.15-- FEDERALLY-CONNECTED PUPILS IN PUBLIC SCHOOLS: FALL, 1996 TO 2004</t>
  </si>
  <si>
    <t>All federally-connected pupils</t>
  </si>
  <si>
    <t>Percent of total enrollment</t>
  </si>
  <si>
    <t>Includes dependents whose parents live and work on federal property</t>
  </si>
  <si>
    <t>Includes dependents whose parents live on or work on federal property</t>
  </si>
  <si>
    <t>Source:  Hawaii State Department of Education, records.</t>
  </si>
  <si>
    <t>Table 3.14-- PUBLIC SCHOOL ENROLLMENT BY GRADE, BY COUNTY:                    2005-2006</t>
  </si>
  <si>
    <t>Grade</t>
  </si>
  <si>
    <t>State           total 1/</t>
  </si>
  <si>
    <t>Honolulu 1/</t>
  </si>
  <si>
    <t>Special and charter             schools</t>
  </si>
  <si>
    <t xml:space="preserve">    All grades</t>
  </si>
  <si>
    <t>Nursery</t>
  </si>
  <si>
    <t>Kindergarten</t>
  </si>
  <si>
    <t>Special Ed.</t>
  </si>
  <si>
    <t>1/  Data exclude UH Lab School.</t>
  </si>
  <si>
    <t>DOEPRESS.NSF/a1d7af052e94dd120a2561f7000a037c/4ca2735ab6a02f4e0a25707d0067d092/</t>
  </si>
  <si>
    <t>$FILE/05-06%20Enroll-State%20Summary.pdf&gt; accessed October 4, 2005.</t>
  </si>
  <si>
    <t>Table 3.13-- GENERAL FUND APPROPRIATION AND EXPENDITURES: 2002-2003 TO 2004-2005</t>
  </si>
  <si>
    <t>[In dollars. Fiscal year ending June 30]</t>
  </si>
  <si>
    <t>Programs</t>
  </si>
  <si>
    <t>General fund appropriation</t>
  </si>
  <si>
    <t>Total expenditures</t>
  </si>
  <si>
    <t>1/  1,392,434,689</t>
  </si>
  <si>
    <t>Instructional services</t>
  </si>
  <si>
    <t>Support services</t>
  </si>
  <si>
    <t>Instructional support</t>
  </si>
  <si>
    <t>School support</t>
  </si>
  <si>
    <t>Community services</t>
  </si>
  <si>
    <t>Debt services costs</t>
  </si>
  <si>
    <t>Expensed as fringe costs</t>
  </si>
  <si>
    <t>Total general fund balance</t>
  </si>
  <si>
    <t xml:space="preserve">        1/  Unpublished correction.</t>
  </si>
  <si>
    <r>
      <t>Report, July 1, 2004 - June 30, 2005,</t>
    </r>
    <r>
      <rPr>
        <sz val="10"/>
        <rFont val="Times New Roman"/>
        <family val="1"/>
      </rPr>
      <t xml:space="preserve"> (December 2005) and records.</t>
    </r>
  </si>
  <si>
    <t>&lt;http://doe.k12.hi.us/reports/financialreports.htm&gt; accessed on May 22, 2006.</t>
  </si>
  <si>
    <r>
      <t xml:space="preserve">        Source:  Hawaii State Department of Education, Office of Business Services, </t>
    </r>
    <r>
      <rPr>
        <i/>
        <sz val="10"/>
        <rFont val="Times New Roman"/>
        <family val="1"/>
      </rPr>
      <t>Department of Education</t>
    </r>
  </si>
  <si>
    <r>
      <t>Financial Report, July 1, 2003 - June 30, 2004,</t>
    </r>
    <r>
      <rPr>
        <sz val="10"/>
        <rFont val="Times New Roman"/>
        <family val="1"/>
      </rPr>
      <t xml:space="preserve"> (January 2005), </t>
    </r>
    <r>
      <rPr>
        <i/>
        <sz val="10"/>
        <rFont val="Times New Roman"/>
        <family val="1"/>
      </rPr>
      <t>Department of Education Financial</t>
    </r>
  </si>
  <si>
    <t>Table 3.12-- APPROPRIATED FUNDS, EXPENDITURES, PUPIL COST, ENROLLMENT AND NUMBER OF SCHOOLS: 2002-2003 TO 2004-2005</t>
  </si>
  <si>
    <t>[In millions of dollars unless otherwise specified. Fiscal year ending June 30]</t>
  </si>
  <si>
    <t>Percent change,     2003-2004 to 2004-2005</t>
  </si>
  <si>
    <t>Appropriated funds total</t>
  </si>
  <si>
    <t>General funds</t>
  </si>
  <si>
    <t>Federal funds</t>
  </si>
  <si>
    <t>Special funds</t>
  </si>
  <si>
    <t>Trust funds</t>
  </si>
  <si>
    <t>Expenditures total</t>
  </si>
  <si>
    <t>Per pupil cost (dollars)  1/</t>
  </si>
  <si>
    <t>Enrollment total (number) 2/</t>
  </si>
  <si>
    <t xml:space="preserve">    Regular/special schools (number)</t>
  </si>
  <si>
    <t xml:space="preserve">    Charter schools (number)</t>
  </si>
  <si>
    <t>Schools (number)</t>
  </si>
  <si>
    <t xml:space="preserve">        1/  Based on average enrollment.</t>
  </si>
  <si>
    <t xml:space="preserve">        2/  Average daily.</t>
  </si>
  <si>
    <r>
      <t>Report, July 1, 2004 - June 30, 2005,</t>
    </r>
    <r>
      <rPr>
        <sz val="10"/>
        <rFont val="Times New Roman"/>
        <family val="1"/>
      </rPr>
      <t xml:space="preserve"> (December 2005).</t>
    </r>
  </si>
  <si>
    <r>
      <t>Financial Report, July 1, 2003 - June 30, 2004,</t>
    </r>
    <r>
      <rPr>
        <sz val="10"/>
        <rFont val="Times New Roman"/>
        <family val="1"/>
      </rPr>
      <t xml:space="preserve"> (January 2005) and </t>
    </r>
    <r>
      <rPr>
        <i/>
        <sz val="10"/>
        <rFont val="Times New Roman"/>
        <family val="1"/>
      </rPr>
      <t>Department of Education Financial</t>
    </r>
  </si>
  <si>
    <t>Table 3.11-- APPROPRIATED FUNDS AND EXPENDITURES BY CATEGORY AND FUND TYPE: 2004-2005</t>
  </si>
  <si>
    <t>[In millions of dollars, fiscal year ending June 30, 2005]</t>
  </si>
  <si>
    <t>General</t>
  </si>
  <si>
    <t>Federal</t>
  </si>
  <si>
    <t>Special</t>
  </si>
  <si>
    <t>Trust</t>
  </si>
  <si>
    <t>General appropriation</t>
  </si>
  <si>
    <t>Personal services</t>
  </si>
  <si>
    <t>Others</t>
  </si>
  <si>
    <t>Unencumbered balance</t>
  </si>
  <si>
    <r>
      <t>Financial Report, July 1, 2004 - June 30, 2005,</t>
    </r>
    <r>
      <rPr>
        <sz val="10"/>
        <rFont val="Times New Roman"/>
        <family val="1"/>
      </rPr>
      <t xml:space="preserve"> (December 2005).</t>
    </r>
  </si>
  <si>
    <t>&lt;http://doe.k12.hi.us/reports/FinancialReport04-05.pdf&gt; accessed on May 22, 2006.</t>
  </si>
  <si>
    <r>
      <t xml:space="preserve">       Source:  Hawaii State Department of Education, Office of Business Services, </t>
    </r>
    <r>
      <rPr>
        <i/>
        <sz val="10"/>
        <rFont val="Times New Roman"/>
        <family val="1"/>
      </rPr>
      <t>Department of Education</t>
    </r>
  </si>
  <si>
    <t>Table 3.10-- EXPENDITURES, TOTAL AND PER PUPIL,</t>
  </si>
  <si>
    <t>BY EDUCATION LEVEL AND BY FUNCTION 2004-2005</t>
  </si>
  <si>
    <t>[In thousands of dollars unless otherwise indicated. Components of education levels</t>
  </si>
  <si>
    <t>may not add up to total however figures are exactly as reported by source]</t>
  </si>
  <si>
    <t>Education level</t>
  </si>
  <si>
    <t>Total expendi-ture</t>
  </si>
  <si>
    <t>Instruction</t>
  </si>
  <si>
    <t>Instruc-tional support</t>
  </si>
  <si>
    <t>Leadership</t>
  </si>
  <si>
    <t>Operations</t>
  </si>
  <si>
    <t>Other commit-ments</t>
  </si>
  <si>
    <t xml:space="preserve">    Total expenditure</t>
  </si>
  <si>
    <t xml:space="preserve">    Total per pupil ($)</t>
  </si>
  <si>
    <t>Elementary schools</t>
  </si>
  <si>
    <t xml:space="preserve">  Total expenditure</t>
  </si>
  <si>
    <t xml:space="preserve">  Total per pupil ($)</t>
  </si>
  <si>
    <t>Middle schools</t>
  </si>
  <si>
    <t>High schools</t>
  </si>
  <si>
    <t>Combined schools</t>
  </si>
  <si>
    <t>Source:  Hawaii State Department of Education, &lt;http://165.248.10.76/hsers05/hsers05a.htm&gt; accessed</t>
  </si>
  <si>
    <t>June 22, 2006 and calculation by the Hawaii State Department of Business, Economic Development &amp; Tourism.</t>
  </si>
  <si>
    <t>Table 3.09-- EXPENDITURES, TOTAL AND PER PUPIL,</t>
  </si>
  <si>
    <t>BY EDUCATION LEVEL AND BY FUNCTION 2003-2004</t>
  </si>
  <si>
    <t>Source:  Hawaii State Department of Education, &lt;http://165.248.10.76/hsers04/hsers04a.htm&gt; accessed</t>
  </si>
  <si>
    <t>Table 3.08-- EXPENDITURES, TOTAL AND PER PUPIL,</t>
  </si>
  <si>
    <t>BY EDUCATION LEVEL AND BY FUNCTION 2002-2003</t>
  </si>
  <si>
    <t>Source:  Hawaii State Department of Education, &lt;http://165.248.10.76/hsers03/hsers03a.htm&gt; accessed</t>
  </si>
  <si>
    <t>Table 3.07-- PRIVATE EDUCATIONAL SERVICES (NAICS 611),</t>
  </si>
  <si>
    <t>BY TYPE OF SERVICE:  2003</t>
  </si>
  <si>
    <t xml:space="preserve">[Data refer to establishments with taxable payrolls.  Excludes government and self-employed </t>
  </si>
  <si>
    <t xml:space="preserve">workers.  Statistics based on the North American Industry Classification System </t>
  </si>
  <si>
    <t xml:space="preserve">(NAICS) which replaced the Standard Industrial Classification (SIC) system used in   </t>
  </si>
  <si>
    <t xml:space="preserve">the County Business Patterns prior to 1998.  Therefore, comparability between the </t>
  </si>
  <si>
    <t>current data and data prior to 1998 may be limited]</t>
  </si>
  <si>
    <t>No. of establishments</t>
  </si>
  <si>
    <t>NAICS code</t>
  </si>
  <si>
    <t>Type of service</t>
  </si>
  <si>
    <t>20 or more employees</t>
  </si>
  <si>
    <t>Employees, week including March 12</t>
  </si>
  <si>
    <t>Annual payroll ($1,000)</t>
  </si>
  <si>
    <t>Educational services</t>
  </si>
  <si>
    <t>Elementary &amp; secondary schools</t>
  </si>
  <si>
    <t>Junior colleges</t>
  </si>
  <si>
    <t>Colleges, universities &amp;</t>
  </si>
  <si>
    <t>professional schools</t>
  </si>
  <si>
    <t>Business schools, &amp; computer &amp;</t>
  </si>
  <si>
    <t>management training</t>
  </si>
  <si>
    <t>Technical &amp; trade schools</t>
  </si>
  <si>
    <t>Other schools &amp; instruction</t>
  </si>
  <si>
    <t>Educational support services</t>
  </si>
  <si>
    <t>table 2 &lt;http://www.census.gov/prod/2005pubs/03cbp/cbp03-13.pdf&gt; accessed December 6, 2005.</t>
  </si>
  <si>
    <r>
      <t xml:space="preserve">     Source: U.S. Census Bureau,</t>
    </r>
    <r>
      <rPr>
        <i/>
        <sz val="10"/>
        <rFont val="Times New Roman"/>
        <family val="0"/>
      </rPr>
      <t xml:space="preserve"> County Business Patterns Hawaii:  2003, </t>
    </r>
    <r>
      <rPr>
        <sz val="10"/>
        <rFont val="Times New Roman"/>
        <family val="1"/>
      </rPr>
      <t>CBP/03-13 (September 2005),</t>
    </r>
  </si>
  <si>
    <t>Table 3.06-- PRIVATE EDUCATIONAL SERVICES (NAICS 61),</t>
  </si>
  <si>
    <t>BY TYPE OF SERVICE:  2002</t>
  </si>
  <si>
    <t>[Includes establishments with payroll.  Statistics based on the North American Industry</t>
  </si>
  <si>
    <t>Classification System (NAICS) which replaced the Standard Industrial Classification</t>
  </si>
  <si>
    <t>(SIC) system used in Economic Censuses prior to the 1997 Economic Census]</t>
  </si>
  <si>
    <t>Establish-ments (number)</t>
  </si>
  <si>
    <t>Receipts/  Revenue ($1,000)</t>
  </si>
  <si>
    <t>Paid employees for pay period including March 12 (number)</t>
  </si>
  <si>
    <r>
      <t xml:space="preserve">Series, Hawaii </t>
    </r>
    <r>
      <rPr>
        <sz val="10"/>
        <rFont val="Times New Roman"/>
        <family val="1"/>
      </rPr>
      <t>EC02-61A-HI (February 2005), table 1.</t>
    </r>
  </si>
  <si>
    <r>
      <t xml:space="preserve">     Source:  U.S. Census Bureau, </t>
    </r>
    <r>
      <rPr>
        <i/>
        <sz val="10"/>
        <rFont val="Times New Roman"/>
        <family val="0"/>
      </rPr>
      <t xml:space="preserve">2002 Economic Census, Educational Services, Geographic Area Series, </t>
    </r>
  </si>
  <si>
    <t>Table 3.05-- YEARS OF SCHOOL COMPLETED BY PERSONS 25 YEARS OLD AND OVER, FOR THE UNITED STATES AND HAWAII:  2004</t>
  </si>
  <si>
    <t>[Noninstitutional population]</t>
  </si>
  <si>
    <t>High school graduate                                                        or more</t>
  </si>
  <si>
    <t>Bachelor's degree                                                     or more</t>
  </si>
  <si>
    <t>Geographic area</t>
  </si>
  <si>
    <t>Population                                 25 years and over (1,000)</t>
  </si>
  <si>
    <t>Percent</t>
  </si>
  <si>
    <t>Lower Bound</t>
  </si>
  <si>
    <t>Upper Bound</t>
  </si>
  <si>
    <t>United States</t>
  </si>
  <si>
    <t>Rank 1/</t>
  </si>
  <si>
    <t>2/ 19</t>
  </si>
  <si>
    <t>(X)</t>
  </si>
  <si>
    <t>3/ 14</t>
  </si>
  <si>
    <t>X  Not applicable.</t>
  </si>
  <si>
    <t>NA  Not availiable.</t>
  </si>
  <si>
    <t>1/  Among the 50 states.</t>
  </si>
  <si>
    <t>2/  Tied with Oregon at 19th.</t>
  </si>
  <si>
    <t>3/  Tied with Illinois at 14th.</t>
  </si>
  <si>
    <t xml:space="preserve">     Source: U.S. Census Bureau, 2004 American Community Survey, Selected Social Characteristics (Table 2),</t>
  </si>
  <si>
    <t>&lt;http://factfinder.census.gov/&gt; accessed January 10, 2006.</t>
  </si>
  <si>
    <t>Table 3.04-- EDUCATIONAL ATTAINMENT OF PERSONS 25 YEARS OLD AND OVER, BY COUNTY:  2000</t>
  </si>
  <si>
    <t>State          total</t>
  </si>
  <si>
    <t>Kalawao</t>
  </si>
  <si>
    <t>Population 25 years and over</t>
  </si>
  <si>
    <t>High school graduate or higher</t>
  </si>
  <si>
    <t>With bachelor's degree or higher</t>
  </si>
  <si>
    <r>
      <t xml:space="preserve">     Source:  U.S. Bureau of the Census, </t>
    </r>
    <r>
      <rPr>
        <i/>
        <sz val="10"/>
        <rFont val="Times New Roman"/>
        <family val="0"/>
      </rPr>
      <t xml:space="preserve">Profile of Selected Social Characteristics: 2000, </t>
    </r>
    <r>
      <rPr>
        <sz val="10"/>
        <rFont val="Times New Roman"/>
        <family val="1"/>
      </rPr>
      <t>table DP-2.</t>
    </r>
  </si>
  <si>
    <t>Table 3.03-- YEARS OF SCHOOL COMPLETED BY PERSONS 25 YEARS                                                            OLD AND OVER:  1940 TO 2000</t>
  </si>
  <si>
    <t>Years completed</t>
  </si>
  <si>
    <t xml:space="preserve">Percent 4 years of high </t>
  </si>
  <si>
    <t>school or more  1/</t>
  </si>
  <si>
    <t xml:space="preserve">Percent 4 years of college </t>
  </si>
  <si>
    <t>or more  2/</t>
  </si>
  <si>
    <t>1/  For 1990 and 2000, percent high school graduate or higher.</t>
  </si>
  <si>
    <t>2/  For 1990 and 2000, percent Bachelor's degree or higher.</t>
  </si>
  <si>
    <r>
      <t xml:space="preserve">     Source:  U.S. Bureau of the Census, </t>
    </r>
    <r>
      <rPr>
        <i/>
        <sz val="10"/>
        <rFont val="Times New Roman"/>
        <family val="0"/>
      </rPr>
      <t xml:space="preserve">U.S. Census of Population:  1960, </t>
    </r>
    <r>
      <rPr>
        <sz val="10"/>
        <rFont val="Times New Roman"/>
        <family val="1"/>
      </rPr>
      <t>Final Report PC(1)-13C, table 47;</t>
    </r>
  </si>
  <si>
    <r>
      <t>U.S. Census of Population:  1970,</t>
    </r>
    <r>
      <rPr>
        <sz val="10"/>
        <rFont val="Times New Roman"/>
        <family val="1"/>
      </rPr>
      <t xml:space="preserve"> Final Report PC(1)-C13, table 46; </t>
    </r>
    <r>
      <rPr>
        <i/>
        <sz val="10"/>
        <rFont val="Times New Roman"/>
        <family val="0"/>
      </rPr>
      <t xml:space="preserve">1980 Census of Population, </t>
    </r>
  </si>
  <si>
    <r>
      <t xml:space="preserve">PC80-1-C-13, table 61; </t>
    </r>
    <r>
      <rPr>
        <i/>
        <sz val="10"/>
        <rFont val="Times New Roman"/>
        <family val="0"/>
      </rPr>
      <t xml:space="preserve">1990 Census of Population, Social and Economic Characteristics, Hawaii, </t>
    </r>
  </si>
  <si>
    <r>
      <t xml:space="preserve">1990 CP-2-13, table 1; </t>
    </r>
    <r>
      <rPr>
        <i/>
        <sz val="10"/>
        <rFont val="Times New Roman"/>
        <family val="1"/>
      </rPr>
      <t xml:space="preserve">Profile of Selected Social Characteristics: 2000, </t>
    </r>
    <r>
      <rPr>
        <sz val="10"/>
        <rFont val="Times New Roman"/>
        <family val="1"/>
      </rPr>
      <t>table DP-2.</t>
    </r>
  </si>
  <si>
    <t>Table 3.02-- EDUCATIONAL ATTAINMENT, BY GEOGRAPHIC AREA: 2000</t>
  </si>
  <si>
    <t>Age and educational attainment</t>
  </si>
  <si>
    <t>State total</t>
  </si>
  <si>
    <t>Persons 18 to 24 years</t>
  </si>
  <si>
    <t>High school graduate (includes equivalency)</t>
  </si>
  <si>
    <t>Some college or associate degree</t>
  </si>
  <si>
    <t>Bachelor's degree or higher</t>
  </si>
  <si>
    <t>Persons 25 years and over</t>
  </si>
  <si>
    <t>Less than 5th grade</t>
  </si>
  <si>
    <t>5th to 8th grade</t>
  </si>
  <si>
    <t>9th to 12th grade, no diploma</t>
  </si>
  <si>
    <t>Some college, no degree</t>
  </si>
  <si>
    <t>Associate degree</t>
  </si>
  <si>
    <t>Bachelor's degree</t>
  </si>
  <si>
    <t>Master's degree</t>
  </si>
  <si>
    <t>Professional school degree</t>
  </si>
  <si>
    <t>Doctorate degree</t>
  </si>
  <si>
    <t>Percent:</t>
  </si>
  <si>
    <t>Male</t>
  </si>
  <si>
    <t>Female</t>
  </si>
  <si>
    <t>Some college or higher</t>
  </si>
  <si>
    <t xml:space="preserve">     Source:  U.S. Bureau of the Census, Census 2000 Summary File 3 Hawaii  (September 25, 2002).</t>
  </si>
  <si>
    <t>Table 3.01-- SCHOOL ENROLLMENT, BY TYPE OF SCHOOL AND AGE, BY GEOGRAPHIC AREA:  2000</t>
  </si>
  <si>
    <t>TYPE OF SCHOOL</t>
  </si>
  <si>
    <t>Persons 3 years and over enrolled</t>
  </si>
  <si>
    <t>Preprimary school</t>
  </si>
  <si>
    <t>Public school</t>
  </si>
  <si>
    <t>Elementary or high school</t>
  </si>
  <si>
    <t>College</t>
  </si>
  <si>
    <t>Public college</t>
  </si>
  <si>
    <t>AGE</t>
  </si>
  <si>
    <t>3 and 4 years</t>
  </si>
  <si>
    <t>5 to 9 years</t>
  </si>
  <si>
    <t>10 to 14 years</t>
  </si>
  <si>
    <t>15 to 17 years</t>
  </si>
  <si>
    <t>18 and 19 years</t>
  </si>
  <si>
    <t>20 to 24 years</t>
  </si>
  <si>
    <t>25 to 34 years</t>
  </si>
  <si>
    <t>35 years and over</t>
  </si>
  <si>
    <t>Percent enrolled in school: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</si>
  <si>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</si>
  <si>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</si>
  <si>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</si>
  <si>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</si>
  <si>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</si>
  <si>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03.01</t>
  </si>
  <si>
    <t>School Enrollment, by Type of School and Age, by Geographic Area: 2000</t>
  </si>
  <si>
    <t>03.02</t>
  </si>
  <si>
    <t>Educational Attainment, by Geographic Area: 2000</t>
  </si>
  <si>
    <t>03.03</t>
  </si>
  <si>
    <t>Years of School Completed by Persons 25 Years Old and Over: 1940 to 2000</t>
  </si>
  <si>
    <t>03.04</t>
  </si>
  <si>
    <t>Educational Attainment of Persons 25 Years Old and Over, by County: 2000</t>
  </si>
  <si>
    <t>03.05</t>
  </si>
  <si>
    <t>Years of School Completed by Persons 25 Years Old and Over, for the United States and Hawaii: 2004</t>
  </si>
  <si>
    <t>03.06</t>
  </si>
  <si>
    <t>Private Educational Services (NAICS 61), by Type of Service: 2002</t>
  </si>
  <si>
    <t>03.07</t>
  </si>
  <si>
    <t>Private Educational Services (NAICS 611), by Type of Service: 2003</t>
  </si>
  <si>
    <t>03.08</t>
  </si>
  <si>
    <t>Expenditures, Total and per Pupil, by Education Level and by Function 2002-2003</t>
  </si>
  <si>
    <t>03.09</t>
  </si>
  <si>
    <t>Expenditures, Total and per Pupil, by Education Level and by Function 2003-2004</t>
  </si>
  <si>
    <t>03.10</t>
  </si>
  <si>
    <t>Expenditures, Total and per Pupil, by Education Level and by Function 2004-2005</t>
  </si>
  <si>
    <t>03.11</t>
  </si>
  <si>
    <t>Appropriated Funds and Expenditures by Category and Fund Type: 2004-2005</t>
  </si>
  <si>
    <t>03.12</t>
  </si>
  <si>
    <t>Appropriated Funds, Expenditures, Pupil Cost, Enrollment and Number of Schools: 2002-2003 to 2004-2005</t>
  </si>
  <si>
    <t>03.13</t>
  </si>
  <si>
    <t>General Fund Appropriation and Expenditures: 2002-2003 to 2004-2005</t>
  </si>
  <si>
    <t>03.14</t>
  </si>
  <si>
    <t>Public School Enrollment by Grade, by County: 2005-2006</t>
  </si>
  <si>
    <t>03.15</t>
  </si>
  <si>
    <t>Federally-Connected Pupils in Public Schools: Fall, 1996 to 2004</t>
  </si>
  <si>
    <t>03.16</t>
  </si>
  <si>
    <t>Hawaii State High School Graduates by Public and Private High School: 1982 to 2005</t>
  </si>
  <si>
    <t>03.17</t>
  </si>
  <si>
    <t>Private Schools, Teachers, and Enrollment, 1993-1994 to 2003-2004 and Private High School Graduates, 1991-1992 to 2002-2003</t>
  </si>
  <si>
    <t>03.18</t>
  </si>
  <si>
    <t>Selected Characteristics of Public School Teachers: 2001-2002 to 2004-2005</t>
  </si>
  <si>
    <t>03.19</t>
  </si>
  <si>
    <t>Selected Characteristics of Public School Students: 2001-2002 to 2004-2005</t>
  </si>
  <si>
    <t>03.20</t>
  </si>
  <si>
    <t>Ethnicity of Public School Students and Teachers: 2004-2005</t>
  </si>
  <si>
    <t>03.21</t>
  </si>
  <si>
    <t>Scholastic Assessment Test Score Averages: 2003 to 2005</t>
  </si>
  <si>
    <t>03.22</t>
  </si>
  <si>
    <t>Stanford Achievement Test Results for Public School Grades 3, 5, 8, and 10: Spring 2005</t>
  </si>
  <si>
    <t>03.23</t>
  </si>
  <si>
    <t>Hawaii State Assessment Results for Public School Grades 3, 5, 8, and 10: Spring 2005</t>
  </si>
  <si>
    <t>03.24</t>
  </si>
  <si>
    <t>Headcount Enrollment at the University of Hawai'I, by Campus: Fall 1994 to 2005</t>
  </si>
  <si>
    <t>03.25</t>
  </si>
  <si>
    <t>Degrees, Diplomas, and Certificates Awarded by the University of Hawaii: 1995 to 2005</t>
  </si>
  <si>
    <t>03.26</t>
  </si>
  <si>
    <t>University of Hawaii Curricula, Tuition, Finances, and Faculty and Staff: 2003 to 2005</t>
  </si>
  <si>
    <t>03.27</t>
  </si>
  <si>
    <t>Enrollment and Earned Degrees Conferred, for Private Colleges and Universities: 2000 to 2005</t>
  </si>
  <si>
    <t>03.28</t>
  </si>
  <si>
    <t>Residence and Migration of Freshmen Students in Institutions of Higher Education and Freshmen Students Graduating from High School in the Past 12 Months: Fall 2002</t>
  </si>
  <si>
    <t>03.29</t>
  </si>
  <si>
    <t>Characteristics of the Hawaii State Library System: 2000 to 2005</t>
  </si>
  <si>
    <t>03.30</t>
  </si>
  <si>
    <t>Characteristics of the Hawaii State Library System by Island: 2005</t>
  </si>
  <si>
    <t>03.31</t>
  </si>
  <si>
    <t>University of Hawaii Library System Holdings and Circulation, by Campus: 2003 and 2004</t>
  </si>
  <si>
    <t>Section 3</t>
  </si>
  <si>
    <t>EDUCATION</t>
  </si>
  <si>
    <t xml:space="preserve">        This section presents statistics on enrollment in public and private schools, colleges and universities; students graduated and degrees awarded; the highest grade of school completed; achievement test results; school facilities, personnel, and expenditures; and libraries.</t>
  </si>
  <si>
    <r>
      <t xml:space="preserve">        The principal sources of data on education are the U.S. Census Bureau, Hawaii State Department of Education, University of Hawaii, and private universities and colleges. 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 9, contains Island data back to 1820.  Section 4 of the </t>
    </r>
    <r>
      <rPr>
        <i/>
        <sz val="12"/>
        <rFont val="Times New Roman"/>
        <family val="1"/>
      </rPr>
      <t>Statistical Abstract of the United States:  2006</t>
    </r>
    <r>
      <rPr>
        <sz val="12"/>
        <rFont val="Times New Roman"/>
        <family val="1"/>
      </rPr>
      <t xml:space="preserve"> presents comparable information for the nation as a whole.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</si>
</sst>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\ \ \ \ \ \ \ @"/>
    <numFmt numFmtId="167" formatCode="#,##0\ \ \ "/>
    <numFmt numFmtId="168" formatCode="\ \ \ @"/>
    <numFmt numFmtId="169" formatCode="\ \ \ \ \ \ @"/>
    <numFmt numFmtId="170" formatCode="#,##0\ \ \ \ "/>
    <numFmt numFmtId="171" formatCode="_(* #,##0_);_(* \(#,##0\);_(* &quot;-&quot;??_);_(@_)"/>
    <numFmt numFmtId="172" formatCode="0.0%"/>
    <numFmt numFmtId="173" formatCode="#,##0.0\ \ \ \ "/>
    <numFmt numFmtId="174" formatCode="#,##0\ \ \ \ \ \ \ \ \ \ "/>
    <numFmt numFmtId="175" formatCode="@\ \ \ \ "/>
    <numFmt numFmtId="176" formatCode="@\ \ \ "/>
    <numFmt numFmtId="177" formatCode="#,##0\ \ \ \ \ \ "/>
    <numFmt numFmtId="178" formatCode="#,##0\ \ \ \ \ \ \ "/>
    <numFmt numFmtId="179" formatCode="#,##0\ \ \ \ \ \ \ \ "/>
    <numFmt numFmtId="180" formatCode="@\ \ \ \ \ \ \ \ "/>
    <numFmt numFmtId="181" formatCode="@\ \ \ \ \ \ \ "/>
    <numFmt numFmtId="182" formatCode="@\ \ \ \ \ \ "/>
    <numFmt numFmtId="183" formatCode="#,##0\ \ "/>
    <numFmt numFmtId="184" formatCode="#,##0.00\ \ \ \ \ \ "/>
    <numFmt numFmtId="185" formatCode="#,##0\ \ \ \ \ "/>
    <numFmt numFmtId="186" formatCode="@\ \ \ \ \ "/>
    <numFmt numFmtId="187" formatCode="#,##0\ \ \ \ \ \ \ \ \ \ \ \ \ \ \ \ \ "/>
    <numFmt numFmtId="188" formatCode="#,##0.00\ \ \ "/>
    <numFmt numFmtId="189" formatCode="#,##0\ \ \ \ \ \ \ \ \ "/>
    <numFmt numFmtId="190" formatCode="\ \ \ \ @"/>
    <numFmt numFmtId="191" formatCode="#,##0\ \ \ \ \ \ \ \ \ \ \ \ "/>
    <numFmt numFmtId="192" formatCode="#,##0\ \ \ \ \ \ \ \ \ \ \ \ \ "/>
    <numFmt numFmtId="193" formatCode="#,##0.0\ \ "/>
    <numFmt numFmtId="194" formatCode="\ \ \ \ \ \ \ \ \ \ \ \ \ \ \ \ \ \ \ \ \ \ \ \ \ \ \ \ \ \ \ \ \ \ \ \ \ \ \ \ \ \ \ \ \ \ @"/>
    <numFmt numFmtId="195" formatCode="\ \ \ @\ \ "/>
    <numFmt numFmtId="196" formatCode="\ \ \ \ \ \ \ @\ \ "/>
    <numFmt numFmtId="197" formatCode="\ \ \ \ General"/>
    <numFmt numFmtId="198" formatCode="0.0"/>
    <numFmt numFmtId="199" formatCode="0.0\ \ \ \ \ \ \ "/>
    <numFmt numFmtId="200" formatCode="0.0\ \ \ \ \ \ \ \ \ \ "/>
    <numFmt numFmtId="201" formatCode="\ \ \ \ \ \ \ \ \ \ \ \ \ \ \ \ \ \ @"/>
    <numFmt numFmtId="202" formatCode="\ \ \ \ \ \ \ \ \ \ \ \ \ \ \ @"/>
    <numFmt numFmtId="203" formatCode="#,##0.0"/>
    <numFmt numFmtId="204" formatCode="#,##0.0\ \ \ \ \ \ \ \ \ \ \ \ "/>
    <numFmt numFmtId="205" formatCode="#,##0.0\ \ \ \ \ "/>
    <numFmt numFmtId="206" formatCode="\ \ 0"/>
    <numFmt numFmtId="207" formatCode="\ \ \ \ 0"/>
    <numFmt numFmtId="208" formatCode="\ \ \ 0"/>
    <numFmt numFmtId="209" formatCode="@\ \ \ \ \ \ \ \ \ \ \ \ \ \ \ \ \ "/>
    <numFmt numFmtId="210" formatCode="#,##0.0\ \ \ "/>
    <numFmt numFmtId="211" formatCode="#,##0.0\ \ \ \ \ \ \ \ \ \ "/>
    <numFmt numFmtId="212" formatCode="\ \ \ \ \ \ \ \ \ @"/>
    <numFmt numFmtId="213" formatCode="\ \ \ \ \ \ \ \ \ \ \ \ \ \ @"/>
    <numFmt numFmtId="214" formatCode="\ \ \ \ \ \ \ \ \ \ \ \ @"/>
    <numFmt numFmtId="215" formatCode="0.000"/>
    <numFmt numFmtId="216" formatCode="#,##0.0\ \ \ \ \ \ "/>
    <numFmt numFmtId="217" formatCode="#,##0.0\ \ \ \ \ \ \ \ "/>
    <numFmt numFmtId="218" formatCode="#,##0.0000"/>
    <numFmt numFmtId="219" formatCode="\ @"/>
    <numFmt numFmtId="220" formatCode="#,##0.0\ \ \ \ \ \ \ "/>
    <numFmt numFmtId="221" formatCode="#."/>
    <numFmt numFmtId="222" formatCode="###,##0\ \ \ \ \ \ 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Arial"/>
      <family val="0"/>
    </font>
    <font>
      <sz val="10"/>
      <color indexed="16"/>
      <name val="Courier"/>
      <family val="0"/>
    </font>
    <font>
      <u val="single"/>
      <sz val="10"/>
      <color indexed="36"/>
      <name val="Arial"/>
      <family val="0"/>
    </font>
    <font>
      <b/>
      <sz val="10"/>
      <color indexed="16"/>
      <name val="Courier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7"/>
      <name val="Helvetica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 style="hair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168" fontId="0" fillId="0" borderId="1" applyBorder="0">
      <alignment/>
      <protection/>
    </xf>
    <xf numFmtId="169" fontId="0" fillId="0" borderId="1" applyBorder="0">
      <alignment/>
      <protection/>
    </xf>
    <xf numFmtId="212" fontId="0" fillId="0" borderId="1">
      <alignment/>
      <protection/>
    </xf>
    <xf numFmtId="214" fontId="0" fillId="0" borderId="1">
      <alignment/>
      <protection/>
    </xf>
    <xf numFmtId="202" fontId="0" fillId="0" borderId="1">
      <alignment/>
      <protection/>
    </xf>
    <xf numFmtId="201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8" fillId="0" borderId="0">
      <alignment/>
      <protection locked="0"/>
    </xf>
    <xf numFmtId="221" fontId="8" fillId="0" borderId="0">
      <alignment/>
      <protection locked="0"/>
    </xf>
    <xf numFmtId="221" fontId="8" fillId="0" borderId="0">
      <alignment/>
      <protection locked="0"/>
    </xf>
    <xf numFmtId="0" fontId="9" fillId="0" borderId="0" applyNumberForma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221" fontId="8" fillId="0" borderId="0">
      <alignment/>
      <protection locked="0"/>
    </xf>
    <xf numFmtId="221" fontId="10" fillId="0" borderId="0">
      <alignment/>
      <protection locked="0"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22" fontId="13" fillId="0" borderId="2" applyBorder="0">
      <alignment horizontal="right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3">
      <alignment horizontal="center"/>
      <protection/>
    </xf>
    <xf numFmtId="0" fontId="5" fillId="0" borderId="0">
      <alignment wrapText="1"/>
      <protection/>
    </xf>
    <xf numFmtId="221" fontId="8" fillId="0" borderId="4">
      <alignment/>
      <protection locked="0"/>
    </xf>
  </cellStyleXfs>
  <cellXfs count="390">
    <xf numFmtId="0" fontId="0" fillId="0" borderId="0" xfId="0" applyAlignment="1">
      <alignment/>
    </xf>
    <xf numFmtId="164" fontId="4" fillId="0" borderId="0" xfId="31">
      <alignment/>
      <protection/>
    </xf>
    <xf numFmtId="167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/>
    </xf>
    <xf numFmtId="164" fontId="4" fillId="0" borderId="0" xfId="31" applyFont="1" applyAlignment="1" quotePrefix="1">
      <alignment horizontal="left"/>
      <protection/>
    </xf>
    <xf numFmtId="49" fontId="4" fillId="0" borderId="0" xfId="31" applyNumberFormat="1">
      <alignment/>
      <protection/>
    </xf>
    <xf numFmtId="0" fontId="5" fillId="0" borderId="0" xfId="43" applyFont="1" applyAlignment="1">
      <alignment horizontal="centerContinuous" wrapText="1"/>
      <protection/>
    </xf>
    <xf numFmtId="0" fontId="1" fillId="0" borderId="5" xfId="32" applyBorder="1" applyAlignment="1">
      <alignment horizontal="center" vertical="center" wrapText="1"/>
      <protection/>
    </xf>
    <xf numFmtId="0" fontId="1" fillId="0" borderId="0" xfId="32" applyAlignment="1">
      <alignment horizontal="center" vertical="center" wrapText="1"/>
      <protection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1" fillId="0" borderId="1" xfId="32" applyBorder="1" applyAlignment="1">
      <alignment horizontal="center" vertical="center" wrapText="1"/>
      <protection/>
    </xf>
    <xf numFmtId="0" fontId="1" fillId="0" borderId="2" xfId="32" applyFont="1" applyBorder="1" applyAlignment="1">
      <alignment horizontal="centerContinuous" vertical="center" wrapText="1"/>
      <protection/>
    </xf>
    <xf numFmtId="0" fontId="1" fillId="0" borderId="6" xfId="32" applyFont="1" applyBorder="1" applyAlignment="1">
      <alignment horizontal="centerContinuous" vertical="center" wrapText="1"/>
      <protection/>
    </xf>
    <xf numFmtId="0" fontId="1" fillId="0" borderId="7" xfId="32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167" fontId="0" fillId="0" borderId="8" xfId="0" applyNumberFormat="1" applyBorder="1" applyAlignment="1">
      <alignment/>
    </xf>
    <xf numFmtId="164" fontId="4" fillId="0" borderId="0" xfId="31" applyFont="1">
      <alignment/>
      <protection/>
    </xf>
    <xf numFmtId="0" fontId="0" fillId="0" borderId="0" xfId="0" applyAlignment="1">
      <alignment horizontal="centerContinuous" wrapText="1"/>
    </xf>
    <xf numFmtId="0" fontId="5" fillId="0" borderId="0" xfId="43" applyFont="1" applyAlignment="1">
      <alignment horizontal="left"/>
      <protection/>
    </xf>
    <xf numFmtId="0" fontId="5" fillId="0" borderId="0" xfId="43" applyAlignment="1">
      <alignment horizontal="left"/>
      <protection/>
    </xf>
    <xf numFmtId="0" fontId="5" fillId="0" borderId="9" xfId="43" applyBorder="1" applyAlignment="1">
      <alignment/>
      <protection/>
    </xf>
    <xf numFmtId="0" fontId="5" fillId="0" borderId="0" xfId="43" applyBorder="1" applyAlignment="1">
      <alignment/>
      <protection/>
    </xf>
    <xf numFmtId="0" fontId="5" fillId="0" borderId="0" xfId="43" applyAlignment="1">
      <alignment/>
      <protection/>
    </xf>
    <xf numFmtId="167" fontId="0" fillId="0" borderId="3" xfId="0" applyNumberFormat="1" applyBorder="1" applyAlignment="1">
      <alignment/>
    </xf>
    <xf numFmtId="0" fontId="5" fillId="0" borderId="0" xfId="43" applyFont="1" applyAlignment="1" applyProtection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9" xfId="43" applyBorder="1" applyAlignment="1">
      <alignment horizontal="centerContinuous" wrapText="1"/>
      <protection/>
    </xf>
    <xf numFmtId="0" fontId="0" fillId="0" borderId="9" xfId="0" applyBorder="1" applyAlignment="1">
      <alignment horizontal="centerContinuous"/>
    </xf>
    <xf numFmtId="0" fontId="1" fillId="0" borderId="5" xfId="32" applyFont="1" applyBorder="1">
      <alignment horizontal="center" wrapText="1"/>
      <protection/>
    </xf>
    <xf numFmtId="0" fontId="1" fillId="0" borderId="5" xfId="32" applyFont="1" applyBorder="1" applyAlignment="1" quotePrefix="1">
      <alignment horizontal="centerContinuous" wrapText="1"/>
      <protection/>
    </xf>
    <xf numFmtId="0" fontId="1" fillId="0" borderId="2" xfId="32" applyFont="1" applyBorder="1" applyAlignment="1">
      <alignment horizontal="centerContinuous" wrapText="1"/>
      <protection/>
    </xf>
    <xf numFmtId="0" fontId="1" fillId="0" borderId="6" xfId="32" applyFont="1" applyBorder="1" applyAlignment="1">
      <alignment horizontal="centerContinuous" wrapText="1"/>
      <protection/>
    </xf>
    <xf numFmtId="0" fontId="1" fillId="0" borderId="0" xfId="32">
      <alignment horizontal="center" wrapText="1"/>
      <protection/>
    </xf>
    <xf numFmtId="0" fontId="0" fillId="0" borderId="0" xfId="0" applyBorder="1" applyAlignment="1">
      <alignment/>
    </xf>
    <xf numFmtId="174" fontId="0" fillId="0" borderId="5" xfId="0" applyNumberFormat="1" applyBorder="1" applyAlignment="1">
      <alignment/>
    </xf>
    <xf numFmtId="184" fontId="0" fillId="0" borderId="2" xfId="0" applyNumberFormat="1" applyBorder="1" applyAlignment="1">
      <alignment/>
    </xf>
    <xf numFmtId="174" fontId="0" fillId="0" borderId="1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0" fillId="0" borderId="0" xfId="0" applyNumberFormat="1" applyAlignment="1">
      <alignment horizontal="right"/>
    </xf>
    <xf numFmtId="182" fontId="0" fillId="0" borderId="0" xfId="0" applyNumberFormat="1" applyBorder="1" applyAlignment="1">
      <alignment horizontal="right"/>
    </xf>
    <xf numFmtId="192" fontId="0" fillId="0" borderId="3" xfId="0" applyNumberFormat="1" applyBorder="1" applyAlignment="1">
      <alignment horizontal="right"/>
    </xf>
    <xf numFmtId="19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" fillId="0" borderId="2" xfId="32" applyBorder="1" applyAlignment="1">
      <alignment horizontal="centerContinuous" vertical="center" wrapText="1"/>
      <protection/>
    </xf>
    <xf numFmtId="0" fontId="1" fillId="0" borderId="5" xfId="32" applyFont="1" applyBorder="1" applyAlignment="1">
      <alignment horizontal="centerContinuous" wrapText="1"/>
      <protection/>
    </xf>
    <xf numFmtId="0" fontId="1" fillId="0" borderId="2" xfId="32" applyFont="1" applyBorder="1" applyAlignment="1" quotePrefix="1">
      <alignment horizontal="centerContinuous" wrapText="1"/>
      <protection/>
    </xf>
    <xf numFmtId="170" fontId="0" fillId="0" borderId="5" xfId="0" applyNumberFormat="1" applyBorder="1" applyAlignment="1">
      <alignment/>
    </xf>
    <xf numFmtId="177" fontId="0" fillId="0" borderId="5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0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82" fontId="0" fillId="0" borderId="0" xfId="0" applyNumberFormat="1" applyAlignment="1">
      <alignment horizontal="right"/>
    </xf>
    <xf numFmtId="183" fontId="0" fillId="0" borderId="0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5" fontId="0" fillId="0" borderId="5" xfId="0" applyNumberFormat="1" applyBorder="1" applyAlignment="1">
      <alignment/>
    </xf>
    <xf numFmtId="164" fontId="4" fillId="0" borderId="0" xfId="31" applyFont="1" applyAlignment="1">
      <alignment horizontal="left"/>
      <protection/>
    </xf>
    <xf numFmtId="49" fontId="4" fillId="0" borderId="0" xfId="31" applyNumberFormat="1" applyFont="1" applyAlignment="1">
      <alignment horizontal="left"/>
      <protection/>
    </xf>
    <xf numFmtId="49" fontId="4" fillId="0" borderId="0" xfId="31" applyNumberFormat="1" applyFont="1">
      <alignment/>
      <protection/>
    </xf>
    <xf numFmtId="164" fontId="4" fillId="0" borderId="0" xfId="0" applyNumberFormat="1" applyFont="1" applyAlignment="1">
      <alignment/>
    </xf>
    <xf numFmtId="0" fontId="0" fillId="0" borderId="9" xfId="0" applyBorder="1" applyAlignment="1">
      <alignment/>
    </xf>
    <xf numFmtId="0" fontId="1" fillId="0" borderId="6" xfId="32" applyBorder="1" applyAlignment="1">
      <alignment horizontal="center" vertical="center" wrapText="1"/>
      <protection/>
    </xf>
    <xf numFmtId="168" fontId="0" fillId="0" borderId="1" xfId="0" applyNumberFormat="1" applyBorder="1" applyAlignment="1" quotePrefix="1">
      <alignment horizontal="left"/>
    </xf>
    <xf numFmtId="183" fontId="0" fillId="0" borderId="3" xfId="0" applyNumberFormat="1" applyBorder="1" applyAlignment="1">
      <alignment/>
    </xf>
    <xf numFmtId="188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176" fontId="0" fillId="0" borderId="3" xfId="0" applyNumberForma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49" fontId="5" fillId="0" borderId="0" xfId="43" applyNumberFormat="1" applyFont="1" applyAlignment="1">
      <alignment horizontal="centerContinuous"/>
      <protection/>
    </xf>
    <xf numFmtId="165" fontId="5" fillId="0" borderId="0" xfId="43" applyNumberFormat="1" applyFont="1" applyAlignment="1">
      <alignment horizontal="left"/>
      <protection/>
    </xf>
    <xf numFmtId="164" fontId="5" fillId="0" borderId="9" xfId="43" applyNumberFormat="1" applyFont="1" applyBorder="1" applyAlignment="1">
      <alignment horizontal="left"/>
      <protection/>
    </xf>
    <xf numFmtId="0" fontId="1" fillId="0" borderId="5" xfId="32" applyBorder="1" applyAlignment="1">
      <alignment horizontal="centerContinuous" vertical="center" wrapText="1"/>
      <protection/>
    </xf>
    <xf numFmtId="0" fontId="1" fillId="0" borderId="5" xfId="32" applyBorder="1">
      <alignment horizontal="center" wrapText="1"/>
      <protection/>
    </xf>
    <xf numFmtId="0" fontId="1" fillId="0" borderId="2" xfId="32" applyFont="1" applyBorder="1">
      <alignment horizontal="center" wrapText="1"/>
      <protection/>
    </xf>
    <xf numFmtId="174" fontId="0" fillId="0" borderId="0" xfId="0" applyNumberFormat="1" applyAlignment="1">
      <alignment/>
    </xf>
    <xf numFmtId="49" fontId="4" fillId="0" borderId="0" xfId="31" applyNumberFormat="1" applyFont="1" applyAlignment="1" quotePrefix="1">
      <alignment horizontal="left"/>
      <protection/>
    </xf>
    <xf numFmtId="49" fontId="6" fillId="0" borderId="0" xfId="31" applyNumberFormat="1" applyFont="1">
      <alignment/>
      <protection/>
    </xf>
    <xf numFmtId="0" fontId="5" fillId="0" borderId="0" xfId="43" applyAlignment="1">
      <alignment horizontal="centerContinuous" wrapText="1"/>
      <protection/>
    </xf>
    <xf numFmtId="0" fontId="1" fillId="0" borderId="5" xfId="32" applyFont="1" applyBorder="1" quotePrefix="1">
      <alignment horizontal="center" wrapText="1"/>
      <protection/>
    </xf>
    <xf numFmtId="0" fontId="1" fillId="0" borderId="11" xfId="32" applyBorder="1">
      <alignment horizontal="center" wrapText="1"/>
      <protection/>
    </xf>
    <xf numFmtId="168" fontId="0" fillId="0" borderId="1" xfId="16" applyBorder="1">
      <alignment/>
      <protection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/>
    </xf>
    <xf numFmtId="185" fontId="0" fillId="0" borderId="1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3" xfId="0" applyNumberFormat="1" applyBorder="1" applyAlignment="1">
      <alignment/>
    </xf>
    <xf numFmtId="175" fontId="0" fillId="0" borderId="12" xfId="0" applyNumberForma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186" fontId="0" fillId="0" borderId="0" xfId="0" applyNumberFormat="1" applyAlignment="1">
      <alignment horizontal="right"/>
    </xf>
    <xf numFmtId="182" fontId="0" fillId="0" borderId="13" xfId="0" applyNumberFormat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0" fontId="0" fillId="0" borderId="11" xfId="0" applyBorder="1" applyAlignment="1">
      <alignment/>
    </xf>
    <xf numFmtId="0" fontId="5" fillId="0" borderId="0" xfId="43">
      <alignment wrapText="1"/>
      <protection/>
    </xf>
    <xf numFmtId="0" fontId="5" fillId="0" borderId="9" xfId="43" applyBorder="1">
      <alignment wrapText="1"/>
      <protection/>
    </xf>
    <xf numFmtId="170" fontId="0" fillId="0" borderId="3" xfId="0" applyNumberForma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1" xfId="0" applyNumberFormat="1" applyBorder="1" applyAlignment="1">
      <alignment/>
    </xf>
    <xf numFmtId="195" fontId="0" fillId="0" borderId="0" xfId="0" applyNumberFormat="1" applyBorder="1" applyAlignment="1" quotePrefix="1">
      <alignment horizontal="left"/>
    </xf>
    <xf numFmtId="49" fontId="0" fillId="0" borderId="1" xfId="0" applyNumberFormat="1" applyBorder="1" applyAlignment="1">
      <alignment horizontal="left"/>
    </xf>
    <xf numFmtId="194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96" fontId="0" fillId="0" borderId="0" xfId="0" applyNumberFormat="1" applyBorder="1" applyAlignment="1">
      <alignment/>
    </xf>
    <xf numFmtId="196" fontId="0" fillId="0" borderId="1" xfId="0" applyNumberFormat="1" applyBorder="1" applyAlignment="1">
      <alignment/>
    </xf>
    <xf numFmtId="164" fontId="4" fillId="0" borderId="0" xfId="31" applyFont="1" applyAlignment="1" quotePrefix="1">
      <alignment/>
      <protection/>
    </xf>
    <xf numFmtId="164" fontId="4" fillId="0" borderId="0" xfId="31" applyFont="1" applyAlignment="1">
      <alignment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2" xfId="32" applyBorder="1" applyAlignment="1" applyProtection="1">
      <alignment horizontal="centerContinuous" vertical="center" wrapText="1"/>
      <protection locked="0"/>
    </xf>
    <xf numFmtId="0" fontId="1" fillId="0" borderId="14" xfId="32" applyBorder="1" applyAlignment="1" applyProtection="1">
      <alignment horizontal="centerContinuous" vertical="center" wrapText="1"/>
      <protection locked="0"/>
    </xf>
    <xf numFmtId="0" fontId="1" fillId="0" borderId="0" xfId="32" applyBorder="1" applyAlignment="1">
      <alignment horizontal="center" vertical="center" wrapText="1"/>
      <protection/>
    </xf>
    <xf numFmtId="0" fontId="1" fillId="0" borderId="5" xfId="32" applyFont="1" applyBorder="1" applyAlignment="1">
      <alignment horizontal="center" wrapText="1"/>
      <protection/>
    </xf>
    <xf numFmtId="0" fontId="1" fillId="0" borderId="5" xfId="32" applyFont="1" applyBorder="1" applyAlignment="1" quotePrefix="1">
      <alignment horizontal="center" wrapText="1"/>
      <protection/>
    </xf>
    <xf numFmtId="0" fontId="1" fillId="0" borderId="2" xfId="32" applyBorder="1" applyAlignment="1">
      <alignment horizontal="centerContinuous" wrapText="1"/>
      <protection/>
    </xf>
    <xf numFmtId="0" fontId="1" fillId="0" borderId="7" xfId="32" applyFont="1" applyBorder="1" applyAlignment="1">
      <alignment horizontal="center" wrapText="1"/>
      <protection/>
    </xf>
    <xf numFmtId="0" fontId="1" fillId="0" borderId="0" xfId="32" applyBorder="1">
      <alignment horizontal="center" wrapText="1"/>
      <protection/>
    </xf>
    <xf numFmtId="0" fontId="0" fillId="0" borderId="1" xfId="0" applyNumberFormat="1" applyBorder="1" applyAlignment="1">
      <alignment horizontal="left"/>
    </xf>
    <xf numFmtId="177" fontId="0" fillId="0" borderId="0" xfId="0" applyNumberFormat="1" applyAlignment="1">
      <alignment/>
    </xf>
    <xf numFmtId="180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centerContinuous"/>
    </xf>
    <xf numFmtId="0" fontId="1" fillId="0" borderId="1" xfId="32" applyBorder="1" applyAlignment="1">
      <alignment horizontal="center" wrapText="1"/>
      <protection/>
    </xf>
    <xf numFmtId="0" fontId="1" fillId="0" borderId="15" xfId="32" applyFont="1" applyBorder="1" applyAlignment="1">
      <alignment horizontal="centerContinuous" wrapText="1"/>
      <protection/>
    </xf>
    <xf numFmtId="0" fontId="1" fillId="0" borderId="1" xfId="32" applyFont="1" applyBorder="1" applyAlignment="1">
      <alignment horizontal="center" wrapText="1"/>
      <protection/>
    </xf>
    <xf numFmtId="0" fontId="1" fillId="0" borderId="0" xfId="32" applyBorder="1" applyAlignment="1">
      <alignment horizontal="center" wrapText="1"/>
      <protection/>
    </xf>
    <xf numFmtId="0" fontId="1" fillId="0" borderId="0" xfId="32" applyAlignment="1">
      <alignment horizontal="center" wrapText="1"/>
      <protection/>
    </xf>
    <xf numFmtId="0" fontId="1" fillId="0" borderId="13" xfId="32" applyFont="1" applyBorder="1" applyAlignment="1">
      <alignment horizontal="center" wrapText="1"/>
      <protection/>
    </xf>
    <xf numFmtId="0" fontId="1" fillId="0" borderId="15" xfId="32" applyFont="1" applyBorder="1" applyAlignment="1">
      <alignment horizontal="center" wrapText="1"/>
      <protection/>
    </xf>
    <xf numFmtId="0" fontId="1" fillId="0" borderId="2" xfId="32" applyFont="1" applyBorder="1" applyAlignment="1">
      <alignment horizontal="center" wrapText="1"/>
      <protection/>
    </xf>
    <xf numFmtId="0" fontId="0" fillId="0" borderId="1" xfId="0" applyBorder="1" applyAlignment="1">
      <alignment horizontal="centerContinuous"/>
    </xf>
    <xf numFmtId="178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80" fontId="0" fillId="0" borderId="1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/>
    </xf>
    <xf numFmtId="185" fontId="0" fillId="0" borderId="0" xfId="0" applyNumberFormat="1" applyBorder="1" applyAlignment="1">
      <alignment/>
    </xf>
    <xf numFmtId="181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2" xfId="0" applyBorder="1" applyAlignment="1">
      <alignment vertical="center"/>
    </xf>
    <xf numFmtId="0" fontId="1" fillId="0" borderId="12" xfId="32" applyBorder="1" applyAlignment="1">
      <alignment horizontal="center" vertical="center" wrapText="1"/>
      <protection/>
    </xf>
    <xf numFmtId="0" fontId="0" fillId="0" borderId="11" xfId="0" applyBorder="1" applyAlignment="1">
      <alignment horizontal="centerContinuous"/>
    </xf>
    <xf numFmtId="0" fontId="1" fillId="0" borderId="5" xfId="32" applyBorder="1" quotePrefix="1">
      <alignment horizontal="center" wrapText="1"/>
      <protection/>
    </xf>
    <xf numFmtId="0" fontId="1" fillId="0" borderId="2" xfId="32" applyBorder="1" applyAlignment="1" quotePrefix="1">
      <alignment horizontal="centerContinuous" wrapText="1"/>
      <protection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67" fontId="0" fillId="0" borderId="1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1" xfId="0" applyNumberFormat="1" applyBorder="1" applyAlignment="1">
      <alignment/>
    </xf>
    <xf numFmtId="0" fontId="1" fillId="0" borderId="11" xfId="32" applyBorder="1" applyAlignment="1">
      <alignment horizontal="center" vertical="center" wrapText="1"/>
      <protection/>
    </xf>
    <xf numFmtId="0" fontId="1" fillId="0" borderId="5" xfId="32" applyFont="1" applyBorder="1" applyAlignment="1" quotePrefix="1">
      <alignment horizontal="center" vertical="center" wrapText="1"/>
      <protection/>
    </xf>
    <xf numFmtId="0" fontId="1" fillId="0" borderId="5" xfId="32" applyFont="1" applyBorder="1" applyAlignment="1">
      <alignment horizontal="center" vertical="center" wrapText="1"/>
      <protection/>
    </xf>
    <xf numFmtId="0" fontId="1" fillId="0" borderId="2" xfId="32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2" xfId="0" applyNumberFormat="1" applyBorder="1" applyAlignment="1">
      <alignment horizontal="center"/>
    </xf>
    <xf numFmtId="167" fontId="0" fillId="0" borderId="0" xfId="0" applyNumberFormat="1" applyAlignment="1">
      <alignment/>
    </xf>
    <xf numFmtId="197" fontId="0" fillId="0" borderId="5" xfId="0" applyNumberFormat="1" applyBorder="1" applyAlignment="1">
      <alignment horizontal="left"/>
    </xf>
    <xf numFmtId="0" fontId="0" fillId="0" borderId="0" xfId="43" applyFont="1" applyAlignment="1">
      <alignment horizontal="centerContinuous" wrapText="1"/>
      <protection/>
    </xf>
    <xf numFmtId="0" fontId="0" fillId="0" borderId="0" xfId="0" applyFont="1" applyAlignment="1">
      <alignment/>
    </xf>
    <xf numFmtId="0" fontId="1" fillId="0" borderId="2" xfId="32" applyFont="1" applyBorder="1" applyAlignment="1">
      <alignment horizontal="center" vertical="center" wrapText="1"/>
      <protection/>
    </xf>
    <xf numFmtId="200" fontId="0" fillId="0" borderId="1" xfId="0" applyNumberFormat="1" applyBorder="1" applyAlignment="1">
      <alignment horizontal="right"/>
    </xf>
    <xf numFmtId="200" fontId="0" fillId="0" borderId="0" xfId="0" applyNumberFormat="1" applyBorder="1" applyAlignment="1">
      <alignment horizontal="right"/>
    </xf>
    <xf numFmtId="200" fontId="0" fillId="0" borderId="13" xfId="0" applyNumberFormat="1" applyBorder="1" applyAlignment="1">
      <alignment horizontal="right"/>
    </xf>
    <xf numFmtId="0" fontId="1" fillId="0" borderId="1" xfId="32" applyBorder="1" applyAlignment="1">
      <alignment horizontal="centerContinuous" wrapText="1"/>
      <protection/>
    </xf>
    <xf numFmtId="199" fontId="0" fillId="0" borderId="1" xfId="0" applyNumberFormat="1" applyBorder="1" applyAlignment="1">
      <alignment horizontal="right"/>
    </xf>
    <xf numFmtId="199" fontId="0" fillId="0" borderId="0" xfId="0" applyNumberFormat="1" applyBorder="1" applyAlignment="1">
      <alignment horizontal="right"/>
    </xf>
    <xf numFmtId="199" fontId="0" fillId="0" borderId="13" xfId="0" applyNumberFormat="1" applyBorder="1" applyAlignment="1">
      <alignment horizontal="right"/>
    </xf>
    <xf numFmtId="0" fontId="1" fillId="0" borderId="0" xfId="43" applyFont="1" applyAlignment="1">
      <alignment horizontal="centerContinuous" wrapText="1"/>
      <protection/>
    </xf>
    <xf numFmtId="0" fontId="0" fillId="0" borderId="0" xfId="0" applyFont="1" applyAlignment="1">
      <alignment horizontal="centerContinuous"/>
    </xf>
    <xf numFmtId="0" fontId="0" fillId="0" borderId="9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0" xfId="32" applyFont="1" applyAlignment="1">
      <alignment horizontal="center" vertical="center" wrapText="1"/>
      <protection/>
    </xf>
    <xf numFmtId="0" fontId="0" fillId="0" borderId="20" xfId="0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43" applyNumberFormat="1" applyFont="1" applyAlignment="1">
      <alignment horizontal="centerContinuous" wrapText="1"/>
      <protection/>
    </xf>
    <xf numFmtId="0" fontId="1" fillId="0" borderId="21" xfId="32" applyFont="1" applyBorder="1">
      <alignment horizontal="center" wrapText="1"/>
      <protection/>
    </xf>
    <xf numFmtId="0" fontId="1" fillId="0" borderId="22" xfId="32" applyFont="1" applyBorder="1">
      <alignment horizontal="center" wrapText="1"/>
      <protection/>
    </xf>
    <xf numFmtId="203" fontId="0" fillId="0" borderId="1" xfId="22" applyNumberFormat="1" applyBorder="1" applyAlignment="1">
      <alignment horizontal="center"/>
    </xf>
    <xf numFmtId="0" fontId="0" fillId="0" borderId="1" xfId="0" applyBorder="1" applyAlignment="1">
      <alignment horizontal="center"/>
    </xf>
    <xf numFmtId="204" fontId="0" fillId="0" borderId="10" xfId="22" applyNumberFormat="1" applyBorder="1" applyAlignment="1">
      <alignment horizontal="right"/>
    </xf>
    <xf numFmtId="204" fontId="0" fillId="0" borderId="2" xfId="22" applyNumberFormat="1" applyBorder="1" applyAlignment="1">
      <alignment horizontal="right"/>
    </xf>
    <xf numFmtId="204" fontId="0" fillId="0" borderId="1" xfId="22" applyNumberFormat="1" applyBorder="1" applyAlignment="1">
      <alignment horizontal="right"/>
    </xf>
    <xf numFmtId="204" fontId="0" fillId="0" borderId="0" xfId="22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164" fontId="5" fillId="0" borderId="0" xfId="43" applyNumberFormat="1" applyFont="1" applyAlignment="1">
      <alignment horizontal="centerContinuous"/>
      <protection/>
    </xf>
    <xf numFmtId="164" fontId="0" fillId="0" borderId="0" xfId="43" applyNumberFormat="1" applyFont="1" applyAlignment="1">
      <alignment horizontal="centerContinuous"/>
      <protection/>
    </xf>
    <xf numFmtId="0" fontId="5" fillId="0" borderId="0" xfId="43" applyBorder="1" applyAlignment="1">
      <alignment horizontal="centerContinuous" wrapText="1"/>
      <protection/>
    </xf>
    <xf numFmtId="0" fontId="1" fillId="0" borderId="23" xfId="0" applyFont="1" applyBorder="1" applyAlignment="1">
      <alignment horizontal="centerContinuous" wrapText="1"/>
    </xf>
    <xf numFmtId="0" fontId="0" fillId="0" borderId="24" xfId="0" applyBorder="1" applyAlignment="1">
      <alignment horizontal="centerContinuous" wrapText="1"/>
    </xf>
    <xf numFmtId="0" fontId="1" fillId="0" borderId="15" xfId="32" applyFont="1" applyBorder="1">
      <alignment horizontal="center" wrapText="1"/>
      <protection/>
    </xf>
    <xf numFmtId="0" fontId="0" fillId="0" borderId="1" xfId="0" applyBorder="1" applyAlignment="1">
      <alignment horizontal="left"/>
    </xf>
    <xf numFmtId="173" fontId="0" fillId="0" borderId="1" xfId="22" applyNumberFormat="1" applyBorder="1" applyAlignment="1">
      <alignment/>
    </xf>
    <xf numFmtId="205" fontId="0" fillId="0" borderId="1" xfId="22" applyNumberFormat="1" applyBorder="1" applyAlignment="1">
      <alignment/>
    </xf>
    <xf numFmtId="198" fontId="0" fillId="0" borderId="1" xfId="22" applyNumberFormat="1" applyBorder="1" applyAlignment="1">
      <alignment horizontal="center"/>
    </xf>
    <xf numFmtId="203" fontId="0" fillId="0" borderId="1" xfId="22" applyNumberFormat="1" applyFont="1" applyBorder="1" applyAlignment="1">
      <alignment horizontal="center"/>
    </xf>
    <xf numFmtId="198" fontId="0" fillId="0" borderId="0" xfId="22" applyNumberFormat="1" applyFont="1" applyBorder="1" applyAlignment="1">
      <alignment horizontal="center"/>
    </xf>
    <xf numFmtId="198" fontId="0" fillId="0" borderId="0" xfId="22" applyNumberFormat="1" applyBorder="1" applyAlignment="1">
      <alignment horizontal="center"/>
    </xf>
    <xf numFmtId="175" fontId="0" fillId="0" borderId="1" xfId="22" applyNumberFormat="1" applyFont="1" applyBorder="1" applyAlignment="1">
      <alignment horizontal="right"/>
    </xf>
    <xf numFmtId="186" fontId="0" fillId="0" borderId="1" xfId="22" applyNumberFormat="1" applyFont="1" applyBorder="1" applyAlignment="1">
      <alignment horizontal="right"/>
    </xf>
    <xf numFmtId="3" fontId="0" fillId="0" borderId="1" xfId="22" applyNumberFormat="1" applyBorder="1" applyAlignment="1">
      <alignment horizontal="center"/>
    </xf>
    <xf numFmtId="1" fontId="0" fillId="0" borderId="1" xfId="22" applyNumberFormat="1" applyFont="1" applyBorder="1" applyAlignment="1">
      <alignment horizontal="center"/>
    </xf>
    <xf numFmtId="203" fontId="0" fillId="0" borderId="0" xfId="0" applyNumberFormat="1" applyAlignment="1">
      <alignment horizontal="center"/>
    </xf>
    <xf numFmtId="1" fontId="0" fillId="0" borderId="1" xfId="22" applyNumberFormat="1" applyBorder="1" applyAlignment="1">
      <alignment horizontal="center"/>
    </xf>
    <xf numFmtId="202" fontId="5" fillId="0" borderId="0" xfId="43" applyNumberFormat="1" applyFont="1" applyAlignment="1">
      <alignment horizontal="left"/>
      <protection/>
    </xf>
    <xf numFmtId="0" fontId="1" fillId="0" borderId="25" xfId="32" applyFont="1" applyBorder="1" applyAlignment="1">
      <alignment horizontal="centerContinuous" wrapText="1"/>
      <protection/>
    </xf>
    <xf numFmtId="0" fontId="0" fillId="0" borderId="2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171" fontId="0" fillId="0" borderId="1" xfId="22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9" xfId="43" applyFont="1" applyBorder="1" applyAlignment="1">
      <alignment horizontal="centerContinuous" wrapText="1"/>
      <protection/>
    </xf>
    <xf numFmtId="0" fontId="1" fillId="0" borderId="11" xfId="32" applyFont="1" applyBorder="1" applyAlignment="1">
      <alignment horizontal="center" wrapText="1"/>
      <protection/>
    </xf>
    <xf numFmtId="0" fontId="1" fillId="0" borderId="5" xfId="32" applyFont="1" applyBorder="1" applyAlignment="1">
      <alignment horizontal="center"/>
      <protection/>
    </xf>
    <xf numFmtId="0" fontId="1" fillId="0" borderId="2" xfId="32" applyFont="1" applyBorder="1" applyAlignment="1">
      <alignment horizontal="center"/>
      <protection/>
    </xf>
    <xf numFmtId="0" fontId="1" fillId="0" borderId="0" xfId="32" applyAlignment="1">
      <alignment horizontal="center" vertical="center"/>
      <protection/>
    </xf>
    <xf numFmtId="208" fontId="0" fillId="0" borderId="1" xfId="0" applyNumberFormat="1" applyBorder="1" applyAlignment="1">
      <alignment horizontal="left"/>
    </xf>
    <xf numFmtId="187" fontId="0" fillId="0" borderId="12" xfId="0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26" xfId="0" applyNumberFormat="1" applyBorder="1" applyAlignment="1">
      <alignment/>
    </xf>
    <xf numFmtId="187" fontId="0" fillId="0" borderId="3" xfId="0" applyNumberFormat="1" applyBorder="1" applyAlignment="1">
      <alignment/>
    </xf>
    <xf numFmtId="209" fontId="0" fillId="0" borderId="12" xfId="0" applyNumberFormat="1" applyBorder="1" applyAlignment="1">
      <alignment horizontal="right"/>
    </xf>
    <xf numFmtId="209" fontId="0" fillId="0" borderId="26" xfId="0" applyNumberFormat="1" applyBorder="1" applyAlignment="1">
      <alignment horizontal="right"/>
    </xf>
    <xf numFmtId="209" fontId="0" fillId="0" borderId="3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1" fillId="0" borderId="27" xfId="32" applyBorder="1" applyAlignment="1">
      <alignment horizontal="center" wrapText="1"/>
      <protection/>
    </xf>
    <xf numFmtId="0" fontId="1" fillId="0" borderId="14" xfId="32" applyBorder="1" applyAlignment="1">
      <alignment horizontal="center" wrapText="1"/>
      <protection/>
    </xf>
    <xf numFmtId="0" fontId="1" fillId="0" borderId="6" xfId="32" applyBorder="1" applyAlignment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32" applyFont="1" applyBorder="1" applyAlignment="1">
      <alignment horizontal="center" vertical="center" wrapText="1"/>
      <protection/>
    </xf>
    <xf numFmtId="185" fontId="0" fillId="0" borderId="17" xfId="0" applyNumberFormat="1" applyBorder="1" applyAlignment="1">
      <alignment/>
    </xf>
    <xf numFmtId="205" fontId="0" fillId="0" borderId="0" xfId="0" applyNumberFormat="1" applyBorder="1" applyAlignment="1">
      <alignment/>
    </xf>
    <xf numFmtId="189" fontId="0" fillId="0" borderId="13" xfId="0" applyNumberFormat="1" applyBorder="1" applyAlignment="1">
      <alignment/>
    </xf>
    <xf numFmtId="211" fontId="0" fillId="0" borderId="0" xfId="0" applyNumberFormat="1" applyBorder="1" applyAlignment="1">
      <alignment/>
    </xf>
    <xf numFmtId="191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32" applyFont="1" applyBorder="1" applyAlignment="1">
      <alignment horizontal="center" vertical="center" wrapText="1"/>
      <protection/>
    </xf>
    <xf numFmtId="185" fontId="0" fillId="0" borderId="10" xfId="0" applyNumberFormat="1" applyBorder="1" applyAlignment="1">
      <alignment/>
    </xf>
    <xf numFmtId="205" fontId="0" fillId="0" borderId="2" xfId="0" applyNumberFormat="1" applyBorder="1" applyAlignment="1">
      <alignment/>
    </xf>
    <xf numFmtId="185" fontId="0" fillId="0" borderId="2" xfId="0" applyNumberFormat="1" applyBorder="1" applyAlignment="1">
      <alignment/>
    </xf>
    <xf numFmtId="166" fontId="4" fillId="0" borderId="0" xfId="31" applyNumberFormat="1" applyFont="1">
      <alignment/>
      <protection/>
    </xf>
    <xf numFmtId="0" fontId="1" fillId="0" borderId="5" xfId="32" applyFont="1" applyBorder="1" applyAlignment="1" quotePrefix="1">
      <alignment horizontal="center"/>
      <protection/>
    </xf>
    <xf numFmtId="0" fontId="1" fillId="0" borderId="11" xfId="32" applyFont="1" applyBorder="1" applyAlignment="1" quotePrefix="1">
      <alignment horizontal="center" wrapText="1"/>
      <protection/>
    </xf>
    <xf numFmtId="170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0" fontId="0" fillId="0" borderId="13" xfId="0" applyNumberFormat="1" applyBorder="1" applyAlignment="1">
      <alignment/>
    </xf>
    <xf numFmtId="207" fontId="0" fillId="0" borderId="1" xfId="0" applyNumberFormat="1" applyBorder="1" applyAlignment="1">
      <alignment horizontal="left"/>
    </xf>
    <xf numFmtId="206" fontId="0" fillId="0" borderId="1" xfId="0" applyNumberFormat="1" applyBorder="1" applyAlignment="1">
      <alignment horizontal="left"/>
    </xf>
    <xf numFmtId="0" fontId="0" fillId="0" borderId="0" xfId="43" applyFont="1" applyAlignment="1">
      <alignment horizontal="centerContinuous"/>
      <protection/>
    </xf>
    <xf numFmtId="0" fontId="0" fillId="0" borderId="9" xfId="0" applyBorder="1" applyAlignment="1">
      <alignment/>
    </xf>
    <xf numFmtId="0" fontId="1" fillId="0" borderId="6" xfId="32" applyFont="1" applyBorder="1" applyAlignment="1">
      <alignment horizontal="center" wrapText="1"/>
      <protection/>
    </xf>
    <xf numFmtId="0" fontId="1" fillId="0" borderId="28" xfId="32" applyFont="1" applyBorder="1" applyAlignment="1">
      <alignment horizontal="center" wrapText="1"/>
      <protection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170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75" fontId="0" fillId="0" borderId="3" xfId="0" applyNumberFormat="1" applyBorder="1" applyAlignment="1">
      <alignment horizontal="right"/>
    </xf>
    <xf numFmtId="190" fontId="0" fillId="0" borderId="1" xfId="0" applyNumberFormat="1" applyBorder="1" applyAlignment="1">
      <alignment/>
    </xf>
    <xf numFmtId="203" fontId="0" fillId="0" borderId="0" xfId="0" applyNumberFormat="1" applyFill="1" applyBorder="1" applyAlignment="1">
      <alignment/>
    </xf>
    <xf numFmtId="182" fontId="0" fillId="0" borderId="3" xfId="0" applyNumberFormat="1" applyBorder="1" applyAlignment="1">
      <alignment horizontal="right"/>
    </xf>
    <xf numFmtId="167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13" xfId="0" applyNumberFormat="1" applyBorder="1" applyAlignment="1">
      <alignment/>
    </xf>
    <xf numFmtId="205" fontId="0" fillId="0" borderId="13" xfId="0" applyNumberFormat="1" applyBorder="1" applyAlignment="1">
      <alignment/>
    </xf>
    <xf numFmtId="217" fontId="0" fillId="0" borderId="3" xfId="0" applyNumberFormat="1" applyBorder="1" applyAlignment="1">
      <alignment/>
    </xf>
    <xf numFmtId="198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205" fontId="0" fillId="0" borderId="3" xfId="0" applyNumberFormat="1" applyBorder="1" applyAlignment="1">
      <alignment/>
    </xf>
    <xf numFmtId="216" fontId="0" fillId="0" borderId="3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5" fillId="0" borderId="0" xfId="43" applyFont="1" applyAlignment="1">
      <alignment horizontal="centerContinuous"/>
      <protection/>
    </xf>
    <xf numFmtId="0" fontId="1" fillId="0" borderId="29" xfId="32" applyFont="1" applyBorder="1" applyAlignment="1">
      <alignment horizontal="center" wrapText="1"/>
      <protection/>
    </xf>
    <xf numFmtId="0" fontId="0" fillId="0" borderId="30" xfId="0" applyBorder="1" applyAlignment="1">
      <alignment/>
    </xf>
    <xf numFmtId="173" fontId="0" fillId="0" borderId="30" xfId="0" applyNumberFormat="1" applyBorder="1" applyAlignment="1">
      <alignment/>
    </xf>
    <xf numFmtId="173" fontId="0" fillId="0" borderId="1" xfId="0" applyNumberFormat="1" applyBorder="1" applyAlignment="1">
      <alignment/>
    </xf>
    <xf numFmtId="216" fontId="0" fillId="0" borderId="0" xfId="0" applyNumberFormat="1" applyAlignment="1">
      <alignment/>
    </xf>
    <xf numFmtId="215" fontId="0" fillId="0" borderId="30" xfId="0" applyNumberFormat="1" applyBorder="1" applyAlignment="1">
      <alignment/>
    </xf>
    <xf numFmtId="215" fontId="0" fillId="0" borderId="1" xfId="0" applyNumberFormat="1" applyBorder="1" applyAlignment="1">
      <alignment/>
    </xf>
    <xf numFmtId="215" fontId="0" fillId="0" borderId="13" xfId="0" applyNumberFormat="1" applyBorder="1" applyAlignment="1">
      <alignment/>
    </xf>
    <xf numFmtId="215" fontId="0" fillId="0" borderId="0" xfId="0" applyNumberFormat="1" applyAlignment="1">
      <alignment/>
    </xf>
    <xf numFmtId="215" fontId="0" fillId="0" borderId="3" xfId="0" applyNumberFormat="1" applyBorder="1" applyAlignment="1">
      <alignment/>
    </xf>
    <xf numFmtId="216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83" fontId="0" fillId="0" borderId="30" xfId="0" applyNumberFormat="1" applyBorder="1" applyAlignment="1">
      <alignment/>
    </xf>
    <xf numFmtId="167" fontId="0" fillId="0" borderId="13" xfId="0" applyNumberFormat="1" applyBorder="1" applyAlignment="1">
      <alignment/>
    </xf>
    <xf numFmtId="218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49" fontId="0" fillId="0" borderId="3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215" fontId="0" fillId="0" borderId="0" xfId="0" applyNumberFormat="1" applyFill="1" applyBorder="1" applyAlignment="1">
      <alignment/>
    </xf>
    <xf numFmtId="0" fontId="5" fillId="0" borderId="0" xfId="43" applyFont="1" applyAlignment="1" quotePrefix="1">
      <alignment horizontal="centerContinuous" wrapText="1"/>
      <protection/>
    </xf>
    <xf numFmtId="0" fontId="0" fillId="0" borderId="0" xfId="43" applyFont="1" applyBorder="1" applyAlignment="1">
      <alignment horizontal="centerContinuous"/>
      <protection/>
    </xf>
    <xf numFmtId="213" fontId="0" fillId="0" borderId="0" xfId="0" applyNumberFormat="1" applyBorder="1" applyAlignment="1">
      <alignment/>
    </xf>
    <xf numFmtId="0" fontId="0" fillId="0" borderId="9" xfId="0" applyBorder="1" applyAlignment="1" quotePrefix="1">
      <alignment horizontal="left"/>
    </xf>
    <xf numFmtId="0" fontId="1" fillId="0" borderId="2" xfId="32" applyBorder="1">
      <alignment horizontal="center" wrapText="1"/>
      <protection/>
    </xf>
    <xf numFmtId="169" fontId="0" fillId="0" borderId="1" xfId="0" applyNumberFormat="1" applyBorder="1" applyAlignment="1">
      <alignment horizontal="left"/>
    </xf>
    <xf numFmtId="178" fontId="0" fillId="0" borderId="10" xfId="0" applyNumberFormat="1" applyBorder="1" applyAlignment="1">
      <alignment/>
    </xf>
    <xf numFmtId="170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219" fontId="0" fillId="0" borderId="1" xfId="0" applyNumberFormat="1" applyBorder="1" applyAlignment="1">
      <alignment horizontal="left" wrapText="1"/>
    </xf>
    <xf numFmtId="219" fontId="0" fillId="0" borderId="1" xfId="0" applyNumberFormat="1" applyBorder="1" applyAlignment="1">
      <alignment horizontal="left" wrapText="1" indent="1"/>
    </xf>
    <xf numFmtId="219" fontId="0" fillId="0" borderId="1" xfId="0" applyNumberFormat="1" applyBorder="1" applyAlignment="1">
      <alignment horizontal="left"/>
    </xf>
    <xf numFmtId="201" fontId="0" fillId="0" borderId="0" xfId="0" applyNumberFormat="1" applyBorder="1" applyAlignment="1">
      <alignment horizontal="left"/>
    </xf>
    <xf numFmtId="0" fontId="0" fillId="0" borderId="0" xfId="0" applyAlignment="1" quotePrefix="1">
      <alignment horizontal="centerContinuous"/>
    </xf>
    <xf numFmtId="0" fontId="0" fillId="0" borderId="9" xfId="0" applyBorder="1" applyAlignment="1" quotePrefix="1">
      <alignment horizontal="centerContinuous"/>
    </xf>
    <xf numFmtId="0" fontId="1" fillId="0" borderId="5" xfId="32" applyFont="1" applyBorder="1" applyAlignment="1">
      <alignment horizontal="centerContinuous" vertical="center" wrapText="1"/>
      <protection/>
    </xf>
    <xf numFmtId="0" fontId="1" fillId="0" borderId="5" xfId="32" applyBorder="1" applyAlignment="1">
      <alignment horizontal="center" wrapText="1"/>
      <protection/>
    </xf>
    <xf numFmtId="0" fontId="1" fillId="0" borderId="2" xfId="32" applyBorder="1" applyAlignment="1">
      <alignment horizontal="center" wrapText="1"/>
      <protection/>
    </xf>
    <xf numFmtId="173" fontId="0" fillId="0" borderId="0" xfId="0" applyNumberFormat="1" applyBorder="1" applyAlignment="1">
      <alignment/>
    </xf>
    <xf numFmtId="181" fontId="0" fillId="0" borderId="1" xfId="0" applyNumberFormat="1" applyBorder="1" applyAlignment="1">
      <alignment horizontal="right"/>
    </xf>
    <xf numFmtId="175" fontId="0" fillId="0" borderId="13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1" fillId="0" borderId="11" xfId="32" applyFont="1" applyBorder="1">
      <alignment horizontal="center" wrapText="1"/>
      <protection/>
    </xf>
    <xf numFmtId="183" fontId="0" fillId="0" borderId="12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193" fontId="0" fillId="0" borderId="12" xfId="0" applyNumberFormat="1" applyBorder="1" applyAlignment="1">
      <alignment/>
    </xf>
    <xf numFmtId="193" fontId="0" fillId="0" borderId="1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73" fontId="0" fillId="0" borderId="0" xfId="0" applyNumberFormat="1" applyAlignment="1">
      <alignment/>
    </xf>
    <xf numFmtId="210" fontId="0" fillId="0" borderId="1" xfId="0" applyNumberFormat="1" applyBorder="1" applyAlignment="1">
      <alignment/>
    </xf>
    <xf numFmtId="210" fontId="0" fillId="0" borderId="0" xfId="0" applyNumberFormat="1" applyAlignment="1">
      <alignment/>
    </xf>
    <xf numFmtId="210" fontId="0" fillId="0" borderId="3" xfId="0" applyNumberFormat="1" applyBorder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220" fontId="0" fillId="0" borderId="0" xfId="0" applyNumberFormat="1" applyFill="1" applyBorder="1" applyAlignment="1">
      <alignment/>
    </xf>
    <xf numFmtId="220" fontId="0" fillId="0" borderId="26" xfId="0" applyNumberFormat="1" applyFill="1" applyBorder="1" applyAlignment="1">
      <alignment/>
    </xf>
    <xf numFmtId="220" fontId="0" fillId="0" borderId="3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2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217" fontId="0" fillId="0" borderId="0" xfId="0" applyNumberFormat="1" applyFill="1" applyBorder="1" applyAlignment="1">
      <alignment/>
    </xf>
    <xf numFmtId="217" fontId="0" fillId="0" borderId="26" xfId="0" applyNumberFormat="1" applyFill="1" applyBorder="1" applyAlignment="1">
      <alignment/>
    </xf>
    <xf numFmtId="0" fontId="14" fillId="0" borderId="0" xfId="38" applyNumberFormat="1" applyFont="1" applyAlignment="1" quotePrefix="1">
      <alignment wrapText="1"/>
      <protection/>
    </xf>
    <xf numFmtId="0" fontId="15" fillId="0" borderId="0" xfId="36" applyNumberFormat="1" applyFont="1" applyFill="1">
      <alignment/>
      <protection/>
    </xf>
    <xf numFmtId="0" fontId="16" fillId="0" borderId="0" xfId="35" applyNumberFormat="1" applyFont="1" applyAlignment="1">
      <alignment wrapText="1"/>
    </xf>
    <xf numFmtId="0" fontId="16" fillId="0" borderId="32" xfId="35" applyNumberFormat="1" applyFont="1" applyBorder="1" applyAlignment="1" quotePrefix="1">
      <alignment vertical="top"/>
    </xf>
    <xf numFmtId="0" fontId="17" fillId="0" borderId="32" xfId="37" applyNumberFormat="1" applyFont="1" applyBorder="1" applyAlignment="1" quotePrefix="1">
      <alignment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0" borderId="25" xfId="32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1" fillId="0" borderId="23" xfId="32" applyFont="1" applyBorder="1" applyAlignment="1">
      <alignment horizontal="center" wrapText="1"/>
      <protection/>
    </xf>
    <xf numFmtId="0" fontId="1" fillId="0" borderId="8" xfId="32" applyFont="1" applyBorder="1" applyAlignment="1">
      <alignment horizontal="center" wrapText="1"/>
      <protection/>
    </xf>
    <xf numFmtId="202" fontId="0" fillId="0" borderId="0" xfId="43" applyNumberFormat="1" applyFont="1" applyAlignment="1">
      <alignment horizontal="left" wrapText="1"/>
      <protection/>
    </xf>
    <xf numFmtId="202" fontId="0" fillId="0" borderId="0" xfId="0" applyNumberFormat="1" applyAlignment="1">
      <alignment horizontal="left"/>
    </xf>
    <xf numFmtId="0" fontId="0" fillId="0" borderId="8" xfId="0" applyBorder="1" applyAlignment="1">
      <alignment/>
    </xf>
    <xf numFmtId="192" fontId="0" fillId="0" borderId="3" xfId="0" applyNumberFormat="1" applyBorder="1" applyAlignment="1">
      <alignment horizontal="right"/>
    </xf>
    <xf numFmtId="192" fontId="0" fillId="0" borderId="0" xfId="0" applyNumberFormat="1" applyBorder="1" applyAlignment="1">
      <alignment/>
    </xf>
    <xf numFmtId="192" fontId="0" fillId="0" borderId="8" xfId="0" applyNumberFormat="1" applyBorder="1" applyAlignment="1">
      <alignment horizontal="right"/>
    </xf>
    <xf numFmtId="192" fontId="0" fillId="0" borderId="2" xfId="0" applyNumberFormat="1" applyBorder="1" applyAlignment="1">
      <alignment/>
    </xf>
  </cellXfs>
  <cellStyles count="30">
    <cellStyle name="Normal" xfId="0"/>
    <cellStyle name="1st indent" xfId="16"/>
    <cellStyle name="2nd indent" xfId="17"/>
    <cellStyle name="3rd indent" xfId="18"/>
    <cellStyle name="4th indent" xfId="19"/>
    <cellStyle name="5th indent" xfId="20"/>
    <cellStyle name="6th indent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FOOTNOTE" xfId="31"/>
    <cellStyle name="HEADING" xfId="32"/>
    <cellStyle name="Heading 1" xfId="33"/>
    <cellStyle name="Heading 2" xfId="34"/>
    <cellStyle name="Hyperlink" xfId="35"/>
    <cellStyle name="Normal_last year excel compiled sec02_a276" xfId="36"/>
    <cellStyle name="Normal_Revised title_8_4_04" xfId="37"/>
    <cellStyle name="Normal_Section 2 Titles" xfId="38"/>
    <cellStyle name="numbcent" xfId="39"/>
    <cellStyle name="Percent" xfId="40"/>
    <cellStyle name="Style 27" xfId="41"/>
    <cellStyle name="style_col_headings" xfId="42"/>
    <cellStyle name="TITLE" xfId="43"/>
    <cellStyle name="Total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57421875" style="0" customWidth="1"/>
    <col min="2" max="2" width="69.7109375" style="0" customWidth="1"/>
  </cols>
  <sheetData>
    <row r="1" spans="1:2" ht="31.5">
      <c r="A1" s="370" t="s">
        <v>542</v>
      </c>
      <c r="B1" s="370" t="s">
        <v>543</v>
      </c>
    </row>
    <row r="2" spans="1:2" ht="15.75">
      <c r="A2" s="370"/>
      <c r="B2" s="370"/>
    </row>
    <row r="3" spans="1:2" ht="15.75">
      <c r="A3" s="371" t="s">
        <v>544</v>
      </c>
      <c r="B3" s="370"/>
    </row>
    <row r="4" spans="1:2" ht="15.75">
      <c r="A4" s="371" t="s">
        <v>545</v>
      </c>
      <c r="B4" s="370"/>
    </row>
    <row r="5" spans="1:2" ht="15.75">
      <c r="A5" s="372" t="s">
        <v>546</v>
      </c>
      <c r="B5" s="370"/>
    </row>
    <row r="6" spans="1:2" ht="15.75">
      <c r="A6" s="373" t="s">
        <v>547</v>
      </c>
      <c r="B6" s="374" t="s">
        <v>548</v>
      </c>
    </row>
    <row r="7" spans="1:2" ht="15.75">
      <c r="A7" s="373" t="s">
        <v>549</v>
      </c>
      <c r="B7" s="374" t="s">
        <v>550</v>
      </c>
    </row>
    <row r="8" spans="1:2" ht="15.75" customHeight="1">
      <c r="A8" s="373" t="s">
        <v>551</v>
      </c>
      <c r="B8" s="374" t="s">
        <v>552</v>
      </c>
    </row>
    <row r="9" spans="1:2" ht="15.75">
      <c r="A9" s="373" t="s">
        <v>553</v>
      </c>
      <c r="B9" s="374" t="s">
        <v>554</v>
      </c>
    </row>
    <row r="10" spans="1:2" ht="31.5">
      <c r="A10" s="373" t="s">
        <v>555</v>
      </c>
      <c r="B10" s="374" t="s">
        <v>556</v>
      </c>
    </row>
    <row r="11" spans="1:2" ht="15.75">
      <c r="A11" s="373" t="s">
        <v>557</v>
      </c>
      <c r="B11" s="374" t="s">
        <v>558</v>
      </c>
    </row>
    <row r="12" spans="1:2" ht="15.75">
      <c r="A12" s="373" t="s">
        <v>559</v>
      </c>
      <c r="B12" s="374" t="s">
        <v>560</v>
      </c>
    </row>
    <row r="13" spans="1:2" ht="31.5">
      <c r="A13" s="373" t="s">
        <v>561</v>
      </c>
      <c r="B13" s="374" t="s">
        <v>562</v>
      </c>
    </row>
    <row r="14" spans="1:2" ht="31.5">
      <c r="A14" s="373" t="s">
        <v>563</v>
      </c>
      <c r="B14" s="374" t="s">
        <v>564</v>
      </c>
    </row>
    <row r="15" spans="1:2" ht="31.5">
      <c r="A15" s="373" t="s">
        <v>565</v>
      </c>
      <c r="B15" s="374" t="s">
        <v>566</v>
      </c>
    </row>
    <row r="16" spans="1:2" ht="15.75" customHeight="1">
      <c r="A16" s="373" t="s">
        <v>567</v>
      </c>
      <c r="B16" s="374" t="s">
        <v>568</v>
      </c>
    </row>
    <row r="17" spans="1:2" ht="31.5">
      <c r="A17" s="373" t="s">
        <v>569</v>
      </c>
      <c r="B17" s="374" t="s">
        <v>570</v>
      </c>
    </row>
    <row r="18" spans="1:2" ht="15.75">
      <c r="A18" s="373" t="s">
        <v>571</v>
      </c>
      <c r="B18" s="374" t="s">
        <v>572</v>
      </c>
    </row>
    <row r="19" spans="1:2" ht="15.75">
      <c r="A19" s="373" t="s">
        <v>573</v>
      </c>
      <c r="B19" s="374" t="s">
        <v>574</v>
      </c>
    </row>
    <row r="20" spans="1:2" ht="15.75">
      <c r="A20" s="373" t="s">
        <v>575</v>
      </c>
      <c r="B20" s="374" t="s">
        <v>576</v>
      </c>
    </row>
    <row r="21" spans="1:2" ht="31.5">
      <c r="A21" s="373" t="s">
        <v>577</v>
      </c>
      <c r="B21" s="374" t="s">
        <v>578</v>
      </c>
    </row>
    <row r="22" spans="1:2" ht="31.5">
      <c r="A22" s="373" t="s">
        <v>579</v>
      </c>
      <c r="B22" s="374" t="s">
        <v>580</v>
      </c>
    </row>
    <row r="23" spans="1:2" ht="15.75" customHeight="1">
      <c r="A23" s="373" t="s">
        <v>581</v>
      </c>
      <c r="B23" s="374" t="s">
        <v>582</v>
      </c>
    </row>
    <row r="24" spans="1:2" ht="15.75" customHeight="1">
      <c r="A24" s="373" t="s">
        <v>583</v>
      </c>
      <c r="B24" s="374" t="s">
        <v>584</v>
      </c>
    </row>
    <row r="25" spans="1:2" ht="15.75">
      <c r="A25" s="373" t="s">
        <v>585</v>
      </c>
      <c r="B25" s="374" t="s">
        <v>586</v>
      </c>
    </row>
    <row r="26" spans="1:2" ht="15.75">
      <c r="A26" s="373" t="s">
        <v>587</v>
      </c>
      <c r="B26" s="374" t="s">
        <v>588</v>
      </c>
    </row>
    <row r="27" spans="1:2" ht="31.5">
      <c r="A27" s="373" t="s">
        <v>589</v>
      </c>
      <c r="B27" s="374" t="s">
        <v>590</v>
      </c>
    </row>
    <row r="28" spans="1:2" ht="31.5">
      <c r="A28" s="373" t="s">
        <v>591</v>
      </c>
      <c r="B28" s="374" t="s">
        <v>592</v>
      </c>
    </row>
    <row r="29" spans="1:2" ht="31.5">
      <c r="A29" s="373" t="s">
        <v>593</v>
      </c>
      <c r="B29" s="374" t="s">
        <v>594</v>
      </c>
    </row>
    <row r="30" spans="1:2" ht="31.5">
      <c r="A30" s="373" t="s">
        <v>595</v>
      </c>
      <c r="B30" s="374" t="s">
        <v>596</v>
      </c>
    </row>
    <row r="31" spans="1:2" ht="31.5">
      <c r="A31" s="373" t="s">
        <v>597</v>
      </c>
      <c r="B31" s="374" t="s">
        <v>598</v>
      </c>
    </row>
    <row r="32" spans="1:2" ht="31.5">
      <c r="A32" s="373" t="s">
        <v>599</v>
      </c>
      <c r="B32" s="374" t="s">
        <v>600</v>
      </c>
    </row>
    <row r="33" spans="1:2" ht="47.25">
      <c r="A33" s="373" t="s">
        <v>601</v>
      </c>
      <c r="B33" s="374" t="s">
        <v>602</v>
      </c>
    </row>
    <row r="34" spans="1:2" ht="15.75">
      <c r="A34" s="373" t="s">
        <v>603</v>
      </c>
      <c r="B34" s="374" t="s">
        <v>604</v>
      </c>
    </row>
    <row r="35" spans="1:2" ht="15.75">
      <c r="A35" s="373" t="s">
        <v>605</v>
      </c>
      <c r="B35" s="374" t="s">
        <v>606</v>
      </c>
    </row>
    <row r="36" spans="1:2" ht="31.5">
      <c r="A36" s="373" t="s">
        <v>607</v>
      </c>
      <c r="B36" s="374" t="s">
        <v>608</v>
      </c>
    </row>
  </sheetData>
  <hyperlinks>
    <hyperlink ref="A5" location="Narrative!A1" display="Narrative"/>
    <hyperlink ref="A7" location="'03.02'!A1" display="03.02"/>
    <hyperlink ref="A8" location="'03.03'!A1" display="03.03"/>
    <hyperlink ref="A9" location="'03.04'!A1" display="03.04"/>
    <hyperlink ref="A10" location="'03.05'!A1" display="03.05"/>
    <hyperlink ref="A11" location="'03.06'!A1" display="03.06"/>
    <hyperlink ref="A12" location="'03.07'!A1" display="03.07"/>
    <hyperlink ref="A13" location="'03.08'!A1" display="03.08"/>
    <hyperlink ref="A14" location="'03.09'!A1" display="03.09"/>
    <hyperlink ref="A15" location="'03.10'!A1" display="03.10"/>
    <hyperlink ref="A16" location="'03.11'!A1" display="03.11"/>
    <hyperlink ref="A17" location="'03.12'!A1" display="03.12"/>
    <hyperlink ref="A18" location="'03.13'!A1" display="03.13"/>
    <hyperlink ref="A19" location="'03.14'!A1" display="03.14"/>
    <hyperlink ref="A20" location="'03.15'!A1" display="03.15"/>
    <hyperlink ref="A21" location="'03.16'!A1" display="03.16"/>
    <hyperlink ref="A22" location="'03.17'!A1" display="03.17"/>
    <hyperlink ref="A23" location="'03.18'!A1" display="03.18"/>
    <hyperlink ref="A24" location="'03.19'!A1" display="03.19"/>
    <hyperlink ref="A25" location="'03.20'!A1" display="03.20"/>
    <hyperlink ref="A26" location="'03.21'!A1" display="03.21"/>
    <hyperlink ref="A27" location="'03.22'!A1" display="03.22"/>
    <hyperlink ref="A28" location="'03.23'!A1" display="03.23"/>
    <hyperlink ref="A29" location="'03.24'!A1" display="03.24"/>
    <hyperlink ref="A30" location="'03.25'!A1" display="03.25"/>
    <hyperlink ref="A31" location="'03.26'!A1" display="03.26"/>
    <hyperlink ref="A32" location="'03.27'!A1" display="03.27"/>
    <hyperlink ref="A33" location="'03.28'!A1" display="03.28"/>
    <hyperlink ref="A34" location="'03.29'!A1" display="03.29"/>
    <hyperlink ref="A6" location="'03.01'!A1" display="03.01"/>
    <hyperlink ref="A35:A36" location="'03.29'!A1" display="03.29"/>
    <hyperlink ref="A35" location="'03.30'!A1" display="03.30"/>
    <hyperlink ref="A36" location="'03.31'!A1" display="03.31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L31"/>
  <sheetViews>
    <sheetView workbookViewId="0" topLeftCell="A1">
      <selection activeCell="C36" sqref="C36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7" width="10.8515625" style="0" customWidth="1"/>
    <col min="8" max="12" width="9.57421875" style="0" bestFit="1" customWidth="1"/>
  </cols>
  <sheetData>
    <row r="1" spans="1:7" ht="15.75">
      <c r="A1" s="299" t="s">
        <v>424</v>
      </c>
      <c r="B1" s="299"/>
      <c r="C1" s="29"/>
      <c r="D1" s="29"/>
      <c r="E1" s="29"/>
      <c r="F1" s="29"/>
      <c r="G1" s="29"/>
    </row>
    <row r="2" spans="1:7" ht="15.75" customHeight="1">
      <c r="A2" s="299" t="s">
        <v>425</v>
      </c>
      <c r="B2" s="299"/>
      <c r="C2" s="29"/>
      <c r="D2" s="29"/>
      <c r="E2" s="29"/>
      <c r="F2" s="29"/>
      <c r="G2" s="29"/>
    </row>
    <row r="3" spans="1:7" ht="12.75" customHeight="1">
      <c r="A3" s="299"/>
      <c r="B3" s="299"/>
      <c r="C3" s="29"/>
      <c r="D3" s="29"/>
      <c r="E3" s="29"/>
      <c r="F3" s="29"/>
      <c r="G3" s="29"/>
    </row>
    <row r="4" spans="1:7" ht="12.75">
      <c r="A4" s="275" t="s">
        <v>402</v>
      </c>
      <c r="B4" s="275"/>
      <c r="C4" s="29"/>
      <c r="D4" s="29"/>
      <c r="E4" s="29"/>
      <c r="F4" s="29"/>
      <c r="G4" s="29"/>
    </row>
    <row r="5" spans="1:7" ht="12.75">
      <c r="A5" s="275" t="s">
        <v>403</v>
      </c>
      <c r="B5" s="275"/>
      <c r="C5" s="29"/>
      <c r="D5" s="29"/>
      <c r="E5" s="29"/>
      <c r="F5" s="29"/>
      <c r="G5" s="29"/>
    </row>
    <row r="6" spans="1:7" ht="12.75" customHeight="1" thickBot="1">
      <c r="A6" s="276"/>
      <c r="B6" s="276"/>
      <c r="C6" s="276"/>
      <c r="D6" s="276"/>
      <c r="E6" s="276"/>
      <c r="F6" s="276"/>
      <c r="G6" s="276"/>
    </row>
    <row r="7" spans="1:7" s="36" customFormat="1" ht="43.5" customHeight="1" thickTop="1">
      <c r="A7" s="117" t="s">
        <v>404</v>
      </c>
      <c r="B7" s="300" t="s">
        <v>405</v>
      </c>
      <c r="C7" s="117" t="s">
        <v>406</v>
      </c>
      <c r="D7" s="117" t="s">
        <v>407</v>
      </c>
      <c r="E7" s="117" t="s">
        <v>408</v>
      </c>
      <c r="F7" s="117" t="s">
        <v>409</v>
      </c>
      <c r="G7" s="136" t="s">
        <v>410</v>
      </c>
    </row>
    <row r="8" spans="1:6" ht="12.75">
      <c r="A8" s="3"/>
      <c r="B8" s="301"/>
      <c r="C8" s="3"/>
      <c r="D8" s="3"/>
      <c r="E8" s="37"/>
      <c r="F8" s="166"/>
    </row>
    <row r="9" spans="1:8" ht="12.75">
      <c r="A9" s="72" t="s">
        <v>411</v>
      </c>
      <c r="B9" s="312">
        <v>1481450.6630799999</v>
      </c>
      <c r="C9" s="4">
        <v>741378.31881</v>
      </c>
      <c r="D9" s="313">
        <v>394367.72317</v>
      </c>
      <c r="E9" s="313">
        <v>116465.9728</v>
      </c>
      <c r="F9" s="313">
        <v>212569.09025</v>
      </c>
      <c r="G9" s="170">
        <v>16669.55806</v>
      </c>
      <c r="H9" s="314"/>
    </row>
    <row r="10" spans="1:9" ht="12.75">
      <c r="A10" s="72" t="s">
        <v>412</v>
      </c>
      <c r="B10" s="312">
        <v>8104.3</v>
      </c>
      <c r="C10" s="4">
        <v>4055.722177504217</v>
      </c>
      <c r="D10" s="313">
        <v>2157.3950577887317</v>
      </c>
      <c r="E10" s="313">
        <v>637.1290025957954</v>
      </c>
      <c r="F10" s="313">
        <v>1162.8626730852166</v>
      </c>
      <c r="G10" s="170">
        <v>91.19108908074568</v>
      </c>
      <c r="H10" s="314"/>
      <c r="I10" s="315"/>
    </row>
    <row r="11" spans="1:7" ht="12.75">
      <c r="A11" s="72"/>
      <c r="B11" s="316"/>
      <c r="C11" s="3"/>
      <c r="D11" s="279"/>
      <c r="F11" s="279"/>
      <c r="G11" s="170"/>
    </row>
    <row r="12" spans="1:6" ht="12.75">
      <c r="A12" s="72" t="s">
        <v>413</v>
      </c>
      <c r="B12" s="316"/>
      <c r="C12" s="3"/>
      <c r="D12" s="279"/>
      <c r="F12" s="279"/>
    </row>
    <row r="13" spans="1:8" ht="12.75">
      <c r="A13" s="72" t="s">
        <v>414</v>
      </c>
      <c r="B13" s="312">
        <f>SUM(C13:G13)</f>
        <v>709858.1721</v>
      </c>
      <c r="C13" s="4">
        <v>382450.59034</v>
      </c>
      <c r="D13" s="313">
        <v>172234.14703</v>
      </c>
      <c r="E13" s="313">
        <v>51647.514689999996</v>
      </c>
      <c r="F13" s="313">
        <v>96536.91093000001</v>
      </c>
      <c r="G13" s="170">
        <v>6989.00911</v>
      </c>
      <c r="H13" s="314"/>
    </row>
    <row r="14" spans="1:8" ht="12.75">
      <c r="A14" s="72" t="s">
        <v>415</v>
      </c>
      <c r="B14" s="312">
        <v>7796.612432040594</v>
      </c>
      <c r="C14" s="4">
        <v>4200.58</v>
      </c>
      <c r="D14" s="313">
        <v>1891.71</v>
      </c>
      <c r="E14" s="313">
        <v>567.26</v>
      </c>
      <c r="F14" s="313">
        <v>1060.3</v>
      </c>
      <c r="G14" s="170">
        <v>76.76</v>
      </c>
      <c r="H14" s="314"/>
    </row>
    <row r="15" spans="1:6" ht="12.75">
      <c r="A15" s="72"/>
      <c r="B15" s="316"/>
      <c r="C15" s="3"/>
      <c r="D15" s="279"/>
      <c r="F15" s="279"/>
    </row>
    <row r="16" spans="1:6" ht="12.75">
      <c r="A16" s="72" t="s">
        <v>416</v>
      </c>
      <c r="B16" s="316"/>
      <c r="C16" s="3"/>
      <c r="D16" s="279"/>
      <c r="F16" s="279"/>
    </row>
    <row r="17" spans="1:8" ht="12.75">
      <c r="A17" s="72" t="s">
        <v>414</v>
      </c>
      <c r="B17" s="312">
        <f>SUM(C17:G17)</f>
        <v>233051.90363</v>
      </c>
      <c r="C17" s="4">
        <v>115363.93556999999</v>
      </c>
      <c r="D17" s="313">
        <v>63700.58354</v>
      </c>
      <c r="E17" s="313">
        <v>18767.72933</v>
      </c>
      <c r="F17" s="313">
        <v>32515.2028</v>
      </c>
      <c r="G17" s="170">
        <v>2704.45239</v>
      </c>
      <c r="H17" s="314"/>
    </row>
    <row r="18" spans="1:8" ht="12.75">
      <c r="A18" s="72" t="s">
        <v>415</v>
      </c>
      <c r="B18" s="312">
        <v>7527.030024869194</v>
      </c>
      <c r="C18" s="4">
        <v>3725.98</v>
      </c>
      <c r="D18" s="313">
        <v>2057.38</v>
      </c>
      <c r="E18" s="313">
        <v>606.15</v>
      </c>
      <c r="F18" s="313">
        <v>1050.16</v>
      </c>
      <c r="G18" s="170">
        <v>87.35</v>
      </c>
      <c r="H18" s="314"/>
    </row>
    <row r="19" spans="1:6" ht="12.75">
      <c r="A19" s="72"/>
      <c r="B19" s="316"/>
      <c r="C19" s="3"/>
      <c r="D19" s="279"/>
      <c r="F19" s="279"/>
    </row>
    <row r="20" spans="1:7" ht="12.75">
      <c r="A20" s="72" t="s">
        <v>417</v>
      </c>
      <c r="B20" s="316"/>
      <c r="C20" s="3"/>
      <c r="D20" s="279"/>
      <c r="F20" s="279"/>
      <c r="G20" s="170"/>
    </row>
    <row r="21" spans="1:8" ht="12.75">
      <c r="A21" s="72" t="s">
        <v>414</v>
      </c>
      <c r="B21" s="312">
        <f>SUM(C21:G21)</f>
        <v>359991.30546999996</v>
      </c>
      <c r="C21" s="4">
        <v>177838.03272</v>
      </c>
      <c r="D21" s="313">
        <v>106016.44602</v>
      </c>
      <c r="E21" s="313">
        <v>24384.52592</v>
      </c>
      <c r="F21" s="313">
        <v>46734.51967</v>
      </c>
      <c r="G21" s="170">
        <v>5017.78114</v>
      </c>
      <c r="H21" s="314"/>
    </row>
    <row r="22" spans="1:8" ht="12.75">
      <c r="A22" s="72" t="s">
        <v>415</v>
      </c>
      <c r="B22" s="312">
        <v>7640.53199486374</v>
      </c>
      <c r="C22" s="4">
        <v>3774.47</v>
      </c>
      <c r="D22" s="313">
        <v>2250.12</v>
      </c>
      <c r="E22" s="313">
        <v>517.54</v>
      </c>
      <c r="F22" s="313">
        <v>991.9</v>
      </c>
      <c r="G22" s="170">
        <v>106.5</v>
      </c>
      <c r="H22" s="314"/>
    </row>
    <row r="23" spans="1:7" ht="12.75">
      <c r="A23" s="72"/>
      <c r="B23" s="316"/>
      <c r="C23" s="3"/>
      <c r="D23" s="279"/>
      <c r="F23" s="279"/>
      <c r="G23" s="170"/>
    </row>
    <row r="24" spans="1:7" ht="12.75">
      <c r="A24" s="72" t="s">
        <v>418</v>
      </c>
      <c r="B24" s="316"/>
      <c r="C24" s="3"/>
      <c r="D24" s="279"/>
      <c r="F24" s="279"/>
      <c r="G24" s="170"/>
    </row>
    <row r="25" spans="1:8" ht="12.75">
      <c r="A25" s="72" t="s">
        <v>414</v>
      </c>
      <c r="B25" s="312">
        <f>SUM(C25:G25)</f>
        <v>138667.22559</v>
      </c>
      <c r="C25" s="4">
        <v>65725.76017000001</v>
      </c>
      <c r="D25" s="313">
        <v>45380.305329999996</v>
      </c>
      <c r="E25" s="313">
        <v>9489.51214</v>
      </c>
      <c r="F25" s="313">
        <v>16804.198399999997</v>
      </c>
      <c r="G25" s="170">
        <v>1267.44955</v>
      </c>
      <c r="H25" s="314"/>
    </row>
    <row r="26" spans="1:12" ht="12.75">
      <c r="A26" s="72" t="s">
        <v>415</v>
      </c>
      <c r="B26" s="312">
        <v>10141.682556132522</v>
      </c>
      <c r="C26" s="4">
        <v>4806.97</v>
      </c>
      <c r="D26" s="313">
        <v>3318.97</v>
      </c>
      <c r="E26" s="313">
        <v>694.03</v>
      </c>
      <c r="F26" s="313">
        <v>1229.01</v>
      </c>
      <c r="G26" s="170">
        <v>92.7</v>
      </c>
      <c r="H26" s="314"/>
      <c r="I26" s="319"/>
      <c r="J26" s="319"/>
      <c r="K26" s="319"/>
      <c r="L26" s="319"/>
    </row>
    <row r="27" spans="1:7" ht="12.75">
      <c r="A27" s="5"/>
      <c r="B27" s="311"/>
      <c r="C27" s="6"/>
      <c r="D27" s="74"/>
      <c r="E27" s="46"/>
      <c r="F27" s="74"/>
      <c r="G27" s="46"/>
    </row>
    <row r="29" spans="1:2" ht="12.75">
      <c r="A29" s="20" t="s">
        <v>426</v>
      </c>
      <c r="B29" s="20"/>
    </row>
    <row r="30" spans="1:2" ht="12.75">
      <c r="A30" s="75" t="s">
        <v>420</v>
      </c>
      <c r="B30" s="75"/>
    </row>
    <row r="31" spans="2:7" ht="12.75">
      <c r="B31" s="318"/>
      <c r="C31" s="318"/>
      <c r="D31" s="318"/>
      <c r="E31" s="318"/>
      <c r="F31" s="318"/>
      <c r="G31" s="31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I31"/>
  <sheetViews>
    <sheetView workbookViewId="0" topLeftCell="A1">
      <selection activeCell="C35" sqref="C35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7" width="10.8515625" style="0" customWidth="1"/>
  </cols>
  <sheetData>
    <row r="1" spans="1:7" ht="15.75">
      <c r="A1" s="299" t="s">
        <v>421</v>
      </c>
      <c r="B1" s="299"/>
      <c r="C1" s="29"/>
      <c r="D1" s="29"/>
      <c r="E1" s="29"/>
      <c r="F1" s="29"/>
      <c r="G1" s="29"/>
    </row>
    <row r="2" spans="1:7" ht="15.75" customHeight="1">
      <c r="A2" s="299" t="s">
        <v>422</v>
      </c>
      <c r="B2" s="299"/>
      <c r="C2" s="29"/>
      <c r="D2" s="29"/>
      <c r="E2" s="29"/>
      <c r="F2" s="29"/>
      <c r="G2" s="29"/>
    </row>
    <row r="3" spans="1:7" ht="12.75" customHeight="1">
      <c r="A3" s="299"/>
      <c r="B3" s="299"/>
      <c r="C3" s="29"/>
      <c r="D3" s="29"/>
      <c r="E3" s="29"/>
      <c r="F3" s="29"/>
      <c r="G3" s="29"/>
    </row>
    <row r="4" spans="1:7" ht="12.75" customHeight="1">
      <c r="A4" s="275" t="s">
        <v>402</v>
      </c>
      <c r="B4" s="275"/>
      <c r="C4" s="29"/>
      <c r="D4" s="29"/>
      <c r="E4" s="29"/>
      <c r="F4" s="29"/>
      <c r="G4" s="29"/>
    </row>
    <row r="5" spans="1:7" ht="12.75">
      <c r="A5" s="275" t="s">
        <v>403</v>
      </c>
      <c r="B5" s="275"/>
      <c r="C5" s="29"/>
      <c r="D5" s="29"/>
      <c r="E5" s="29"/>
      <c r="F5" s="29"/>
      <c r="G5" s="29"/>
    </row>
    <row r="6" spans="1:7" ht="12.75" customHeight="1" thickBot="1">
      <c r="A6" s="276"/>
      <c r="B6" s="276"/>
      <c r="C6" s="276"/>
      <c r="D6" s="276"/>
      <c r="E6" s="276"/>
      <c r="F6" s="276"/>
      <c r="G6" s="276"/>
    </row>
    <row r="7" spans="1:7" s="36" customFormat="1" ht="43.5" customHeight="1" thickTop="1">
      <c r="A7" s="117" t="s">
        <v>404</v>
      </c>
      <c r="B7" s="300" t="s">
        <v>405</v>
      </c>
      <c r="C7" s="117" t="s">
        <v>406</v>
      </c>
      <c r="D7" s="117" t="s">
        <v>407</v>
      </c>
      <c r="E7" s="117" t="s">
        <v>408</v>
      </c>
      <c r="F7" s="117" t="s">
        <v>409</v>
      </c>
      <c r="G7" s="136" t="s">
        <v>410</v>
      </c>
    </row>
    <row r="8" spans="1:6" ht="12.75">
      <c r="A8" s="3"/>
      <c r="B8" s="301"/>
      <c r="C8" s="3"/>
      <c r="D8" s="3"/>
      <c r="E8" s="37"/>
      <c r="F8" s="166"/>
    </row>
    <row r="9" spans="1:8" ht="12.75">
      <c r="A9" s="72" t="s">
        <v>411</v>
      </c>
      <c r="B9" s="312">
        <v>1575416.77283</v>
      </c>
      <c r="C9" s="4">
        <v>780899.8603</v>
      </c>
      <c r="D9" s="313">
        <v>418840.11923</v>
      </c>
      <c r="E9" s="313">
        <v>117371.54113</v>
      </c>
      <c r="F9" s="313">
        <v>240665.13931</v>
      </c>
      <c r="G9" s="170">
        <v>17640.11286</v>
      </c>
      <c r="H9" s="314"/>
    </row>
    <row r="10" spans="1:9" ht="12.75">
      <c r="A10" s="72" t="s">
        <v>412</v>
      </c>
      <c r="B10" s="312">
        <v>8635.54</v>
      </c>
      <c r="C10" s="4">
        <v>4280.4495266997765</v>
      </c>
      <c r="D10" s="313">
        <v>2295.8436558461904</v>
      </c>
      <c r="E10" s="313">
        <v>643.364128000897</v>
      </c>
      <c r="F10" s="313">
        <v>1319.1896093525595</v>
      </c>
      <c r="G10" s="170">
        <v>96.69308010057745</v>
      </c>
      <c r="I10" s="315"/>
    </row>
    <row r="11" spans="1:7" ht="12.75">
      <c r="A11" s="72"/>
      <c r="B11" s="316"/>
      <c r="C11" s="3"/>
      <c r="D11" s="279"/>
      <c r="F11" s="279"/>
      <c r="G11" s="170"/>
    </row>
    <row r="12" spans="1:6" ht="12.75">
      <c r="A12" s="72" t="s">
        <v>413</v>
      </c>
      <c r="B12" s="316"/>
      <c r="C12" s="3"/>
      <c r="D12" s="279"/>
      <c r="F12" s="279"/>
    </row>
    <row r="13" spans="1:8" ht="12.75">
      <c r="A13" s="72" t="s">
        <v>414</v>
      </c>
      <c r="B13" s="312">
        <v>752956.1215899999</v>
      </c>
      <c r="C13" s="4">
        <v>401584.75628</v>
      </c>
      <c r="D13" s="313">
        <v>182402.90164</v>
      </c>
      <c r="E13" s="313">
        <v>51282.85408</v>
      </c>
      <c r="F13" s="313">
        <v>110192.58852</v>
      </c>
      <c r="G13" s="170">
        <v>7493.02107</v>
      </c>
      <c r="H13" s="314"/>
    </row>
    <row r="14" spans="1:7" ht="12.75">
      <c r="A14" s="72" t="s">
        <v>415</v>
      </c>
      <c r="B14" s="312">
        <v>8356.98</v>
      </c>
      <c r="C14" s="4">
        <v>4457.15</v>
      </c>
      <c r="D14" s="313">
        <v>2024.47</v>
      </c>
      <c r="E14" s="313">
        <v>569.18</v>
      </c>
      <c r="F14" s="313">
        <v>1223.02</v>
      </c>
      <c r="G14" s="170">
        <v>83.16</v>
      </c>
    </row>
    <row r="15" spans="1:6" ht="12.75">
      <c r="A15" s="72"/>
      <c r="B15" s="316"/>
      <c r="C15" s="3"/>
      <c r="D15" s="279"/>
      <c r="F15" s="279"/>
    </row>
    <row r="16" spans="1:6" ht="12.75">
      <c r="A16" s="72" t="s">
        <v>416</v>
      </c>
      <c r="B16" s="316"/>
      <c r="C16" s="3"/>
      <c r="D16" s="279"/>
      <c r="F16" s="279"/>
    </row>
    <row r="17" spans="1:8" ht="12.75">
      <c r="A17" s="72" t="s">
        <v>414</v>
      </c>
      <c r="B17" s="312">
        <v>252364.63846</v>
      </c>
      <c r="C17" s="4">
        <v>123852.97217</v>
      </c>
      <c r="D17" s="313">
        <v>69570.06792</v>
      </c>
      <c r="E17" s="313">
        <v>18813.13895</v>
      </c>
      <c r="F17" s="313">
        <v>37227.51744</v>
      </c>
      <c r="G17" s="170">
        <v>2900.94198</v>
      </c>
      <c r="H17" s="314"/>
    </row>
    <row r="18" spans="1:7" ht="12.75">
      <c r="A18" s="72" t="s">
        <v>415</v>
      </c>
      <c r="B18" s="312">
        <v>8039.9</v>
      </c>
      <c r="C18" s="4">
        <v>3945.74</v>
      </c>
      <c r="D18" s="313">
        <v>2216.38</v>
      </c>
      <c r="E18" s="313">
        <v>599.35</v>
      </c>
      <c r="F18" s="313">
        <v>1186.01</v>
      </c>
      <c r="G18" s="170">
        <v>92.42</v>
      </c>
    </row>
    <row r="19" spans="1:6" ht="12.75">
      <c r="A19" s="72"/>
      <c r="B19" s="316"/>
      <c r="C19" s="3"/>
      <c r="D19" s="279"/>
      <c r="F19" s="279"/>
    </row>
    <row r="20" spans="1:7" ht="12.75">
      <c r="A20" s="72" t="s">
        <v>417</v>
      </c>
      <c r="B20" s="316"/>
      <c r="C20" s="3"/>
      <c r="D20" s="279"/>
      <c r="F20" s="279"/>
      <c r="G20" s="170"/>
    </row>
    <row r="21" spans="1:8" ht="12.75">
      <c r="A21" s="72" t="s">
        <v>414</v>
      </c>
      <c r="B21" s="312">
        <v>400848.59581</v>
      </c>
      <c r="C21" s="4">
        <v>193782.81989</v>
      </c>
      <c r="D21" s="313">
        <v>121001.01885</v>
      </c>
      <c r="E21" s="313">
        <v>25223.82998</v>
      </c>
      <c r="F21" s="313">
        <v>55580.60921</v>
      </c>
      <c r="G21" s="170">
        <v>5260.31788</v>
      </c>
      <c r="H21" s="314"/>
    </row>
    <row r="22" spans="1:7" ht="12.75">
      <c r="A22" s="72" t="s">
        <v>415</v>
      </c>
      <c r="B22" s="312">
        <v>8206.88</v>
      </c>
      <c r="C22" s="4">
        <v>3967.46</v>
      </c>
      <c r="D22" s="313">
        <v>2477.35</v>
      </c>
      <c r="E22" s="313">
        <v>516.43</v>
      </c>
      <c r="F22" s="313">
        <v>1137.94</v>
      </c>
      <c r="G22" s="170">
        <v>107.7</v>
      </c>
    </row>
    <row r="23" spans="1:7" ht="12.75">
      <c r="A23" s="72"/>
      <c r="B23" s="316"/>
      <c r="C23" s="3"/>
      <c r="D23" s="279"/>
      <c r="F23" s="279"/>
      <c r="G23" s="170"/>
    </row>
    <row r="24" spans="1:7" ht="12.75">
      <c r="A24" s="72" t="s">
        <v>418</v>
      </c>
      <c r="B24" s="316"/>
      <c r="C24" s="3"/>
      <c r="D24" s="279"/>
      <c r="F24" s="279"/>
      <c r="G24" s="170"/>
    </row>
    <row r="25" spans="1:8" ht="12.75">
      <c r="A25" s="72" t="s">
        <v>414</v>
      </c>
      <c r="B25" s="312">
        <v>127338.32148000001</v>
      </c>
      <c r="C25" s="4">
        <v>61679.31197</v>
      </c>
      <c r="D25" s="313">
        <v>39738.74007</v>
      </c>
      <c r="E25" s="313">
        <v>8193.27917</v>
      </c>
      <c r="F25" s="313">
        <v>16437.19813</v>
      </c>
      <c r="G25" s="170">
        <v>1289.79214</v>
      </c>
      <c r="H25" s="314"/>
    </row>
    <row r="26" spans="1:7" ht="12.75">
      <c r="A26" s="72" t="s">
        <v>415</v>
      </c>
      <c r="B26" s="312">
        <v>10521.22</v>
      </c>
      <c r="C26" s="4">
        <v>5096.2</v>
      </c>
      <c r="D26" s="313">
        <v>3283.38</v>
      </c>
      <c r="E26" s="313">
        <v>676.96</v>
      </c>
      <c r="F26" s="313">
        <v>1358.11</v>
      </c>
      <c r="G26" s="170">
        <v>106.57</v>
      </c>
    </row>
    <row r="27" spans="1:7" ht="12.75">
      <c r="A27" s="5"/>
      <c r="B27" s="311"/>
      <c r="C27" s="6"/>
      <c r="D27" s="74"/>
      <c r="E27" s="46"/>
      <c r="F27" s="74"/>
      <c r="G27" s="46"/>
    </row>
    <row r="29" spans="1:2" ht="12.75">
      <c r="A29" s="20" t="s">
        <v>423</v>
      </c>
      <c r="B29" s="20"/>
    </row>
    <row r="30" spans="1:2" ht="12.75">
      <c r="A30" s="75" t="s">
        <v>420</v>
      </c>
      <c r="B30" s="75"/>
    </row>
    <row r="31" spans="2:7" ht="12.75">
      <c r="B31" s="318"/>
      <c r="C31" s="318"/>
      <c r="D31" s="318"/>
      <c r="E31" s="318"/>
      <c r="F31" s="318"/>
      <c r="G31" s="31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7" width="10.8515625" style="0" customWidth="1"/>
  </cols>
  <sheetData>
    <row r="1" spans="1:7" ht="15.75">
      <c r="A1" s="299" t="s">
        <v>400</v>
      </c>
      <c r="B1" s="299"/>
      <c r="C1" s="29"/>
      <c r="D1" s="29"/>
      <c r="E1" s="29"/>
      <c r="F1" s="29"/>
      <c r="G1" s="29"/>
    </row>
    <row r="2" spans="1:7" ht="15.75" customHeight="1">
      <c r="A2" s="299" t="s">
        <v>401</v>
      </c>
      <c r="B2" s="299"/>
      <c r="C2" s="29"/>
      <c r="D2" s="29"/>
      <c r="E2" s="29"/>
      <c r="F2" s="29"/>
      <c r="G2" s="29"/>
    </row>
    <row r="3" spans="1:7" ht="12.75" customHeight="1">
      <c r="A3" s="299"/>
      <c r="B3" s="299"/>
      <c r="C3" s="29"/>
      <c r="D3" s="29"/>
      <c r="E3" s="29"/>
      <c r="F3" s="29"/>
      <c r="G3" s="29"/>
    </row>
    <row r="4" spans="1:7" ht="12.75" customHeight="1">
      <c r="A4" s="275" t="s">
        <v>402</v>
      </c>
      <c r="B4" s="275"/>
      <c r="C4" s="29"/>
      <c r="D4" s="29"/>
      <c r="E4" s="29"/>
      <c r="F4" s="29"/>
      <c r="G4" s="29"/>
    </row>
    <row r="5" spans="1:7" ht="12.75">
      <c r="A5" s="275" t="s">
        <v>403</v>
      </c>
      <c r="B5" s="275"/>
      <c r="C5" s="29"/>
      <c r="D5" s="29"/>
      <c r="E5" s="29"/>
      <c r="F5" s="29"/>
      <c r="G5" s="29"/>
    </row>
    <row r="6" spans="1:7" ht="12.75" customHeight="1" thickBot="1">
      <c r="A6" s="276"/>
      <c r="B6" s="276"/>
      <c r="C6" s="276"/>
      <c r="D6" s="276"/>
      <c r="E6" s="276"/>
      <c r="F6" s="276"/>
      <c r="G6" s="276"/>
    </row>
    <row r="7" spans="1:7" s="36" customFormat="1" ht="43.5" customHeight="1" thickTop="1">
      <c r="A7" s="117" t="s">
        <v>404</v>
      </c>
      <c r="B7" s="300" t="s">
        <v>405</v>
      </c>
      <c r="C7" s="117" t="s">
        <v>406</v>
      </c>
      <c r="D7" s="117" t="s">
        <v>407</v>
      </c>
      <c r="E7" s="117" t="s">
        <v>408</v>
      </c>
      <c r="F7" s="117" t="s">
        <v>409</v>
      </c>
      <c r="G7" s="136" t="s">
        <v>410</v>
      </c>
    </row>
    <row r="8" spans="1:6" ht="12.75">
      <c r="A8" s="3"/>
      <c r="B8" s="301"/>
      <c r="C8" s="3"/>
      <c r="D8" s="3"/>
      <c r="E8" s="37"/>
      <c r="F8" s="166"/>
    </row>
    <row r="9" spans="1:8" ht="12.75">
      <c r="A9" s="72" t="s">
        <v>411</v>
      </c>
      <c r="B9" s="312">
        <v>1658937.85056</v>
      </c>
      <c r="C9" s="4">
        <v>839452.59902</v>
      </c>
      <c r="D9" s="313">
        <v>432147.87779</v>
      </c>
      <c r="E9" s="313">
        <v>123961.79852</v>
      </c>
      <c r="F9" s="313">
        <v>247056.04805</v>
      </c>
      <c r="G9" s="170">
        <v>16319.52719</v>
      </c>
      <c r="H9" s="314"/>
    </row>
    <row r="10" spans="1:9" ht="12.75">
      <c r="A10" s="72" t="s">
        <v>412</v>
      </c>
      <c r="B10" s="312">
        <v>9120.15</v>
      </c>
      <c r="C10" s="4">
        <v>4614.961083905509</v>
      </c>
      <c r="D10" s="313">
        <v>2375.7692105801543</v>
      </c>
      <c r="E10" s="313">
        <v>681.4903863882204</v>
      </c>
      <c r="F10" s="313">
        <v>1358.2113494261462</v>
      </c>
      <c r="G10" s="170">
        <v>89.7179697549468</v>
      </c>
      <c r="I10" s="315"/>
    </row>
    <row r="11" spans="1:7" ht="12.75">
      <c r="A11" s="72"/>
      <c r="B11" s="316"/>
      <c r="C11" s="3"/>
      <c r="D11" s="279"/>
      <c r="F11" s="279"/>
      <c r="G11" s="170"/>
    </row>
    <row r="12" spans="1:6" ht="12.75">
      <c r="A12" s="72" t="s">
        <v>413</v>
      </c>
      <c r="B12" s="316"/>
      <c r="C12" s="3"/>
      <c r="D12" s="279"/>
      <c r="F12" s="279"/>
    </row>
    <row r="13" spans="1:8" ht="12.75">
      <c r="A13" s="72" t="s">
        <v>414</v>
      </c>
      <c r="B13" s="312">
        <v>786971.69205</v>
      </c>
      <c r="C13" s="4">
        <v>426365.93743</v>
      </c>
      <c r="D13" s="313">
        <v>186025.13937</v>
      </c>
      <c r="E13" s="313">
        <v>54180.95125</v>
      </c>
      <c r="F13" s="313">
        <v>113386.72113</v>
      </c>
      <c r="G13" s="170">
        <v>7012.94287</v>
      </c>
      <c r="H13" s="314"/>
    </row>
    <row r="14" spans="1:7" ht="12.75">
      <c r="A14" s="72" t="s">
        <v>415</v>
      </c>
      <c r="B14" s="312">
        <v>8810.6</v>
      </c>
      <c r="C14" s="4">
        <v>4773.41</v>
      </c>
      <c r="D14" s="313">
        <v>2082.66</v>
      </c>
      <c r="E14" s="313">
        <v>606.59</v>
      </c>
      <c r="F14" s="313">
        <v>1269.43</v>
      </c>
      <c r="G14" s="170">
        <v>78.51</v>
      </c>
    </row>
    <row r="15" spans="1:6" ht="12.75">
      <c r="A15" s="72"/>
      <c r="B15" s="316"/>
      <c r="C15" s="3"/>
      <c r="D15" s="279"/>
      <c r="F15" s="279"/>
    </row>
    <row r="16" spans="1:6" ht="12.75">
      <c r="A16" s="72" t="s">
        <v>416</v>
      </c>
      <c r="B16" s="316"/>
      <c r="C16" s="3"/>
      <c r="D16" s="279"/>
      <c r="F16" s="279"/>
    </row>
    <row r="17" spans="1:8" ht="12.75">
      <c r="A17" s="72" t="s">
        <v>414</v>
      </c>
      <c r="B17" s="312">
        <v>266640.50809</v>
      </c>
      <c r="C17" s="4">
        <v>134933.311</v>
      </c>
      <c r="D17" s="313">
        <v>71347.97114</v>
      </c>
      <c r="E17" s="313">
        <v>20024.41252</v>
      </c>
      <c r="F17" s="313">
        <v>37827.95743</v>
      </c>
      <c r="G17" s="170">
        <v>2506.856</v>
      </c>
      <c r="H17" s="314"/>
    </row>
    <row r="18" spans="1:7" ht="12.75">
      <c r="A18" s="72" t="s">
        <v>415</v>
      </c>
      <c r="B18" s="312">
        <v>8569.79</v>
      </c>
      <c r="C18" s="4">
        <v>4336.74</v>
      </c>
      <c r="D18" s="313">
        <v>2293.11</v>
      </c>
      <c r="E18" s="313">
        <v>643.58</v>
      </c>
      <c r="F18" s="313">
        <v>1215.79</v>
      </c>
      <c r="G18" s="170">
        <v>80.57</v>
      </c>
    </row>
    <row r="19" spans="1:6" ht="12.75">
      <c r="A19" s="72"/>
      <c r="B19" s="316"/>
      <c r="C19" s="3"/>
      <c r="D19" s="279"/>
      <c r="F19" s="279"/>
    </row>
    <row r="20" spans="1:7" ht="12.75">
      <c r="A20" s="72" t="s">
        <v>417</v>
      </c>
      <c r="B20" s="316"/>
      <c r="C20" s="3"/>
      <c r="D20" s="279"/>
      <c r="F20" s="279"/>
      <c r="G20" s="170"/>
    </row>
    <row r="21" spans="1:10" ht="12.75">
      <c r="A21" s="72" t="s">
        <v>414</v>
      </c>
      <c r="B21" s="312">
        <v>429921.62536</v>
      </c>
      <c r="C21" s="4">
        <v>212632.03936</v>
      </c>
      <c r="D21" s="313">
        <v>128162.51753</v>
      </c>
      <c r="E21" s="313">
        <v>26352.75107</v>
      </c>
      <c r="F21" s="313">
        <v>57793.21766</v>
      </c>
      <c r="G21" s="170">
        <v>4981.09974</v>
      </c>
      <c r="H21" s="314"/>
      <c r="J21" s="317"/>
    </row>
    <row r="22" spans="1:7" ht="12.75">
      <c r="A22" s="72" t="s">
        <v>415</v>
      </c>
      <c r="B22" s="312">
        <v>8652.61</v>
      </c>
      <c r="C22" s="4">
        <v>4279.43</v>
      </c>
      <c r="D22" s="313">
        <v>2579.4</v>
      </c>
      <c r="E22" s="313">
        <v>530.38</v>
      </c>
      <c r="F22" s="313">
        <v>1163.15</v>
      </c>
      <c r="G22" s="170">
        <v>100.25</v>
      </c>
    </row>
    <row r="23" spans="1:7" ht="12.75">
      <c r="A23" s="72"/>
      <c r="B23" s="316"/>
      <c r="C23" s="3"/>
      <c r="D23" s="279"/>
      <c r="F23" s="279"/>
      <c r="G23" s="170"/>
    </row>
    <row r="24" spans="1:7" ht="12.75">
      <c r="A24" s="72" t="s">
        <v>418</v>
      </c>
      <c r="B24" s="316"/>
      <c r="C24" s="3"/>
      <c r="D24" s="279"/>
      <c r="F24" s="279"/>
      <c r="G24" s="170"/>
    </row>
    <row r="25" spans="1:8" ht="12.75">
      <c r="A25" s="72" t="s">
        <v>414</v>
      </c>
      <c r="B25" s="312">
        <v>131920.26124</v>
      </c>
      <c r="C25" s="4">
        <v>65521.31123</v>
      </c>
      <c r="D25" s="313">
        <v>40245.90582</v>
      </c>
      <c r="E25" s="313">
        <v>8826.66642</v>
      </c>
      <c r="F25" s="313">
        <v>16267.91218</v>
      </c>
      <c r="G25" s="170">
        <v>1058.46559</v>
      </c>
      <c r="H25" s="314"/>
    </row>
    <row r="26" spans="1:7" ht="12.75">
      <c r="A26" s="72" t="s">
        <v>415</v>
      </c>
      <c r="B26" s="312">
        <v>11202.47</v>
      </c>
      <c r="C26" s="4">
        <v>5563.97</v>
      </c>
      <c r="D26" s="313">
        <v>3417.62</v>
      </c>
      <c r="E26" s="313">
        <v>749.55</v>
      </c>
      <c r="F26" s="313">
        <v>1381.45</v>
      </c>
      <c r="G26" s="170">
        <v>89.88</v>
      </c>
    </row>
    <row r="27" spans="1:7" ht="12.75">
      <c r="A27" s="5"/>
      <c r="B27" s="311"/>
      <c r="C27" s="6"/>
      <c r="D27" s="74"/>
      <c r="E27" s="46"/>
      <c r="F27" s="74"/>
      <c r="G27" s="46"/>
    </row>
    <row r="29" spans="1:2" ht="12.75">
      <c r="A29" s="20" t="s">
        <v>419</v>
      </c>
      <c r="B29" s="20"/>
    </row>
    <row r="30" spans="1:2" ht="12.75">
      <c r="A30" s="75" t="s">
        <v>420</v>
      </c>
      <c r="B30" s="75"/>
    </row>
    <row r="31" spans="2:7" ht="12.75">
      <c r="B31" s="318"/>
      <c r="C31" s="318"/>
      <c r="D31" s="318"/>
      <c r="E31" s="318"/>
      <c r="F31" s="318"/>
      <c r="G31" s="318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G18"/>
  <sheetViews>
    <sheetView workbookViewId="0" topLeftCell="A1">
      <selection activeCell="C33" sqref="C33"/>
    </sheetView>
  </sheetViews>
  <sheetFormatPr defaultColWidth="9.140625" defaultRowHeight="12.75"/>
  <cols>
    <col min="1" max="1" width="24.28125" style="0" customWidth="1"/>
    <col min="2" max="6" width="11.7109375" style="0" customWidth="1"/>
    <col min="7" max="11" width="9.57421875" style="0" bestFit="1" customWidth="1"/>
  </cols>
  <sheetData>
    <row r="1" spans="1:6" ht="31.5">
      <c r="A1" s="9" t="s">
        <v>387</v>
      </c>
      <c r="B1" s="9"/>
      <c r="C1" s="21"/>
      <c r="D1" s="21"/>
      <c r="E1" s="21"/>
      <c r="F1" s="21"/>
    </row>
    <row r="2" spans="1:6" ht="12.75" customHeight="1">
      <c r="A2" s="299"/>
      <c r="B2" s="299"/>
      <c r="C2" s="29"/>
      <c r="D2" s="29"/>
      <c r="E2" s="29"/>
      <c r="F2" s="29"/>
    </row>
    <row r="3" spans="1:6" ht="12.75">
      <c r="A3" s="275" t="s">
        <v>388</v>
      </c>
      <c r="B3" s="275"/>
      <c r="C3" s="29"/>
      <c r="D3" s="29"/>
      <c r="E3" s="29"/>
      <c r="F3" s="29"/>
    </row>
    <row r="4" spans="1:6" ht="12.75" customHeight="1" thickBot="1">
      <c r="A4" s="276"/>
      <c r="B4" s="276"/>
      <c r="C4" s="276"/>
      <c r="D4" s="276"/>
      <c r="E4" s="276"/>
      <c r="F4" s="276"/>
    </row>
    <row r="5" spans="1:6" s="36" customFormat="1" ht="43.5" customHeight="1" thickTop="1">
      <c r="A5" s="117"/>
      <c r="B5" s="300" t="s">
        <v>79</v>
      </c>
      <c r="C5" s="117" t="s">
        <v>389</v>
      </c>
      <c r="D5" s="117" t="s">
        <v>390</v>
      </c>
      <c r="E5" s="117" t="s">
        <v>391</v>
      </c>
      <c r="F5" s="136" t="s">
        <v>392</v>
      </c>
    </row>
    <row r="6" spans="1:6" ht="12.75">
      <c r="A6" s="3"/>
      <c r="B6" s="301"/>
      <c r="C6" s="3"/>
      <c r="D6" s="3"/>
      <c r="E6" s="37"/>
      <c r="F6" s="193"/>
    </row>
    <row r="7" spans="1:6" ht="12.75">
      <c r="A7" s="72" t="s">
        <v>393</v>
      </c>
      <c r="B7" s="302">
        <v>1976.9</v>
      </c>
      <c r="C7" s="303">
        <v>1547</v>
      </c>
      <c r="D7" s="292">
        <v>361</v>
      </c>
      <c r="E7" s="304">
        <v>55.7</v>
      </c>
      <c r="F7" s="297">
        <v>13.2</v>
      </c>
    </row>
    <row r="8" spans="1:6" ht="12.75">
      <c r="A8" s="72"/>
      <c r="B8" s="305"/>
      <c r="C8" s="306"/>
      <c r="D8" s="307"/>
      <c r="E8" s="308"/>
      <c r="F8" s="309"/>
    </row>
    <row r="9" spans="1:6" ht="12.75">
      <c r="A9" s="289" t="s">
        <v>354</v>
      </c>
      <c r="B9" s="302">
        <v>1791.3</v>
      </c>
      <c r="C9" s="303">
        <v>1513.2</v>
      </c>
      <c r="D9" s="292">
        <v>233.1</v>
      </c>
      <c r="E9" s="310">
        <v>39.3</v>
      </c>
      <c r="F9" s="297">
        <v>5.7</v>
      </c>
    </row>
    <row r="10" spans="1:6" ht="12.75">
      <c r="A10" s="284" t="s">
        <v>394</v>
      </c>
      <c r="B10" s="302">
        <v>1309.5</v>
      </c>
      <c r="C10" s="303">
        <v>1165.2</v>
      </c>
      <c r="D10" s="292">
        <v>131</v>
      </c>
      <c r="E10" s="304">
        <v>12.3</v>
      </c>
      <c r="F10" s="297">
        <v>1</v>
      </c>
    </row>
    <row r="11" spans="1:6" ht="12.75">
      <c r="A11" s="284" t="s">
        <v>395</v>
      </c>
      <c r="B11" s="302">
        <v>481.8</v>
      </c>
      <c r="C11" s="303">
        <v>348</v>
      </c>
      <c r="D11" s="292">
        <v>102.1</v>
      </c>
      <c r="E11" s="304">
        <v>27</v>
      </c>
      <c r="F11" s="297">
        <v>4.7</v>
      </c>
    </row>
    <row r="12" spans="1:6" ht="12.75">
      <c r="A12" s="72"/>
      <c r="B12" s="302"/>
      <c r="C12" s="303"/>
      <c r="D12" s="292"/>
      <c r="E12" s="304"/>
      <c r="F12" s="297"/>
    </row>
    <row r="13" spans="1:7" ht="12.75">
      <c r="A13" s="72" t="s">
        <v>396</v>
      </c>
      <c r="B13" s="302">
        <v>185.6</v>
      </c>
      <c r="C13" s="303">
        <v>33.8</v>
      </c>
      <c r="D13" s="292">
        <v>127.9</v>
      </c>
      <c r="E13" s="304">
        <v>16.4</v>
      </c>
      <c r="F13" s="297">
        <v>7.5</v>
      </c>
      <c r="G13" s="285"/>
    </row>
    <row r="14" spans="1:6" ht="12.75">
      <c r="A14" s="5"/>
      <c r="B14" s="311"/>
      <c r="C14" s="6"/>
      <c r="D14" s="74"/>
      <c r="E14" s="46"/>
      <c r="F14" s="47"/>
    </row>
    <row r="16" spans="1:2" ht="12.75">
      <c r="A16" s="65" t="s">
        <v>399</v>
      </c>
      <c r="B16" s="20"/>
    </row>
    <row r="17" spans="1:2" ht="12.75">
      <c r="A17" s="288" t="s">
        <v>397</v>
      </c>
      <c r="B17" s="75"/>
    </row>
    <row r="18" ht="12.75">
      <c r="A18" s="75" t="s">
        <v>398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F33"/>
  <sheetViews>
    <sheetView workbookViewId="0" topLeftCell="A1">
      <selection activeCell="B36" sqref="B36"/>
    </sheetView>
  </sheetViews>
  <sheetFormatPr defaultColWidth="9.140625" defaultRowHeight="12.75"/>
  <cols>
    <col min="1" max="1" width="31.28125" style="0" customWidth="1"/>
    <col min="2" max="5" width="13.140625" style="0" customWidth="1"/>
    <col min="6" max="10" width="9.57421875" style="0" bestFit="1" customWidth="1"/>
  </cols>
  <sheetData>
    <row r="1" spans="1:5" ht="31.5">
      <c r="A1" s="9" t="s">
        <v>369</v>
      </c>
      <c r="B1" s="9"/>
      <c r="C1" s="21"/>
      <c r="D1" s="21"/>
      <c r="E1" s="21"/>
    </row>
    <row r="2" spans="1:5" ht="12.75" customHeight="1">
      <c r="A2" s="9"/>
      <c r="B2" s="9"/>
      <c r="C2" s="21"/>
      <c r="D2" s="21"/>
      <c r="E2" s="21"/>
    </row>
    <row r="3" spans="1:5" ht="12.75" customHeight="1">
      <c r="A3" s="275" t="s">
        <v>370</v>
      </c>
      <c r="B3" s="9"/>
      <c r="C3" s="21"/>
      <c r="D3" s="21"/>
      <c r="E3" s="21"/>
    </row>
    <row r="4" spans="1:5" ht="12.75" customHeight="1" thickBot="1">
      <c r="A4" s="276"/>
      <c r="B4" s="276"/>
      <c r="C4" s="276"/>
      <c r="D4" s="276"/>
      <c r="E4" s="276"/>
    </row>
    <row r="5" spans="1:5" s="36" customFormat="1" ht="57.75" customHeight="1" thickTop="1">
      <c r="A5" s="117"/>
      <c r="B5" s="277" t="s">
        <v>274</v>
      </c>
      <c r="C5" s="278" t="s">
        <v>275</v>
      </c>
      <c r="D5" s="117" t="s">
        <v>278</v>
      </c>
      <c r="E5" s="136" t="s">
        <v>371</v>
      </c>
    </row>
    <row r="6" spans="1:5" ht="12.75">
      <c r="A6" s="3"/>
      <c r="B6" s="18"/>
      <c r="C6" s="279"/>
      <c r="D6" s="3"/>
      <c r="E6" s="193"/>
    </row>
    <row r="7" spans="1:6" ht="12.75">
      <c r="A7" s="289" t="s">
        <v>372</v>
      </c>
      <c r="B7" s="290">
        <v>1814.8</v>
      </c>
      <c r="C7" s="291">
        <v>1876.4</v>
      </c>
      <c r="D7" s="292">
        <v>1976.9</v>
      </c>
      <c r="E7" s="293">
        <v>5.4</v>
      </c>
      <c r="F7" s="294"/>
    </row>
    <row r="8" spans="1:6" ht="12.75">
      <c r="A8" s="295" t="s">
        <v>373</v>
      </c>
      <c r="B8" s="290">
        <v>1441.4</v>
      </c>
      <c r="C8" s="290">
        <v>1442.6</v>
      </c>
      <c r="D8" s="296">
        <v>1547</v>
      </c>
      <c r="E8" s="293">
        <v>7.2</v>
      </c>
      <c r="F8" s="294"/>
    </row>
    <row r="9" spans="1:6" ht="12.75">
      <c r="A9" s="295" t="s">
        <v>374</v>
      </c>
      <c r="B9" s="290">
        <v>319.5</v>
      </c>
      <c r="C9" s="290">
        <v>365</v>
      </c>
      <c r="D9" s="296">
        <v>361</v>
      </c>
      <c r="E9" s="293">
        <v>-1.1</v>
      </c>
      <c r="F9" s="294"/>
    </row>
    <row r="10" spans="1:6" ht="12.75">
      <c r="A10" s="295" t="s">
        <v>375</v>
      </c>
      <c r="B10" s="290">
        <v>45.7</v>
      </c>
      <c r="C10" s="291">
        <v>57.1</v>
      </c>
      <c r="D10" s="292">
        <v>55.7</v>
      </c>
      <c r="E10" s="293">
        <v>-2.5</v>
      </c>
      <c r="F10" s="294"/>
    </row>
    <row r="11" spans="1:6" ht="12.75">
      <c r="A11" s="295" t="s">
        <v>376</v>
      </c>
      <c r="B11" s="290">
        <v>8.2</v>
      </c>
      <c r="C11" s="291">
        <v>11.7</v>
      </c>
      <c r="D11" s="292">
        <v>13.2</v>
      </c>
      <c r="E11" s="293">
        <v>12.8</v>
      </c>
      <c r="F11" s="294"/>
    </row>
    <row r="12" spans="1:5" ht="12.75">
      <c r="A12" s="72"/>
      <c r="B12" s="290"/>
      <c r="C12" s="291"/>
      <c r="D12" s="292"/>
      <c r="E12" s="297"/>
    </row>
    <row r="13" spans="1:6" ht="12.75">
      <c r="A13" s="289" t="s">
        <v>377</v>
      </c>
      <c r="B13" s="290">
        <v>1611.3</v>
      </c>
      <c r="C13" s="291">
        <v>1707.1</v>
      </c>
      <c r="D13" s="292">
        <v>1791.3</v>
      </c>
      <c r="E13" s="293">
        <v>4.9</v>
      </c>
      <c r="F13" s="294"/>
    </row>
    <row r="14" spans="1:6" ht="12.75">
      <c r="A14" s="295" t="s">
        <v>373</v>
      </c>
      <c r="B14" s="290">
        <v>1418.8</v>
      </c>
      <c r="C14" s="291">
        <v>1428.8</v>
      </c>
      <c r="D14" s="292">
        <v>1513.2</v>
      </c>
      <c r="E14" s="293">
        <v>5.9</v>
      </c>
      <c r="F14" s="294"/>
    </row>
    <row r="15" spans="1:6" ht="12.75">
      <c r="A15" s="295" t="s">
        <v>374</v>
      </c>
      <c r="B15" s="290">
        <v>164.2</v>
      </c>
      <c r="C15" s="291">
        <v>231.6</v>
      </c>
      <c r="D15" s="292">
        <v>233.1</v>
      </c>
      <c r="E15" s="293">
        <v>0.6</v>
      </c>
      <c r="F15" s="294"/>
    </row>
    <row r="16" spans="1:6" ht="12.75">
      <c r="A16" s="295" t="s">
        <v>375</v>
      </c>
      <c r="B16" s="290">
        <v>23.7</v>
      </c>
      <c r="C16" s="291">
        <v>39.8</v>
      </c>
      <c r="D16" s="292">
        <v>39.3</v>
      </c>
      <c r="E16" s="293">
        <v>-1.3</v>
      </c>
      <c r="F16" s="294"/>
    </row>
    <row r="17" spans="1:6" ht="12.75">
      <c r="A17" s="295" t="s">
        <v>376</v>
      </c>
      <c r="B17" s="290">
        <v>4.6</v>
      </c>
      <c r="C17" s="291">
        <v>6.9</v>
      </c>
      <c r="D17" s="292">
        <v>5.7</v>
      </c>
      <c r="E17" s="293">
        <v>-17.4</v>
      </c>
      <c r="F17" s="294"/>
    </row>
    <row r="18" spans="1:6" ht="12.75">
      <c r="A18" s="298"/>
      <c r="B18" s="290"/>
      <c r="C18" s="291"/>
      <c r="D18" s="292"/>
      <c r="E18" s="297"/>
      <c r="F18" s="294"/>
    </row>
    <row r="19" spans="1:6" ht="12.75">
      <c r="A19" s="72" t="s">
        <v>378</v>
      </c>
      <c r="B19" s="290">
        <v>8374.47</v>
      </c>
      <c r="C19" s="291">
        <v>9042.58</v>
      </c>
      <c r="D19" s="292">
        <v>9337.87</v>
      </c>
      <c r="E19" s="293">
        <v>3.3</v>
      </c>
      <c r="F19" s="294"/>
    </row>
    <row r="20" spans="1:6" ht="12.75">
      <c r="A20" s="72"/>
      <c r="B20" s="290"/>
      <c r="C20" s="291"/>
      <c r="D20" s="292"/>
      <c r="E20" s="297"/>
      <c r="F20" s="285"/>
    </row>
    <row r="21" spans="1:6" ht="12.75">
      <c r="A21" s="289" t="s">
        <v>379</v>
      </c>
      <c r="B21" s="102">
        <v>182080</v>
      </c>
      <c r="C21" s="272">
        <v>179355</v>
      </c>
      <c r="D21" s="272">
        <v>182066</v>
      </c>
      <c r="E21" s="293">
        <v>1.5115274176911608</v>
      </c>
      <c r="F21" s="294"/>
    </row>
    <row r="22" spans="1:6" ht="12.75">
      <c r="A22" s="72" t="s">
        <v>380</v>
      </c>
      <c r="B22" s="102">
        <v>178947</v>
      </c>
      <c r="C22" s="272">
        <v>175038</v>
      </c>
      <c r="D22" s="272">
        <v>177017</v>
      </c>
      <c r="E22" s="293">
        <v>1.1306116386156084</v>
      </c>
      <c r="F22" s="294"/>
    </row>
    <row r="23" spans="1:6" ht="12.75">
      <c r="A23" s="72" t="s">
        <v>381</v>
      </c>
      <c r="B23" s="102">
        <v>3133</v>
      </c>
      <c r="C23" s="272">
        <v>4317</v>
      </c>
      <c r="D23" s="272">
        <v>5049</v>
      </c>
      <c r="E23" s="293">
        <v>16.95621959694231</v>
      </c>
      <c r="F23" s="294"/>
    </row>
    <row r="24" spans="1:6" ht="12.75">
      <c r="A24" s="72"/>
      <c r="B24" s="102"/>
      <c r="C24" s="272"/>
      <c r="D24" s="272"/>
      <c r="E24" s="297"/>
      <c r="F24" s="294"/>
    </row>
    <row r="25" spans="1:6" ht="12.75">
      <c r="A25" s="72" t="s">
        <v>382</v>
      </c>
      <c r="B25" s="102">
        <v>284</v>
      </c>
      <c r="C25" s="272">
        <v>285</v>
      </c>
      <c r="D25" s="272">
        <v>286</v>
      </c>
      <c r="E25" s="293">
        <v>0.35087719298245723</v>
      </c>
      <c r="F25" s="294"/>
    </row>
    <row r="26" spans="1:5" ht="12.75">
      <c r="A26" s="5"/>
      <c r="B26" s="47"/>
      <c r="C26" s="287"/>
      <c r="D26" s="74"/>
      <c r="E26" s="47"/>
    </row>
    <row r="28" ht="12.75">
      <c r="A28" s="65" t="s">
        <v>383</v>
      </c>
    </row>
    <row r="29" ht="12.75">
      <c r="A29" s="65" t="s">
        <v>384</v>
      </c>
    </row>
    <row r="30" spans="1:2" ht="12.75">
      <c r="A30" s="65" t="s">
        <v>367</v>
      </c>
      <c r="B30" s="20"/>
    </row>
    <row r="31" spans="1:2" ht="12.75">
      <c r="A31" s="288" t="s">
        <v>386</v>
      </c>
      <c r="B31" s="75"/>
    </row>
    <row r="32" ht="12.75">
      <c r="A32" s="288" t="s">
        <v>385</v>
      </c>
    </row>
    <row r="33" ht="12.75">
      <c r="A33" s="75" t="s">
        <v>366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4" width="19.00390625" style="0" customWidth="1"/>
    <col min="5" max="9" width="9.57421875" style="0" bestFit="1" customWidth="1"/>
  </cols>
  <sheetData>
    <row r="1" spans="1:6" ht="31.5">
      <c r="A1" s="9" t="s">
        <v>350</v>
      </c>
      <c r="B1" s="9"/>
      <c r="C1" s="21"/>
      <c r="D1" s="21"/>
      <c r="E1" s="37"/>
      <c r="F1" s="37"/>
    </row>
    <row r="2" spans="1:6" ht="12.75" customHeight="1">
      <c r="A2" s="9"/>
      <c r="B2" s="9"/>
      <c r="C2" s="21"/>
      <c r="D2" s="21"/>
      <c r="E2" s="37"/>
      <c r="F2" s="37"/>
    </row>
    <row r="3" spans="1:6" ht="12.75" customHeight="1">
      <c r="A3" s="275" t="s">
        <v>351</v>
      </c>
      <c r="B3" s="9"/>
      <c r="C3" s="21"/>
      <c r="D3" s="21"/>
      <c r="E3" s="37"/>
      <c r="F3" s="37"/>
    </row>
    <row r="4" spans="1:6" ht="12.75" customHeight="1" thickBot="1">
      <c r="A4" s="276"/>
      <c r="B4" s="276"/>
      <c r="C4" s="276"/>
      <c r="D4" s="276"/>
      <c r="E4" s="37"/>
      <c r="F4" s="37"/>
    </row>
    <row r="5" spans="1:6" s="36" customFormat="1" ht="26.25" customHeight="1" thickTop="1">
      <c r="A5" s="117" t="s">
        <v>352</v>
      </c>
      <c r="B5" s="277" t="s">
        <v>274</v>
      </c>
      <c r="C5" s="278" t="s">
        <v>275</v>
      </c>
      <c r="D5" s="136" t="s">
        <v>278</v>
      </c>
      <c r="E5" s="121"/>
      <c r="F5" s="121"/>
    </row>
    <row r="6" spans="1:6" ht="12.75">
      <c r="A6" s="3"/>
      <c r="B6" s="18"/>
      <c r="C6" s="279"/>
      <c r="D6" s="193"/>
      <c r="E6" s="37"/>
      <c r="F6" s="37"/>
    </row>
    <row r="7" spans="1:6" ht="12.75">
      <c r="A7" s="280" t="s">
        <v>353</v>
      </c>
      <c r="B7" s="60">
        <v>1441443198</v>
      </c>
      <c r="C7" s="60">
        <v>1442633331</v>
      </c>
      <c r="D7" s="281">
        <v>1546998054</v>
      </c>
      <c r="E7" s="37"/>
      <c r="F7" s="37"/>
    </row>
    <row r="8" spans="1:6" ht="12.75">
      <c r="A8" s="72"/>
      <c r="B8" s="282"/>
      <c r="C8" s="282"/>
      <c r="D8" s="282"/>
      <c r="E8" s="37"/>
      <c r="F8" s="37"/>
    </row>
    <row r="9" spans="1:6" ht="12.75">
      <c r="A9" s="280" t="s">
        <v>354</v>
      </c>
      <c r="B9" s="60">
        <v>1296317742</v>
      </c>
      <c r="C9" s="60">
        <v>1309900413</v>
      </c>
      <c r="D9" s="283" t="s">
        <v>355</v>
      </c>
      <c r="E9" s="37"/>
      <c r="F9" s="37"/>
    </row>
    <row r="10" spans="1:6" ht="12.75">
      <c r="A10" s="284" t="s">
        <v>356</v>
      </c>
      <c r="B10" s="60">
        <v>943399324</v>
      </c>
      <c r="C10" s="60">
        <v>963125601</v>
      </c>
      <c r="D10" s="281">
        <v>1013492835</v>
      </c>
      <c r="E10" s="37"/>
      <c r="F10" s="37"/>
    </row>
    <row r="11" spans="1:6" ht="12.75">
      <c r="A11" s="284" t="s">
        <v>357</v>
      </c>
      <c r="B11" s="60">
        <v>41398278</v>
      </c>
      <c r="C11" s="60">
        <v>43708430</v>
      </c>
      <c r="D11" s="281">
        <v>48461462</v>
      </c>
      <c r="E11" s="37"/>
      <c r="F11" s="37"/>
    </row>
    <row r="12" spans="1:6" ht="12.75">
      <c r="A12" s="284" t="s">
        <v>358</v>
      </c>
      <c r="B12" s="60">
        <v>165547219</v>
      </c>
      <c r="C12" s="60">
        <v>168972096</v>
      </c>
      <c r="D12" s="281">
        <v>180807737</v>
      </c>
      <c r="E12" s="37"/>
      <c r="F12" s="37"/>
    </row>
    <row r="13" spans="1:6" ht="12.75">
      <c r="A13" s="284" t="s">
        <v>359</v>
      </c>
      <c r="B13" s="60">
        <v>138811713</v>
      </c>
      <c r="C13" s="60">
        <v>126820771</v>
      </c>
      <c r="D13" s="281">
        <v>142429256</v>
      </c>
      <c r="E13" s="285"/>
      <c r="F13" s="37"/>
    </row>
    <row r="14" spans="1:6" ht="12.75">
      <c r="A14" s="284" t="s">
        <v>360</v>
      </c>
      <c r="B14" s="60">
        <v>7161208</v>
      </c>
      <c r="C14" s="60">
        <v>7273515</v>
      </c>
      <c r="D14" s="281">
        <v>7243399</v>
      </c>
      <c r="E14" s="285"/>
      <c r="F14" s="37"/>
    </row>
    <row r="15" spans="1:6" ht="12.75">
      <c r="A15" s="72"/>
      <c r="B15" s="60"/>
      <c r="C15" s="60"/>
      <c r="D15" s="60"/>
      <c r="E15" s="285"/>
      <c r="F15" s="37"/>
    </row>
    <row r="16" spans="1:6" ht="12.75">
      <c r="A16" s="72" t="s">
        <v>361</v>
      </c>
      <c r="B16" s="60">
        <v>122313251</v>
      </c>
      <c r="C16" s="60">
        <v>98933822</v>
      </c>
      <c r="D16" s="281">
        <v>98377766</v>
      </c>
      <c r="E16" s="285"/>
      <c r="F16" s="37"/>
    </row>
    <row r="17" spans="1:6" ht="12.75">
      <c r="A17" s="72" t="s">
        <v>362</v>
      </c>
      <c r="B17" s="286" t="s">
        <v>109</v>
      </c>
      <c r="C17" s="60">
        <v>19917198</v>
      </c>
      <c r="D17" s="281">
        <v>22403328</v>
      </c>
      <c r="E17" s="285"/>
      <c r="F17" s="37"/>
    </row>
    <row r="18" spans="1:6" ht="12.75">
      <c r="A18" s="72"/>
      <c r="B18" s="60"/>
      <c r="C18" s="60"/>
      <c r="D18" s="60"/>
      <c r="E18" s="285"/>
      <c r="F18" s="37"/>
    </row>
    <row r="19" spans="1:6" ht="12.75">
      <c r="A19" s="72" t="s">
        <v>363</v>
      </c>
      <c r="B19" s="60">
        <v>22812205</v>
      </c>
      <c r="C19" s="60">
        <v>13881898</v>
      </c>
      <c r="D19" s="281">
        <v>33782271</v>
      </c>
      <c r="E19" s="285"/>
      <c r="F19" s="37"/>
    </row>
    <row r="20" spans="1:6" ht="12.75">
      <c r="A20" s="5"/>
      <c r="B20" s="47"/>
      <c r="C20" s="287"/>
      <c r="D20" s="47"/>
      <c r="E20" s="37"/>
      <c r="F20" s="37"/>
    </row>
    <row r="21" spans="5:6" ht="12.75">
      <c r="E21" s="37"/>
      <c r="F21" s="37"/>
    </row>
    <row r="22" spans="1:6" ht="12.75">
      <c r="A22" s="65" t="s">
        <v>364</v>
      </c>
      <c r="E22" s="37"/>
      <c r="F22" s="37"/>
    </row>
    <row r="23" spans="1:6" ht="12.75">
      <c r="A23" s="65" t="s">
        <v>367</v>
      </c>
      <c r="B23" s="20"/>
      <c r="E23" s="37"/>
      <c r="F23" s="37"/>
    </row>
    <row r="24" spans="1:6" ht="12.75">
      <c r="A24" s="288" t="s">
        <v>368</v>
      </c>
      <c r="B24" s="20"/>
      <c r="E24" s="37"/>
      <c r="F24" s="37"/>
    </row>
    <row r="25" spans="1:6" ht="12.75">
      <c r="A25" s="288" t="s">
        <v>365</v>
      </c>
      <c r="B25" s="75"/>
      <c r="E25" s="37"/>
      <c r="F25" s="37"/>
    </row>
    <row r="26" spans="1:6" ht="12.75">
      <c r="A26" s="75" t="s">
        <v>366</v>
      </c>
      <c r="E26" s="37"/>
      <c r="F26" s="37"/>
    </row>
    <row r="27" spans="5:6" ht="12.75">
      <c r="E27" s="37"/>
      <c r="F27" s="37"/>
    </row>
    <row r="28" spans="5:6" ht="12.75">
      <c r="E28" s="37"/>
      <c r="F28" s="37"/>
    </row>
    <row r="29" spans="5:6" ht="12.75">
      <c r="E29" s="37"/>
      <c r="F29" s="37"/>
    </row>
    <row r="30" spans="5:6" ht="12.75">
      <c r="E30" s="37"/>
      <c r="F30" s="3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7" width="11.7109375" style="0" customWidth="1"/>
  </cols>
  <sheetData>
    <row r="1" spans="1:7" ht="31.5">
      <c r="A1" s="9" t="s">
        <v>338</v>
      </c>
      <c r="B1" s="29"/>
      <c r="C1" s="29"/>
      <c r="D1" s="29"/>
      <c r="E1" s="29"/>
      <c r="F1" s="29"/>
      <c r="G1" s="29"/>
    </row>
    <row r="2" spans="1:7" ht="15" customHeight="1" thickBot="1">
      <c r="A2" s="234"/>
      <c r="B2" s="31"/>
      <c r="C2" s="31"/>
      <c r="D2" s="31"/>
      <c r="E2" s="31"/>
      <c r="F2" s="31"/>
      <c r="G2" s="31"/>
    </row>
    <row r="3" spans="1:7" s="238" customFormat="1" ht="41.25" customHeight="1" thickTop="1">
      <c r="A3" s="268" t="s">
        <v>339</v>
      </c>
      <c r="B3" s="269" t="s">
        <v>340</v>
      </c>
      <c r="C3" s="236" t="s">
        <v>35</v>
      </c>
      <c r="D3" s="236" t="s">
        <v>204</v>
      </c>
      <c r="E3" s="268" t="s">
        <v>341</v>
      </c>
      <c r="F3" s="268" t="s">
        <v>9</v>
      </c>
      <c r="G3" s="136" t="s">
        <v>342</v>
      </c>
    </row>
    <row r="4" spans="1:6" ht="12.75">
      <c r="A4" s="3"/>
      <c r="B4" s="89"/>
      <c r="C4" s="3"/>
      <c r="D4" s="3"/>
      <c r="E4" s="3"/>
      <c r="F4" s="3"/>
    </row>
    <row r="5" spans="1:7" ht="12.75">
      <c r="A5" s="199" t="s">
        <v>343</v>
      </c>
      <c r="B5" s="270">
        <v>182767</v>
      </c>
      <c r="C5" s="62">
        <v>24242</v>
      </c>
      <c r="D5" s="62">
        <v>20521</v>
      </c>
      <c r="E5" s="51">
        <v>122673</v>
      </c>
      <c r="F5" s="52">
        <v>9629</v>
      </c>
      <c r="G5" s="271">
        <v>5702</v>
      </c>
    </row>
    <row r="6" spans="1:7" ht="12.75">
      <c r="A6" s="3"/>
      <c r="B6" s="90"/>
      <c r="C6" s="91"/>
      <c r="D6" s="91"/>
      <c r="E6" s="55"/>
      <c r="F6" s="56"/>
      <c r="G6" s="92"/>
    </row>
    <row r="7" spans="1:7" ht="12.75">
      <c r="A7" s="3" t="s">
        <v>344</v>
      </c>
      <c r="B7" s="90">
        <v>1412</v>
      </c>
      <c r="C7" s="91">
        <v>163</v>
      </c>
      <c r="D7" s="91">
        <v>145</v>
      </c>
      <c r="E7" s="272">
        <v>1061</v>
      </c>
      <c r="F7" s="93">
        <v>34</v>
      </c>
      <c r="G7" s="92">
        <v>9</v>
      </c>
    </row>
    <row r="8" spans="1:7" ht="12.75">
      <c r="A8" s="3" t="s">
        <v>345</v>
      </c>
      <c r="B8" s="90">
        <v>13305</v>
      </c>
      <c r="C8" s="91">
        <v>1653</v>
      </c>
      <c r="D8" s="91">
        <v>1514</v>
      </c>
      <c r="E8" s="272">
        <v>9065</v>
      </c>
      <c r="F8" s="93">
        <v>639</v>
      </c>
      <c r="G8" s="92">
        <v>434</v>
      </c>
    </row>
    <row r="9" spans="1:7" ht="12.75">
      <c r="A9" s="273">
        <v>1</v>
      </c>
      <c r="B9" s="90">
        <v>13181</v>
      </c>
      <c r="C9" s="91">
        <v>1691</v>
      </c>
      <c r="D9" s="91">
        <v>1439</v>
      </c>
      <c r="E9" s="272">
        <v>8962</v>
      </c>
      <c r="F9" s="93">
        <v>651</v>
      </c>
      <c r="G9" s="92">
        <v>438</v>
      </c>
    </row>
    <row r="10" spans="1:9" ht="12.75">
      <c r="A10" s="273">
        <v>2</v>
      </c>
      <c r="B10" s="90">
        <v>12971</v>
      </c>
      <c r="C10" s="91">
        <v>1651</v>
      </c>
      <c r="D10" s="91">
        <v>1381</v>
      </c>
      <c r="E10" s="272">
        <v>8824</v>
      </c>
      <c r="F10" s="93">
        <v>672</v>
      </c>
      <c r="G10" s="92">
        <v>443</v>
      </c>
      <c r="I10" s="92"/>
    </row>
    <row r="11" spans="1:7" ht="12.75">
      <c r="A11" s="273">
        <v>3</v>
      </c>
      <c r="B11" s="90">
        <v>12653</v>
      </c>
      <c r="C11" s="91">
        <v>1591</v>
      </c>
      <c r="D11" s="91">
        <v>1422</v>
      </c>
      <c r="E11" s="272">
        <v>8592</v>
      </c>
      <c r="F11" s="93">
        <v>632</v>
      </c>
      <c r="G11" s="92">
        <v>416</v>
      </c>
    </row>
    <row r="12" spans="1:7" ht="12.75">
      <c r="A12" s="273">
        <v>4</v>
      </c>
      <c r="B12" s="90">
        <v>12817</v>
      </c>
      <c r="C12" s="91">
        <v>1661</v>
      </c>
      <c r="D12" s="91">
        <v>1405</v>
      </c>
      <c r="E12" s="272">
        <v>8658</v>
      </c>
      <c r="F12" s="93">
        <v>662</v>
      </c>
      <c r="G12" s="92">
        <v>431</v>
      </c>
    </row>
    <row r="13" spans="1:7" ht="12.75">
      <c r="A13" s="273">
        <v>5</v>
      </c>
      <c r="B13" s="90">
        <v>12727</v>
      </c>
      <c r="C13" s="91">
        <v>1619</v>
      </c>
      <c r="D13" s="91">
        <v>1387</v>
      </c>
      <c r="E13" s="272">
        <v>8640</v>
      </c>
      <c r="F13" s="93">
        <v>653</v>
      </c>
      <c r="G13" s="92">
        <v>428</v>
      </c>
    </row>
    <row r="14" spans="1:7" ht="12.75">
      <c r="A14" s="273">
        <v>6</v>
      </c>
      <c r="B14" s="90">
        <v>12630</v>
      </c>
      <c r="C14" s="91">
        <v>1384</v>
      </c>
      <c r="D14" s="91">
        <v>1275</v>
      </c>
      <c r="E14" s="272">
        <v>8741</v>
      </c>
      <c r="F14" s="93">
        <v>697</v>
      </c>
      <c r="G14" s="92">
        <v>533</v>
      </c>
    </row>
    <row r="15" spans="1:7" ht="12.75">
      <c r="A15" s="273">
        <v>7</v>
      </c>
      <c r="B15" s="90">
        <v>12060</v>
      </c>
      <c r="C15" s="91">
        <v>1456</v>
      </c>
      <c r="D15" s="91">
        <v>1380</v>
      </c>
      <c r="E15" s="272">
        <v>8096</v>
      </c>
      <c r="F15" s="93">
        <v>681</v>
      </c>
      <c r="G15" s="92">
        <v>447</v>
      </c>
    </row>
    <row r="16" spans="1:7" ht="12.75">
      <c r="A16" s="273">
        <v>8</v>
      </c>
      <c r="B16" s="90">
        <v>11927</v>
      </c>
      <c r="C16" s="91">
        <v>1516</v>
      </c>
      <c r="D16" s="91">
        <v>1326</v>
      </c>
      <c r="E16" s="272">
        <v>7996</v>
      </c>
      <c r="F16" s="93">
        <v>609</v>
      </c>
      <c r="G16" s="92">
        <v>480</v>
      </c>
    </row>
    <row r="17" spans="1:7" ht="12.75">
      <c r="A17" s="273">
        <v>9</v>
      </c>
      <c r="B17" s="90">
        <v>14605</v>
      </c>
      <c r="C17" s="91">
        <v>1979</v>
      </c>
      <c r="D17" s="91">
        <v>1596</v>
      </c>
      <c r="E17" s="272">
        <v>9799</v>
      </c>
      <c r="F17" s="93">
        <v>855</v>
      </c>
      <c r="G17" s="92">
        <v>376</v>
      </c>
    </row>
    <row r="18" spans="1:7" ht="12.75">
      <c r="A18" s="274">
        <v>10</v>
      </c>
      <c r="B18" s="90">
        <v>12256</v>
      </c>
      <c r="C18" s="91">
        <v>1703</v>
      </c>
      <c r="D18" s="91">
        <v>1403</v>
      </c>
      <c r="E18" s="272">
        <v>8157</v>
      </c>
      <c r="F18" s="93">
        <v>702</v>
      </c>
      <c r="G18" s="92">
        <v>291</v>
      </c>
    </row>
    <row r="19" spans="1:7" ht="12.75">
      <c r="A19" s="274">
        <v>11</v>
      </c>
      <c r="B19" s="90">
        <v>11037</v>
      </c>
      <c r="C19" s="91">
        <v>1563</v>
      </c>
      <c r="D19" s="91">
        <v>1321</v>
      </c>
      <c r="E19" s="272">
        <v>7280</v>
      </c>
      <c r="F19" s="93">
        <v>636</v>
      </c>
      <c r="G19" s="92">
        <v>237</v>
      </c>
    </row>
    <row r="20" spans="1:7" ht="12.75">
      <c r="A20" s="274">
        <v>12</v>
      </c>
      <c r="B20" s="90">
        <v>9472</v>
      </c>
      <c r="C20" s="91">
        <v>1442</v>
      </c>
      <c r="D20" s="91">
        <v>1048</v>
      </c>
      <c r="E20" s="272">
        <v>6189</v>
      </c>
      <c r="F20" s="93">
        <v>617</v>
      </c>
      <c r="G20" s="92">
        <v>176</v>
      </c>
    </row>
    <row r="21" spans="1:7" ht="12.75">
      <c r="A21" s="3" t="s">
        <v>346</v>
      </c>
      <c r="B21" s="90">
        <v>19714</v>
      </c>
      <c r="C21" s="91">
        <v>3170</v>
      </c>
      <c r="D21" s="91">
        <v>2479</v>
      </c>
      <c r="E21" s="272">
        <v>12613</v>
      </c>
      <c r="F21" s="93">
        <v>889</v>
      </c>
      <c r="G21" s="92">
        <v>563</v>
      </c>
    </row>
    <row r="22" spans="1:7" ht="12.75">
      <c r="A22" s="5"/>
      <c r="B22" s="99"/>
      <c r="C22" s="5"/>
      <c r="D22" s="5"/>
      <c r="E22" s="5"/>
      <c r="F22" s="5"/>
      <c r="G22" s="46"/>
    </row>
    <row r="24" ht="12.75">
      <c r="A24" s="1" t="s">
        <v>347</v>
      </c>
    </row>
    <row r="25" ht="12.75">
      <c r="A25" s="20" t="s">
        <v>227</v>
      </c>
    </row>
    <row r="26" ht="12.75">
      <c r="A26" s="65" t="s">
        <v>348</v>
      </c>
    </row>
    <row r="27" ht="12.75">
      <c r="A27" s="65" t="s">
        <v>349</v>
      </c>
    </row>
    <row r="29" ht="12.75">
      <c r="A29" s="7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7.28125" style="0" customWidth="1"/>
    <col min="3" max="3" width="15.57421875" style="0" customWidth="1"/>
    <col min="4" max="4" width="20.57421875" style="0" customWidth="1"/>
    <col min="5" max="5" width="21.8515625" style="0" customWidth="1"/>
    <col min="6" max="6" width="11.00390625" style="0" customWidth="1"/>
  </cols>
  <sheetData>
    <row r="1" spans="1:5" s="100" customFormat="1" ht="31.5">
      <c r="A1" s="9" t="s">
        <v>332</v>
      </c>
      <c r="B1" s="85"/>
      <c r="C1" s="85"/>
      <c r="D1" s="85"/>
      <c r="E1" s="85"/>
    </row>
    <row r="2" spans="1:5" ht="13.5" thickBot="1">
      <c r="A2" s="248"/>
      <c r="B2" s="37"/>
      <c r="C2" s="37"/>
      <c r="D2" s="37"/>
      <c r="E2" s="37"/>
    </row>
    <row r="3" spans="1:7" s="253" customFormat="1" ht="60.75" customHeight="1" thickTop="1">
      <c r="A3" s="249" t="s">
        <v>196</v>
      </c>
      <c r="B3" s="249" t="s">
        <v>333</v>
      </c>
      <c r="C3" s="249" t="s">
        <v>334</v>
      </c>
      <c r="D3" s="250" t="s">
        <v>335</v>
      </c>
      <c r="E3" s="251" t="s">
        <v>336</v>
      </c>
      <c r="F3" s="37"/>
      <c r="G3" s="252"/>
    </row>
    <row r="4" spans="1:7" ht="12.75">
      <c r="A4" s="254"/>
      <c r="B4" s="255"/>
      <c r="C4" s="256"/>
      <c r="D4" s="255"/>
      <c r="E4" s="144"/>
      <c r="F4" s="37"/>
      <c r="G4" s="37"/>
    </row>
    <row r="5" spans="1:7" ht="12.75">
      <c r="A5" s="254">
        <v>1996</v>
      </c>
      <c r="B5" s="257">
        <v>32122</v>
      </c>
      <c r="C5" s="258">
        <v>16.979596151813087</v>
      </c>
      <c r="D5" s="259">
        <v>14741</v>
      </c>
      <c r="E5" s="260">
        <v>17381</v>
      </c>
      <c r="F5" s="37"/>
      <c r="G5" s="37"/>
    </row>
    <row r="6" spans="1:7" ht="12.75">
      <c r="A6" s="254">
        <v>1997</v>
      </c>
      <c r="B6" s="257">
        <v>30905</v>
      </c>
      <c r="C6" s="258">
        <v>16.27546909477742</v>
      </c>
      <c r="D6" s="259">
        <v>14343</v>
      </c>
      <c r="E6" s="260">
        <v>16562</v>
      </c>
      <c r="F6" s="37"/>
      <c r="G6" s="37"/>
    </row>
    <row r="7" spans="1:7" ht="12.75">
      <c r="A7" s="254">
        <v>1998</v>
      </c>
      <c r="B7" s="257">
        <v>31438</v>
      </c>
      <c r="C7" s="258">
        <v>16.7162052225513</v>
      </c>
      <c r="D7" s="259">
        <v>13628</v>
      </c>
      <c r="E7" s="260">
        <v>17810</v>
      </c>
      <c r="F7" s="37"/>
      <c r="G7" s="37"/>
    </row>
    <row r="8" spans="1:7" ht="12.75">
      <c r="A8" s="254">
        <v>1999</v>
      </c>
      <c r="B8" s="257">
        <v>30337</v>
      </c>
      <c r="C8" s="258">
        <v>16.322500807059075</v>
      </c>
      <c r="D8" s="259">
        <v>12969</v>
      </c>
      <c r="E8" s="260">
        <v>17368</v>
      </c>
      <c r="F8" s="37"/>
      <c r="G8" s="37"/>
    </row>
    <row r="9" spans="1:7" ht="12.75">
      <c r="A9" s="254">
        <v>2000</v>
      </c>
      <c r="B9" s="257">
        <v>30251</v>
      </c>
      <c r="C9" s="258">
        <v>16.483761987794246</v>
      </c>
      <c r="D9" s="259">
        <v>12689</v>
      </c>
      <c r="E9" s="260">
        <v>17562</v>
      </c>
      <c r="F9" s="37"/>
      <c r="G9" s="37"/>
    </row>
    <row r="10" spans="1:7" ht="12.75">
      <c r="A10" s="254">
        <v>2001</v>
      </c>
      <c r="B10" s="257">
        <v>28276</v>
      </c>
      <c r="C10" s="258">
        <v>15.321925156871458</v>
      </c>
      <c r="D10" s="259">
        <v>12434</v>
      </c>
      <c r="E10" s="260">
        <v>15842</v>
      </c>
      <c r="F10" s="37"/>
      <c r="G10" s="261"/>
    </row>
    <row r="11" spans="1:7" ht="12.75">
      <c r="A11" s="254">
        <v>2002</v>
      </c>
      <c r="B11" s="257">
        <v>29068</v>
      </c>
      <c r="C11" s="258">
        <v>15.812521419362561</v>
      </c>
      <c r="D11" s="259">
        <v>12235</v>
      </c>
      <c r="E11" s="260">
        <v>16833</v>
      </c>
      <c r="F11" s="37"/>
      <c r="G11" s="261"/>
    </row>
    <row r="12" spans="1:7" ht="12.75">
      <c r="A12" s="254">
        <v>2003</v>
      </c>
      <c r="B12" s="257">
        <v>28692</v>
      </c>
      <c r="C12" s="258">
        <v>15.626684966423216</v>
      </c>
      <c r="D12" s="259">
        <v>11601</v>
      </c>
      <c r="E12" s="260">
        <v>17091</v>
      </c>
      <c r="F12" s="37"/>
      <c r="G12" s="261"/>
    </row>
    <row r="13" spans="1:7" ht="12.75">
      <c r="A13" s="254">
        <v>2004</v>
      </c>
      <c r="B13" s="257">
        <v>29462</v>
      </c>
      <c r="C13" s="258">
        <v>16.083194584709446</v>
      </c>
      <c r="D13" s="259">
        <v>11617</v>
      </c>
      <c r="E13" s="260">
        <v>17845</v>
      </c>
      <c r="F13" s="262"/>
      <c r="G13" s="261"/>
    </row>
    <row r="14" spans="1:7" ht="12.75">
      <c r="A14" s="263"/>
      <c r="B14" s="264"/>
      <c r="C14" s="265"/>
      <c r="D14" s="264"/>
      <c r="E14" s="266"/>
      <c r="F14" s="37"/>
      <c r="G14" s="37"/>
    </row>
    <row r="15" spans="1:7" ht="12.75">
      <c r="A15" s="37"/>
      <c r="B15" s="37"/>
      <c r="C15" s="37"/>
      <c r="D15" s="37"/>
      <c r="E15" s="37"/>
      <c r="F15" s="37"/>
      <c r="G15" s="37"/>
    </row>
    <row r="16" spans="1:3" ht="12.75">
      <c r="A16" s="267" t="s">
        <v>337</v>
      </c>
      <c r="B16" s="75"/>
      <c r="C16" s="75"/>
    </row>
    <row r="19" ht="12.75">
      <c r="G19" s="37"/>
    </row>
    <row r="20" ht="12.75">
      <c r="G20" s="37"/>
    </row>
    <row r="21" ht="12.75">
      <c r="G21" s="37"/>
    </row>
    <row r="22" ht="12.75">
      <c r="G22" s="37"/>
    </row>
    <row r="23" ht="12.75">
      <c r="G23" s="37"/>
    </row>
    <row r="24" ht="12.75">
      <c r="G24" s="37"/>
    </row>
    <row r="25" spans="1:7" ht="12.75">
      <c r="A25" s="37"/>
      <c r="B25" s="37"/>
      <c r="C25" s="37"/>
      <c r="D25" s="37"/>
      <c r="E25" s="37"/>
      <c r="F25" s="37"/>
      <c r="G25" s="37"/>
    </row>
    <row r="26" spans="1:7" ht="12.75">
      <c r="A26" s="37"/>
      <c r="B26" s="37"/>
      <c r="C26" s="37"/>
      <c r="D26" s="37"/>
      <c r="E26" s="37"/>
      <c r="F26" s="37"/>
      <c r="G26" s="3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D32"/>
  <sheetViews>
    <sheetView workbookViewId="0" topLeftCell="A1">
      <selection activeCell="C34" sqref="C34"/>
    </sheetView>
  </sheetViews>
  <sheetFormatPr defaultColWidth="9.140625" defaultRowHeight="12.75"/>
  <cols>
    <col min="1" max="1" width="13.7109375" style="0" customWidth="1"/>
    <col min="2" max="4" width="23.57421875" style="0" customWidth="1"/>
  </cols>
  <sheetData>
    <row r="1" spans="1:4" ht="36" customHeight="1">
      <c r="A1" s="9" t="s">
        <v>323</v>
      </c>
      <c r="B1" s="29"/>
      <c r="C1" s="29"/>
      <c r="D1" s="29"/>
    </row>
    <row r="2" spans="1:4" ht="15" customHeight="1" thickBot="1">
      <c r="A2" s="234"/>
      <c r="B2" s="31"/>
      <c r="C2" s="31"/>
      <c r="D2" s="31"/>
    </row>
    <row r="3" spans="1:4" s="238" customFormat="1" ht="34.5" customHeight="1" thickTop="1">
      <c r="A3" s="117" t="s">
        <v>324</v>
      </c>
      <c r="B3" s="235" t="s">
        <v>79</v>
      </c>
      <c r="C3" s="236" t="s">
        <v>325</v>
      </c>
      <c r="D3" s="237" t="s">
        <v>326</v>
      </c>
    </row>
    <row r="4" spans="1:3" ht="12.75">
      <c r="A4" s="3"/>
      <c r="B4" s="89"/>
      <c r="C4" s="3"/>
    </row>
    <row r="5" spans="1:4" ht="12.75">
      <c r="A5" s="239">
        <v>1982</v>
      </c>
      <c r="B5" s="240">
        <f aca="true" t="shared" si="0" ref="B5:B23">C5+D5</f>
        <v>13999</v>
      </c>
      <c r="C5" s="241">
        <v>11563</v>
      </c>
      <c r="D5" s="242">
        <v>2436</v>
      </c>
    </row>
    <row r="6" spans="1:4" ht="12.75">
      <c r="A6" s="239">
        <v>1983</v>
      </c>
      <c r="B6" s="240">
        <f t="shared" si="0"/>
        <v>13301</v>
      </c>
      <c r="C6" s="241">
        <v>10757</v>
      </c>
      <c r="D6" s="242">
        <v>2544</v>
      </c>
    </row>
    <row r="7" spans="1:4" ht="12.75">
      <c r="A7" s="239">
        <v>1984</v>
      </c>
      <c r="B7" s="240">
        <f t="shared" si="0"/>
        <v>13041</v>
      </c>
      <c r="C7" s="241">
        <v>10454</v>
      </c>
      <c r="D7" s="242">
        <v>2587</v>
      </c>
    </row>
    <row r="8" spans="1:4" ht="12.75">
      <c r="A8" s="239">
        <v>1985</v>
      </c>
      <c r="B8" s="240">
        <f t="shared" si="0"/>
        <v>12575</v>
      </c>
      <c r="C8" s="241">
        <v>10092</v>
      </c>
      <c r="D8" s="242">
        <v>2483</v>
      </c>
    </row>
    <row r="9" spans="1:4" ht="12.75">
      <c r="A9" s="239">
        <v>1986</v>
      </c>
      <c r="B9" s="240">
        <f t="shared" si="0"/>
        <v>12511</v>
      </c>
      <c r="C9" s="241">
        <v>9958</v>
      </c>
      <c r="D9" s="242">
        <v>2553</v>
      </c>
    </row>
    <row r="10" spans="1:4" ht="12.75">
      <c r="A10" s="239">
        <v>1987</v>
      </c>
      <c r="B10" s="240">
        <f t="shared" si="0"/>
        <v>13146</v>
      </c>
      <c r="C10" s="241">
        <v>10491</v>
      </c>
      <c r="D10" s="242">
        <v>2655</v>
      </c>
    </row>
    <row r="11" spans="1:4" ht="12.75">
      <c r="A11" s="239">
        <v>1988</v>
      </c>
      <c r="B11" s="240">
        <f t="shared" si="0"/>
        <v>13449</v>
      </c>
      <c r="C11" s="241">
        <v>10751</v>
      </c>
      <c r="D11" s="242">
        <v>2698</v>
      </c>
    </row>
    <row r="12" spans="1:4" ht="12.75">
      <c r="A12" s="239">
        <v>1989</v>
      </c>
      <c r="B12" s="240">
        <f t="shared" si="0"/>
        <v>13094</v>
      </c>
      <c r="C12" s="241">
        <v>10551</v>
      </c>
      <c r="D12" s="242">
        <v>2543</v>
      </c>
    </row>
    <row r="13" spans="1:4" ht="12.75">
      <c r="A13" s="239">
        <v>1990</v>
      </c>
      <c r="B13" s="240">
        <f t="shared" si="0"/>
        <v>12278</v>
      </c>
      <c r="C13" s="241">
        <v>9848</v>
      </c>
      <c r="D13" s="242">
        <v>2430</v>
      </c>
    </row>
    <row r="14" spans="1:4" ht="12.75">
      <c r="A14" s="239">
        <v>1991</v>
      </c>
      <c r="B14" s="240">
        <f t="shared" si="0"/>
        <v>11877</v>
      </c>
      <c r="C14" s="241">
        <v>9482</v>
      </c>
      <c r="D14" s="242">
        <v>2395</v>
      </c>
    </row>
    <row r="15" spans="1:4" ht="12.75">
      <c r="A15" s="239">
        <v>1992</v>
      </c>
      <c r="B15" s="240">
        <f t="shared" si="0"/>
        <v>12015</v>
      </c>
      <c r="C15" s="241">
        <v>9615</v>
      </c>
      <c r="D15" s="242">
        <v>2400</v>
      </c>
    </row>
    <row r="16" spans="1:4" ht="12.75">
      <c r="A16" s="239">
        <v>1993</v>
      </c>
      <c r="B16" s="240">
        <f t="shared" si="0"/>
        <v>11675</v>
      </c>
      <c r="C16" s="241">
        <v>9320</v>
      </c>
      <c r="D16" s="242">
        <v>2355</v>
      </c>
    </row>
    <row r="17" spans="1:4" ht="12.75">
      <c r="A17" s="239">
        <v>1994</v>
      </c>
      <c r="B17" s="240">
        <f t="shared" si="0"/>
        <v>12353</v>
      </c>
      <c r="C17" s="241">
        <v>9870</v>
      </c>
      <c r="D17" s="242">
        <v>2483</v>
      </c>
    </row>
    <row r="18" spans="1:4" ht="12.75">
      <c r="A18" s="239">
        <v>1995</v>
      </c>
      <c r="B18" s="240">
        <f t="shared" si="0"/>
        <v>12434</v>
      </c>
      <c r="C18" s="241">
        <v>9984</v>
      </c>
      <c r="D18" s="242">
        <v>2450</v>
      </c>
    </row>
    <row r="19" spans="1:4" ht="12.75">
      <c r="A19" s="239">
        <v>1996</v>
      </c>
      <c r="B19" s="240">
        <f t="shared" si="0"/>
        <v>12482</v>
      </c>
      <c r="C19" s="241">
        <v>9995</v>
      </c>
      <c r="D19" s="242">
        <v>2487</v>
      </c>
    </row>
    <row r="20" spans="1:4" ht="12.75">
      <c r="A20" s="239">
        <v>1997</v>
      </c>
      <c r="B20" s="240">
        <f t="shared" si="0"/>
        <v>12312</v>
      </c>
      <c r="C20" s="241">
        <v>9784</v>
      </c>
      <c r="D20" s="242">
        <v>2528</v>
      </c>
    </row>
    <row r="21" spans="1:4" ht="12.75">
      <c r="A21" s="239">
        <v>1998</v>
      </c>
      <c r="B21" s="240">
        <f t="shared" si="0"/>
        <v>12915</v>
      </c>
      <c r="C21" s="241">
        <v>10369</v>
      </c>
      <c r="D21" s="242">
        <v>2546</v>
      </c>
    </row>
    <row r="22" spans="1:4" ht="12.75">
      <c r="A22" s="239">
        <v>1999</v>
      </c>
      <c r="B22" s="240">
        <f t="shared" si="0"/>
        <v>13017</v>
      </c>
      <c r="C22" s="243">
        <v>10425</v>
      </c>
      <c r="D22" s="244">
        <v>2592</v>
      </c>
    </row>
    <row r="23" spans="1:4" ht="12.75">
      <c r="A23" s="239">
        <v>2000</v>
      </c>
      <c r="B23" s="240">
        <f t="shared" si="0"/>
        <v>13380</v>
      </c>
      <c r="C23" s="243">
        <v>10671</v>
      </c>
      <c r="D23" s="244">
        <v>2709</v>
      </c>
    </row>
    <row r="24" spans="1:4" ht="12.75">
      <c r="A24" s="239">
        <v>2001</v>
      </c>
      <c r="B24" s="240">
        <v>12933</v>
      </c>
      <c r="C24" s="243">
        <v>10330</v>
      </c>
      <c r="D24" s="244">
        <v>2603</v>
      </c>
    </row>
    <row r="25" spans="1:4" ht="12.75">
      <c r="A25" s="239">
        <v>2002</v>
      </c>
      <c r="B25" s="240">
        <v>13368</v>
      </c>
      <c r="C25" s="243">
        <v>10771</v>
      </c>
      <c r="D25" s="244">
        <v>2597</v>
      </c>
    </row>
    <row r="26" spans="1:4" ht="12.75">
      <c r="A26" s="239">
        <v>2003</v>
      </c>
      <c r="B26" s="245" t="s">
        <v>327</v>
      </c>
      <c r="C26" s="246" t="s">
        <v>328</v>
      </c>
      <c r="D26" s="244">
        <v>2528</v>
      </c>
    </row>
    <row r="27" spans="1:4" ht="12.75">
      <c r="A27" s="239">
        <v>2004</v>
      </c>
      <c r="B27" s="245" t="s">
        <v>329</v>
      </c>
      <c r="C27" s="246" t="s">
        <v>330</v>
      </c>
      <c r="D27" s="247" t="s">
        <v>331</v>
      </c>
    </row>
    <row r="28" spans="1:4" ht="12.75">
      <c r="A28" s="239">
        <v>2005</v>
      </c>
      <c r="B28" s="240">
        <v>13382</v>
      </c>
      <c r="C28" s="243">
        <v>10852</v>
      </c>
      <c r="D28" s="244">
        <v>2530</v>
      </c>
    </row>
    <row r="29" spans="1:4" ht="12.75">
      <c r="A29" s="5"/>
      <c r="B29" s="99"/>
      <c r="C29" s="5"/>
      <c r="D29" s="46"/>
    </row>
    <row r="31" ht="12.75">
      <c r="A31" s="65" t="s">
        <v>151</v>
      </c>
    </row>
    <row r="32" ht="12.75">
      <c r="A32" s="20" t="s">
        <v>161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F20"/>
  <sheetViews>
    <sheetView workbookViewId="0" topLeftCell="A1">
      <selection activeCell="E26" sqref="E26"/>
    </sheetView>
  </sheetViews>
  <sheetFormatPr defaultColWidth="9.140625" defaultRowHeight="12.75"/>
  <cols>
    <col min="1" max="1" width="16.00390625" style="0" customWidth="1"/>
    <col min="2" max="2" width="9.00390625" style="0" customWidth="1"/>
    <col min="3" max="3" width="16.00390625" style="0" customWidth="1"/>
    <col min="4" max="4" width="11.421875" style="0" customWidth="1"/>
    <col min="5" max="5" width="15.7109375" style="0" customWidth="1"/>
    <col min="6" max="6" width="15.421875" style="0" customWidth="1"/>
  </cols>
  <sheetData>
    <row r="1" spans="1:6" ht="15.75">
      <c r="A1" s="76" t="s">
        <v>300</v>
      </c>
      <c r="B1" s="29"/>
      <c r="C1" s="29"/>
      <c r="D1" s="29"/>
      <c r="E1" s="29"/>
      <c r="F1" s="29"/>
    </row>
    <row r="2" spans="1:6" ht="15.75">
      <c r="A2" s="225" t="s">
        <v>301</v>
      </c>
      <c r="B2" s="29"/>
      <c r="C2" s="29"/>
      <c r="D2" s="29"/>
      <c r="E2" s="29"/>
      <c r="F2" s="29"/>
    </row>
    <row r="3" spans="1:6" ht="15.75">
      <c r="A3" s="225" t="s">
        <v>302</v>
      </c>
      <c r="B3" s="29"/>
      <c r="C3" s="29"/>
      <c r="D3" s="29"/>
      <c r="E3" s="29"/>
      <c r="F3" s="29"/>
    </row>
    <row r="4" spans="1:6" ht="12.75" customHeight="1">
      <c r="A4" s="206"/>
      <c r="B4" s="29"/>
      <c r="C4" s="29"/>
      <c r="D4" s="29"/>
      <c r="E4" s="29"/>
      <c r="F4" s="29"/>
    </row>
    <row r="5" spans="1:6" ht="12.75">
      <c r="A5" s="207" t="s">
        <v>303</v>
      </c>
      <c r="B5" s="29"/>
      <c r="C5" s="29"/>
      <c r="D5" s="29"/>
      <c r="E5" s="29"/>
      <c r="F5" s="29"/>
    </row>
    <row r="6" spans="1:6" ht="12.75" customHeight="1" thickBot="1">
      <c r="A6" s="30"/>
      <c r="B6" s="31"/>
      <c r="C6" s="31"/>
      <c r="D6" s="31"/>
      <c r="E6" s="31"/>
      <c r="F6" s="31"/>
    </row>
    <row r="7" spans="1:6" ht="15.75" customHeight="1" thickTop="1">
      <c r="A7" s="208"/>
      <c r="B7" s="226"/>
      <c r="C7" s="227"/>
      <c r="D7" s="228"/>
      <c r="E7" s="229" t="s">
        <v>304</v>
      </c>
      <c r="F7" s="230"/>
    </row>
    <row r="8" spans="1:6" s="36" customFormat="1" ht="38.25">
      <c r="A8" s="32" t="s">
        <v>270</v>
      </c>
      <c r="B8" s="231" t="s">
        <v>305</v>
      </c>
      <c r="C8" s="32" t="s">
        <v>306</v>
      </c>
      <c r="D8" s="32" t="s">
        <v>291</v>
      </c>
      <c r="E8" s="32" t="s">
        <v>196</v>
      </c>
      <c r="F8" s="136" t="s">
        <v>307</v>
      </c>
    </row>
    <row r="9" spans="1:5" ht="12.75">
      <c r="A9" s="3"/>
      <c r="B9" s="3"/>
      <c r="C9" s="3"/>
      <c r="D9" s="3"/>
      <c r="E9" s="3"/>
    </row>
    <row r="10" spans="1:6" ht="12.75">
      <c r="A10" s="212" t="s">
        <v>308</v>
      </c>
      <c r="B10" s="199">
        <v>121</v>
      </c>
      <c r="C10" s="221">
        <v>30537</v>
      </c>
      <c r="D10" s="221">
        <v>2144</v>
      </c>
      <c r="E10" s="232" t="s">
        <v>309</v>
      </c>
      <c r="F10" s="233">
        <v>1886</v>
      </c>
    </row>
    <row r="11" spans="1:6" ht="12.75">
      <c r="A11" s="212" t="s">
        <v>310</v>
      </c>
      <c r="B11" s="199">
        <v>127</v>
      </c>
      <c r="C11" s="221">
        <v>34541</v>
      </c>
      <c r="D11" s="221">
        <v>2532</v>
      </c>
      <c r="E11" s="232" t="s">
        <v>311</v>
      </c>
      <c r="F11" s="233">
        <v>2603</v>
      </c>
    </row>
    <row r="12" spans="1:6" ht="12.75">
      <c r="A12" s="212" t="s">
        <v>312</v>
      </c>
      <c r="B12" s="199">
        <v>126</v>
      </c>
      <c r="C12" s="221">
        <v>33300</v>
      </c>
      <c r="D12" s="221">
        <v>2658</v>
      </c>
      <c r="E12" s="232" t="s">
        <v>313</v>
      </c>
      <c r="F12" s="233">
        <v>2618</v>
      </c>
    </row>
    <row r="13" spans="1:6" ht="12.75">
      <c r="A13" s="212" t="s">
        <v>314</v>
      </c>
      <c r="B13" s="199">
        <v>130</v>
      </c>
      <c r="C13" s="221">
        <v>32193</v>
      </c>
      <c r="D13" s="221">
        <v>2475</v>
      </c>
      <c r="E13" s="232" t="s">
        <v>315</v>
      </c>
      <c r="F13" s="233">
        <v>2533</v>
      </c>
    </row>
    <row r="14" spans="1:6" ht="12.75">
      <c r="A14" s="212" t="s">
        <v>316</v>
      </c>
      <c r="B14" s="199">
        <v>137</v>
      </c>
      <c r="C14" s="221">
        <v>40199</v>
      </c>
      <c r="D14" s="221">
        <v>3269</v>
      </c>
      <c r="E14" s="232" t="s">
        <v>317</v>
      </c>
      <c r="F14" s="233">
        <v>3388</v>
      </c>
    </row>
    <row r="15" spans="1:6" ht="12.75">
      <c r="A15" s="212" t="s">
        <v>318</v>
      </c>
      <c r="B15" s="199">
        <v>133</v>
      </c>
      <c r="C15" s="221">
        <v>37228</v>
      </c>
      <c r="D15" s="221">
        <v>3070</v>
      </c>
      <c r="E15" s="232" t="s">
        <v>319</v>
      </c>
      <c r="F15" s="233">
        <v>2780</v>
      </c>
    </row>
    <row r="16" spans="1:6" ht="12.75">
      <c r="A16" s="205"/>
      <c r="B16" s="5"/>
      <c r="C16" s="5"/>
      <c r="D16" s="5"/>
      <c r="E16" s="5"/>
      <c r="F16" s="46"/>
    </row>
    <row r="18" ht="12.75">
      <c r="A18" s="20" t="s">
        <v>320</v>
      </c>
    </row>
    <row r="19" ht="12.75">
      <c r="A19" s="20" t="s">
        <v>321</v>
      </c>
    </row>
    <row r="20" ht="12.75">
      <c r="A20" s="65" t="s">
        <v>322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5" sqref="A15"/>
    </sheetView>
  </sheetViews>
  <sheetFormatPr defaultColWidth="9.140625" defaultRowHeight="12.75"/>
  <cols>
    <col min="1" max="1" width="81.7109375" style="0" customWidth="1"/>
  </cols>
  <sheetData>
    <row r="1" ht="18.75">
      <c r="A1" s="375" t="s">
        <v>609</v>
      </c>
    </row>
    <row r="2" ht="12.75">
      <c r="A2" s="75"/>
    </row>
    <row r="3" ht="12.75">
      <c r="A3" s="75"/>
    </row>
    <row r="4" ht="22.5">
      <c r="A4" s="376" t="s">
        <v>610</v>
      </c>
    </row>
    <row r="5" ht="12.75" customHeight="1">
      <c r="A5" s="377"/>
    </row>
    <row r="6" ht="12.75" customHeight="1">
      <c r="A6" s="377"/>
    </row>
    <row r="7" ht="47.25" customHeight="1">
      <c r="A7" s="378" t="s">
        <v>611</v>
      </c>
    </row>
    <row r="8" ht="12.75" customHeight="1">
      <c r="A8" s="377"/>
    </row>
    <row r="9" ht="78.75">
      <c r="A9" s="378" t="s">
        <v>612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G18"/>
  <sheetViews>
    <sheetView workbookViewId="0" topLeftCell="A1">
      <selection activeCell="C32" sqref="C32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3" width="12.28125" style="0" customWidth="1"/>
    <col min="4" max="4" width="11.57421875" style="0" customWidth="1"/>
    <col min="5" max="5" width="11.8515625" style="0" customWidth="1"/>
    <col min="6" max="6" width="10.421875" style="0" customWidth="1"/>
    <col min="7" max="7" width="13.28125" style="0" customWidth="1"/>
  </cols>
  <sheetData>
    <row r="1" spans="1:7" ht="31.5">
      <c r="A1" s="195" t="s">
        <v>290</v>
      </c>
      <c r="B1" s="21"/>
      <c r="C1" s="21"/>
      <c r="D1" s="21"/>
      <c r="E1" s="21"/>
      <c r="F1" s="21"/>
      <c r="G1" s="21"/>
    </row>
    <row r="2" spans="1:7" ht="12.75" customHeight="1">
      <c r="A2" s="206"/>
      <c r="B2" s="29"/>
      <c r="C2" s="29"/>
      <c r="D2" s="29"/>
      <c r="E2" s="29"/>
      <c r="F2" s="29"/>
      <c r="G2" s="29"/>
    </row>
    <row r="3" spans="1:7" ht="12.75">
      <c r="A3" s="207" t="s">
        <v>264</v>
      </c>
      <c r="B3" s="29"/>
      <c r="C3" s="29"/>
      <c r="D3" s="29"/>
      <c r="E3" s="29"/>
      <c r="F3" s="29"/>
      <c r="G3" s="29"/>
    </row>
    <row r="4" spans="1:7" ht="12.75" customHeight="1" thickBot="1">
      <c r="A4" s="30"/>
      <c r="B4" s="31"/>
      <c r="C4" s="31"/>
      <c r="D4" s="31"/>
      <c r="E4" s="31"/>
      <c r="F4" s="31"/>
      <c r="G4" s="31"/>
    </row>
    <row r="5" spans="1:7" s="36" customFormat="1" ht="51.75" thickTop="1">
      <c r="A5" s="32" t="s">
        <v>270</v>
      </c>
      <c r="B5" s="32" t="s">
        <v>291</v>
      </c>
      <c r="C5" s="32" t="s">
        <v>292</v>
      </c>
      <c r="D5" s="32" t="s">
        <v>293</v>
      </c>
      <c r="E5" s="32" t="s">
        <v>294</v>
      </c>
      <c r="F5" s="32" t="s">
        <v>295</v>
      </c>
      <c r="G5" s="136" t="s">
        <v>296</v>
      </c>
    </row>
    <row r="6" spans="1:6" ht="12.75">
      <c r="A6" s="3"/>
      <c r="B6" s="3"/>
      <c r="C6" s="3"/>
      <c r="D6" s="3"/>
      <c r="E6" s="3"/>
      <c r="F6" s="3"/>
    </row>
    <row r="7" spans="1:7" ht="12.75">
      <c r="A7" s="212" t="s">
        <v>273</v>
      </c>
      <c r="B7" s="198">
        <v>10726.5</v>
      </c>
      <c r="C7" s="221">
        <v>10846</v>
      </c>
      <c r="D7" s="222" t="s">
        <v>33</v>
      </c>
      <c r="E7" s="198">
        <v>12.7</v>
      </c>
      <c r="F7" s="222">
        <v>69</v>
      </c>
      <c r="G7" s="223">
        <v>22.3</v>
      </c>
    </row>
    <row r="8" spans="1:7" ht="12.75">
      <c r="A8" s="212" t="s">
        <v>274</v>
      </c>
      <c r="B8" s="198">
        <v>10727</v>
      </c>
      <c r="C8" s="221">
        <v>10857</v>
      </c>
      <c r="D8" s="215">
        <v>87</v>
      </c>
      <c r="E8" s="198">
        <v>12.5</v>
      </c>
      <c r="F8" s="224">
        <v>56</v>
      </c>
      <c r="G8" s="223">
        <v>23.5</v>
      </c>
    </row>
    <row r="9" spans="1:7" ht="12.75">
      <c r="A9" s="212" t="s">
        <v>275</v>
      </c>
      <c r="B9" s="198">
        <v>10883.5</v>
      </c>
      <c r="C9" s="221">
        <v>11010</v>
      </c>
      <c r="D9" s="215">
        <v>84.9</v>
      </c>
      <c r="E9" s="198">
        <v>12</v>
      </c>
      <c r="F9" s="224">
        <v>53</v>
      </c>
      <c r="G9" s="223">
        <v>25.6</v>
      </c>
    </row>
    <row r="10" spans="1:7" ht="12.75">
      <c r="A10" s="212" t="s">
        <v>278</v>
      </c>
      <c r="B10" s="198">
        <v>10971.5</v>
      </c>
      <c r="C10" s="221">
        <v>11103</v>
      </c>
      <c r="D10" s="215">
        <v>84.6</v>
      </c>
      <c r="E10" s="198">
        <v>11.6</v>
      </c>
      <c r="F10" s="224">
        <v>52</v>
      </c>
      <c r="G10" s="223">
        <v>26.9</v>
      </c>
    </row>
    <row r="11" spans="1:7" ht="12.75">
      <c r="A11" s="205"/>
      <c r="B11" s="5"/>
      <c r="C11" s="5"/>
      <c r="D11" s="5"/>
      <c r="E11" s="5"/>
      <c r="F11" s="5"/>
      <c r="G11" s="46"/>
    </row>
    <row r="13" ht="12.75">
      <c r="A13" s="20" t="s">
        <v>44</v>
      </c>
    </row>
    <row r="14" ht="12.75">
      <c r="A14" s="20" t="s">
        <v>297</v>
      </c>
    </row>
    <row r="15" ht="12.75">
      <c r="A15" s="20" t="s">
        <v>298</v>
      </c>
    </row>
    <row r="16" ht="12.75">
      <c r="A16" s="20" t="s">
        <v>299</v>
      </c>
    </row>
    <row r="17" ht="12.75">
      <c r="A17" s="65" t="s">
        <v>288</v>
      </c>
    </row>
    <row r="18" ht="12.75">
      <c r="A18" s="65" t="s">
        <v>289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A1:I25"/>
  <sheetViews>
    <sheetView workbookViewId="0" topLeftCell="A1">
      <selection activeCell="C35" sqref="C35"/>
    </sheetView>
  </sheetViews>
  <sheetFormatPr defaultColWidth="9.140625" defaultRowHeight="12.75"/>
  <cols>
    <col min="1" max="1" width="15.421875" style="0" customWidth="1"/>
    <col min="2" max="2" width="11.421875" style="0" customWidth="1"/>
    <col min="3" max="3" width="12.28125" style="0" customWidth="1"/>
    <col min="4" max="4" width="12.8515625" style="0" customWidth="1"/>
    <col min="5" max="5" width="12.28125" style="0" customWidth="1"/>
    <col min="6" max="6" width="10.7109375" style="0" customWidth="1"/>
    <col min="7" max="7" width="9.57421875" style="0" customWidth="1"/>
    <col min="8" max="8" width="9.140625" style="37" customWidth="1"/>
  </cols>
  <sheetData>
    <row r="1" spans="1:7" ht="31.5">
      <c r="A1" s="195" t="s">
        <v>263</v>
      </c>
      <c r="B1" s="21"/>
      <c r="C1" s="21"/>
      <c r="D1" s="21"/>
      <c r="E1" s="21"/>
      <c r="F1" s="21"/>
      <c r="G1" s="21"/>
    </row>
    <row r="2" spans="1:7" ht="12.75" customHeight="1">
      <c r="A2" s="206"/>
      <c r="B2" s="29"/>
      <c r="C2" s="29"/>
      <c r="D2" s="29"/>
      <c r="E2" s="29"/>
      <c r="F2" s="29"/>
      <c r="G2" s="29"/>
    </row>
    <row r="3" spans="1:9" ht="12.75">
      <c r="A3" s="207" t="s">
        <v>264</v>
      </c>
      <c r="B3" s="29"/>
      <c r="C3" s="29"/>
      <c r="D3" s="29"/>
      <c r="E3" s="29"/>
      <c r="F3" s="29"/>
      <c r="G3" s="29"/>
      <c r="I3" s="37"/>
    </row>
    <row r="4" spans="1:9" ht="12.75" customHeight="1" thickBot="1">
      <c r="A4" s="30"/>
      <c r="B4" s="31"/>
      <c r="C4" s="31"/>
      <c r="D4" s="31"/>
      <c r="E4" s="31"/>
      <c r="F4" s="31"/>
      <c r="G4" s="31"/>
      <c r="I4" s="37"/>
    </row>
    <row r="5" spans="1:9" ht="30" customHeight="1" thickTop="1">
      <c r="A5" s="208"/>
      <c r="B5" s="209" t="s">
        <v>265</v>
      </c>
      <c r="C5" s="210"/>
      <c r="D5" s="379" t="s">
        <v>266</v>
      </c>
      <c r="E5" s="379" t="s">
        <v>267</v>
      </c>
      <c r="F5" s="379" t="s">
        <v>268</v>
      </c>
      <c r="G5" s="381" t="s">
        <v>269</v>
      </c>
      <c r="I5" s="37"/>
    </row>
    <row r="6" spans="1:9" s="36" customFormat="1" ht="22.5" customHeight="1">
      <c r="A6" s="81" t="s">
        <v>270</v>
      </c>
      <c r="B6" s="196" t="s">
        <v>271</v>
      </c>
      <c r="C6" s="211" t="s">
        <v>272</v>
      </c>
      <c r="D6" s="380"/>
      <c r="E6" s="380"/>
      <c r="F6" s="380"/>
      <c r="G6" s="382"/>
      <c r="H6" s="121"/>
      <c r="I6" s="121"/>
    </row>
    <row r="7" spans="1:9" ht="12.75">
      <c r="A7" s="3"/>
      <c r="B7" s="198"/>
      <c r="C7" s="3"/>
      <c r="D7" s="3"/>
      <c r="E7" s="3"/>
      <c r="F7" s="3"/>
      <c r="G7" s="37"/>
      <c r="I7" s="37"/>
    </row>
    <row r="8" spans="1:9" ht="12.75">
      <c r="A8" s="212" t="s">
        <v>273</v>
      </c>
      <c r="B8" s="213">
        <v>94.5</v>
      </c>
      <c r="C8" s="214">
        <v>92.2</v>
      </c>
      <c r="D8" s="215">
        <v>93.5</v>
      </c>
      <c r="E8" s="215">
        <v>13.9</v>
      </c>
      <c r="F8" s="216" t="s">
        <v>33</v>
      </c>
      <c r="G8" s="217">
        <v>78.9</v>
      </c>
      <c r="I8" s="37"/>
    </row>
    <row r="9" spans="1:9" ht="12.75">
      <c r="A9" s="212" t="s">
        <v>274</v>
      </c>
      <c r="B9" s="213">
        <v>94.5</v>
      </c>
      <c r="C9" s="214">
        <v>92.2</v>
      </c>
      <c r="D9" s="215">
        <v>94.3</v>
      </c>
      <c r="E9" s="215">
        <v>14.3</v>
      </c>
      <c r="F9" s="198">
        <v>14.3</v>
      </c>
      <c r="G9" s="218">
        <v>80</v>
      </c>
      <c r="I9" s="37"/>
    </row>
    <row r="10" spans="1:9" ht="12.75">
      <c r="A10" s="212" t="s">
        <v>275</v>
      </c>
      <c r="B10" s="219" t="s">
        <v>276</v>
      </c>
      <c r="C10" s="220" t="s">
        <v>277</v>
      </c>
      <c r="D10" s="215">
        <v>95</v>
      </c>
      <c r="E10" s="215">
        <v>14.5</v>
      </c>
      <c r="F10" s="198">
        <v>15.1</v>
      </c>
      <c r="G10" s="218">
        <v>79.9</v>
      </c>
      <c r="I10" s="37"/>
    </row>
    <row r="11" spans="1:9" ht="12.75">
      <c r="A11" s="212" t="s">
        <v>278</v>
      </c>
      <c r="B11" s="213">
        <v>94.3</v>
      </c>
      <c r="C11" s="214">
        <v>92.2</v>
      </c>
      <c r="D11" s="215">
        <v>94.7</v>
      </c>
      <c r="E11" s="215">
        <v>15.3</v>
      </c>
      <c r="F11" s="198">
        <v>14.8</v>
      </c>
      <c r="G11" s="218">
        <v>79.6</v>
      </c>
      <c r="I11" s="37"/>
    </row>
    <row r="12" spans="1:9" ht="12.75">
      <c r="A12" s="205"/>
      <c r="B12" s="5"/>
      <c r="C12" s="5"/>
      <c r="D12" s="5"/>
      <c r="E12" s="5"/>
      <c r="F12" s="5"/>
      <c r="G12" s="46"/>
      <c r="I12" s="37"/>
    </row>
    <row r="14" ht="12.75">
      <c r="A14" s="20" t="s">
        <v>44</v>
      </c>
    </row>
    <row r="15" ht="12.75">
      <c r="A15" s="20" t="s">
        <v>279</v>
      </c>
    </row>
    <row r="16" ht="12.75">
      <c r="A16" s="65" t="s">
        <v>280</v>
      </c>
    </row>
    <row r="17" ht="12.75">
      <c r="A17" s="20" t="s">
        <v>281</v>
      </c>
    </row>
    <row r="18" ht="12.75">
      <c r="A18" s="20" t="s">
        <v>282</v>
      </c>
    </row>
    <row r="19" ht="12.75">
      <c r="A19" s="65" t="s">
        <v>283</v>
      </c>
    </row>
    <row r="20" ht="12.75">
      <c r="A20" s="65" t="s">
        <v>284</v>
      </c>
    </row>
    <row r="21" ht="12.75">
      <c r="A21" s="65" t="s">
        <v>285</v>
      </c>
    </row>
    <row r="22" ht="12.75">
      <c r="A22" s="20" t="s">
        <v>286</v>
      </c>
    </row>
    <row r="23" ht="12.75">
      <c r="A23" s="65" t="s">
        <v>287</v>
      </c>
    </row>
    <row r="24" ht="12.75">
      <c r="A24" s="65" t="s">
        <v>288</v>
      </c>
    </row>
    <row r="25" ht="12.75">
      <c r="A25" s="65" t="s">
        <v>289</v>
      </c>
    </row>
  </sheetData>
  <mergeCells count="4">
    <mergeCell ref="D5:D6"/>
    <mergeCell ref="G5:G6"/>
    <mergeCell ref="F5:F6"/>
    <mergeCell ref="E5:E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3" width="18.421875" style="0" customWidth="1"/>
    <col min="4" max="4" width="9.140625" style="37" customWidth="1"/>
  </cols>
  <sheetData>
    <row r="1" spans="1:3" ht="31.5">
      <c r="A1" s="195" t="s">
        <v>246</v>
      </c>
      <c r="B1" s="21"/>
      <c r="C1" s="21"/>
    </row>
    <row r="2" spans="1:5" ht="12.75" customHeight="1" thickBot="1">
      <c r="A2" s="30"/>
      <c r="B2" s="31"/>
      <c r="C2" s="31"/>
      <c r="E2" s="37"/>
    </row>
    <row r="3" spans="1:5" s="36" customFormat="1" ht="32.25" customHeight="1" thickTop="1">
      <c r="A3" s="81" t="s">
        <v>247</v>
      </c>
      <c r="B3" s="196" t="s">
        <v>248</v>
      </c>
      <c r="C3" s="197" t="s">
        <v>249</v>
      </c>
      <c r="D3" s="121"/>
      <c r="E3" s="121"/>
    </row>
    <row r="4" spans="1:5" ht="12.75">
      <c r="A4" s="3"/>
      <c r="B4" s="198"/>
      <c r="C4" s="37"/>
      <c r="E4" s="37"/>
    </row>
    <row r="5" spans="1:5" ht="12.75">
      <c r="A5" s="199" t="s">
        <v>79</v>
      </c>
      <c r="B5" s="200">
        <v>100</v>
      </c>
      <c r="C5" s="201">
        <v>100</v>
      </c>
      <c r="E5" s="37"/>
    </row>
    <row r="6" spans="1:5" ht="12.75">
      <c r="A6" s="199"/>
      <c r="B6" s="202"/>
      <c r="C6" s="203"/>
      <c r="E6" s="37"/>
    </row>
    <row r="7" spans="1:5" ht="12.75">
      <c r="A7" s="204" t="s">
        <v>250</v>
      </c>
      <c r="B7" s="202">
        <v>2.4</v>
      </c>
      <c r="C7" s="203">
        <v>0.7</v>
      </c>
      <c r="E7" s="37"/>
    </row>
    <row r="8" spans="1:5" ht="12.75">
      <c r="A8" s="204" t="s">
        <v>251</v>
      </c>
      <c r="B8" s="202">
        <v>15.6</v>
      </c>
      <c r="C8" s="203">
        <v>26.7</v>
      </c>
      <c r="E8" s="37"/>
    </row>
    <row r="9" spans="1:5" ht="12.75">
      <c r="A9" s="204" t="s">
        <v>252</v>
      </c>
      <c r="B9" s="202">
        <v>3.2</v>
      </c>
      <c r="C9" s="203">
        <v>4.6</v>
      </c>
      <c r="E9" s="37"/>
    </row>
    <row r="10" spans="1:5" ht="12.75">
      <c r="A10" s="204" t="s">
        <v>253</v>
      </c>
      <c r="B10" s="202">
        <v>20.3</v>
      </c>
      <c r="C10" s="203">
        <v>5.8</v>
      </c>
      <c r="E10" s="37"/>
    </row>
    <row r="11" spans="1:5" ht="12.75">
      <c r="A11" s="204" t="s">
        <v>254</v>
      </c>
      <c r="B11" s="202">
        <v>26.5</v>
      </c>
      <c r="C11" s="203">
        <v>10.4</v>
      </c>
      <c r="E11" s="37"/>
    </row>
    <row r="12" spans="1:5" ht="12.75">
      <c r="A12" s="204" t="s">
        <v>255</v>
      </c>
      <c r="B12" s="202">
        <v>2.8</v>
      </c>
      <c r="C12" s="203">
        <v>0.3</v>
      </c>
      <c r="E12" s="37"/>
    </row>
    <row r="13" spans="1:5" ht="12.75">
      <c r="A13" s="204" t="s">
        <v>256</v>
      </c>
      <c r="B13" s="202">
        <v>10.2</v>
      </c>
      <c r="C13" s="203">
        <v>35.3</v>
      </c>
      <c r="E13" s="37"/>
    </row>
    <row r="14" spans="1:5" ht="12.75">
      <c r="A14" s="204" t="s">
        <v>257</v>
      </c>
      <c r="B14" s="202">
        <v>1.4</v>
      </c>
      <c r="C14" s="203">
        <v>1</v>
      </c>
      <c r="E14" s="37"/>
    </row>
    <row r="15" spans="1:5" ht="12.75">
      <c r="A15" s="204" t="s">
        <v>258</v>
      </c>
      <c r="B15" s="202">
        <v>0.6</v>
      </c>
      <c r="C15" s="203">
        <v>0</v>
      </c>
      <c r="E15" s="37"/>
    </row>
    <row r="16" spans="1:5" ht="12.75">
      <c r="A16" s="204" t="s">
        <v>259</v>
      </c>
      <c r="B16" s="202">
        <v>3.5</v>
      </c>
      <c r="C16" s="203">
        <v>0.4</v>
      </c>
      <c r="E16" s="37"/>
    </row>
    <row r="17" spans="1:5" ht="12.75">
      <c r="A17" s="204" t="s">
        <v>260</v>
      </c>
      <c r="B17" s="202">
        <v>13.5</v>
      </c>
      <c r="C17" s="203">
        <v>14.8</v>
      </c>
      <c r="E17" s="37"/>
    </row>
    <row r="18" spans="1:5" ht="12.75">
      <c r="A18" s="205"/>
      <c r="B18" s="5"/>
      <c r="C18" s="46"/>
      <c r="E18" s="37"/>
    </row>
    <row r="20" ht="12.75">
      <c r="A20" s="65" t="s">
        <v>261</v>
      </c>
    </row>
    <row r="21" ht="12.75">
      <c r="A21" s="65" t="s">
        <v>262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/>
  <dimension ref="A1:G14"/>
  <sheetViews>
    <sheetView workbookViewId="0" topLeftCell="A1">
      <selection activeCell="D34" sqref="D34"/>
    </sheetView>
  </sheetViews>
  <sheetFormatPr defaultColWidth="9.140625" defaultRowHeight="12.75"/>
  <cols>
    <col min="1" max="1" width="20.140625" style="0" customWidth="1"/>
    <col min="2" max="7" width="10.7109375" style="0" customWidth="1"/>
  </cols>
  <sheetData>
    <row r="1" spans="1:7" ht="15" customHeight="1">
      <c r="A1" s="9" t="s">
        <v>236</v>
      </c>
      <c r="B1" s="21"/>
      <c r="C1" s="21"/>
      <c r="D1" s="21"/>
      <c r="E1" s="21"/>
      <c r="F1" s="21"/>
      <c r="G1" s="21"/>
    </row>
    <row r="2" spans="1:7" ht="15" customHeight="1">
      <c r="A2" s="9" t="s">
        <v>237</v>
      </c>
      <c r="B2" s="21"/>
      <c r="C2" s="21"/>
      <c r="D2" s="21"/>
      <c r="E2" s="21"/>
      <c r="F2" s="21"/>
      <c r="G2" s="21"/>
    </row>
    <row r="3" spans="1:7" s="173" customFormat="1" ht="12.75">
      <c r="A3" s="182"/>
      <c r="B3" s="183"/>
      <c r="C3" s="183"/>
      <c r="D3" s="183"/>
      <c r="E3" s="183"/>
      <c r="F3" s="183"/>
      <c r="G3" s="183"/>
    </row>
    <row r="4" spans="1:7" s="173" customFormat="1" ht="12.75" customHeight="1">
      <c r="A4" s="29" t="s">
        <v>238</v>
      </c>
      <c r="B4" s="183"/>
      <c r="C4" s="183"/>
      <c r="D4" s="183"/>
      <c r="E4" s="183"/>
      <c r="F4" s="183"/>
      <c r="G4" s="183"/>
    </row>
    <row r="5" spans="1:7" s="173" customFormat="1" ht="12.75" customHeight="1">
      <c r="A5" s="29" t="s">
        <v>239</v>
      </c>
      <c r="B5" s="183"/>
      <c r="C5" s="183"/>
      <c r="D5" s="183"/>
      <c r="E5" s="183"/>
      <c r="F5" s="183"/>
      <c r="G5" s="183"/>
    </row>
    <row r="6" spans="1:7" s="173" customFormat="1" ht="13.5" thickBot="1">
      <c r="A6" s="184"/>
      <c r="B6" s="185"/>
      <c r="C6" s="185"/>
      <c r="D6" s="185"/>
      <c r="E6" s="185"/>
      <c r="F6" s="185"/>
      <c r="G6" s="185"/>
    </row>
    <row r="7" spans="1:7" s="189" customFormat="1" ht="24" customHeight="1" thickTop="1">
      <c r="A7" s="186"/>
      <c r="B7" s="187" t="s">
        <v>240</v>
      </c>
      <c r="C7" s="187"/>
      <c r="D7" s="187"/>
      <c r="E7" s="188" t="s">
        <v>241</v>
      </c>
      <c r="F7" s="187"/>
      <c r="G7" s="187"/>
    </row>
    <row r="8" spans="1:7" s="192" customFormat="1" ht="24" customHeight="1">
      <c r="A8" s="190" t="s">
        <v>242</v>
      </c>
      <c r="B8" s="191">
        <v>2003</v>
      </c>
      <c r="C8" s="191">
        <v>2004</v>
      </c>
      <c r="D8" s="191">
        <v>2005</v>
      </c>
      <c r="E8" s="191">
        <v>2003</v>
      </c>
      <c r="F8" s="191">
        <v>2004</v>
      </c>
      <c r="G8" s="191">
        <v>2005</v>
      </c>
    </row>
    <row r="9" spans="1:7" ht="12.75">
      <c r="A9" s="3"/>
      <c r="B9" s="3"/>
      <c r="C9" s="3"/>
      <c r="D9" s="3"/>
      <c r="E9" s="193"/>
      <c r="F9" s="193"/>
      <c r="G9" s="193"/>
    </row>
    <row r="10" spans="1:7" ht="12.75">
      <c r="A10" s="3" t="s">
        <v>243</v>
      </c>
      <c r="B10" s="56">
        <v>516</v>
      </c>
      <c r="C10" s="56">
        <v>514</v>
      </c>
      <c r="D10" s="56">
        <v>516</v>
      </c>
      <c r="E10" s="56">
        <v>519</v>
      </c>
      <c r="F10" s="56">
        <v>518</v>
      </c>
      <c r="G10" s="125">
        <v>520</v>
      </c>
    </row>
    <row r="11" spans="1:7" ht="12.75">
      <c r="A11" s="3" t="s">
        <v>244</v>
      </c>
      <c r="B11" s="56">
        <v>486</v>
      </c>
      <c r="C11" s="56">
        <v>487</v>
      </c>
      <c r="D11" s="56">
        <v>490</v>
      </c>
      <c r="E11" s="56">
        <v>507</v>
      </c>
      <c r="F11" s="56">
        <v>508</v>
      </c>
      <c r="G11" s="125">
        <v>508</v>
      </c>
    </row>
    <row r="12" spans="1:7" ht="12.75">
      <c r="A12" s="5"/>
      <c r="B12" s="5"/>
      <c r="C12" s="5"/>
      <c r="D12" s="5"/>
      <c r="E12" s="5"/>
      <c r="F12" s="46"/>
      <c r="G12" s="47"/>
    </row>
    <row r="14" s="75" customFormat="1" ht="12.75">
      <c r="A14" s="194" t="s">
        <v>245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"/>
  <dimension ref="A1:G21"/>
  <sheetViews>
    <sheetView workbookViewId="0" topLeftCell="A1">
      <selection activeCell="D34" sqref="D34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6" width="12.8515625" style="0" customWidth="1"/>
  </cols>
  <sheetData>
    <row r="1" spans="1:6" ht="31.5">
      <c r="A1" s="9" t="s">
        <v>230</v>
      </c>
      <c r="B1" s="29"/>
      <c r="C1" s="29"/>
      <c r="D1" s="29"/>
      <c r="E1" s="29"/>
      <c r="F1" s="29"/>
    </row>
    <row r="2" spans="1:6" ht="12.75" customHeight="1">
      <c r="A2" s="9"/>
      <c r="B2" s="29"/>
      <c r="C2" s="29"/>
      <c r="D2" s="29"/>
      <c r="E2" s="29"/>
      <c r="F2" s="29"/>
    </row>
    <row r="3" spans="1:6" ht="12.75" customHeight="1">
      <c r="A3" s="172" t="s">
        <v>231</v>
      </c>
      <c r="B3" s="29"/>
      <c r="C3" s="29"/>
      <c r="D3" s="29"/>
      <c r="E3" s="29"/>
      <c r="F3" s="29"/>
    </row>
    <row r="4" spans="1:6" ht="12.75" customHeight="1" thickBot="1">
      <c r="A4" s="67"/>
      <c r="B4" s="67"/>
      <c r="C4" s="67"/>
      <c r="D4" s="67"/>
      <c r="E4" s="67"/>
      <c r="F4" s="67"/>
    </row>
    <row r="5" spans="1:7" s="11" customFormat="1" ht="24" customHeight="1" thickTop="1">
      <c r="A5" s="14"/>
      <c r="B5" s="178"/>
      <c r="C5" s="15" t="s">
        <v>214</v>
      </c>
      <c r="D5" s="48"/>
      <c r="E5" s="48"/>
      <c r="F5" s="48"/>
      <c r="G5" s="116"/>
    </row>
    <row r="6" spans="1:7" s="11" customFormat="1" ht="24" customHeight="1">
      <c r="A6" s="10" t="s">
        <v>215</v>
      </c>
      <c r="B6" s="49" t="s">
        <v>232</v>
      </c>
      <c r="C6" s="10" t="s">
        <v>216</v>
      </c>
      <c r="D6" s="163" t="s">
        <v>217</v>
      </c>
      <c r="E6" s="163" t="s">
        <v>218</v>
      </c>
      <c r="F6" s="174" t="s">
        <v>219</v>
      </c>
      <c r="G6" s="116"/>
    </row>
    <row r="7" spans="1:7" ht="12.75">
      <c r="A7" s="3"/>
      <c r="B7" s="3"/>
      <c r="C7" s="3"/>
      <c r="D7" s="3"/>
      <c r="E7" s="3"/>
      <c r="F7" s="37"/>
      <c r="G7" s="37"/>
    </row>
    <row r="8" spans="1:7" ht="12.75">
      <c r="A8" s="3" t="s">
        <v>220</v>
      </c>
      <c r="B8" s="3"/>
      <c r="C8" s="3"/>
      <c r="D8" s="3"/>
      <c r="E8" s="3"/>
      <c r="F8" s="37"/>
      <c r="G8" s="37"/>
    </row>
    <row r="9" spans="1:7" ht="12.75">
      <c r="A9" s="12" t="s">
        <v>233</v>
      </c>
      <c r="B9" s="158">
        <v>23</v>
      </c>
      <c r="C9" s="179">
        <v>18.1</v>
      </c>
      <c r="D9" s="179">
        <v>22</v>
      </c>
      <c r="E9" s="179">
        <v>25.9</v>
      </c>
      <c r="F9" s="180">
        <v>36</v>
      </c>
      <c r="G9" s="37"/>
    </row>
    <row r="10" spans="1:7" ht="12.75">
      <c r="A10" s="12" t="s">
        <v>234</v>
      </c>
      <c r="B10" s="158">
        <v>54</v>
      </c>
      <c r="C10" s="179">
        <v>58.3</v>
      </c>
      <c r="D10" s="179">
        <v>57.2</v>
      </c>
      <c r="E10" s="179">
        <v>55</v>
      </c>
      <c r="F10" s="180">
        <v>58.6</v>
      </c>
      <c r="G10" s="37"/>
    </row>
    <row r="11" spans="1:7" ht="12.75">
      <c r="A11" s="12" t="s">
        <v>235</v>
      </c>
      <c r="B11" s="158">
        <v>23</v>
      </c>
      <c r="C11" s="179">
        <v>23.6</v>
      </c>
      <c r="D11" s="179">
        <v>20.6</v>
      </c>
      <c r="E11" s="179">
        <v>19.1</v>
      </c>
      <c r="F11" s="180">
        <v>5.4</v>
      </c>
      <c r="G11" s="37"/>
    </row>
    <row r="12" spans="1:7" ht="12.75">
      <c r="A12" s="12"/>
      <c r="B12" s="158"/>
      <c r="C12" s="179"/>
      <c r="D12" s="179"/>
      <c r="E12" s="179"/>
      <c r="F12" s="180"/>
      <c r="G12" s="37"/>
    </row>
    <row r="13" spans="1:7" ht="12.75">
      <c r="A13" s="3" t="s">
        <v>226</v>
      </c>
      <c r="B13" s="158"/>
      <c r="C13" s="179"/>
      <c r="D13" s="181"/>
      <c r="E13" s="179"/>
      <c r="F13" s="180"/>
      <c r="G13" s="37"/>
    </row>
    <row r="14" spans="1:7" ht="12.75">
      <c r="A14" s="12" t="s">
        <v>233</v>
      </c>
      <c r="B14" s="158">
        <v>23</v>
      </c>
      <c r="C14" s="179">
        <v>13.1</v>
      </c>
      <c r="D14" s="179">
        <v>16.8</v>
      </c>
      <c r="E14" s="179">
        <v>26.2</v>
      </c>
      <c r="F14" s="180">
        <v>32</v>
      </c>
      <c r="G14" s="37"/>
    </row>
    <row r="15" spans="1:7" ht="12.75">
      <c r="A15" s="12" t="s">
        <v>234</v>
      </c>
      <c r="B15" s="158">
        <v>54</v>
      </c>
      <c r="C15" s="179">
        <v>48.8</v>
      </c>
      <c r="D15" s="179">
        <v>44.8</v>
      </c>
      <c r="E15" s="179">
        <v>52.8</v>
      </c>
      <c r="F15" s="180">
        <v>50.2</v>
      </c>
      <c r="G15" s="37"/>
    </row>
    <row r="16" spans="1:7" ht="12.75">
      <c r="A16" s="12" t="s">
        <v>235</v>
      </c>
      <c r="B16" s="158">
        <v>23</v>
      </c>
      <c r="C16" s="179">
        <v>38.1</v>
      </c>
      <c r="D16" s="179">
        <v>38.4</v>
      </c>
      <c r="E16" s="179">
        <v>21</v>
      </c>
      <c r="F16" s="180">
        <v>17.8</v>
      </c>
      <c r="G16" s="37"/>
    </row>
    <row r="17" spans="1:7" ht="12.75">
      <c r="A17" s="5"/>
      <c r="B17" s="5"/>
      <c r="C17" s="5"/>
      <c r="D17" s="5"/>
      <c r="E17" s="5"/>
      <c r="F17" s="46"/>
      <c r="G17" s="37"/>
    </row>
    <row r="19" ht="12.75">
      <c r="A19" s="20" t="s">
        <v>227</v>
      </c>
    </row>
    <row r="20" s="8" customFormat="1" ht="12.75">
      <c r="A20" s="65" t="s">
        <v>228</v>
      </c>
    </row>
    <row r="21" ht="12.75">
      <c r="A21" s="65" t="s">
        <v>229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"/>
  <dimension ref="A1:F30"/>
  <sheetViews>
    <sheetView workbookViewId="0" topLeftCell="A1">
      <selection activeCell="D37" sqref="D37"/>
    </sheetView>
  </sheetViews>
  <sheetFormatPr defaultColWidth="9.140625" defaultRowHeight="12.75"/>
  <cols>
    <col min="1" max="1" width="20.7109375" style="0" customWidth="1"/>
    <col min="2" max="5" width="15.421875" style="0" customWidth="1"/>
  </cols>
  <sheetData>
    <row r="1" spans="1:5" ht="31.5">
      <c r="A1" s="9" t="s">
        <v>209</v>
      </c>
      <c r="B1" s="29"/>
      <c r="C1" s="29"/>
      <c r="D1" s="29"/>
      <c r="E1" s="29"/>
    </row>
    <row r="2" spans="1:5" ht="12.75" customHeight="1">
      <c r="A2" s="9"/>
      <c r="B2" s="29"/>
      <c r="C2" s="29"/>
      <c r="D2" s="29"/>
      <c r="E2" s="29"/>
    </row>
    <row r="3" spans="1:5" ht="12.75" customHeight="1">
      <c r="A3" s="172" t="s">
        <v>210</v>
      </c>
      <c r="B3" s="29"/>
      <c r="C3" s="29"/>
      <c r="D3" s="29"/>
      <c r="E3" s="29"/>
    </row>
    <row r="4" spans="1:5" s="173" customFormat="1" ht="12.75" customHeight="1">
      <c r="A4" s="383" t="s">
        <v>211</v>
      </c>
      <c r="B4" s="384"/>
      <c r="C4" s="384"/>
      <c r="D4" s="384"/>
      <c r="E4" s="384"/>
    </row>
    <row r="5" spans="1:5" s="173" customFormat="1" ht="12.75" customHeight="1">
      <c r="A5" s="383" t="s">
        <v>212</v>
      </c>
      <c r="B5" s="384"/>
      <c r="C5" s="384"/>
      <c r="D5" s="384"/>
      <c r="E5" s="384"/>
    </row>
    <row r="6" spans="1:5" s="173" customFormat="1" ht="12.75" customHeight="1">
      <c r="A6" s="383" t="s">
        <v>213</v>
      </c>
      <c r="B6" s="384"/>
      <c r="C6" s="384"/>
      <c r="D6" s="384"/>
      <c r="E6" s="384"/>
    </row>
    <row r="7" spans="1:5" ht="12.75" customHeight="1" thickBot="1">
      <c r="A7" s="67"/>
      <c r="B7" s="67"/>
      <c r="C7" s="67"/>
      <c r="D7" s="67"/>
      <c r="E7" s="67"/>
    </row>
    <row r="8" spans="1:6" s="11" customFormat="1" ht="24" customHeight="1" thickTop="1">
      <c r="A8" s="14"/>
      <c r="B8" s="15" t="s">
        <v>214</v>
      </c>
      <c r="C8" s="48"/>
      <c r="D8" s="48"/>
      <c r="E8" s="48"/>
      <c r="F8" s="116"/>
    </row>
    <row r="9" spans="1:6" s="11" customFormat="1" ht="24" customHeight="1">
      <c r="A9" s="10" t="s">
        <v>215</v>
      </c>
      <c r="B9" s="10" t="s">
        <v>216</v>
      </c>
      <c r="C9" s="163" t="s">
        <v>217</v>
      </c>
      <c r="D9" s="163" t="s">
        <v>218</v>
      </c>
      <c r="E9" s="174" t="s">
        <v>219</v>
      </c>
      <c r="F9" s="116"/>
    </row>
    <row r="10" spans="1:6" ht="12.75">
      <c r="A10" s="3"/>
      <c r="B10" s="3"/>
      <c r="C10" s="3"/>
      <c r="D10" s="3"/>
      <c r="E10" s="37"/>
      <c r="F10" s="37"/>
    </row>
    <row r="11" spans="1:6" ht="12.75">
      <c r="A11" s="3" t="s">
        <v>220</v>
      </c>
      <c r="B11" s="3"/>
      <c r="C11" s="3"/>
      <c r="D11" s="3"/>
      <c r="E11" s="37"/>
      <c r="F11" s="37"/>
    </row>
    <row r="12" spans="1:6" ht="12.75">
      <c r="A12" s="12" t="s">
        <v>221</v>
      </c>
      <c r="B12" s="175">
        <v>7.8</v>
      </c>
      <c r="C12" s="175">
        <v>10</v>
      </c>
      <c r="D12" s="175">
        <v>14.3</v>
      </c>
      <c r="E12" s="176">
        <v>14.5</v>
      </c>
      <c r="F12" s="37"/>
    </row>
    <row r="13" spans="1:6" ht="12.75">
      <c r="A13" s="12" t="s">
        <v>222</v>
      </c>
      <c r="B13" s="175">
        <v>40.4</v>
      </c>
      <c r="C13" s="175">
        <v>34.5</v>
      </c>
      <c r="D13" s="175">
        <v>47.6</v>
      </c>
      <c r="E13" s="176">
        <v>43.1</v>
      </c>
      <c r="F13" s="37"/>
    </row>
    <row r="14" spans="1:6" ht="12.75">
      <c r="A14" s="12" t="s">
        <v>223</v>
      </c>
      <c r="B14" s="175">
        <v>49.5</v>
      </c>
      <c r="C14" s="175">
        <v>53.6</v>
      </c>
      <c r="D14" s="175">
        <v>36.7</v>
      </c>
      <c r="E14" s="176">
        <v>41.3</v>
      </c>
      <c r="F14" s="37"/>
    </row>
    <row r="15" spans="1:6" ht="12.75">
      <c r="A15" s="12" t="s">
        <v>224</v>
      </c>
      <c r="B15" s="175">
        <v>2.3</v>
      </c>
      <c r="C15" s="175">
        <v>2</v>
      </c>
      <c r="D15" s="175">
        <v>1.5</v>
      </c>
      <c r="E15" s="176">
        <v>1</v>
      </c>
      <c r="F15" s="37"/>
    </row>
    <row r="16" spans="1:6" ht="12.75">
      <c r="A16" s="12"/>
      <c r="B16" s="175"/>
      <c r="C16" s="175"/>
      <c r="D16" s="175"/>
      <c r="E16" s="176"/>
      <c r="F16" s="37"/>
    </row>
    <row r="17" spans="1:6" ht="12.75">
      <c r="A17" s="12" t="s">
        <v>225</v>
      </c>
      <c r="B17" s="175">
        <v>99.5</v>
      </c>
      <c r="C17" s="175">
        <v>99.8</v>
      </c>
      <c r="D17" s="175">
        <v>92.6</v>
      </c>
      <c r="E17" s="176">
        <v>93.4</v>
      </c>
      <c r="F17" s="37"/>
    </row>
    <row r="18" spans="1:6" ht="12.75">
      <c r="A18" s="12"/>
      <c r="B18" s="175"/>
      <c r="C18" s="175"/>
      <c r="D18" s="175"/>
      <c r="E18" s="176"/>
      <c r="F18" s="37"/>
    </row>
    <row r="19" spans="1:6" ht="12.75">
      <c r="A19" s="3" t="s">
        <v>226</v>
      </c>
      <c r="B19" s="175"/>
      <c r="C19" s="177"/>
      <c r="D19" s="175"/>
      <c r="E19" s="176"/>
      <c r="F19" s="37"/>
    </row>
    <row r="20" spans="1:6" ht="12.75">
      <c r="A20" s="12" t="s">
        <v>221</v>
      </c>
      <c r="B20" s="175">
        <v>16.7</v>
      </c>
      <c r="C20" s="175">
        <v>21.3</v>
      </c>
      <c r="D20" s="175">
        <v>27.3</v>
      </c>
      <c r="E20" s="176">
        <v>27.2</v>
      </c>
      <c r="F20" s="37"/>
    </row>
    <row r="21" spans="1:6" ht="12.75">
      <c r="A21" s="12" t="s">
        <v>222</v>
      </c>
      <c r="B21" s="175">
        <v>54.8</v>
      </c>
      <c r="C21" s="175">
        <v>53.2</v>
      </c>
      <c r="D21" s="175">
        <v>52.2</v>
      </c>
      <c r="E21" s="176">
        <v>53.2</v>
      </c>
      <c r="F21" s="37"/>
    </row>
    <row r="22" spans="1:6" ht="12.75">
      <c r="A22" s="12" t="s">
        <v>223</v>
      </c>
      <c r="B22" s="175">
        <v>25.3</v>
      </c>
      <c r="C22" s="175">
        <v>23.2</v>
      </c>
      <c r="D22" s="175">
        <v>18.4</v>
      </c>
      <c r="E22" s="176">
        <v>17.7</v>
      </c>
      <c r="F22" s="37"/>
    </row>
    <row r="23" spans="1:6" ht="12.75">
      <c r="A23" s="12" t="s">
        <v>224</v>
      </c>
      <c r="B23" s="175">
        <v>3.2</v>
      </c>
      <c r="C23" s="175">
        <v>2.3</v>
      </c>
      <c r="D23" s="175">
        <v>2.1</v>
      </c>
      <c r="E23" s="176">
        <v>1.9</v>
      </c>
      <c r="F23" s="37"/>
    </row>
    <row r="24" spans="1:6" ht="12.75">
      <c r="A24" s="12"/>
      <c r="B24" s="175"/>
      <c r="C24" s="175"/>
      <c r="D24" s="175"/>
      <c r="E24" s="176"/>
      <c r="F24" s="37"/>
    </row>
    <row r="25" spans="1:6" ht="12.75">
      <c r="A25" s="12" t="s">
        <v>225</v>
      </c>
      <c r="B25" s="175">
        <v>99.3</v>
      </c>
      <c r="C25" s="175">
        <v>99.7</v>
      </c>
      <c r="D25" s="175">
        <v>92.6</v>
      </c>
      <c r="E25" s="176">
        <v>93.3</v>
      </c>
      <c r="F25" s="37"/>
    </row>
    <row r="26" spans="1:6" ht="12.75">
      <c r="A26" s="5"/>
      <c r="B26" s="5"/>
      <c r="C26" s="5"/>
      <c r="D26" s="5"/>
      <c r="E26" s="46"/>
      <c r="F26" s="37"/>
    </row>
    <row r="28" ht="12.75">
      <c r="A28" s="20" t="s">
        <v>227</v>
      </c>
    </row>
    <row r="29" s="8" customFormat="1" ht="12.75">
      <c r="A29" s="65" t="s">
        <v>228</v>
      </c>
    </row>
    <row r="30" ht="12.75">
      <c r="A30" s="65" t="s">
        <v>229</v>
      </c>
    </row>
  </sheetData>
  <mergeCells count="3">
    <mergeCell ref="A4:E4"/>
    <mergeCell ref="A5:E5"/>
    <mergeCell ref="A6:E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"/>
  <dimension ref="A1:I43"/>
  <sheetViews>
    <sheetView workbookViewId="0" topLeftCell="A1">
      <selection activeCell="C35" sqref="C35"/>
    </sheetView>
  </sheetViews>
  <sheetFormatPr defaultColWidth="9.140625" defaultRowHeight="12.75"/>
  <cols>
    <col min="1" max="1" width="7.140625" style="0" customWidth="1"/>
    <col min="2" max="8" width="9.7109375" style="0" customWidth="1"/>
    <col min="9" max="9" width="9.28125" style="0" customWidth="1"/>
  </cols>
  <sheetData>
    <row r="1" spans="1:9" ht="31.5">
      <c r="A1" s="9" t="s">
        <v>191</v>
      </c>
      <c r="B1" s="85"/>
      <c r="C1" s="85"/>
      <c r="D1" s="85"/>
      <c r="E1" s="85"/>
      <c r="F1" s="85"/>
      <c r="G1" s="85"/>
      <c r="H1" s="85"/>
      <c r="I1" s="85"/>
    </row>
    <row r="2" ht="12.75">
      <c r="A2" s="148" t="s">
        <v>192</v>
      </c>
    </row>
    <row r="3" spans="1:9" ht="12.75">
      <c r="A3" s="29" t="s">
        <v>193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29" t="s">
        <v>194</v>
      </c>
      <c r="B4" s="29"/>
      <c r="C4" s="29"/>
      <c r="D4" s="29"/>
      <c r="E4" s="29"/>
      <c r="F4" s="29"/>
      <c r="G4" s="29"/>
      <c r="H4" s="29"/>
      <c r="I4" s="29"/>
    </row>
    <row r="5" spans="1:9" ht="13.5" thickBot="1">
      <c r="A5" s="31"/>
      <c r="B5" s="31"/>
      <c r="C5" s="31"/>
      <c r="D5" s="31"/>
      <c r="E5" s="31"/>
      <c r="F5" s="31"/>
      <c r="G5" s="31"/>
      <c r="H5" s="67"/>
      <c r="I5" s="67"/>
    </row>
    <row r="6" spans="1:9" ht="18" customHeight="1" thickTop="1">
      <c r="A6" s="14"/>
      <c r="B6" s="116"/>
      <c r="C6" s="149"/>
      <c r="D6" s="48" t="s">
        <v>163</v>
      </c>
      <c r="E6" s="48"/>
      <c r="F6" s="48"/>
      <c r="G6" s="79"/>
      <c r="H6" s="14"/>
      <c r="I6" s="11"/>
    </row>
    <row r="7" spans="1:9" ht="18" customHeight="1">
      <c r="A7" s="14"/>
      <c r="B7" s="116"/>
      <c r="C7" s="149"/>
      <c r="D7" s="150"/>
      <c r="E7" s="48" t="s">
        <v>195</v>
      </c>
      <c r="F7" s="79"/>
      <c r="G7" s="14"/>
      <c r="H7" s="14"/>
      <c r="I7" s="11"/>
    </row>
    <row r="8" spans="1:9" ht="51">
      <c r="A8" s="80" t="s">
        <v>196</v>
      </c>
      <c r="B8" s="50" t="s">
        <v>197</v>
      </c>
      <c r="C8" s="151"/>
      <c r="D8" s="87" t="s">
        <v>79</v>
      </c>
      <c r="E8" s="118" t="s">
        <v>198</v>
      </c>
      <c r="F8" s="118" t="s">
        <v>199</v>
      </c>
      <c r="G8" s="118" t="s">
        <v>200</v>
      </c>
      <c r="H8" s="152" t="s">
        <v>201</v>
      </c>
      <c r="I8" s="153" t="s">
        <v>202</v>
      </c>
    </row>
    <row r="9" spans="1:8" ht="12.75">
      <c r="A9" s="3"/>
      <c r="B9" s="154"/>
      <c r="C9" s="155"/>
      <c r="D9" s="89"/>
      <c r="E9" s="3"/>
      <c r="F9" s="3"/>
      <c r="G9" s="3"/>
      <c r="H9" s="3"/>
    </row>
    <row r="10" spans="1:9" ht="12.75">
      <c r="A10" s="122">
        <v>1994</v>
      </c>
      <c r="B10" s="156">
        <v>51677</v>
      </c>
      <c r="C10" s="155"/>
      <c r="D10" s="157">
        <v>20041</v>
      </c>
      <c r="E10" s="4">
        <v>12903</v>
      </c>
      <c r="F10" s="158">
        <v>5518</v>
      </c>
      <c r="G10" s="158">
        <v>1620</v>
      </c>
      <c r="H10" s="158">
        <v>2987</v>
      </c>
      <c r="I10" s="159">
        <v>744</v>
      </c>
    </row>
    <row r="11" spans="1:9" ht="12.75">
      <c r="A11" s="122">
        <v>1995</v>
      </c>
      <c r="B11" s="156">
        <v>50242</v>
      </c>
      <c r="C11" s="155"/>
      <c r="D11" s="157">
        <v>19801</v>
      </c>
      <c r="E11" s="4">
        <v>13050</v>
      </c>
      <c r="F11" s="158">
        <v>5220</v>
      </c>
      <c r="G11" s="158">
        <v>1531</v>
      </c>
      <c r="H11" s="158">
        <v>2872</v>
      </c>
      <c r="I11" s="159">
        <v>716</v>
      </c>
    </row>
    <row r="12" spans="1:9" ht="12.75">
      <c r="A12" s="122">
        <v>1996</v>
      </c>
      <c r="B12" s="156">
        <v>47379</v>
      </c>
      <c r="C12" s="155"/>
      <c r="D12" s="157">
        <v>18252</v>
      </c>
      <c r="E12" s="4">
        <v>12216</v>
      </c>
      <c r="F12" s="158">
        <v>4789</v>
      </c>
      <c r="G12" s="158">
        <v>1247</v>
      </c>
      <c r="H12" s="158">
        <v>2800</v>
      </c>
      <c r="I12" s="159">
        <v>648</v>
      </c>
    </row>
    <row r="13" spans="1:9" ht="12.75">
      <c r="A13" s="122">
        <v>1997</v>
      </c>
      <c r="B13" s="156">
        <v>45551</v>
      </c>
      <c r="C13" s="155"/>
      <c r="D13" s="157">
        <v>17365</v>
      </c>
      <c r="E13" s="4">
        <v>11782</v>
      </c>
      <c r="F13" s="158">
        <v>4514</v>
      </c>
      <c r="G13" s="158">
        <v>1069</v>
      </c>
      <c r="H13" s="158">
        <v>2639</v>
      </c>
      <c r="I13" s="159">
        <v>648</v>
      </c>
    </row>
    <row r="14" spans="1:9" ht="12.75">
      <c r="A14" s="122">
        <v>1998</v>
      </c>
      <c r="B14" s="156">
        <v>45337</v>
      </c>
      <c r="C14" s="155"/>
      <c r="D14" s="157">
        <v>17013</v>
      </c>
      <c r="E14" s="4">
        <v>11500</v>
      </c>
      <c r="F14" s="158">
        <v>4508</v>
      </c>
      <c r="G14" s="158">
        <v>1005</v>
      </c>
      <c r="H14" s="158">
        <v>2730</v>
      </c>
      <c r="I14" s="159">
        <v>685</v>
      </c>
    </row>
    <row r="15" spans="1:9" ht="12.75">
      <c r="A15" s="122">
        <v>1999</v>
      </c>
      <c r="B15" s="156">
        <v>46479</v>
      </c>
      <c r="C15" s="155"/>
      <c r="D15" s="157">
        <v>17612</v>
      </c>
      <c r="E15" s="4">
        <v>11458</v>
      </c>
      <c r="F15" s="158">
        <v>4741</v>
      </c>
      <c r="G15" s="158">
        <v>1413</v>
      </c>
      <c r="H15" s="158">
        <v>2790</v>
      </c>
      <c r="I15" s="159">
        <v>687</v>
      </c>
    </row>
    <row r="16" spans="1:9" ht="12.75">
      <c r="A16" s="122">
        <v>2000</v>
      </c>
      <c r="B16" s="156">
        <v>44579</v>
      </c>
      <c r="C16" s="155"/>
      <c r="D16" s="157">
        <v>17263</v>
      </c>
      <c r="E16" s="4">
        <v>11151</v>
      </c>
      <c r="F16" s="158">
        <v>4567</v>
      </c>
      <c r="G16" s="158">
        <v>1545</v>
      </c>
      <c r="H16" s="158">
        <v>2874</v>
      </c>
      <c r="I16" s="159">
        <v>665</v>
      </c>
    </row>
    <row r="17" spans="1:9" ht="12.75">
      <c r="A17" s="122">
        <v>2001</v>
      </c>
      <c r="B17" s="156">
        <v>45994</v>
      </c>
      <c r="C17" s="155"/>
      <c r="D17" s="157">
        <v>17532</v>
      </c>
      <c r="E17" s="4">
        <v>11485</v>
      </c>
      <c r="F17" s="158">
        <v>4536</v>
      </c>
      <c r="G17" s="158">
        <v>1511</v>
      </c>
      <c r="H17" s="158">
        <v>2913</v>
      </c>
      <c r="I17" s="159">
        <v>740</v>
      </c>
    </row>
    <row r="18" spans="1:9" ht="12.75">
      <c r="A18" s="122">
        <v>2002</v>
      </c>
      <c r="B18" s="156">
        <v>48173</v>
      </c>
      <c r="C18" s="155"/>
      <c r="D18" s="157">
        <v>18706</v>
      </c>
      <c r="E18" s="4">
        <v>12242</v>
      </c>
      <c r="F18" s="158">
        <v>4834</v>
      </c>
      <c r="G18" s="158">
        <v>1630</v>
      </c>
      <c r="H18" s="158">
        <v>3040</v>
      </c>
      <c r="I18" s="159">
        <v>834</v>
      </c>
    </row>
    <row r="19" spans="1:9" ht="12.75">
      <c r="A19" s="122">
        <v>2003</v>
      </c>
      <c r="B19" s="156">
        <v>50317</v>
      </c>
      <c r="C19" s="155"/>
      <c r="D19" s="157">
        <v>19863</v>
      </c>
      <c r="E19" s="4">
        <v>13069</v>
      </c>
      <c r="F19" s="158">
        <v>5167</v>
      </c>
      <c r="G19" s="158">
        <v>1627</v>
      </c>
      <c r="H19" s="158">
        <v>3300</v>
      </c>
      <c r="I19" s="159">
        <v>810</v>
      </c>
    </row>
    <row r="20" spans="1:9" ht="12.75">
      <c r="A20" s="122">
        <v>2004</v>
      </c>
      <c r="B20" s="156">
        <v>50569</v>
      </c>
      <c r="C20" s="155"/>
      <c r="D20" s="157">
        <v>20549</v>
      </c>
      <c r="E20" s="4">
        <v>13693</v>
      </c>
      <c r="F20" s="158">
        <v>5382</v>
      </c>
      <c r="G20" s="158">
        <v>1474</v>
      </c>
      <c r="H20" s="158">
        <v>3288</v>
      </c>
      <c r="I20" s="159">
        <v>834</v>
      </c>
    </row>
    <row r="21" spans="1:9" ht="12.75">
      <c r="A21" s="122">
        <v>2005</v>
      </c>
      <c r="B21" s="156">
        <v>50157</v>
      </c>
      <c r="C21" s="155"/>
      <c r="D21" s="157">
        <v>20644</v>
      </c>
      <c r="E21" s="4">
        <v>13826</v>
      </c>
      <c r="F21" s="158">
        <v>5409</v>
      </c>
      <c r="G21" s="158">
        <v>1409</v>
      </c>
      <c r="H21" s="158">
        <v>3422</v>
      </c>
      <c r="I21" s="159">
        <v>858</v>
      </c>
    </row>
    <row r="22" spans="1:9" ht="12.75">
      <c r="A22" s="5"/>
      <c r="B22" s="2"/>
      <c r="C22" s="160"/>
      <c r="D22" s="160"/>
      <c r="E22" s="6"/>
      <c r="F22" s="6"/>
      <c r="G22" s="6"/>
      <c r="H22" s="6"/>
      <c r="I22" s="2"/>
    </row>
    <row r="23" spans="1:9" ht="18" customHeight="1">
      <c r="A23" s="14"/>
      <c r="B23" s="15" t="s">
        <v>203</v>
      </c>
      <c r="C23" s="48"/>
      <c r="D23" s="48"/>
      <c r="E23" s="48"/>
      <c r="F23" s="48"/>
      <c r="G23" s="48"/>
      <c r="H23" s="48"/>
      <c r="I23" s="48"/>
    </row>
    <row r="24" spans="1:9" ht="25.5">
      <c r="A24" s="10" t="s">
        <v>196</v>
      </c>
      <c r="B24" s="161" t="s">
        <v>79</v>
      </c>
      <c r="C24" s="162" t="s">
        <v>5</v>
      </c>
      <c r="D24" s="162" t="s">
        <v>6</v>
      </c>
      <c r="E24" s="162" t="s">
        <v>7</v>
      </c>
      <c r="F24" s="163" t="s">
        <v>8</v>
      </c>
      <c r="G24" s="10" t="s">
        <v>35</v>
      </c>
      <c r="H24" s="10" t="s">
        <v>9</v>
      </c>
      <c r="I24" s="164" t="s">
        <v>204</v>
      </c>
    </row>
    <row r="25" spans="1:9" ht="12.75">
      <c r="A25" s="3"/>
      <c r="B25" s="89"/>
      <c r="C25" s="165"/>
      <c r="D25" s="3"/>
      <c r="E25" s="166"/>
      <c r="F25" s="167"/>
      <c r="G25" s="167"/>
      <c r="H25" s="167"/>
      <c r="I25" s="168"/>
    </row>
    <row r="26" spans="1:9" ht="12.75">
      <c r="A26" s="122">
        <v>1994</v>
      </c>
      <c r="B26" s="169">
        <v>27905</v>
      </c>
      <c r="C26" s="158">
        <v>4824</v>
      </c>
      <c r="D26" s="4">
        <v>7648</v>
      </c>
      <c r="E26" s="4">
        <v>6507</v>
      </c>
      <c r="F26" s="158">
        <v>1767</v>
      </c>
      <c r="G26" s="158">
        <v>2815</v>
      </c>
      <c r="H26" s="158">
        <v>1518</v>
      </c>
      <c r="I26" s="170">
        <v>2826</v>
      </c>
    </row>
    <row r="27" spans="1:9" ht="12.75">
      <c r="A27" s="122">
        <v>1995</v>
      </c>
      <c r="B27" s="169">
        <v>26853</v>
      </c>
      <c r="C27" s="158">
        <v>4445</v>
      </c>
      <c r="D27" s="4">
        <v>7329</v>
      </c>
      <c r="E27" s="4">
        <v>6368</v>
      </c>
      <c r="F27" s="158">
        <v>1674</v>
      </c>
      <c r="G27" s="158">
        <v>2811</v>
      </c>
      <c r="H27" s="158">
        <v>1461</v>
      </c>
      <c r="I27" s="170">
        <v>2765</v>
      </c>
    </row>
    <row r="28" spans="1:9" ht="12.75">
      <c r="A28" s="122">
        <v>1996</v>
      </c>
      <c r="B28" s="169">
        <v>25679</v>
      </c>
      <c r="C28" s="158">
        <v>4090</v>
      </c>
      <c r="D28" s="4">
        <v>7373</v>
      </c>
      <c r="E28" s="4">
        <v>6014</v>
      </c>
      <c r="F28" s="158">
        <v>1518</v>
      </c>
      <c r="G28" s="158">
        <v>2463</v>
      </c>
      <c r="H28" s="158">
        <v>1367</v>
      </c>
      <c r="I28" s="170">
        <v>2854</v>
      </c>
    </row>
    <row r="29" spans="1:9" ht="12.75">
      <c r="A29" s="122">
        <v>1997</v>
      </c>
      <c r="B29" s="169">
        <v>24899</v>
      </c>
      <c r="C29" s="158">
        <v>3970</v>
      </c>
      <c r="D29" s="4">
        <v>7189</v>
      </c>
      <c r="E29" s="4">
        <v>5936</v>
      </c>
      <c r="F29" s="158">
        <v>1513</v>
      </c>
      <c r="G29" s="158">
        <v>2221</v>
      </c>
      <c r="H29" s="158">
        <v>1283</v>
      </c>
      <c r="I29" s="170">
        <v>2787</v>
      </c>
    </row>
    <row r="30" spans="1:9" ht="12.75">
      <c r="A30" s="122">
        <v>1998</v>
      </c>
      <c r="B30" s="169">
        <v>24909</v>
      </c>
      <c r="C30" s="158">
        <v>4124</v>
      </c>
      <c r="D30" s="4">
        <v>7236</v>
      </c>
      <c r="E30" s="4">
        <v>5765</v>
      </c>
      <c r="F30" s="158">
        <v>1491</v>
      </c>
      <c r="G30" s="158">
        <v>2308</v>
      </c>
      <c r="H30" s="158">
        <v>1136</v>
      </c>
      <c r="I30" s="170">
        <v>2849</v>
      </c>
    </row>
    <row r="31" spans="1:9" ht="12.75">
      <c r="A31" s="122">
        <v>1999</v>
      </c>
      <c r="B31" s="169">
        <v>25390</v>
      </c>
      <c r="C31" s="158">
        <v>4769</v>
      </c>
      <c r="D31" s="4">
        <v>7254</v>
      </c>
      <c r="E31" s="4">
        <v>5570</v>
      </c>
      <c r="F31" s="158">
        <v>1514</v>
      </c>
      <c r="G31" s="158">
        <v>2279</v>
      </c>
      <c r="H31" s="158">
        <v>1142</v>
      </c>
      <c r="I31" s="170">
        <v>2862</v>
      </c>
    </row>
    <row r="32" spans="1:9" ht="12.75">
      <c r="A32" s="122">
        <v>2000</v>
      </c>
      <c r="B32" s="169">
        <v>23777</v>
      </c>
      <c r="C32" s="158">
        <v>4487</v>
      </c>
      <c r="D32" s="4">
        <v>6760</v>
      </c>
      <c r="E32" s="4">
        <v>5259</v>
      </c>
      <c r="F32" s="158">
        <v>1451</v>
      </c>
      <c r="G32" s="158">
        <v>2090</v>
      </c>
      <c r="H32" s="158">
        <v>1052</v>
      </c>
      <c r="I32" s="170">
        <v>2678</v>
      </c>
    </row>
    <row r="33" spans="1:9" ht="12.75">
      <c r="A33" s="122">
        <v>2001</v>
      </c>
      <c r="B33" s="169">
        <v>24809</v>
      </c>
      <c r="C33" s="158">
        <v>4653</v>
      </c>
      <c r="D33" s="4">
        <v>7081</v>
      </c>
      <c r="E33" s="4">
        <v>5562</v>
      </c>
      <c r="F33" s="158">
        <v>1554</v>
      </c>
      <c r="G33" s="158">
        <v>2075</v>
      </c>
      <c r="H33" s="158">
        <v>1185</v>
      </c>
      <c r="I33" s="170">
        <v>2699</v>
      </c>
    </row>
    <row r="34" spans="1:9" ht="12.75">
      <c r="A34" s="122">
        <v>2002</v>
      </c>
      <c r="B34" s="169">
        <v>25593</v>
      </c>
      <c r="C34" s="158">
        <v>4478</v>
      </c>
      <c r="D34" s="4">
        <v>7041</v>
      </c>
      <c r="E34" s="4">
        <v>5918</v>
      </c>
      <c r="F34" s="158">
        <v>1761</v>
      </c>
      <c r="G34" s="158">
        <v>2182</v>
      </c>
      <c r="H34" s="158">
        <v>1224</v>
      </c>
      <c r="I34" s="170">
        <v>2989</v>
      </c>
    </row>
    <row r="35" spans="1:9" ht="12.75">
      <c r="A35" s="122">
        <v>2003</v>
      </c>
      <c r="B35" s="169">
        <v>26344</v>
      </c>
      <c r="C35" s="158">
        <v>4238</v>
      </c>
      <c r="D35" s="4">
        <v>7491</v>
      </c>
      <c r="E35" s="4">
        <v>6201</v>
      </c>
      <c r="F35" s="158">
        <v>1873</v>
      </c>
      <c r="G35" s="158">
        <v>2346</v>
      </c>
      <c r="H35" s="158">
        <v>1210</v>
      </c>
      <c r="I35" s="170">
        <v>2985</v>
      </c>
    </row>
    <row r="36" spans="1:9" ht="12.75">
      <c r="A36" s="122">
        <v>2004</v>
      </c>
      <c r="B36" s="169">
        <v>25898</v>
      </c>
      <c r="C36" s="158">
        <v>4336</v>
      </c>
      <c r="D36" s="4">
        <v>7174</v>
      </c>
      <c r="E36" s="4">
        <v>6060</v>
      </c>
      <c r="F36" s="158">
        <v>1775</v>
      </c>
      <c r="G36" s="158">
        <v>2440</v>
      </c>
      <c r="H36" s="158">
        <v>1117</v>
      </c>
      <c r="I36" s="170">
        <v>2996</v>
      </c>
    </row>
    <row r="37" spans="1:9" ht="12.75">
      <c r="A37" s="122">
        <v>2005</v>
      </c>
      <c r="B37" s="169">
        <v>25233</v>
      </c>
      <c r="C37" s="158">
        <v>4183</v>
      </c>
      <c r="D37" s="4">
        <v>7289</v>
      </c>
      <c r="E37" s="4">
        <v>5709</v>
      </c>
      <c r="F37" s="158">
        <v>1713</v>
      </c>
      <c r="G37" s="158">
        <v>2377</v>
      </c>
      <c r="H37" s="158">
        <v>1059</v>
      </c>
      <c r="I37" s="170">
        <v>2903</v>
      </c>
    </row>
    <row r="38" spans="1:9" ht="12.75">
      <c r="A38" s="171"/>
      <c r="B38" s="99"/>
      <c r="C38" s="5"/>
      <c r="D38" s="5"/>
      <c r="E38" s="5"/>
      <c r="F38" s="5"/>
      <c r="G38" s="5"/>
      <c r="H38" s="5"/>
      <c r="I38" s="46"/>
    </row>
    <row r="40" ht="12.75">
      <c r="A40" s="20" t="s">
        <v>205</v>
      </c>
    </row>
    <row r="41" ht="12.75">
      <c r="A41" s="1" t="s">
        <v>206</v>
      </c>
    </row>
    <row r="42" ht="12.75">
      <c r="A42" s="7" t="s">
        <v>207</v>
      </c>
    </row>
    <row r="43" ht="12.75">
      <c r="A43" s="20" t="s">
        <v>208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"/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8" width="10.7109375" style="0" customWidth="1"/>
  </cols>
  <sheetData>
    <row r="1" spans="1:9" ht="31.5">
      <c r="A1" s="9" t="s">
        <v>162</v>
      </c>
      <c r="B1" s="29"/>
      <c r="C1" s="29"/>
      <c r="D1" s="29"/>
      <c r="E1" s="29"/>
      <c r="F1" s="29"/>
      <c r="G1" s="29"/>
      <c r="H1" s="29"/>
      <c r="I1" s="37"/>
    </row>
    <row r="2" spans="1:9" ht="12.75" customHeight="1" thickBot="1">
      <c r="A2" s="67"/>
      <c r="B2" s="67"/>
      <c r="C2" s="67"/>
      <c r="D2" s="67"/>
      <c r="E2" s="67"/>
      <c r="F2" s="67"/>
      <c r="G2" s="67"/>
      <c r="H2" s="67"/>
      <c r="I2" s="37"/>
    </row>
    <row r="3" spans="1:9" s="11" customFormat="1" ht="22.5" customHeight="1" thickTop="1">
      <c r="A3" s="113"/>
      <c r="B3" s="114" t="s">
        <v>163</v>
      </c>
      <c r="C3" s="114"/>
      <c r="D3" s="114"/>
      <c r="E3" s="114"/>
      <c r="F3" s="114"/>
      <c r="G3" s="115"/>
      <c r="H3" s="381" t="s">
        <v>164</v>
      </c>
      <c r="I3" s="116"/>
    </row>
    <row r="4" spans="1:9" s="36" customFormat="1" ht="43.5" customHeight="1">
      <c r="A4" s="117" t="s">
        <v>165</v>
      </c>
      <c r="B4" s="32" t="s">
        <v>166</v>
      </c>
      <c r="C4" s="32" t="s">
        <v>106</v>
      </c>
      <c r="D4" s="32" t="s">
        <v>167</v>
      </c>
      <c r="E4" s="118" t="s">
        <v>168</v>
      </c>
      <c r="F4" s="119" t="s">
        <v>169</v>
      </c>
      <c r="G4" s="120" t="s">
        <v>170</v>
      </c>
      <c r="H4" s="385"/>
      <c r="I4" s="121"/>
    </row>
    <row r="5" spans="1:9" ht="12.75">
      <c r="A5" s="3"/>
      <c r="B5" s="3"/>
      <c r="C5" s="3"/>
      <c r="D5" s="3"/>
      <c r="E5" s="3"/>
      <c r="F5" s="29"/>
      <c r="G5" s="18"/>
      <c r="H5" s="18"/>
      <c r="I5" s="37"/>
    </row>
    <row r="6" spans="1:9" ht="12.75">
      <c r="A6" s="122">
        <v>1995</v>
      </c>
      <c r="B6" s="4">
        <v>2603</v>
      </c>
      <c r="C6" s="91">
        <v>1070</v>
      </c>
      <c r="D6" s="56">
        <v>155</v>
      </c>
      <c r="E6" s="56">
        <v>121</v>
      </c>
      <c r="F6" s="123">
        <v>331</v>
      </c>
      <c r="G6" s="124" t="s">
        <v>109</v>
      </c>
      <c r="H6" s="125">
        <v>186</v>
      </c>
      <c r="I6" s="37"/>
    </row>
    <row r="7" spans="1:9" ht="12.75">
      <c r="A7" s="122">
        <v>1996</v>
      </c>
      <c r="B7" s="4">
        <v>2782</v>
      </c>
      <c r="C7" s="91">
        <v>1053</v>
      </c>
      <c r="D7" s="56">
        <v>186</v>
      </c>
      <c r="E7" s="56">
        <v>122</v>
      </c>
      <c r="F7" s="123">
        <v>285</v>
      </c>
      <c r="G7" s="124" t="s">
        <v>109</v>
      </c>
      <c r="H7" s="125">
        <v>199</v>
      </c>
      <c r="I7" s="37"/>
    </row>
    <row r="8" spans="1:9" ht="12.75">
      <c r="A8" s="122">
        <v>1997</v>
      </c>
      <c r="B8" s="4">
        <v>2659</v>
      </c>
      <c r="C8" s="91">
        <v>1168</v>
      </c>
      <c r="D8" s="56">
        <v>175</v>
      </c>
      <c r="E8" s="56">
        <v>129</v>
      </c>
      <c r="F8" s="123">
        <v>164</v>
      </c>
      <c r="G8" s="124" t="s">
        <v>109</v>
      </c>
      <c r="H8" s="125">
        <v>199</v>
      </c>
      <c r="I8" s="37"/>
    </row>
    <row r="9" spans="1:9" ht="12.75">
      <c r="A9" s="122">
        <v>1998</v>
      </c>
      <c r="B9" s="4">
        <v>2528</v>
      </c>
      <c r="C9" s="91">
        <v>932</v>
      </c>
      <c r="D9" s="56">
        <v>161</v>
      </c>
      <c r="E9" s="56">
        <v>128</v>
      </c>
      <c r="F9" s="123">
        <v>81</v>
      </c>
      <c r="G9" s="124" t="s">
        <v>109</v>
      </c>
      <c r="H9" s="125">
        <v>147</v>
      </c>
      <c r="I9" s="37"/>
    </row>
    <row r="10" spans="1:9" ht="12.75">
      <c r="A10" s="122">
        <v>1999</v>
      </c>
      <c r="B10" s="4">
        <v>2481</v>
      </c>
      <c r="C10" s="91">
        <v>1041</v>
      </c>
      <c r="D10" s="56">
        <v>160</v>
      </c>
      <c r="E10" s="56">
        <v>127</v>
      </c>
      <c r="F10" s="123">
        <v>54</v>
      </c>
      <c r="G10" s="124" t="s">
        <v>109</v>
      </c>
      <c r="H10" s="125">
        <v>189</v>
      </c>
      <c r="I10" s="37"/>
    </row>
    <row r="11" spans="1:9" ht="12.75">
      <c r="A11" s="122">
        <v>2000</v>
      </c>
      <c r="B11" s="4">
        <v>2508</v>
      </c>
      <c r="C11" s="91">
        <v>1040</v>
      </c>
      <c r="D11" s="56">
        <v>152</v>
      </c>
      <c r="E11" s="56">
        <v>129</v>
      </c>
      <c r="F11" s="123">
        <v>112</v>
      </c>
      <c r="G11" s="124" t="s">
        <v>171</v>
      </c>
      <c r="H11" s="125">
        <v>196</v>
      </c>
      <c r="I11" s="37"/>
    </row>
    <row r="12" spans="1:9" ht="12.75">
      <c r="A12" s="122">
        <v>2001</v>
      </c>
      <c r="B12" s="4">
        <v>2311</v>
      </c>
      <c r="C12" s="91">
        <v>921</v>
      </c>
      <c r="D12" s="56">
        <v>144</v>
      </c>
      <c r="E12" s="56">
        <v>142</v>
      </c>
      <c r="F12" s="123">
        <v>85</v>
      </c>
      <c r="G12" s="124" t="s">
        <v>109</v>
      </c>
      <c r="H12" s="125">
        <v>221</v>
      </c>
      <c r="I12" s="37"/>
    </row>
    <row r="13" spans="1:9" ht="12.75">
      <c r="A13" s="122">
        <v>2002</v>
      </c>
      <c r="B13" s="4">
        <v>2326</v>
      </c>
      <c r="C13" s="91">
        <v>837</v>
      </c>
      <c r="D13" s="56">
        <v>105</v>
      </c>
      <c r="E13" s="56">
        <v>135</v>
      </c>
      <c r="F13" s="123">
        <v>51</v>
      </c>
      <c r="G13" s="124" t="s">
        <v>109</v>
      </c>
      <c r="H13" s="125">
        <v>179</v>
      </c>
      <c r="I13" s="37"/>
    </row>
    <row r="14" spans="1:9" ht="12.75">
      <c r="A14" s="122">
        <v>2003</v>
      </c>
      <c r="B14" s="4">
        <v>2393</v>
      </c>
      <c r="C14" s="91">
        <v>1002</v>
      </c>
      <c r="D14" s="56">
        <v>128</v>
      </c>
      <c r="E14" s="56">
        <v>128</v>
      </c>
      <c r="F14" s="126">
        <v>45</v>
      </c>
      <c r="G14" s="124" t="s">
        <v>109</v>
      </c>
      <c r="H14" s="125">
        <v>167</v>
      </c>
      <c r="I14" s="37"/>
    </row>
    <row r="15" spans="1:9" ht="12.75">
      <c r="A15" s="122">
        <v>2004</v>
      </c>
      <c r="B15" s="127" t="s">
        <v>172</v>
      </c>
      <c r="C15" s="91">
        <v>965</v>
      </c>
      <c r="D15" s="56">
        <v>109</v>
      </c>
      <c r="E15" s="56">
        <v>146</v>
      </c>
      <c r="F15" s="126">
        <v>96</v>
      </c>
      <c r="G15" s="124" t="s">
        <v>109</v>
      </c>
      <c r="H15" s="125">
        <v>212</v>
      </c>
      <c r="I15" s="37"/>
    </row>
    <row r="16" spans="1:9" ht="12.75">
      <c r="A16" s="122">
        <v>2005</v>
      </c>
      <c r="B16" s="4">
        <v>2647</v>
      </c>
      <c r="C16" s="91">
        <v>1140</v>
      </c>
      <c r="D16" s="56">
        <v>149</v>
      </c>
      <c r="E16" s="56">
        <v>161</v>
      </c>
      <c r="F16" s="126">
        <v>78</v>
      </c>
      <c r="G16" s="124" t="s">
        <v>109</v>
      </c>
      <c r="H16" s="125">
        <v>194</v>
      </c>
      <c r="I16" s="37"/>
    </row>
    <row r="17" spans="1:9" ht="9.75" customHeight="1">
      <c r="A17" s="5"/>
      <c r="B17" s="6"/>
      <c r="C17" s="6"/>
      <c r="D17" s="6"/>
      <c r="E17" s="6"/>
      <c r="F17" s="6"/>
      <c r="G17" s="2"/>
      <c r="H17" s="128"/>
      <c r="I17" s="37"/>
    </row>
    <row r="18" spans="1:9" s="133" customFormat="1" ht="31.5" customHeight="1">
      <c r="A18" s="129"/>
      <c r="B18" s="34" t="s">
        <v>173</v>
      </c>
      <c r="C18" s="119"/>
      <c r="D18" s="130"/>
      <c r="E18" s="131"/>
      <c r="F18" s="34" t="s">
        <v>174</v>
      </c>
      <c r="G18" s="29"/>
      <c r="H18" s="119"/>
      <c r="I18" s="132"/>
    </row>
    <row r="19" spans="1:9" s="36" customFormat="1" ht="51.75" customHeight="1">
      <c r="A19" s="118" t="s">
        <v>165</v>
      </c>
      <c r="B19" s="49" t="s">
        <v>175</v>
      </c>
      <c r="C19" s="117" t="s">
        <v>176</v>
      </c>
      <c r="D19" s="32" t="s">
        <v>177</v>
      </c>
      <c r="E19" s="134"/>
      <c r="F19" s="117" t="s">
        <v>178</v>
      </c>
      <c r="G19" s="135" t="s">
        <v>179</v>
      </c>
      <c r="H19" s="136" t="s">
        <v>170</v>
      </c>
      <c r="I19" s="121"/>
    </row>
    <row r="20" spans="1:7" ht="9.75" customHeight="1">
      <c r="A20" s="3"/>
      <c r="B20" s="137"/>
      <c r="C20" s="137"/>
      <c r="D20" s="3"/>
      <c r="E20" s="3"/>
      <c r="F20" s="3"/>
      <c r="G20" s="3"/>
    </row>
    <row r="21" spans="1:8" ht="12.75">
      <c r="A21" s="122">
        <v>1995</v>
      </c>
      <c r="B21" s="138">
        <v>73</v>
      </c>
      <c r="C21" s="139">
        <v>367</v>
      </c>
      <c r="D21" s="140" t="s">
        <v>109</v>
      </c>
      <c r="E21" s="56"/>
      <c r="F21" s="56">
        <v>516</v>
      </c>
      <c r="G21" s="91">
        <v>2107</v>
      </c>
      <c r="H21" s="141">
        <v>1</v>
      </c>
    </row>
    <row r="22" spans="1:8" ht="12.75">
      <c r="A22" s="122">
        <v>1996</v>
      </c>
      <c r="B22" s="138">
        <v>82</v>
      </c>
      <c r="C22" s="139">
        <v>414</v>
      </c>
      <c r="D22" s="140" t="s">
        <v>109</v>
      </c>
      <c r="E22" s="56"/>
      <c r="F22" s="56">
        <v>422</v>
      </c>
      <c r="G22" s="91">
        <v>2201</v>
      </c>
      <c r="H22" s="142" t="s">
        <v>109</v>
      </c>
    </row>
    <row r="23" spans="1:8" ht="12.75">
      <c r="A23" s="122">
        <v>1997</v>
      </c>
      <c r="B23" s="138">
        <v>45</v>
      </c>
      <c r="C23" s="139">
        <v>421</v>
      </c>
      <c r="D23" s="140" t="s">
        <v>109</v>
      </c>
      <c r="E23" s="56"/>
      <c r="F23" s="56">
        <v>372</v>
      </c>
      <c r="G23" s="91">
        <v>2304</v>
      </c>
      <c r="H23" s="142" t="s">
        <v>109</v>
      </c>
    </row>
    <row r="24" spans="1:8" ht="12.75">
      <c r="A24" s="122">
        <v>1998</v>
      </c>
      <c r="B24" s="138">
        <v>46</v>
      </c>
      <c r="C24" s="139">
        <v>411</v>
      </c>
      <c r="D24" s="140" t="s">
        <v>109</v>
      </c>
      <c r="E24" s="56"/>
      <c r="F24" s="56">
        <v>396</v>
      </c>
      <c r="G24" s="91">
        <v>2310</v>
      </c>
      <c r="H24" s="141">
        <v>4</v>
      </c>
    </row>
    <row r="25" spans="1:8" ht="12.75">
      <c r="A25" s="122">
        <v>1999</v>
      </c>
      <c r="B25" s="138">
        <v>31</v>
      </c>
      <c r="C25" s="139">
        <v>419</v>
      </c>
      <c r="D25" s="140" t="s">
        <v>109</v>
      </c>
      <c r="E25" s="56"/>
      <c r="F25" s="56">
        <v>371</v>
      </c>
      <c r="G25" s="91">
        <v>2244</v>
      </c>
      <c r="H25" s="141">
        <v>11</v>
      </c>
    </row>
    <row r="26" spans="1:8" ht="12.75">
      <c r="A26" s="122">
        <v>2000</v>
      </c>
      <c r="B26" s="138">
        <v>36</v>
      </c>
      <c r="C26" s="139">
        <v>411</v>
      </c>
      <c r="D26" s="140" t="s">
        <v>109</v>
      </c>
      <c r="E26" s="56"/>
      <c r="F26" s="56">
        <v>348</v>
      </c>
      <c r="G26" s="91">
        <v>2302</v>
      </c>
      <c r="H26" s="141">
        <v>3</v>
      </c>
    </row>
    <row r="27" spans="1:8" ht="12.75">
      <c r="A27" s="122">
        <v>2001</v>
      </c>
      <c r="B27" s="138">
        <v>33</v>
      </c>
      <c r="C27" s="139">
        <v>419</v>
      </c>
      <c r="D27" s="140" t="s">
        <v>109</v>
      </c>
      <c r="E27" s="56"/>
      <c r="F27" s="56">
        <v>325</v>
      </c>
      <c r="G27" s="91">
        <v>2209</v>
      </c>
      <c r="H27" s="141">
        <v>1</v>
      </c>
    </row>
    <row r="28" spans="1:8" ht="12.75">
      <c r="A28" s="122">
        <v>2002</v>
      </c>
      <c r="B28" s="138">
        <v>48</v>
      </c>
      <c r="C28" s="139">
        <v>405</v>
      </c>
      <c r="D28" s="143">
        <v>1</v>
      </c>
      <c r="E28" s="56"/>
      <c r="F28" s="56">
        <v>349</v>
      </c>
      <c r="G28" s="91">
        <v>2204</v>
      </c>
      <c r="H28" s="142" t="s">
        <v>109</v>
      </c>
    </row>
    <row r="29" spans="1:8" ht="12.75">
      <c r="A29" s="122">
        <v>2003</v>
      </c>
      <c r="B29" s="138">
        <v>36</v>
      </c>
      <c r="C29" s="139">
        <v>450</v>
      </c>
      <c r="D29" s="143">
        <v>16</v>
      </c>
      <c r="E29" s="56"/>
      <c r="F29" s="56">
        <v>336</v>
      </c>
      <c r="G29" s="144">
        <v>2375</v>
      </c>
      <c r="H29" s="145" t="s">
        <v>109</v>
      </c>
    </row>
    <row r="30" spans="1:8" ht="12.75">
      <c r="A30" s="122">
        <v>2004</v>
      </c>
      <c r="B30" s="138">
        <v>48</v>
      </c>
      <c r="C30" s="139">
        <v>518</v>
      </c>
      <c r="D30" s="143">
        <v>13</v>
      </c>
      <c r="E30" s="56"/>
      <c r="F30" s="56">
        <v>300</v>
      </c>
      <c r="G30" s="144">
        <v>2296</v>
      </c>
      <c r="H30" s="145" t="s">
        <v>109</v>
      </c>
    </row>
    <row r="31" spans="1:8" ht="12.75">
      <c r="A31" s="122">
        <v>2005</v>
      </c>
      <c r="B31" s="138">
        <v>41</v>
      </c>
      <c r="C31" s="139">
        <v>453</v>
      </c>
      <c r="D31" s="143">
        <v>3</v>
      </c>
      <c r="E31" s="56"/>
      <c r="F31" s="56">
        <v>325</v>
      </c>
      <c r="G31" s="144">
        <v>2346</v>
      </c>
      <c r="H31" s="145" t="s">
        <v>109</v>
      </c>
    </row>
    <row r="32" spans="1:8" ht="9.75" customHeight="1">
      <c r="A32" s="5"/>
      <c r="B32" s="5"/>
      <c r="C32" s="146"/>
      <c r="D32" s="146"/>
      <c r="E32" s="5"/>
      <c r="F32" s="5"/>
      <c r="G32" s="46"/>
      <c r="H32" s="47"/>
    </row>
    <row r="33" ht="9.75" customHeight="1"/>
    <row r="34" ht="12" customHeight="1" hidden="1">
      <c r="A34" s="75" t="s">
        <v>180</v>
      </c>
    </row>
    <row r="35" ht="15.75" hidden="1">
      <c r="A35" s="147" t="s">
        <v>181</v>
      </c>
    </row>
    <row r="36" ht="15.75" hidden="1">
      <c r="A36" s="147" t="s">
        <v>182</v>
      </c>
    </row>
    <row r="37" ht="15.75" hidden="1">
      <c r="A37" s="147"/>
    </row>
    <row r="38" ht="12.75" hidden="1"/>
    <row r="39" ht="12.75">
      <c r="A39" s="20" t="s">
        <v>183</v>
      </c>
    </row>
    <row r="40" ht="12.75">
      <c r="A40" s="65" t="s">
        <v>184</v>
      </c>
    </row>
    <row r="41" ht="12.75">
      <c r="A41" s="20" t="s">
        <v>185</v>
      </c>
    </row>
    <row r="42" ht="12.75">
      <c r="A42" s="65" t="s">
        <v>186</v>
      </c>
    </row>
    <row r="43" ht="12.75">
      <c r="A43" s="20" t="s">
        <v>187</v>
      </c>
    </row>
    <row r="44" ht="12.75">
      <c r="A44" s="20" t="s">
        <v>188</v>
      </c>
    </row>
    <row r="45" ht="12.75">
      <c r="A45" s="20" t="s">
        <v>189</v>
      </c>
    </row>
    <row r="46" ht="12.75">
      <c r="A46" s="20" t="s">
        <v>190</v>
      </c>
    </row>
  </sheetData>
  <mergeCells count="1">
    <mergeCell ref="H3:H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  <ignoredErrors>
    <ignoredError sqref="G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2"/>
  <dimension ref="A1:F45"/>
  <sheetViews>
    <sheetView workbookViewId="0" topLeftCell="A1">
      <selection activeCell="C30" sqref="C30"/>
    </sheetView>
  </sheetViews>
  <sheetFormatPr defaultColWidth="9.140625" defaultRowHeight="12.75"/>
  <cols>
    <col min="1" max="1" width="19.7109375" style="0" customWidth="1"/>
    <col min="2" max="2" width="24.8515625" style="0" customWidth="1"/>
    <col min="3" max="5" width="13.00390625" style="0" customWidth="1"/>
  </cols>
  <sheetData>
    <row r="1" spans="1:5" s="100" customFormat="1" ht="31.5">
      <c r="A1" s="9" t="s">
        <v>123</v>
      </c>
      <c r="B1" s="85"/>
      <c r="C1" s="85"/>
      <c r="D1" s="85"/>
      <c r="E1" s="85"/>
    </row>
    <row r="2" spans="1:5" s="100" customFormat="1" ht="16.5" thickBot="1">
      <c r="A2" s="30"/>
      <c r="B2" s="30"/>
      <c r="C2" s="30"/>
      <c r="D2" s="30"/>
      <c r="E2" s="101"/>
    </row>
    <row r="3" spans="1:5" s="11" customFormat="1" ht="24" customHeight="1" thickTop="1">
      <c r="A3" s="48" t="s">
        <v>52</v>
      </c>
      <c r="B3" s="79"/>
      <c r="C3" s="68">
        <v>2003</v>
      </c>
      <c r="D3" s="68">
        <v>2004</v>
      </c>
      <c r="E3" s="68">
        <v>2005</v>
      </c>
    </row>
    <row r="4" spans="1:5" ht="12.75">
      <c r="A4" s="37"/>
      <c r="B4" s="3"/>
      <c r="C4" s="18"/>
      <c r="D4" s="18"/>
      <c r="E4" s="18"/>
    </row>
    <row r="5" spans="1:5" ht="12.75">
      <c r="A5" s="37" t="s">
        <v>124</v>
      </c>
      <c r="B5" s="3"/>
      <c r="C5" s="102">
        <v>288</v>
      </c>
      <c r="D5" s="73" t="s">
        <v>125</v>
      </c>
      <c r="E5" s="102">
        <v>286</v>
      </c>
    </row>
    <row r="6" spans="1:5" ht="12.75">
      <c r="A6" s="103" t="s">
        <v>126</v>
      </c>
      <c r="B6" s="104"/>
      <c r="C6" s="102">
        <v>87</v>
      </c>
      <c r="D6" s="27">
        <v>86</v>
      </c>
      <c r="E6" s="102">
        <v>87</v>
      </c>
    </row>
    <row r="7" spans="1:5" ht="12.75">
      <c r="A7" s="103" t="s">
        <v>127</v>
      </c>
      <c r="B7" s="104"/>
      <c r="C7" s="102">
        <v>87</v>
      </c>
      <c r="D7" s="73" t="s">
        <v>128</v>
      </c>
      <c r="E7" s="102">
        <v>87</v>
      </c>
    </row>
    <row r="8" spans="1:5" ht="12.75">
      <c r="A8" s="103" t="s">
        <v>129</v>
      </c>
      <c r="B8" s="104"/>
      <c r="C8" s="102">
        <v>53</v>
      </c>
      <c r="D8" s="27">
        <v>52</v>
      </c>
      <c r="E8" s="102">
        <v>51</v>
      </c>
    </row>
    <row r="9" spans="1:5" ht="12.75">
      <c r="A9" s="103" t="s">
        <v>130</v>
      </c>
      <c r="B9" s="104"/>
      <c r="C9" s="102">
        <v>61</v>
      </c>
      <c r="D9" s="27">
        <v>62</v>
      </c>
      <c r="E9" s="102">
        <v>61</v>
      </c>
    </row>
    <row r="10" spans="1:5" ht="12.75">
      <c r="A10" s="37"/>
      <c r="B10" s="3"/>
      <c r="C10" s="102"/>
      <c r="D10" s="102"/>
      <c r="E10" s="102"/>
    </row>
    <row r="11" spans="1:5" ht="12.75">
      <c r="A11" s="37" t="s">
        <v>131</v>
      </c>
      <c r="B11" s="3"/>
      <c r="C11" s="102"/>
      <c r="D11" s="102"/>
      <c r="E11" s="102"/>
    </row>
    <row r="12" spans="1:5" ht="12.75">
      <c r="A12" s="103" t="s">
        <v>132</v>
      </c>
      <c r="B12" s="104"/>
      <c r="C12" s="102"/>
      <c r="D12" s="102"/>
      <c r="E12" s="102"/>
    </row>
    <row r="13" spans="1:5" ht="12.75">
      <c r="A13" s="105" t="s">
        <v>133</v>
      </c>
      <c r="B13" s="106" t="s">
        <v>134</v>
      </c>
      <c r="C13" s="102">
        <v>1656</v>
      </c>
      <c r="D13" s="27">
        <v>1704</v>
      </c>
      <c r="E13" s="102">
        <v>1752</v>
      </c>
    </row>
    <row r="14" spans="1:5" ht="12.75">
      <c r="A14" s="107"/>
      <c r="B14" s="72" t="s">
        <v>135</v>
      </c>
      <c r="C14" s="102">
        <v>4896</v>
      </c>
      <c r="D14" s="27">
        <v>4944</v>
      </c>
      <c r="E14" s="102">
        <v>4992</v>
      </c>
    </row>
    <row r="15" spans="1:5" ht="12.75">
      <c r="A15" s="105" t="s">
        <v>136</v>
      </c>
      <c r="B15" s="106" t="s">
        <v>134</v>
      </c>
      <c r="C15" s="102">
        <v>1188</v>
      </c>
      <c r="D15" s="27">
        <v>1212</v>
      </c>
      <c r="E15" s="102">
        <v>1236</v>
      </c>
    </row>
    <row r="16" spans="1:5" ht="12.75">
      <c r="A16" s="107"/>
      <c r="B16" s="106" t="s">
        <v>135</v>
      </c>
      <c r="C16" s="102">
        <v>3972</v>
      </c>
      <c r="D16" s="27">
        <v>3996</v>
      </c>
      <c r="E16" s="102">
        <v>4020</v>
      </c>
    </row>
    <row r="17" spans="1:5" ht="12.75">
      <c r="A17" s="105" t="s">
        <v>137</v>
      </c>
      <c r="B17" s="106" t="s">
        <v>134</v>
      </c>
      <c r="C17" s="102">
        <v>1056</v>
      </c>
      <c r="D17" s="27">
        <v>1092</v>
      </c>
      <c r="E17" s="102">
        <v>1128</v>
      </c>
    </row>
    <row r="18" spans="1:5" ht="12.75">
      <c r="A18" s="107"/>
      <c r="B18" s="72" t="s">
        <v>135</v>
      </c>
      <c r="C18" s="102">
        <v>3624</v>
      </c>
      <c r="D18" s="27">
        <v>3660</v>
      </c>
      <c r="E18" s="102">
        <v>3696</v>
      </c>
    </row>
    <row r="19" spans="1:5" ht="12.75">
      <c r="A19" s="105" t="s">
        <v>138</v>
      </c>
      <c r="B19" s="106" t="s">
        <v>139</v>
      </c>
      <c r="C19" s="102">
        <v>540</v>
      </c>
      <c r="D19" s="27">
        <v>564</v>
      </c>
      <c r="E19" s="102">
        <v>588</v>
      </c>
    </row>
    <row r="20" spans="1:5" ht="12.75">
      <c r="A20" s="107"/>
      <c r="B20" s="72" t="s">
        <v>140</v>
      </c>
      <c r="C20" s="102">
        <v>2904</v>
      </c>
      <c r="D20" s="27">
        <v>2904</v>
      </c>
      <c r="E20" s="102">
        <v>2904</v>
      </c>
    </row>
    <row r="21" spans="1:5" ht="12.75">
      <c r="A21" s="37"/>
      <c r="B21" s="3"/>
      <c r="C21" s="102"/>
      <c r="D21" s="102"/>
      <c r="E21" s="102"/>
    </row>
    <row r="22" spans="1:5" ht="12.75">
      <c r="A22" s="37" t="s">
        <v>141</v>
      </c>
      <c r="B22" s="3"/>
      <c r="C22" s="102"/>
      <c r="D22" s="102"/>
      <c r="E22" s="102"/>
    </row>
    <row r="23" spans="1:5" ht="12.75">
      <c r="A23" s="103" t="s">
        <v>142</v>
      </c>
      <c r="B23" s="104"/>
      <c r="C23" s="102">
        <v>939270</v>
      </c>
      <c r="D23" s="73" t="s">
        <v>143</v>
      </c>
      <c r="E23" s="102">
        <v>1062507</v>
      </c>
    </row>
    <row r="24" spans="1:5" ht="12.75">
      <c r="A24" s="103" t="s">
        <v>144</v>
      </c>
      <c r="B24" s="104"/>
      <c r="C24" s="102">
        <v>881898</v>
      </c>
      <c r="D24" s="73" t="s">
        <v>145</v>
      </c>
      <c r="E24" s="102">
        <v>983974</v>
      </c>
    </row>
    <row r="25" spans="1:5" ht="12.75">
      <c r="A25" s="37"/>
      <c r="B25" s="3"/>
      <c r="C25" s="102"/>
      <c r="D25" s="102"/>
      <c r="E25" s="102"/>
    </row>
    <row r="26" spans="1:6" ht="12.75">
      <c r="A26" s="37" t="s">
        <v>146</v>
      </c>
      <c r="B26" s="3"/>
      <c r="C26" s="102">
        <v>8931</v>
      </c>
      <c r="D26" s="27">
        <v>9049</v>
      </c>
      <c r="E26" s="102">
        <v>9303</v>
      </c>
      <c r="F26" s="108"/>
    </row>
    <row r="27" spans="1:6" ht="12.75">
      <c r="A27" s="103" t="s">
        <v>147</v>
      </c>
      <c r="B27" s="104"/>
      <c r="C27" s="102">
        <v>7190</v>
      </c>
      <c r="D27" s="27">
        <v>7356</v>
      </c>
      <c r="E27" s="102">
        <v>7642</v>
      </c>
      <c r="F27" s="108"/>
    </row>
    <row r="28" spans="1:6" ht="12.75">
      <c r="A28" s="109" t="s">
        <v>148</v>
      </c>
      <c r="B28" s="110"/>
      <c r="C28" s="102">
        <v>4655</v>
      </c>
      <c r="D28" s="27">
        <v>4819</v>
      </c>
      <c r="E28" s="102">
        <v>5007</v>
      </c>
      <c r="F28" s="108"/>
    </row>
    <row r="29" spans="1:6" ht="12.75">
      <c r="A29" s="109" t="s">
        <v>149</v>
      </c>
      <c r="B29" s="110"/>
      <c r="C29" s="102">
        <v>2535</v>
      </c>
      <c r="D29" s="27">
        <v>2537</v>
      </c>
      <c r="E29" s="102">
        <v>2635</v>
      </c>
      <c r="F29" s="108"/>
    </row>
    <row r="30" spans="1:6" ht="12.75">
      <c r="A30" s="103" t="s">
        <v>150</v>
      </c>
      <c r="B30" s="104"/>
      <c r="C30" s="102">
        <v>1741</v>
      </c>
      <c r="D30" s="27">
        <v>1693</v>
      </c>
      <c r="E30" s="102">
        <v>1661</v>
      </c>
      <c r="F30" s="108"/>
    </row>
    <row r="31" spans="1:6" ht="12.75">
      <c r="A31" s="109" t="s">
        <v>148</v>
      </c>
      <c r="B31" s="110"/>
      <c r="C31" s="102">
        <v>1692</v>
      </c>
      <c r="D31" s="27">
        <v>1630</v>
      </c>
      <c r="E31" s="102">
        <v>1594</v>
      </c>
      <c r="F31" s="108"/>
    </row>
    <row r="32" spans="1:6" ht="12.75">
      <c r="A32" s="109" t="s">
        <v>149</v>
      </c>
      <c r="B32" s="110"/>
      <c r="C32" s="102">
        <v>49</v>
      </c>
      <c r="D32" s="27">
        <v>63</v>
      </c>
      <c r="E32" s="102">
        <v>67</v>
      </c>
      <c r="F32" s="108"/>
    </row>
    <row r="33" spans="1:5" ht="12.75">
      <c r="A33" s="46"/>
      <c r="B33" s="5"/>
      <c r="C33" s="19"/>
      <c r="D33" s="19"/>
      <c r="E33" s="19"/>
    </row>
    <row r="35" ht="12.75">
      <c r="A35" s="64" t="s">
        <v>151</v>
      </c>
    </row>
    <row r="36" spans="1:2" ht="12.75">
      <c r="A36" s="111" t="s">
        <v>152</v>
      </c>
      <c r="B36" s="7"/>
    </row>
    <row r="37" spans="1:2" ht="12.75">
      <c r="A37" s="65" t="s">
        <v>153</v>
      </c>
      <c r="B37" s="8"/>
    </row>
    <row r="38" spans="1:2" ht="12.75">
      <c r="A38" s="112" t="s">
        <v>154</v>
      </c>
      <c r="B38" s="8"/>
    </row>
    <row r="39" spans="1:2" ht="12.75">
      <c r="A39" s="65" t="s">
        <v>155</v>
      </c>
      <c r="B39" s="8"/>
    </row>
    <row r="40" spans="1:2" ht="12.75">
      <c r="A40" s="111" t="s">
        <v>156</v>
      </c>
      <c r="B40" s="8"/>
    </row>
    <row r="41" spans="1:2" ht="12.75">
      <c r="A41" s="65" t="s">
        <v>157</v>
      </c>
      <c r="B41" s="8"/>
    </row>
    <row r="42" spans="1:2" ht="12.75">
      <c r="A42" s="111" t="s">
        <v>158</v>
      </c>
      <c r="B42" s="8"/>
    </row>
    <row r="43" spans="1:2" ht="12.75">
      <c r="A43" s="65" t="s">
        <v>159</v>
      </c>
      <c r="B43" s="8"/>
    </row>
    <row r="44" spans="1:2" ht="12.75">
      <c r="A44" s="7" t="s">
        <v>160</v>
      </c>
      <c r="B44" s="8"/>
    </row>
    <row r="45" spans="1:2" ht="12.75">
      <c r="A45" s="1" t="s">
        <v>161</v>
      </c>
      <c r="B45" s="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3"/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9" t="s">
        <v>97</v>
      </c>
      <c r="B1" s="29"/>
      <c r="C1" s="29"/>
      <c r="D1" s="29"/>
      <c r="E1" s="29"/>
      <c r="F1" s="29"/>
      <c r="G1" s="29"/>
    </row>
    <row r="2" spans="1:7" ht="15.75">
      <c r="A2" s="85"/>
      <c r="B2" s="29"/>
      <c r="C2" s="29"/>
      <c r="D2" s="29"/>
      <c r="E2" s="29"/>
      <c r="F2" s="29"/>
      <c r="G2" s="29"/>
    </row>
    <row r="3" spans="1:7" ht="25.5">
      <c r="A3" s="21" t="s">
        <v>98</v>
      </c>
      <c r="B3" s="21"/>
      <c r="C3" s="21"/>
      <c r="D3" s="21"/>
      <c r="E3" s="21"/>
      <c r="F3" s="21"/>
      <c r="G3" s="21"/>
    </row>
    <row r="4" spans="1:7" ht="13.5" thickBot="1">
      <c r="A4" s="67"/>
      <c r="B4" s="67"/>
      <c r="C4" s="67"/>
      <c r="D4" s="67"/>
      <c r="E4" s="67"/>
      <c r="F4" s="67"/>
      <c r="G4" s="67"/>
    </row>
    <row r="5" spans="1:7" ht="13.5" thickTop="1">
      <c r="A5" s="14"/>
      <c r="B5" s="48" t="s">
        <v>99</v>
      </c>
      <c r="C5" s="48"/>
      <c r="D5" s="79"/>
      <c r="E5" s="48" t="s">
        <v>100</v>
      </c>
      <c r="F5" s="48"/>
      <c r="G5" s="48"/>
    </row>
    <row r="6" spans="1:7" ht="25.5">
      <c r="A6" s="86" t="s">
        <v>101</v>
      </c>
      <c r="B6" s="87" t="s">
        <v>79</v>
      </c>
      <c r="C6" s="32" t="s">
        <v>102</v>
      </c>
      <c r="D6" s="32" t="s">
        <v>103</v>
      </c>
      <c r="E6" s="32" t="s">
        <v>104</v>
      </c>
      <c r="F6" s="32" t="s">
        <v>105</v>
      </c>
      <c r="G6" s="81" t="s">
        <v>106</v>
      </c>
    </row>
    <row r="7" spans="1:6" ht="12.75">
      <c r="A7" s="88"/>
      <c r="B7" s="89"/>
      <c r="C7" s="3"/>
      <c r="D7" s="3"/>
      <c r="E7" s="3"/>
      <c r="F7" s="3"/>
    </row>
    <row r="8" spans="1:7" ht="12.75">
      <c r="A8" s="3" t="s">
        <v>107</v>
      </c>
      <c r="B8" s="90">
        <v>13847</v>
      </c>
      <c r="C8" s="55">
        <v>12007</v>
      </c>
      <c r="D8" s="91">
        <v>1840</v>
      </c>
      <c r="E8" s="56">
        <v>405</v>
      </c>
      <c r="F8" s="91">
        <v>1862</v>
      </c>
      <c r="G8" s="92">
        <v>494</v>
      </c>
    </row>
    <row r="9" spans="1:7" ht="12.75">
      <c r="A9" s="88" t="s">
        <v>108</v>
      </c>
      <c r="B9" s="90">
        <v>2353</v>
      </c>
      <c r="C9" s="55">
        <v>2353</v>
      </c>
      <c r="D9" s="58" t="s">
        <v>109</v>
      </c>
      <c r="E9" s="93">
        <v>24</v>
      </c>
      <c r="F9" s="91">
        <v>439</v>
      </c>
      <c r="G9" s="58" t="s">
        <v>109</v>
      </c>
    </row>
    <row r="10" spans="1:7" ht="12.75">
      <c r="A10" s="88" t="s">
        <v>110</v>
      </c>
      <c r="B10" s="90">
        <v>2620</v>
      </c>
      <c r="C10" s="55">
        <v>2038</v>
      </c>
      <c r="D10" s="91">
        <v>582</v>
      </c>
      <c r="E10" s="56">
        <v>142</v>
      </c>
      <c r="F10" s="91">
        <v>291</v>
      </c>
      <c r="G10" s="92">
        <v>176</v>
      </c>
    </row>
    <row r="11" spans="1:7" ht="12.75">
      <c r="A11" s="88" t="s">
        <v>111</v>
      </c>
      <c r="B11" s="90">
        <v>8874</v>
      </c>
      <c r="C11" s="55">
        <v>7616</v>
      </c>
      <c r="D11" s="91">
        <v>1258</v>
      </c>
      <c r="E11" s="56">
        <v>239</v>
      </c>
      <c r="F11" s="91">
        <v>1132</v>
      </c>
      <c r="G11" s="92">
        <v>318</v>
      </c>
    </row>
    <row r="12" spans="1:7" ht="12.75">
      <c r="A12" s="88"/>
      <c r="B12" s="90"/>
      <c r="C12" s="55"/>
      <c r="D12" s="91"/>
      <c r="E12" s="56"/>
      <c r="F12" s="91"/>
      <c r="G12" s="92"/>
    </row>
    <row r="13" spans="1:7" ht="12.75">
      <c r="A13" s="3" t="s">
        <v>112</v>
      </c>
      <c r="B13" s="90">
        <v>13748</v>
      </c>
      <c r="C13" s="55">
        <v>11880</v>
      </c>
      <c r="D13" s="91">
        <v>1868</v>
      </c>
      <c r="E13" s="56">
        <v>467</v>
      </c>
      <c r="F13" s="91">
        <v>1821</v>
      </c>
      <c r="G13" s="92">
        <v>600</v>
      </c>
    </row>
    <row r="14" spans="1:7" ht="12.75">
      <c r="A14" s="88" t="s">
        <v>108</v>
      </c>
      <c r="B14" s="90">
        <v>2278</v>
      </c>
      <c r="C14" s="55">
        <v>2278</v>
      </c>
      <c r="D14" s="58" t="s">
        <v>109</v>
      </c>
      <c r="E14" s="93">
        <v>30</v>
      </c>
      <c r="F14" s="91">
        <v>493</v>
      </c>
      <c r="G14" s="58" t="s">
        <v>109</v>
      </c>
    </row>
    <row r="15" spans="1:7" ht="12.75">
      <c r="A15" s="88" t="s">
        <v>110</v>
      </c>
      <c r="B15" s="90">
        <v>2561</v>
      </c>
      <c r="C15" s="55">
        <v>1976</v>
      </c>
      <c r="D15" s="91">
        <v>585</v>
      </c>
      <c r="E15" s="56">
        <v>181</v>
      </c>
      <c r="F15" s="91">
        <v>292</v>
      </c>
      <c r="G15" s="92">
        <v>202</v>
      </c>
    </row>
    <row r="16" spans="1:7" ht="12.75">
      <c r="A16" s="88" t="s">
        <v>111</v>
      </c>
      <c r="B16" s="90">
        <v>8909</v>
      </c>
      <c r="C16" s="55">
        <v>7626</v>
      </c>
      <c r="D16" s="91">
        <v>1283</v>
      </c>
      <c r="E16" s="56">
        <v>256</v>
      </c>
      <c r="F16" s="91">
        <v>1036</v>
      </c>
      <c r="G16" s="92">
        <v>398</v>
      </c>
    </row>
    <row r="17" spans="1:7" ht="12.75">
      <c r="A17" s="88"/>
      <c r="B17" s="90"/>
      <c r="C17" s="55"/>
      <c r="D17" s="91"/>
      <c r="E17" s="56"/>
      <c r="F17" s="91"/>
      <c r="G17" s="92"/>
    </row>
    <row r="18" spans="1:7" ht="12.75">
      <c r="A18" s="3" t="s">
        <v>113</v>
      </c>
      <c r="B18" s="90">
        <v>13466</v>
      </c>
      <c r="C18" s="55">
        <v>11623</v>
      </c>
      <c r="D18" s="91">
        <v>1843</v>
      </c>
      <c r="E18" s="56">
        <v>351</v>
      </c>
      <c r="F18" s="91">
        <v>1847</v>
      </c>
      <c r="G18" s="92">
        <v>488</v>
      </c>
    </row>
    <row r="19" spans="1:7" ht="12.75">
      <c r="A19" s="88" t="s">
        <v>108</v>
      </c>
      <c r="B19" s="90">
        <v>2529</v>
      </c>
      <c r="C19" s="55">
        <v>2529</v>
      </c>
      <c r="D19" s="58" t="s">
        <v>109</v>
      </c>
      <c r="E19" s="93">
        <v>10</v>
      </c>
      <c r="F19" s="91">
        <v>499</v>
      </c>
      <c r="G19" s="58" t="s">
        <v>109</v>
      </c>
    </row>
    <row r="20" spans="1:7" ht="12.75">
      <c r="A20" s="88" t="s">
        <v>110</v>
      </c>
      <c r="B20" s="90">
        <v>2800</v>
      </c>
      <c r="C20" s="55">
        <v>2195</v>
      </c>
      <c r="D20" s="91">
        <v>605</v>
      </c>
      <c r="E20" s="56">
        <v>138</v>
      </c>
      <c r="F20" s="91">
        <v>279</v>
      </c>
      <c r="G20" s="92">
        <v>166</v>
      </c>
    </row>
    <row r="21" spans="1:7" ht="12.75">
      <c r="A21" s="88" t="s">
        <v>111</v>
      </c>
      <c r="B21" s="90">
        <v>8137</v>
      </c>
      <c r="C21" s="55">
        <v>6899</v>
      </c>
      <c r="D21" s="91">
        <v>1238</v>
      </c>
      <c r="E21" s="56">
        <v>203</v>
      </c>
      <c r="F21" s="91">
        <v>1069</v>
      </c>
      <c r="G21" s="92">
        <v>322</v>
      </c>
    </row>
    <row r="22" spans="1:7" ht="12.75">
      <c r="A22" s="88"/>
      <c r="B22" s="90"/>
      <c r="C22" s="55"/>
      <c r="D22" s="91"/>
      <c r="E22" s="56"/>
      <c r="F22" s="91"/>
      <c r="G22" s="92"/>
    </row>
    <row r="23" spans="1:7" ht="12.75">
      <c r="A23" s="3" t="s">
        <v>114</v>
      </c>
      <c r="B23" s="90">
        <v>13361</v>
      </c>
      <c r="C23" s="55">
        <v>11517</v>
      </c>
      <c r="D23" s="91">
        <v>1844</v>
      </c>
      <c r="E23" s="56">
        <v>355</v>
      </c>
      <c r="F23" s="91">
        <v>1907</v>
      </c>
      <c r="G23" s="92">
        <v>512</v>
      </c>
    </row>
    <row r="24" spans="1:7" ht="12.75">
      <c r="A24" s="88" t="s">
        <v>108</v>
      </c>
      <c r="B24" s="90">
        <v>2581</v>
      </c>
      <c r="C24" s="55">
        <v>2581</v>
      </c>
      <c r="D24" s="58" t="s">
        <v>109</v>
      </c>
      <c r="E24" s="93">
        <v>4</v>
      </c>
      <c r="F24" s="91">
        <v>536</v>
      </c>
      <c r="G24" s="58" t="s">
        <v>109</v>
      </c>
    </row>
    <row r="25" spans="1:7" ht="12.75">
      <c r="A25" s="88" t="s">
        <v>110</v>
      </c>
      <c r="B25" s="90">
        <v>2880</v>
      </c>
      <c r="C25" s="55">
        <v>2201</v>
      </c>
      <c r="D25" s="91">
        <v>679</v>
      </c>
      <c r="E25" s="56">
        <v>155</v>
      </c>
      <c r="F25" s="91">
        <v>333</v>
      </c>
      <c r="G25" s="92">
        <v>159</v>
      </c>
    </row>
    <row r="26" spans="1:7" ht="12.75">
      <c r="A26" s="88" t="s">
        <v>111</v>
      </c>
      <c r="B26" s="90">
        <v>7900</v>
      </c>
      <c r="C26" s="55">
        <v>6735</v>
      </c>
      <c r="D26" s="91">
        <v>1165</v>
      </c>
      <c r="E26" s="56">
        <v>196</v>
      </c>
      <c r="F26" s="91">
        <v>1038</v>
      </c>
      <c r="G26" s="92">
        <v>353</v>
      </c>
    </row>
    <row r="27" spans="1:7" ht="12.75">
      <c r="A27" s="88"/>
      <c r="B27" s="90"/>
      <c r="C27" s="55"/>
      <c r="D27" s="91"/>
      <c r="E27" s="56"/>
      <c r="F27" s="91"/>
      <c r="G27" s="92"/>
    </row>
    <row r="28" spans="1:7" ht="12.75">
      <c r="A28" s="3" t="s">
        <v>115</v>
      </c>
      <c r="B28" s="90">
        <v>12893</v>
      </c>
      <c r="C28" s="55">
        <v>11008</v>
      </c>
      <c r="D28" s="91">
        <v>1885</v>
      </c>
      <c r="E28" s="56">
        <v>310</v>
      </c>
      <c r="F28" s="91">
        <v>1994</v>
      </c>
      <c r="G28" s="92">
        <v>585</v>
      </c>
    </row>
    <row r="29" spans="1:7" ht="12.75">
      <c r="A29" s="88" t="s">
        <v>108</v>
      </c>
      <c r="B29" s="90">
        <v>2341</v>
      </c>
      <c r="C29" s="55">
        <v>2341</v>
      </c>
      <c r="D29" s="58" t="s">
        <v>109</v>
      </c>
      <c r="E29" s="93">
        <v>6</v>
      </c>
      <c r="F29" s="91">
        <v>545</v>
      </c>
      <c r="G29" s="58" t="s">
        <v>109</v>
      </c>
    </row>
    <row r="30" spans="1:7" ht="12.75">
      <c r="A30" s="88" t="s">
        <v>110</v>
      </c>
      <c r="B30" s="90">
        <v>2752</v>
      </c>
      <c r="C30" s="55">
        <v>2052</v>
      </c>
      <c r="D30" s="91">
        <v>700</v>
      </c>
      <c r="E30" s="56">
        <v>135</v>
      </c>
      <c r="F30" s="91">
        <v>310</v>
      </c>
      <c r="G30" s="92">
        <v>251</v>
      </c>
    </row>
    <row r="31" spans="1:7" ht="12.75">
      <c r="A31" s="88" t="s">
        <v>111</v>
      </c>
      <c r="B31" s="90">
        <v>7800</v>
      </c>
      <c r="C31" s="55">
        <v>6615</v>
      </c>
      <c r="D31" s="91">
        <v>1185</v>
      </c>
      <c r="E31" s="56">
        <v>169</v>
      </c>
      <c r="F31" s="91">
        <v>1139</v>
      </c>
      <c r="G31" s="92">
        <v>334</v>
      </c>
    </row>
    <row r="32" spans="1:7" ht="12.75">
      <c r="A32" s="88"/>
      <c r="B32" s="90"/>
      <c r="C32" s="55"/>
      <c r="D32" s="91"/>
      <c r="E32" s="56"/>
      <c r="F32" s="91"/>
      <c r="G32" s="92"/>
    </row>
    <row r="33" spans="1:7" ht="12.75">
      <c r="A33" s="3" t="s">
        <v>116</v>
      </c>
      <c r="B33" s="94" t="s">
        <v>33</v>
      </c>
      <c r="C33" s="95" t="s">
        <v>33</v>
      </c>
      <c r="D33" s="96" t="s">
        <v>33</v>
      </c>
      <c r="E33" s="97" t="s">
        <v>33</v>
      </c>
      <c r="F33" s="98" t="s">
        <v>33</v>
      </c>
      <c r="G33" s="58" t="s">
        <v>33</v>
      </c>
    </row>
    <row r="34" spans="1:7" ht="12.75">
      <c r="A34" s="88" t="s">
        <v>108</v>
      </c>
      <c r="B34" s="94" t="s">
        <v>33</v>
      </c>
      <c r="C34" s="95" t="s">
        <v>33</v>
      </c>
      <c r="D34" s="96" t="s">
        <v>33</v>
      </c>
      <c r="E34" s="97" t="s">
        <v>33</v>
      </c>
      <c r="F34" s="98" t="s">
        <v>33</v>
      </c>
      <c r="G34" s="58" t="s">
        <v>33</v>
      </c>
    </row>
    <row r="35" spans="1:7" ht="12.75">
      <c r="A35" s="88" t="s">
        <v>110</v>
      </c>
      <c r="B35" s="90">
        <v>2836</v>
      </c>
      <c r="C35" s="55">
        <v>2131</v>
      </c>
      <c r="D35" s="91">
        <v>705</v>
      </c>
      <c r="E35" s="56">
        <v>171</v>
      </c>
      <c r="F35" s="91">
        <v>276</v>
      </c>
      <c r="G35" s="92">
        <v>258</v>
      </c>
    </row>
    <row r="36" spans="1:7" ht="12.75">
      <c r="A36" s="88" t="s">
        <v>111</v>
      </c>
      <c r="B36" s="90">
        <v>8046</v>
      </c>
      <c r="C36" s="55">
        <v>6911</v>
      </c>
      <c r="D36" s="91">
        <v>1135</v>
      </c>
      <c r="E36" s="56">
        <v>203</v>
      </c>
      <c r="F36" s="91">
        <v>1012</v>
      </c>
      <c r="G36" s="92">
        <v>342</v>
      </c>
    </row>
    <row r="37" spans="1:7" ht="12.75">
      <c r="A37" s="5"/>
      <c r="B37" s="99"/>
      <c r="C37" s="5"/>
      <c r="D37" s="5"/>
      <c r="E37" s="5"/>
      <c r="F37" s="5"/>
      <c r="G37" s="46"/>
    </row>
    <row r="39" ht="12.75">
      <c r="A39" s="7" t="s">
        <v>44</v>
      </c>
    </row>
    <row r="40" ht="12.75">
      <c r="A40" s="7" t="s">
        <v>117</v>
      </c>
    </row>
    <row r="41" ht="12.75">
      <c r="A41" s="64" t="s">
        <v>118</v>
      </c>
    </row>
    <row r="42" ht="12.75">
      <c r="A42" s="1" t="s">
        <v>119</v>
      </c>
    </row>
    <row r="43" ht="12.75">
      <c r="A43" s="1" t="s">
        <v>120</v>
      </c>
    </row>
    <row r="44" ht="12.75">
      <c r="A44" s="7" t="s">
        <v>121</v>
      </c>
    </row>
    <row r="45" ht="12.75">
      <c r="A45" s="75" t="s">
        <v>122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4" width="15.7109375" style="0" customWidth="1"/>
    <col min="5" max="5" width="12.140625" style="0" bestFit="1" customWidth="1"/>
  </cols>
  <sheetData>
    <row r="1" spans="1:4" s="100" customFormat="1" ht="31.5">
      <c r="A1" s="9" t="s">
        <v>524</v>
      </c>
      <c r="B1" s="85"/>
      <c r="C1" s="85"/>
      <c r="D1" s="85"/>
    </row>
    <row r="2" spans="1:4" ht="13.5" thickBot="1">
      <c r="A2" s="67"/>
      <c r="B2" s="67"/>
      <c r="C2" s="67"/>
      <c r="D2" s="67"/>
    </row>
    <row r="3" spans="1:4" s="11" customFormat="1" ht="24" customHeight="1" thickTop="1">
      <c r="A3" s="10" t="s">
        <v>52</v>
      </c>
      <c r="B3" s="161" t="s">
        <v>504</v>
      </c>
      <c r="C3" s="10" t="s">
        <v>32</v>
      </c>
      <c r="D3" s="164" t="s">
        <v>34</v>
      </c>
    </row>
    <row r="4" spans="1:3" ht="12.75">
      <c r="A4" s="3"/>
      <c r="B4" s="89"/>
      <c r="C4" s="3"/>
    </row>
    <row r="5" spans="1:3" ht="12.75">
      <c r="A5" s="199" t="s">
        <v>525</v>
      </c>
      <c r="B5" s="89"/>
      <c r="C5" s="3"/>
    </row>
    <row r="6" spans="1:3" ht="12.75">
      <c r="A6" s="3"/>
      <c r="B6" s="89"/>
      <c r="C6" s="3"/>
    </row>
    <row r="7" spans="1:4" ht="12.75">
      <c r="A7" s="199" t="s">
        <v>526</v>
      </c>
      <c r="B7" s="364">
        <v>320842</v>
      </c>
      <c r="C7" s="143">
        <v>234038</v>
      </c>
      <c r="D7" s="365">
        <v>86804</v>
      </c>
    </row>
    <row r="8" spans="1:4" ht="12.75">
      <c r="A8" s="3" t="s">
        <v>527</v>
      </c>
      <c r="B8" s="364">
        <v>17909</v>
      </c>
      <c r="C8" s="143">
        <v>12975</v>
      </c>
      <c r="D8" s="365">
        <v>4934</v>
      </c>
    </row>
    <row r="9" spans="1:4" ht="12.75">
      <c r="A9" s="204" t="s">
        <v>528</v>
      </c>
      <c r="B9" s="364">
        <v>7529</v>
      </c>
      <c r="C9" s="143">
        <v>5299</v>
      </c>
      <c r="D9" s="365">
        <v>2230</v>
      </c>
    </row>
    <row r="10" spans="1:4" ht="12.75">
      <c r="A10" s="3" t="s">
        <v>529</v>
      </c>
      <c r="B10" s="364">
        <v>223185</v>
      </c>
      <c r="C10" s="143">
        <v>155556</v>
      </c>
      <c r="D10" s="365">
        <v>67629</v>
      </c>
    </row>
    <row r="11" spans="1:4" ht="12.75">
      <c r="A11" s="204" t="s">
        <v>528</v>
      </c>
      <c r="B11" s="364">
        <v>188699</v>
      </c>
      <c r="C11" s="143">
        <v>127241</v>
      </c>
      <c r="D11" s="365">
        <v>61458</v>
      </c>
    </row>
    <row r="12" spans="1:4" ht="12.75">
      <c r="A12" s="3" t="s">
        <v>530</v>
      </c>
      <c r="B12" s="364">
        <v>79748</v>
      </c>
      <c r="C12" s="143">
        <v>65507</v>
      </c>
      <c r="D12" s="365">
        <v>14241</v>
      </c>
    </row>
    <row r="13" spans="1:4" ht="12.75">
      <c r="A13" s="204" t="s">
        <v>531</v>
      </c>
      <c r="B13" s="364">
        <v>58987</v>
      </c>
      <c r="C13" s="143">
        <v>47057</v>
      </c>
      <c r="D13" s="365">
        <v>11930</v>
      </c>
    </row>
    <row r="14" spans="1:4" ht="12.75">
      <c r="A14" s="3"/>
      <c r="B14" s="364"/>
      <c r="C14" s="143"/>
      <c r="D14" s="365"/>
    </row>
    <row r="15" spans="1:4" ht="12.75">
      <c r="A15" s="199" t="s">
        <v>532</v>
      </c>
      <c r="B15" s="364"/>
      <c r="C15" s="143"/>
      <c r="D15" s="365"/>
    </row>
    <row r="16" spans="1:4" ht="12.75">
      <c r="A16" s="3"/>
      <c r="B16" s="364"/>
      <c r="C16" s="143"/>
      <c r="D16" s="365"/>
    </row>
    <row r="17" spans="1:5" ht="12.75">
      <c r="A17" s="199" t="s">
        <v>526</v>
      </c>
      <c r="B17" s="364">
        <v>320842</v>
      </c>
      <c r="C17" s="143">
        <v>234038</v>
      </c>
      <c r="D17" s="365">
        <v>86804</v>
      </c>
      <c r="E17" s="365"/>
    </row>
    <row r="18" spans="1:5" ht="12.75">
      <c r="A18" s="3" t="s">
        <v>533</v>
      </c>
      <c r="B18" s="364">
        <v>15460</v>
      </c>
      <c r="C18" s="143">
        <v>11122</v>
      </c>
      <c r="D18" s="365">
        <v>4338</v>
      </c>
      <c r="E18" s="365"/>
    </row>
    <row r="19" spans="1:5" ht="12.75">
      <c r="A19" s="3" t="s">
        <v>534</v>
      </c>
      <c r="B19" s="364">
        <v>81782</v>
      </c>
      <c r="C19" s="143">
        <v>58220</v>
      </c>
      <c r="D19" s="365">
        <v>23562</v>
      </c>
      <c r="E19" s="365"/>
    </row>
    <row r="20" spans="1:5" ht="12.75">
      <c r="A20" s="3" t="s">
        <v>535</v>
      </c>
      <c r="B20" s="364">
        <v>82233</v>
      </c>
      <c r="C20" s="143">
        <v>56952</v>
      </c>
      <c r="D20" s="365">
        <v>25281</v>
      </c>
      <c r="E20" s="365"/>
    </row>
    <row r="21" spans="1:5" ht="12.75">
      <c r="A21" s="3" t="s">
        <v>536</v>
      </c>
      <c r="B21" s="364">
        <v>46795</v>
      </c>
      <c r="C21" s="143">
        <v>31820</v>
      </c>
      <c r="D21" s="365">
        <v>14975</v>
      </c>
      <c r="E21" s="365"/>
    </row>
    <row r="22" spans="1:5" ht="12.75">
      <c r="A22" s="3" t="s">
        <v>537</v>
      </c>
      <c r="B22" s="364">
        <v>18336</v>
      </c>
      <c r="C22" s="143">
        <v>13745</v>
      </c>
      <c r="D22" s="365">
        <v>4591</v>
      </c>
      <c r="E22" s="365"/>
    </row>
    <row r="23" spans="1:5" ht="12.75">
      <c r="A23" s="3" t="s">
        <v>538</v>
      </c>
      <c r="B23" s="364">
        <v>27771</v>
      </c>
      <c r="C23" s="143">
        <v>23442</v>
      </c>
      <c r="D23" s="365">
        <v>4329</v>
      </c>
      <c r="E23" s="365"/>
    </row>
    <row r="24" spans="1:5" ht="12.75">
      <c r="A24" s="3" t="s">
        <v>539</v>
      </c>
      <c r="B24" s="364">
        <v>22542</v>
      </c>
      <c r="C24" s="143">
        <v>19461</v>
      </c>
      <c r="D24" s="365">
        <v>3081</v>
      </c>
      <c r="E24" s="365"/>
    </row>
    <row r="25" spans="1:5" ht="12.75">
      <c r="A25" s="3" t="s">
        <v>540</v>
      </c>
      <c r="B25" s="364">
        <v>25923</v>
      </c>
      <c r="C25" s="143">
        <v>19276</v>
      </c>
      <c r="D25" s="365">
        <v>6647</v>
      </c>
      <c r="E25" s="365"/>
    </row>
    <row r="26" spans="1:5" ht="12.75">
      <c r="A26" s="3"/>
      <c r="B26" s="366"/>
      <c r="C26" s="91"/>
      <c r="D26" s="367"/>
      <c r="E26" s="365"/>
    </row>
    <row r="27" spans="1:4" ht="12.75">
      <c r="A27" s="3" t="s">
        <v>541</v>
      </c>
      <c r="B27" s="366"/>
      <c r="C27" s="91"/>
      <c r="D27" s="367"/>
    </row>
    <row r="28" spans="1:5" ht="12.75">
      <c r="A28" s="204" t="s">
        <v>533</v>
      </c>
      <c r="B28" s="368">
        <v>49.856493276145635</v>
      </c>
      <c r="C28" s="369">
        <v>49.76954401038171</v>
      </c>
      <c r="D28" s="368">
        <v>50.08081274532441</v>
      </c>
      <c r="E28" s="368"/>
    </row>
    <row r="29" spans="1:4" ht="12.75">
      <c r="A29" s="204" t="s">
        <v>534</v>
      </c>
      <c r="B29" s="368">
        <v>96.03334899013622</v>
      </c>
      <c r="C29" s="369">
        <v>96.03615789386866</v>
      </c>
      <c r="D29" s="368">
        <v>96.02640909646655</v>
      </c>
    </row>
    <row r="30" spans="1:4" ht="12.75">
      <c r="A30" s="204" t="s">
        <v>535</v>
      </c>
      <c r="B30" s="368">
        <v>98.70012962696241</v>
      </c>
      <c r="C30" s="369">
        <v>98.835534422019</v>
      </c>
      <c r="D30" s="368">
        <v>98.39645039504924</v>
      </c>
    </row>
    <row r="31" spans="1:4" ht="12.75">
      <c r="A31" s="204" t="s">
        <v>536</v>
      </c>
      <c r="B31" s="368">
        <v>96.16135462260856</v>
      </c>
      <c r="C31" s="369">
        <v>96.5588395945864</v>
      </c>
      <c r="D31" s="368">
        <v>95.32751925647717</v>
      </c>
    </row>
    <row r="32" spans="1:4" ht="12.75">
      <c r="A32" s="204" t="s">
        <v>537</v>
      </c>
      <c r="B32" s="368">
        <v>58.20952380952381</v>
      </c>
      <c r="C32" s="369">
        <v>59.43526766410101</v>
      </c>
      <c r="D32" s="368">
        <v>54.82445665154049</v>
      </c>
    </row>
    <row r="33" spans="1:4" ht="12.75">
      <c r="A33" s="204" t="s">
        <v>538</v>
      </c>
      <c r="B33" s="368">
        <v>33.364570192827536</v>
      </c>
      <c r="C33" s="369">
        <v>35.74020429943589</v>
      </c>
      <c r="D33" s="368">
        <v>24.533862283933125</v>
      </c>
    </row>
    <row r="34" spans="1:4" ht="12.75">
      <c r="A34" s="204" t="s">
        <v>539</v>
      </c>
      <c r="B34" s="368">
        <v>13.411071779159354</v>
      </c>
      <c r="C34" s="369">
        <v>15.120154767731862</v>
      </c>
      <c r="D34" s="368">
        <v>7.824563185696872</v>
      </c>
    </row>
    <row r="35" spans="1:4" ht="12.75">
      <c r="A35" s="204" t="s">
        <v>540</v>
      </c>
      <c r="B35" s="368">
        <v>4.086274732342148</v>
      </c>
      <c r="C35" s="369">
        <v>4.271320595006747</v>
      </c>
      <c r="D35" s="368">
        <v>3.6301972114056023</v>
      </c>
    </row>
    <row r="36" spans="1:4" ht="12.75">
      <c r="A36" s="5"/>
      <c r="B36" s="361"/>
      <c r="C36" s="362"/>
      <c r="D36" s="363"/>
    </row>
    <row r="38" ht="12.75">
      <c r="A38" s="83" t="s">
        <v>523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"/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3" width="16.7109375" style="0" customWidth="1"/>
    <col min="4" max="4" width="17.7109375" style="0" customWidth="1"/>
  </cols>
  <sheetData>
    <row r="1" spans="1:4" ht="15.75">
      <c r="A1" s="76" t="s">
        <v>72</v>
      </c>
      <c r="B1" s="29"/>
      <c r="C1" s="29"/>
      <c r="D1" s="29"/>
    </row>
    <row r="2" spans="1:4" ht="15.75">
      <c r="A2" s="77" t="s">
        <v>73</v>
      </c>
      <c r="B2" s="29"/>
      <c r="C2" s="29"/>
      <c r="D2" s="29"/>
    </row>
    <row r="3" spans="1:4" ht="15.75">
      <c r="A3" s="77" t="s">
        <v>74</v>
      </c>
      <c r="B3" s="29"/>
      <c r="C3" s="29"/>
      <c r="D3" s="29"/>
    </row>
    <row r="4" spans="1:4" ht="15.75">
      <c r="A4" s="77" t="s">
        <v>75</v>
      </c>
      <c r="B4" s="29"/>
      <c r="C4" s="29"/>
      <c r="D4" s="29"/>
    </row>
    <row r="5" spans="1:4" ht="16.5" thickBot="1">
      <c r="A5" s="78"/>
      <c r="B5" s="31"/>
      <c r="C5" s="31"/>
      <c r="D5" s="31"/>
    </row>
    <row r="6" spans="1:4" s="11" customFormat="1" ht="24" customHeight="1" thickTop="1">
      <c r="A6" s="14"/>
      <c r="B6" s="14"/>
      <c r="C6" s="79" t="s">
        <v>76</v>
      </c>
      <c r="D6" s="48"/>
    </row>
    <row r="7" spans="1:4" s="36" customFormat="1" ht="38.25" customHeight="1">
      <c r="A7" s="80" t="s">
        <v>77</v>
      </c>
      <c r="B7" s="32" t="s">
        <v>78</v>
      </c>
      <c r="C7" s="80" t="s">
        <v>79</v>
      </c>
      <c r="D7" s="81" t="s">
        <v>80</v>
      </c>
    </row>
    <row r="8" spans="1:3" ht="12.75">
      <c r="A8" s="3"/>
      <c r="B8" s="3"/>
      <c r="C8" s="3"/>
    </row>
    <row r="9" spans="1:4" ht="12.75">
      <c r="A9" s="3" t="s">
        <v>81</v>
      </c>
      <c r="B9" s="40">
        <v>9211</v>
      </c>
      <c r="C9" s="40">
        <v>6076</v>
      </c>
      <c r="D9" s="82">
        <v>3168</v>
      </c>
    </row>
    <row r="10" spans="1:4" ht="12.75">
      <c r="A10" s="3" t="s">
        <v>82</v>
      </c>
      <c r="B10" s="40">
        <v>8975</v>
      </c>
      <c r="C10" s="40">
        <v>6733</v>
      </c>
      <c r="D10" s="82">
        <v>4424</v>
      </c>
    </row>
    <row r="11" spans="1:4" ht="12.75">
      <c r="A11" s="3" t="s">
        <v>83</v>
      </c>
      <c r="B11" s="40">
        <v>6249</v>
      </c>
      <c r="C11" s="40">
        <v>4462</v>
      </c>
      <c r="D11" s="82">
        <v>2260</v>
      </c>
    </row>
    <row r="12" spans="1:4" ht="12.75">
      <c r="A12" s="3"/>
      <c r="B12" s="40"/>
      <c r="C12" s="40"/>
      <c r="D12" s="82"/>
    </row>
    <row r="13" spans="1:4" ht="12.75">
      <c r="A13" s="3" t="s">
        <v>84</v>
      </c>
      <c r="B13" s="40"/>
      <c r="C13" s="40"/>
      <c r="D13" s="82"/>
    </row>
    <row r="14" spans="1:4" ht="12.75">
      <c r="A14" s="12" t="s">
        <v>85</v>
      </c>
      <c r="B14" s="40">
        <v>2726</v>
      </c>
      <c r="C14" s="40">
        <v>2271</v>
      </c>
      <c r="D14" s="82">
        <v>2164</v>
      </c>
    </row>
    <row r="15" spans="1:4" ht="12.75">
      <c r="A15" s="12" t="s">
        <v>86</v>
      </c>
      <c r="B15" s="40">
        <v>2962</v>
      </c>
      <c r="C15" s="40">
        <v>1614</v>
      </c>
      <c r="D15" s="82">
        <v>908</v>
      </c>
    </row>
    <row r="16" spans="1:4" ht="12.75">
      <c r="A16" s="12" t="s">
        <v>87</v>
      </c>
      <c r="B16" s="40">
        <v>236</v>
      </c>
      <c r="C16" s="40">
        <v>-657</v>
      </c>
      <c r="D16" s="82">
        <v>-1256</v>
      </c>
    </row>
    <row r="17" spans="1:4" ht="12.75">
      <c r="A17" s="5"/>
      <c r="B17" s="5"/>
      <c r="C17" s="5"/>
      <c r="D17" s="46"/>
    </row>
    <row r="19" ht="12.75">
      <c r="A19" s="7" t="s">
        <v>88</v>
      </c>
    </row>
    <row r="20" ht="12.75">
      <c r="A20" s="7" t="s">
        <v>89</v>
      </c>
    </row>
    <row r="21" ht="12.75">
      <c r="A21" s="65" t="s">
        <v>90</v>
      </c>
    </row>
    <row r="22" ht="12.75">
      <c r="A22" s="1" t="s">
        <v>91</v>
      </c>
    </row>
    <row r="23" ht="12.75">
      <c r="A23" s="7" t="s">
        <v>92</v>
      </c>
    </row>
    <row r="24" ht="12.75">
      <c r="A24" s="65" t="s">
        <v>93</v>
      </c>
    </row>
    <row r="25" ht="12.75">
      <c r="A25" s="20" t="s">
        <v>94</v>
      </c>
    </row>
    <row r="26" ht="12.75">
      <c r="A26" s="83" t="s">
        <v>96</v>
      </c>
    </row>
    <row r="27" ht="12.75">
      <c r="A27" s="84" t="s">
        <v>95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5"/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7" width="9.8515625" style="0" customWidth="1"/>
  </cols>
  <sheetData>
    <row r="1" spans="1:7" ht="31.5">
      <c r="A1" s="9" t="s">
        <v>51</v>
      </c>
      <c r="B1" s="29"/>
      <c r="C1" s="29"/>
      <c r="D1" s="29"/>
      <c r="E1" s="29"/>
      <c r="F1" s="29"/>
      <c r="G1" s="29"/>
    </row>
    <row r="2" spans="1:5" ht="16.5" thickBot="1">
      <c r="A2" s="30"/>
      <c r="C2" s="67"/>
      <c r="D2" s="37"/>
      <c r="E2" s="37"/>
    </row>
    <row r="3" spans="1:7" s="11" customFormat="1" ht="24" customHeight="1" thickTop="1">
      <c r="A3" s="10" t="s">
        <v>52</v>
      </c>
      <c r="B3" s="68">
        <v>2000</v>
      </c>
      <c r="C3" s="68">
        <v>2001</v>
      </c>
      <c r="D3" s="68">
        <v>2002</v>
      </c>
      <c r="E3" s="68">
        <v>2003</v>
      </c>
      <c r="F3" s="68">
        <v>2004</v>
      </c>
      <c r="G3" s="68">
        <v>2005</v>
      </c>
    </row>
    <row r="4" spans="1:7" ht="12.75">
      <c r="A4" s="3"/>
      <c r="B4" s="18"/>
      <c r="C4" s="18"/>
      <c r="D4" s="18"/>
      <c r="E4" s="18"/>
      <c r="F4" s="18"/>
      <c r="G4" s="18"/>
    </row>
    <row r="5" spans="1:7" ht="12.75">
      <c r="A5" s="3" t="s">
        <v>53</v>
      </c>
      <c r="B5" s="18"/>
      <c r="C5" s="18"/>
      <c r="D5" s="18"/>
      <c r="E5" s="18"/>
      <c r="F5" s="18"/>
      <c r="G5" s="18"/>
    </row>
    <row r="6" spans="1:7" ht="12.75">
      <c r="A6" s="69" t="s">
        <v>54</v>
      </c>
      <c r="B6" s="27">
        <v>50</v>
      </c>
      <c r="C6" s="27">
        <v>50</v>
      </c>
      <c r="D6" s="27">
        <v>50</v>
      </c>
      <c r="E6" s="27">
        <v>50</v>
      </c>
      <c r="F6" s="27">
        <v>51</v>
      </c>
      <c r="G6" s="27">
        <v>51</v>
      </c>
    </row>
    <row r="7" spans="1:7" ht="12.75">
      <c r="A7" s="12" t="s">
        <v>32</v>
      </c>
      <c r="B7" s="27">
        <v>23</v>
      </c>
      <c r="C7" s="27">
        <v>23</v>
      </c>
      <c r="D7" s="27">
        <v>23</v>
      </c>
      <c r="E7" s="27">
        <v>23</v>
      </c>
      <c r="F7" s="27">
        <v>24</v>
      </c>
      <c r="G7" s="27">
        <v>24</v>
      </c>
    </row>
    <row r="8" spans="1:7" ht="12.75">
      <c r="A8" s="12" t="s">
        <v>34</v>
      </c>
      <c r="B8" s="27">
        <v>27</v>
      </c>
      <c r="C8" s="27">
        <v>27</v>
      </c>
      <c r="D8" s="27">
        <v>27</v>
      </c>
      <c r="E8" s="27">
        <v>27</v>
      </c>
      <c r="F8" s="27">
        <v>27</v>
      </c>
      <c r="G8" s="27">
        <v>27</v>
      </c>
    </row>
    <row r="9" spans="1:7" ht="12.75">
      <c r="A9" s="3"/>
      <c r="B9" s="70"/>
      <c r="C9" s="70"/>
      <c r="D9" s="70"/>
      <c r="E9" s="70"/>
      <c r="F9" s="70"/>
      <c r="G9" s="70"/>
    </row>
    <row r="10" spans="1:7" ht="12.75">
      <c r="A10" s="3" t="s">
        <v>55</v>
      </c>
      <c r="B10" s="71">
        <v>519.05</v>
      </c>
      <c r="C10" s="71">
        <v>519.05</v>
      </c>
      <c r="D10" s="71">
        <v>520.05</v>
      </c>
      <c r="E10" s="71">
        <v>525.05</v>
      </c>
      <c r="F10" s="71">
        <v>534.55</v>
      </c>
      <c r="G10" s="71">
        <v>553.55</v>
      </c>
    </row>
    <row r="11" spans="1:7" ht="12.75">
      <c r="A11" s="3"/>
      <c r="B11" s="70"/>
      <c r="C11" s="70"/>
      <c r="D11" s="70"/>
      <c r="E11" s="70"/>
      <c r="F11" s="70"/>
      <c r="G11" s="70"/>
    </row>
    <row r="12" spans="1:7" ht="12.75">
      <c r="A12" s="3" t="s">
        <v>56</v>
      </c>
      <c r="B12" s="27">
        <v>53</v>
      </c>
      <c r="C12" s="27">
        <v>53</v>
      </c>
      <c r="D12" s="27">
        <v>53</v>
      </c>
      <c r="E12" s="27">
        <v>40</v>
      </c>
      <c r="F12" s="27">
        <v>42</v>
      </c>
      <c r="G12" s="27">
        <v>91993</v>
      </c>
    </row>
    <row r="13" spans="1:7" ht="12.75">
      <c r="A13" s="3"/>
      <c r="B13" s="70"/>
      <c r="C13" s="70"/>
      <c r="D13" s="70"/>
      <c r="E13" s="70"/>
      <c r="F13" s="70"/>
      <c r="G13" s="70"/>
    </row>
    <row r="14" spans="1:7" ht="12.75">
      <c r="A14" s="3" t="s">
        <v>37</v>
      </c>
      <c r="B14" s="70"/>
      <c r="C14" s="70"/>
      <c r="D14" s="70"/>
      <c r="E14" s="70"/>
      <c r="F14" s="70"/>
      <c r="G14" s="70"/>
    </row>
    <row r="15" spans="1:7" ht="12.75">
      <c r="A15" s="69" t="s">
        <v>57</v>
      </c>
      <c r="B15" s="27">
        <v>3305.47</v>
      </c>
      <c r="C15" s="27">
        <v>3298.941</v>
      </c>
      <c r="D15" s="27">
        <v>3355</v>
      </c>
      <c r="E15" s="27">
        <v>3281</v>
      </c>
      <c r="F15" s="27">
        <v>3489.784</v>
      </c>
      <c r="G15" s="27">
        <v>3576</v>
      </c>
    </row>
    <row r="16" spans="1:7" ht="12.75">
      <c r="A16" s="3"/>
      <c r="B16" s="27"/>
      <c r="C16" s="27"/>
      <c r="D16" s="27"/>
      <c r="E16" s="27"/>
      <c r="F16" s="27"/>
      <c r="G16" s="27"/>
    </row>
    <row r="17" spans="1:7" ht="12.75">
      <c r="A17" s="3" t="s">
        <v>58</v>
      </c>
      <c r="B17" s="27"/>
      <c r="C17" s="27"/>
      <c r="D17" s="27"/>
      <c r="E17" s="27"/>
      <c r="F17" s="27"/>
      <c r="G17" s="27"/>
    </row>
    <row r="18" spans="1:7" ht="12.75">
      <c r="A18" s="12" t="s">
        <v>59</v>
      </c>
      <c r="B18" s="27">
        <v>6925.524</v>
      </c>
      <c r="C18" s="27">
        <v>6748.048</v>
      </c>
      <c r="D18" s="27">
        <v>7156</v>
      </c>
      <c r="E18" s="27">
        <v>6723</v>
      </c>
      <c r="F18" s="27">
        <v>6257.825</v>
      </c>
      <c r="G18" s="27">
        <v>6479</v>
      </c>
    </row>
    <row r="19" spans="1:7" ht="12.75">
      <c r="A19" s="12"/>
      <c r="B19" s="27"/>
      <c r="C19" s="27"/>
      <c r="D19" s="27"/>
      <c r="E19" s="27"/>
      <c r="F19" s="27"/>
      <c r="G19" s="27"/>
    </row>
    <row r="20" spans="1:7" ht="12.75">
      <c r="A20" s="72" t="s">
        <v>60</v>
      </c>
      <c r="B20" s="73" t="s">
        <v>33</v>
      </c>
      <c r="C20" s="27">
        <v>6143.176</v>
      </c>
      <c r="D20" s="27">
        <v>5590</v>
      </c>
      <c r="E20" s="27">
        <v>5859</v>
      </c>
      <c r="F20" s="27">
        <v>5505.604</v>
      </c>
      <c r="G20" s="27">
        <v>5605</v>
      </c>
    </row>
    <row r="21" spans="1:7" ht="12.75">
      <c r="A21" s="12"/>
      <c r="B21" s="27"/>
      <c r="C21" s="27"/>
      <c r="D21" s="27"/>
      <c r="E21" s="27"/>
      <c r="F21" s="27"/>
      <c r="G21" s="27"/>
    </row>
    <row r="22" spans="1:7" ht="12.75">
      <c r="A22" s="72" t="s">
        <v>61</v>
      </c>
      <c r="B22" s="73" t="s">
        <v>33</v>
      </c>
      <c r="C22" s="27">
        <v>1222.832</v>
      </c>
      <c r="D22" s="27">
        <v>1147</v>
      </c>
      <c r="E22" s="27">
        <v>982</v>
      </c>
      <c r="F22" s="27">
        <v>871.26</v>
      </c>
      <c r="G22" s="27">
        <v>877</v>
      </c>
    </row>
    <row r="23" spans="1:7" ht="12.75">
      <c r="A23" s="72"/>
      <c r="B23" s="73"/>
      <c r="C23" s="27"/>
      <c r="D23" s="27"/>
      <c r="E23" s="27"/>
      <c r="F23" s="27"/>
      <c r="G23" s="27"/>
    </row>
    <row r="24" spans="1:7" ht="12.75">
      <c r="A24" s="72" t="s">
        <v>62</v>
      </c>
      <c r="B24" s="73" t="s">
        <v>33</v>
      </c>
      <c r="C24" s="73" t="s">
        <v>33</v>
      </c>
      <c r="D24" s="73" t="s">
        <v>33</v>
      </c>
      <c r="E24" s="73" t="s">
        <v>33</v>
      </c>
      <c r="F24" s="73" t="s">
        <v>33</v>
      </c>
      <c r="G24" s="27">
        <v>511</v>
      </c>
    </row>
    <row r="25" spans="1:7" ht="12.75">
      <c r="A25" s="72"/>
      <c r="B25" s="27"/>
      <c r="C25" s="27"/>
      <c r="D25" s="27"/>
      <c r="E25" s="27"/>
      <c r="F25" s="27"/>
      <c r="G25" s="27"/>
    </row>
    <row r="26" spans="1:7" ht="12.75">
      <c r="A26" s="72" t="s">
        <v>63</v>
      </c>
      <c r="B26" s="73" t="s">
        <v>33</v>
      </c>
      <c r="C26" s="27">
        <v>105768</v>
      </c>
      <c r="D26" s="27">
        <v>118820</v>
      </c>
      <c r="E26" s="27">
        <v>331240</v>
      </c>
      <c r="F26" s="27">
        <v>342316</v>
      </c>
      <c r="G26" s="27">
        <v>404456</v>
      </c>
    </row>
    <row r="27" spans="1:7" ht="12.75">
      <c r="A27" s="72"/>
      <c r="B27" s="27"/>
      <c r="C27" s="27"/>
      <c r="D27" s="27"/>
      <c r="E27" s="27"/>
      <c r="F27" s="27"/>
      <c r="G27" s="27"/>
    </row>
    <row r="28" spans="1:7" ht="12.75">
      <c r="A28" s="72" t="s">
        <v>64</v>
      </c>
      <c r="B28" s="73" t="s">
        <v>33</v>
      </c>
      <c r="C28" s="27">
        <v>9582</v>
      </c>
      <c r="D28" s="27">
        <v>9632</v>
      </c>
      <c r="E28" s="27">
        <v>9336</v>
      </c>
      <c r="F28" s="27">
        <v>2202</v>
      </c>
      <c r="G28" s="27">
        <v>2579</v>
      </c>
    </row>
    <row r="29" spans="1:7" ht="12.75">
      <c r="A29" s="12" t="s">
        <v>65</v>
      </c>
      <c r="B29" s="73" t="s">
        <v>33</v>
      </c>
      <c r="C29" s="27">
        <v>235570</v>
      </c>
      <c r="D29" s="27">
        <v>236807</v>
      </c>
      <c r="E29" s="27">
        <v>237120</v>
      </c>
      <c r="F29" s="27">
        <v>79636</v>
      </c>
      <c r="G29" s="27">
        <v>105745</v>
      </c>
    </row>
    <row r="30" spans="1:7" ht="12.75">
      <c r="A30" s="12"/>
      <c r="B30" s="73"/>
      <c r="C30" s="27"/>
      <c r="D30" s="27"/>
      <c r="E30" s="27"/>
      <c r="F30" s="27"/>
      <c r="G30" s="27"/>
    </row>
    <row r="31" spans="1:7" ht="12.75">
      <c r="A31" s="72" t="s">
        <v>66</v>
      </c>
      <c r="B31" s="73" t="s">
        <v>33</v>
      </c>
      <c r="C31" s="73" t="s">
        <v>33</v>
      </c>
      <c r="D31" s="73" t="s">
        <v>33</v>
      </c>
      <c r="E31" s="73" t="s">
        <v>33</v>
      </c>
      <c r="F31" s="73" t="s">
        <v>33</v>
      </c>
      <c r="G31" s="27">
        <v>2796</v>
      </c>
    </row>
    <row r="32" spans="1:7" ht="12.75">
      <c r="A32" s="12" t="s">
        <v>65</v>
      </c>
      <c r="B32" s="73" t="s">
        <v>33</v>
      </c>
      <c r="C32" s="73" t="s">
        <v>33</v>
      </c>
      <c r="D32" s="73" t="s">
        <v>33</v>
      </c>
      <c r="E32" s="73" t="s">
        <v>33</v>
      </c>
      <c r="F32" s="73" t="s">
        <v>33</v>
      </c>
      <c r="G32" s="27">
        <v>67770</v>
      </c>
    </row>
    <row r="33" spans="1:7" ht="12.75">
      <c r="A33" s="5"/>
      <c r="B33" s="47"/>
      <c r="C33" s="74"/>
      <c r="D33" s="47"/>
      <c r="E33" s="47"/>
      <c r="F33" s="47"/>
      <c r="G33" s="47"/>
    </row>
    <row r="35" ht="12.75">
      <c r="A35" s="7" t="s">
        <v>44</v>
      </c>
    </row>
    <row r="36" ht="12.75">
      <c r="A36" s="7" t="s">
        <v>67</v>
      </c>
    </row>
    <row r="37" ht="12.75">
      <c r="A37" s="64" t="s">
        <v>68</v>
      </c>
    </row>
    <row r="38" ht="12.75">
      <c r="A38" s="20" t="s">
        <v>69</v>
      </c>
    </row>
    <row r="39" ht="12.75">
      <c r="A39" s="64" t="s">
        <v>70</v>
      </c>
    </row>
    <row r="40" ht="12.75">
      <c r="A40" s="20" t="s">
        <v>71</v>
      </c>
    </row>
    <row r="41" s="75" customFormat="1" ht="12.75">
      <c r="A41" s="66" t="s">
        <v>50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  <ignoredErrors>
    <ignoredError sqref="A1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6"/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6.00390625" style="0" customWidth="1"/>
    <col min="3" max="3" width="13.28125" style="0" customWidth="1"/>
    <col min="4" max="4" width="9.7109375" style="0" customWidth="1"/>
    <col min="5" max="5" width="13.421875" style="0" customWidth="1"/>
  </cols>
  <sheetData>
    <row r="1" spans="1:5" ht="31.5">
      <c r="A1" s="28" t="s">
        <v>26</v>
      </c>
      <c r="B1" s="29"/>
      <c r="C1" s="29"/>
      <c r="D1" s="29"/>
      <c r="E1" s="29"/>
    </row>
    <row r="2" spans="1:5" ht="12.75" customHeight="1" thickBot="1">
      <c r="A2" s="30"/>
      <c r="B2" s="31"/>
      <c r="C2" s="31"/>
      <c r="D2" s="31"/>
      <c r="E2" s="31"/>
    </row>
    <row r="3" spans="1:5" s="36" customFormat="1" ht="43.5" customHeight="1" thickTop="1">
      <c r="A3" s="32" t="s">
        <v>27</v>
      </c>
      <c r="B3" s="33" t="s">
        <v>28</v>
      </c>
      <c r="C3" s="34" t="s">
        <v>29</v>
      </c>
      <c r="D3" s="35" t="s">
        <v>30</v>
      </c>
      <c r="E3" s="34"/>
    </row>
    <row r="4" spans="1:5" ht="10.5" customHeight="1">
      <c r="A4" s="3"/>
      <c r="B4" s="3"/>
      <c r="C4" s="37"/>
      <c r="D4" s="18"/>
      <c r="E4" s="37"/>
    </row>
    <row r="5" spans="1:5" ht="12.75">
      <c r="A5" s="13" t="s">
        <v>31</v>
      </c>
      <c r="B5" s="38">
        <v>51</v>
      </c>
      <c r="C5" s="39">
        <v>553.55</v>
      </c>
      <c r="D5" s="388">
        <v>6479126</v>
      </c>
      <c r="E5" s="389"/>
    </row>
    <row r="6" spans="1:5" ht="10.5" customHeight="1">
      <c r="A6" s="3"/>
      <c r="B6" s="40"/>
      <c r="C6" s="41"/>
      <c r="D6" s="18"/>
      <c r="E6" s="42"/>
    </row>
    <row r="7" spans="1:5" ht="12.75">
      <c r="A7" s="3" t="s">
        <v>32</v>
      </c>
      <c r="B7" s="40">
        <v>24</v>
      </c>
      <c r="C7" s="43" t="s">
        <v>33</v>
      </c>
      <c r="D7" s="386">
        <v>4286391</v>
      </c>
      <c r="E7" s="387"/>
    </row>
    <row r="8" spans="1:5" ht="12.75">
      <c r="A8" s="13"/>
      <c r="B8" s="40"/>
      <c r="C8" s="41"/>
      <c r="D8" s="18"/>
      <c r="E8" s="42"/>
    </row>
    <row r="9" spans="1:5" ht="12.75">
      <c r="A9" s="3" t="s">
        <v>34</v>
      </c>
      <c r="B9" s="40">
        <v>27</v>
      </c>
      <c r="C9" s="43" t="s">
        <v>33</v>
      </c>
      <c r="D9" s="386">
        <v>2192735</v>
      </c>
      <c r="E9" s="387"/>
    </row>
    <row r="10" spans="1:5" ht="12.75">
      <c r="A10" s="12" t="s">
        <v>35</v>
      </c>
      <c r="B10" s="40">
        <v>13</v>
      </c>
      <c r="C10" s="43" t="s">
        <v>33</v>
      </c>
      <c r="D10" s="386">
        <v>1025124</v>
      </c>
      <c r="E10" s="387"/>
    </row>
    <row r="11" spans="1:5" ht="12.75">
      <c r="A11" s="12" t="s">
        <v>9</v>
      </c>
      <c r="B11" s="40">
        <v>6</v>
      </c>
      <c r="C11" s="43" t="s">
        <v>33</v>
      </c>
      <c r="D11" s="386">
        <v>508047</v>
      </c>
      <c r="E11" s="387"/>
    </row>
    <row r="12" spans="1:5" ht="12.75">
      <c r="A12" s="12" t="s">
        <v>36</v>
      </c>
      <c r="B12" s="40">
        <v>8</v>
      </c>
      <c r="C12" s="43" t="s">
        <v>33</v>
      </c>
      <c r="D12" s="386">
        <v>659564</v>
      </c>
      <c r="E12" s="387"/>
    </row>
    <row r="13" spans="1:5" ht="12.75">
      <c r="A13" s="12"/>
      <c r="B13" s="40"/>
      <c r="C13" s="41"/>
      <c r="D13" s="44"/>
      <c r="E13" s="45"/>
    </row>
    <row r="14" spans="1:5" ht="10.5" customHeight="1">
      <c r="A14" s="5"/>
      <c r="B14" s="5"/>
      <c r="C14" s="46"/>
      <c r="D14" s="47"/>
      <c r="E14" s="46"/>
    </row>
    <row r="15" spans="1:5" s="11" customFormat="1" ht="22.5" customHeight="1">
      <c r="A15" s="14"/>
      <c r="B15" s="15" t="s">
        <v>37</v>
      </c>
      <c r="C15" s="48"/>
      <c r="D15" s="48"/>
      <c r="E15" s="48"/>
    </row>
    <row r="16" spans="1:5" s="36" customFormat="1" ht="40.5" customHeight="1">
      <c r="A16" s="32" t="s">
        <v>27</v>
      </c>
      <c r="B16" s="49" t="s">
        <v>38</v>
      </c>
      <c r="C16" s="33" t="s">
        <v>39</v>
      </c>
      <c r="D16" s="33" t="s">
        <v>40</v>
      </c>
      <c r="E16" s="50" t="s">
        <v>41</v>
      </c>
    </row>
    <row r="17" spans="1:5" ht="10.5" customHeight="1">
      <c r="A17" s="3"/>
      <c r="B17" s="3"/>
      <c r="C17" s="3"/>
      <c r="D17" s="3"/>
      <c r="E17" s="37"/>
    </row>
    <row r="18" spans="1:6" ht="12.75">
      <c r="A18" s="13" t="s">
        <v>31</v>
      </c>
      <c r="B18" s="51">
        <v>3248346</v>
      </c>
      <c r="C18" s="52">
        <v>4965</v>
      </c>
      <c r="D18" s="53">
        <v>103728</v>
      </c>
      <c r="E18" s="54">
        <v>224523</v>
      </c>
      <c r="F18" s="37"/>
    </row>
    <row r="19" spans="1:5" ht="10.5" customHeight="1">
      <c r="A19" s="3"/>
      <c r="B19" s="55"/>
      <c r="C19" s="56"/>
      <c r="D19" s="57"/>
      <c r="E19" s="58"/>
    </row>
    <row r="20" spans="1:6" ht="12.75">
      <c r="A20" s="3" t="s">
        <v>32</v>
      </c>
      <c r="B20" s="55">
        <v>2112171</v>
      </c>
      <c r="C20" s="56">
        <v>2908</v>
      </c>
      <c r="D20" s="59">
        <v>54120</v>
      </c>
      <c r="E20" s="60">
        <v>72005</v>
      </c>
      <c r="F20" s="37"/>
    </row>
    <row r="21" spans="1:5" ht="12.75">
      <c r="A21" s="12"/>
      <c r="B21" s="55"/>
      <c r="C21" s="56"/>
      <c r="D21" s="61"/>
      <c r="E21" s="60"/>
    </row>
    <row r="22" spans="1:5" ht="12.75">
      <c r="A22" s="3" t="s">
        <v>34</v>
      </c>
      <c r="B22" s="55">
        <v>1107928</v>
      </c>
      <c r="C22" s="56">
        <v>1972</v>
      </c>
      <c r="D22" s="61">
        <v>49082</v>
      </c>
      <c r="E22" s="60">
        <v>47510</v>
      </c>
    </row>
    <row r="23" spans="1:5" ht="12.75">
      <c r="A23" s="12" t="s">
        <v>35</v>
      </c>
      <c r="B23" s="55">
        <v>484629</v>
      </c>
      <c r="C23" s="56">
        <v>833</v>
      </c>
      <c r="D23" s="61">
        <v>20226</v>
      </c>
      <c r="E23" s="60">
        <v>19402</v>
      </c>
    </row>
    <row r="24" spans="1:5" ht="12.75">
      <c r="A24" s="12" t="s">
        <v>9</v>
      </c>
      <c r="B24" s="55">
        <v>253719</v>
      </c>
      <c r="C24" s="56">
        <v>399</v>
      </c>
      <c r="D24" s="61">
        <v>13693</v>
      </c>
      <c r="E24" s="60">
        <v>9566</v>
      </c>
    </row>
    <row r="25" spans="1:5" ht="12.75">
      <c r="A25" s="12" t="s">
        <v>36</v>
      </c>
      <c r="B25" s="55">
        <v>369580</v>
      </c>
      <c r="C25" s="56">
        <v>740</v>
      </c>
      <c r="D25" s="61">
        <v>15163</v>
      </c>
      <c r="E25" s="60">
        <v>18542</v>
      </c>
    </row>
    <row r="26" spans="1:5" ht="12.75">
      <c r="A26" s="12"/>
      <c r="B26" s="55"/>
      <c r="C26" s="56"/>
      <c r="D26" s="61"/>
      <c r="E26" s="60"/>
    </row>
    <row r="27" spans="1:5" ht="12.75">
      <c r="A27" s="3" t="s">
        <v>42</v>
      </c>
      <c r="B27" s="55"/>
      <c r="C27" s="56"/>
      <c r="D27" s="61"/>
      <c r="E27" s="60"/>
    </row>
    <row r="28" spans="1:5" ht="12.75">
      <c r="A28" s="12" t="s">
        <v>43</v>
      </c>
      <c r="B28" s="55">
        <v>28247</v>
      </c>
      <c r="C28" s="56">
        <v>85</v>
      </c>
      <c r="D28" s="61">
        <v>526</v>
      </c>
      <c r="E28" s="60">
        <v>105008</v>
      </c>
    </row>
    <row r="29" spans="1:5" ht="10.5" customHeight="1">
      <c r="A29" s="5"/>
      <c r="B29" s="5"/>
      <c r="C29" s="62"/>
      <c r="D29" s="5"/>
      <c r="E29" s="46"/>
    </row>
    <row r="30" ht="10.5" customHeight="1"/>
    <row r="31" ht="12.75" customHeight="1">
      <c r="A31" s="63" t="s">
        <v>44</v>
      </c>
    </row>
    <row r="32" ht="12.75">
      <c r="A32" s="7" t="s">
        <v>45</v>
      </c>
    </row>
    <row r="33" ht="12.75">
      <c r="A33" s="64" t="s">
        <v>46</v>
      </c>
    </row>
    <row r="34" ht="12.75">
      <c r="A34" s="1" t="s">
        <v>47</v>
      </c>
    </row>
    <row r="35" ht="12.75">
      <c r="A35" s="20" t="s">
        <v>48</v>
      </c>
    </row>
    <row r="36" ht="12.75">
      <c r="A36" s="65" t="s">
        <v>49</v>
      </c>
    </row>
    <row r="37" ht="12.75">
      <c r="A37" s="66" t="s">
        <v>50</v>
      </c>
    </row>
  </sheetData>
  <mergeCells count="6">
    <mergeCell ref="D11:E11"/>
    <mergeCell ref="D12:E12"/>
    <mergeCell ref="D5:E5"/>
    <mergeCell ref="D7:E7"/>
    <mergeCell ref="D9:E9"/>
    <mergeCell ref="D10:E10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7"/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5" width="12.57421875" style="0" customWidth="1"/>
  </cols>
  <sheetData>
    <row r="1" spans="1:7" s="23" customFormat="1" ht="31.5" customHeight="1">
      <c r="A1" s="9" t="s">
        <v>25</v>
      </c>
      <c r="B1" s="9"/>
      <c r="C1" s="21"/>
      <c r="D1" s="21"/>
      <c r="E1" s="21"/>
      <c r="G1" s="22"/>
    </row>
    <row r="2" spans="1:4" s="26" customFormat="1" ht="16.5" thickBot="1">
      <c r="A2" s="24"/>
      <c r="B2" s="24"/>
      <c r="C2" s="24"/>
      <c r="D2" s="25"/>
    </row>
    <row r="3" spans="1:5" s="11" customFormat="1" ht="34.5" customHeight="1" thickTop="1">
      <c r="A3" s="14"/>
      <c r="B3" s="15" t="s">
        <v>0</v>
      </c>
      <c r="C3" s="15"/>
      <c r="D3" s="16" t="s">
        <v>1</v>
      </c>
      <c r="E3" s="16"/>
    </row>
    <row r="4" spans="1:5" s="11" customFormat="1" ht="24" customHeight="1">
      <c r="A4" s="10" t="s">
        <v>2</v>
      </c>
      <c r="B4" s="10">
        <v>2003</v>
      </c>
      <c r="C4" s="10">
        <v>2004</v>
      </c>
      <c r="D4" s="17">
        <v>2003</v>
      </c>
      <c r="E4" s="17">
        <v>2004</v>
      </c>
    </row>
    <row r="5" spans="1:5" ht="12.75">
      <c r="A5" s="3"/>
      <c r="B5" s="3"/>
      <c r="C5" s="3"/>
      <c r="D5" s="18"/>
      <c r="E5" s="18"/>
    </row>
    <row r="6" spans="1:5" ht="12.75">
      <c r="A6" s="13" t="s">
        <v>3</v>
      </c>
      <c r="B6" s="6">
        <v>4264970</v>
      </c>
      <c r="C6" s="6">
        <v>4294662</v>
      </c>
      <c r="D6" s="19">
        <v>547996</v>
      </c>
      <c r="E6" s="19">
        <v>715329</v>
      </c>
    </row>
    <row r="7" spans="1:5" ht="12.75">
      <c r="A7" s="3"/>
      <c r="B7" s="4"/>
      <c r="C7" s="4"/>
      <c r="D7" s="27"/>
      <c r="E7" s="27"/>
    </row>
    <row r="8" spans="1:5" ht="12.75">
      <c r="A8" s="3" t="s">
        <v>21</v>
      </c>
      <c r="B8" s="4">
        <v>3618449</v>
      </c>
      <c r="C8" s="4">
        <v>3688277</v>
      </c>
      <c r="D8" s="27">
        <v>429964</v>
      </c>
      <c r="E8" s="27">
        <v>567003</v>
      </c>
    </row>
    <row r="9" spans="1:5" ht="12.75">
      <c r="A9" s="12" t="s">
        <v>15</v>
      </c>
      <c r="B9" s="4">
        <v>3294184</v>
      </c>
      <c r="C9" s="4">
        <v>3356031</v>
      </c>
      <c r="D9" s="27">
        <v>426188</v>
      </c>
      <c r="E9" s="27">
        <v>563174</v>
      </c>
    </row>
    <row r="10" spans="1:5" ht="12.75">
      <c r="A10" s="12" t="s">
        <v>14</v>
      </c>
      <c r="B10" s="4">
        <v>315036</v>
      </c>
      <c r="C10" s="4">
        <v>323233</v>
      </c>
      <c r="D10" s="27">
        <v>3642</v>
      </c>
      <c r="E10" s="27">
        <v>3599</v>
      </c>
    </row>
    <row r="11" spans="1:5" ht="12.75">
      <c r="A11" s="12" t="s">
        <v>22</v>
      </c>
      <c r="B11" s="4">
        <v>9229</v>
      </c>
      <c r="C11" s="4">
        <v>9013</v>
      </c>
      <c r="D11" s="27">
        <v>134</v>
      </c>
      <c r="E11" s="27">
        <v>230</v>
      </c>
    </row>
    <row r="12" spans="1:5" ht="12.75">
      <c r="A12" s="12"/>
      <c r="B12" s="4"/>
      <c r="C12" s="4"/>
      <c r="D12" s="27"/>
      <c r="E12" s="27"/>
    </row>
    <row r="13" spans="1:5" ht="12.75">
      <c r="A13" s="3" t="s">
        <v>4</v>
      </c>
      <c r="B13" s="4">
        <v>25500</v>
      </c>
      <c r="C13" s="4">
        <v>26558</v>
      </c>
      <c r="D13" s="27">
        <v>2084</v>
      </c>
      <c r="E13" s="27">
        <v>2867</v>
      </c>
    </row>
    <row r="14" spans="1:5" ht="12.75">
      <c r="A14" s="3" t="s">
        <v>17</v>
      </c>
      <c r="B14" s="4">
        <v>269645</v>
      </c>
      <c r="C14" s="4">
        <v>226943</v>
      </c>
      <c r="D14" s="27">
        <v>55790</v>
      </c>
      <c r="E14" s="27">
        <v>78016</v>
      </c>
    </row>
    <row r="15" spans="1:5" ht="12.75">
      <c r="A15" s="3" t="s">
        <v>18</v>
      </c>
      <c r="B15" s="4">
        <v>351376</v>
      </c>
      <c r="C15" s="4">
        <v>352884</v>
      </c>
      <c r="D15" s="27">
        <v>60158</v>
      </c>
      <c r="E15" s="27">
        <v>67443</v>
      </c>
    </row>
    <row r="16" spans="1:5" ht="12.75">
      <c r="A16" s="12" t="s">
        <v>5</v>
      </c>
      <c r="B16" s="4">
        <v>57514</v>
      </c>
      <c r="C16" s="4">
        <v>57992</v>
      </c>
      <c r="D16" s="27">
        <v>6721</v>
      </c>
      <c r="E16" s="27">
        <v>8258</v>
      </c>
    </row>
    <row r="17" spans="1:5" ht="12.75">
      <c r="A17" s="12" t="s">
        <v>6</v>
      </c>
      <c r="B17" s="4">
        <v>69687</v>
      </c>
      <c r="C17" s="4">
        <v>70559</v>
      </c>
      <c r="D17" s="27">
        <v>16741</v>
      </c>
      <c r="E17" s="27">
        <v>20607</v>
      </c>
    </row>
    <row r="18" spans="1:5" ht="12.75">
      <c r="A18" s="12" t="s">
        <v>7</v>
      </c>
      <c r="B18" s="4">
        <v>68634</v>
      </c>
      <c r="C18" s="4">
        <v>69246</v>
      </c>
      <c r="D18" s="27">
        <v>13265</v>
      </c>
      <c r="E18" s="27">
        <v>14857</v>
      </c>
    </row>
    <row r="19" spans="1:5" ht="12.75">
      <c r="A19" s="12" t="s">
        <v>8</v>
      </c>
      <c r="B19" s="4">
        <v>47569</v>
      </c>
      <c r="C19" s="4">
        <v>42128</v>
      </c>
      <c r="D19" s="27">
        <v>10891</v>
      </c>
      <c r="E19" s="27">
        <v>9567</v>
      </c>
    </row>
    <row r="20" spans="1:5" ht="12.75">
      <c r="A20" s="12" t="s">
        <v>9</v>
      </c>
      <c r="B20" s="4">
        <v>55235</v>
      </c>
      <c r="C20" s="4">
        <v>57739</v>
      </c>
      <c r="D20" s="27">
        <v>4414</v>
      </c>
      <c r="E20" s="27">
        <v>4474</v>
      </c>
    </row>
    <row r="21" spans="1:5" ht="12.75">
      <c r="A21" s="12" t="s">
        <v>19</v>
      </c>
      <c r="B21" s="4">
        <v>52737</v>
      </c>
      <c r="C21" s="4">
        <v>55220</v>
      </c>
      <c r="D21" s="27">
        <v>8126</v>
      </c>
      <c r="E21" s="27">
        <v>9680</v>
      </c>
    </row>
    <row r="22" spans="1:5" ht="12.75">
      <c r="A22" s="5"/>
      <c r="B22" s="6"/>
      <c r="C22" s="6"/>
      <c r="D22" s="2"/>
      <c r="E22" s="19"/>
    </row>
    <row r="24" ht="12.75">
      <c r="A24" s="7" t="s">
        <v>10</v>
      </c>
    </row>
    <row r="25" ht="12.75">
      <c r="A25" s="8" t="s">
        <v>11</v>
      </c>
    </row>
    <row r="26" ht="12.75">
      <c r="A26" s="7" t="s">
        <v>23</v>
      </c>
    </row>
    <row r="27" ht="12.75">
      <c r="A27" s="7" t="s">
        <v>20</v>
      </c>
    </row>
    <row r="28" ht="12.75">
      <c r="A28" s="8" t="s">
        <v>12</v>
      </c>
    </row>
    <row r="29" ht="12.75">
      <c r="A29" s="20" t="s">
        <v>24</v>
      </c>
    </row>
    <row r="30" ht="12.75">
      <c r="A30" s="20" t="s">
        <v>16</v>
      </c>
    </row>
    <row r="31" ht="12.75">
      <c r="A31" s="1" t="s">
        <v>13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F33"/>
  <sheetViews>
    <sheetView workbookViewId="0" topLeftCell="A1">
      <selection activeCell="A38" sqref="A38"/>
    </sheetView>
  </sheetViews>
  <sheetFormatPr defaultColWidth="9.140625" defaultRowHeight="12.75"/>
  <cols>
    <col min="1" max="1" width="38.140625" style="0" customWidth="1"/>
    <col min="2" max="4" width="15.28125" style="0" customWidth="1"/>
    <col min="6" max="6" width="9.57421875" style="0" bestFit="1" customWidth="1"/>
  </cols>
  <sheetData>
    <row r="1" spans="1:4" ht="15" customHeight="1">
      <c r="A1" s="9" t="s">
        <v>502</v>
      </c>
      <c r="B1" s="29"/>
      <c r="C1" s="29"/>
      <c r="D1" s="29"/>
    </row>
    <row r="2" spans="1:4" ht="16.5" thickBot="1">
      <c r="A2" s="30"/>
      <c r="B2" s="31"/>
      <c r="C2" s="31"/>
      <c r="D2" s="31"/>
    </row>
    <row r="3" spans="1:4" s="11" customFormat="1" ht="24" customHeight="1" thickTop="1">
      <c r="A3" s="10" t="s">
        <v>503</v>
      </c>
      <c r="B3" s="161" t="s">
        <v>504</v>
      </c>
      <c r="C3" s="10" t="s">
        <v>32</v>
      </c>
      <c r="D3" s="174" t="s">
        <v>34</v>
      </c>
    </row>
    <row r="4" spans="1:3" ht="12.75">
      <c r="A4" s="3"/>
      <c r="B4" s="89"/>
      <c r="C4" s="3"/>
    </row>
    <row r="5" spans="1:4" ht="12.75">
      <c r="A5" s="13" t="s">
        <v>505</v>
      </c>
      <c r="B5" s="356">
        <v>114735</v>
      </c>
      <c r="C5" s="328">
        <v>88716</v>
      </c>
      <c r="D5" s="357">
        <f>B5-C5</f>
        <v>26019</v>
      </c>
    </row>
    <row r="6" spans="1:4" ht="12.75">
      <c r="A6" s="3" t="s">
        <v>506</v>
      </c>
      <c r="B6" s="356">
        <v>44985</v>
      </c>
      <c r="C6" s="328">
        <v>33964</v>
      </c>
      <c r="D6" s="357">
        <f>B6-C6</f>
        <v>11021</v>
      </c>
    </row>
    <row r="7" spans="1:4" ht="12.75">
      <c r="A7" s="3" t="s">
        <v>507</v>
      </c>
      <c r="B7" s="356">
        <v>46703</v>
      </c>
      <c r="C7" s="328">
        <v>37810</v>
      </c>
      <c r="D7" s="357">
        <f>B7-C7</f>
        <v>8893</v>
      </c>
    </row>
    <row r="8" spans="1:4" ht="12.75">
      <c r="A8" s="3" t="s">
        <v>508</v>
      </c>
      <c r="B8" s="356">
        <v>6802</v>
      </c>
      <c r="C8" s="328">
        <v>5997</v>
      </c>
      <c r="D8" s="357">
        <f>B8-C8</f>
        <v>805</v>
      </c>
    </row>
    <row r="9" spans="1:4" ht="12.75">
      <c r="A9" s="3"/>
      <c r="B9" s="356"/>
      <c r="C9" s="328"/>
      <c r="D9" s="357"/>
    </row>
    <row r="10" spans="1:4" ht="12.75">
      <c r="A10" s="13" t="s">
        <v>509</v>
      </c>
      <c r="B10" s="356">
        <v>802477</v>
      </c>
      <c r="C10" s="328">
        <v>579998</v>
      </c>
      <c r="D10" s="357">
        <v>222479</v>
      </c>
    </row>
    <row r="11" spans="1:4" ht="12.75">
      <c r="A11" s="3" t="s">
        <v>510</v>
      </c>
      <c r="B11" s="356">
        <v>19319</v>
      </c>
      <c r="C11" s="328">
        <v>15149</v>
      </c>
      <c r="D11" s="357">
        <v>4170</v>
      </c>
    </row>
    <row r="12" spans="1:4" ht="12.75">
      <c r="A12" s="3" t="s">
        <v>511</v>
      </c>
      <c r="B12" s="356">
        <v>38486</v>
      </c>
      <c r="C12" s="328">
        <v>26938</v>
      </c>
      <c r="D12" s="357">
        <v>11548</v>
      </c>
    </row>
    <row r="13" spans="1:4" ht="12.75">
      <c r="A13" s="3" t="s">
        <v>512</v>
      </c>
      <c r="B13" s="356">
        <v>66006</v>
      </c>
      <c r="C13" s="328">
        <v>45801</v>
      </c>
      <c r="D13" s="357">
        <v>20205</v>
      </c>
    </row>
    <row r="14" spans="1:4" ht="12.75">
      <c r="A14" s="3" t="s">
        <v>506</v>
      </c>
      <c r="B14" s="356">
        <v>228832</v>
      </c>
      <c r="C14" s="328">
        <v>161348</v>
      </c>
      <c r="D14" s="357">
        <v>67484</v>
      </c>
    </row>
    <row r="15" spans="1:4" ht="12.75">
      <c r="A15" s="3" t="s">
        <v>513</v>
      </c>
      <c r="B15" s="356">
        <v>175092</v>
      </c>
      <c r="C15" s="328">
        <v>123521</v>
      </c>
      <c r="D15" s="357">
        <v>51571</v>
      </c>
    </row>
    <row r="16" spans="1:4" ht="12.75">
      <c r="A16" s="3" t="s">
        <v>514</v>
      </c>
      <c r="B16" s="356">
        <v>64701</v>
      </c>
      <c r="C16" s="328">
        <v>45595</v>
      </c>
      <c r="D16" s="357">
        <v>19106</v>
      </c>
    </row>
    <row r="17" spans="1:4" ht="12.75">
      <c r="A17" s="3" t="s">
        <v>515</v>
      </c>
      <c r="B17" s="356">
        <v>142493</v>
      </c>
      <c r="C17" s="328">
        <v>109571</v>
      </c>
      <c r="D17" s="357">
        <v>32922</v>
      </c>
    </row>
    <row r="18" spans="1:4" ht="12.75">
      <c r="A18" s="3" t="s">
        <v>516</v>
      </c>
      <c r="B18" s="356">
        <v>43665</v>
      </c>
      <c r="C18" s="328">
        <v>33897</v>
      </c>
      <c r="D18" s="357">
        <v>9768</v>
      </c>
    </row>
    <row r="19" spans="1:4" ht="12.75">
      <c r="A19" s="3" t="s">
        <v>517</v>
      </c>
      <c r="B19" s="356">
        <v>16523</v>
      </c>
      <c r="C19" s="328">
        <v>12534</v>
      </c>
      <c r="D19" s="357">
        <v>3989</v>
      </c>
    </row>
    <row r="20" spans="1:4" ht="12.75">
      <c r="A20" s="3" t="s">
        <v>518</v>
      </c>
      <c r="B20" s="356">
        <v>7360</v>
      </c>
      <c r="C20" s="328">
        <v>5644</v>
      </c>
      <c r="D20" s="357">
        <v>1716</v>
      </c>
    </row>
    <row r="21" spans="1:4" ht="12.75">
      <c r="A21" s="3"/>
      <c r="B21" s="90"/>
      <c r="C21" s="55"/>
      <c r="D21" s="108"/>
    </row>
    <row r="22" spans="1:4" ht="12.75">
      <c r="A22" s="3" t="s">
        <v>519</v>
      </c>
      <c r="B22" s="90"/>
      <c r="C22" s="55"/>
      <c r="D22" s="108"/>
    </row>
    <row r="23" spans="1:6" ht="12.75">
      <c r="A23" s="12" t="s">
        <v>510</v>
      </c>
      <c r="B23" s="358">
        <v>2.4074210226585935</v>
      </c>
      <c r="C23" s="359">
        <v>2.6119055582950286</v>
      </c>
      <c r="D23" s="360">
        <v>1.874334206824015</v>
      </c>
      <c r="F23" s="358"/>
    </row>
    <row r="24" spans="1:4" ht="12.75">
      <c r="A24" s="12" t="s">
        <v>487</v>
      </c>
      <c r="B24" s="358">
        <v>84.57139581570561</v>
      </c>
      <c r="C24" s="359">
        <v>84.8468442994631</v>
      </c>
      <c r="D24" s="360">
        <v>83.85330750318008</v>
      </c>
    </row>
    <row r="25" spans="1:4" ht="12.75">
      <c r="A25" s="13" t="s">
        <v>520</v>
      </c>
      <c r="B25" s="358">
        <v>85.58365857367328</v>
      </c>
      <c r="C25" s="359">
        <v>86.29609361845428</v>
      </c>
      <c r="D25" s="360">
        <v>83.7290426270227</v>
      </c>
    </row>
    <row r="26" spans="1:4" ht="12.75">
      <c r="A26" s="13" t="s">
        <v>521</v>
      </c>
      <c r="B26" s="358">
        <v>83.59218135950988</v>
      </c>
      <c r="C26" s="359">
        <v>83.44601696696799</v>
      </c>
      <c r="D26" s="360">
        <v>83.97376317816077</v>
      </c>
    </row>
    <row r="27" spans="1:4" ht="12.75">
      <c r="A27" s="12" t="s">
        <v>522</v>
      </c>
      <c r="B27" s="358">
        <v>56.05568757733867</v>
      </c>
      <c r="C27" s="359">
        <v>57.0281276831989</v>
      </c>
      <c r="D27" s="360">
        <v>53.52055699639067</v>
      </c>
    </row>
    <row r="28" spans="1:4" ht="12.75">
      <c r="A28" s="12" t="s">
        <v>508</v>
      </c>
      <c r="B28" s="358">
        <v>26.174083493981758</v>
      </c>
      <c r="C28" s="359">
        <v>27.87009610377967</v>
      </c>
      <c r="D28" s="360">
        <v>21.752614853536738</v>
      </c>
    </row>
    <row r="29" spans="1:4" ht="12.75">
      <c r="A29" s="13" t="s">
        <v>520</v>
      </c>
      <c r="B29" s="358">
        <v>26.91976278574687</v>
      </c>
      <c r="C29" s="359">
        <v>28.877266094179717</v>
      </c>
      <c r="D29" s="360">
        <v>21.823976330496404</v>
      </c>
    </row>
    <row r="30" spans="1:4" ht="12.75">
      <c r="A30" s="13" t="s">
        <v>521</v>
      </c>
      <c r="B30" s="358">
        <v>25.452749100875955</v>
      </c>
      <c r="C30" s="359">
        <v>26.896577446545912</v>
      </c>
      <c r="D30" s="360">
        <v>21.683440883058484</v>
      </c>
    </row>
    <row r="31" spans="1:4" ht="12.75">
      <c r="A31" s="5"/>
      <c r="B31" s="361"/>
      <c r="C31" s="362"/>
      <c r="D31" s="363"/>
    </row>
    <row r="33" ht="12.75">
      <c r="A33" s="83" t="s">
        <v>523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/>
  <dimension ref="A1:H16"/>
  <sheetViews>
    <sheetView workbookViewId="0" topLeftCell="A1">
      <selection activeCell="B40" sqref="B40"/>
    </sheetView>
  </sheetViews>
  <sheetFormatPr defaultColWidth="9.140625" defaultRowHeight="12.75"/>
  <cols>
    <col min="1" max="1" width="23.00390625" style="0" customWidth="1"/>
    <col min="2" max="8" width="8.57421875" style="0" customWidth="1"/>
  </cols>
  <sheetData>
    <row r="1" spans="1:8" s="100" customFormat="1" ht="31.5">
      <c r="A1" s="320" t="s">
        <v>490</v>
      </c>
      <c r="B1" s="85"/>
      <c r="C1" s="85"/>
      <c r="D1" s="85"/>
      <c r="E1" s="85"/>
      <c r="F1" s="85"/>
      <c r="G1" s="85"/>
      <c r="H1" s="85"/>
    </row>
    <row r="2" spans="1:8" ht="13.5" thickBot="1">
      <c r="A2" s="323"/>
      <c r="B2" s="67"/>
      <c r="C2" s="67"/>
      <c r="D2" s="67"/>
      <c r="E2" s="67"/>
      <c r="F2" s="67"/>
      <c r="G2" s="67"/>
      <c r="H2" s="67"/>
    </row>
    <row r="3" spans="1:8" s="11" customFormat="1" ht="24" customHeight="1" thickTop="1">
      <c r="A3" s="10" t="s">
        <v>491</v>
      </c>
      <c r="B3" s="10">
        <v>1940</v>
      </c>
      <c r="C3" s="10">
        <v>1950</v>
      </c>
      <c r="D3" s="10">
        <v>1960</v>
      </c>
      <c r="E3" s="10">
        <v>1970</v>
      </c>
      <c r="F3" s="10">
        <v>1980</v>
      </c>
      <c r="G3" s="164">
        <v>1990</v>
      </c>
      <c r="H3" s="68">
        <v>2000</v>
      </c>
    </row>
    <row r="4" spans="1:8" ht="12.75">
      <c r="A4" s="3"/>
      <c r="B4" s="3"/>
      <c r="C4" s="3"/>
      <c r="D4" s="3"/>
      <c r="E4" s="3"/>
      <c r="F4" s="3"/>
      <c r="H4" s="18"/>
    </row>
    <row r="5" spans="1:8" ht="12.75">
      <c r="A5" s="349" t="s">
        <v>492</v>
      </c>
      <c r="B5" s="3"/>
      <c r="C5" s="3"/>
      <c r="D5" s="3"/>
      <c r="E5" s="3"/>
      <c r="F5" s="3"/>
      <c r="H5" s="18"/>
    </row>
    <row r="6" spans="1:8" ht="12.75">
      <c r="A6" s="12" t="s">
        <v>493</v>
      </c>
      <c r="B6" s="303">
        <v>20.5</v>
      </c>
      <c r="C6" s="303">
        <v>31.6</v>
      </c>
      <c r="D6" s="303">
        <v>46.1</v>
      </c>
      <c r="E6" s="303">
        <v>61.9</v>
      </c>
      <c r="F6" s="303">
        <v>73.8</v>
      </c>
      <c r="G6" s="350">
        <v>80.1</v>
      </c>
      <c r="H6" s="290">
        <v>84.6</v>
      </c>
    </row>
    <row r="7" spans="1:8" ht="12.75">
      <c r="A7" s="349" t="s">
        <v>494</v>
      </c>
      <c r="B7" s="351"/>
      <c r="C7" s="351"/>
      <c r="D7" s="351"/>
      <c r="E7" s="351"/>
      <c r="F7" s="351"/>
      <c r="G7" s="352"/>
      <c r="H7" s="353"/>
    </row>
    <row r="8" spans="1:8" ht="12.75">
      <c r="A8" s="12" t="s">
        <v>495</v>
      </c>
      <c r="B8" s="303">
        <v>5.3</v>
      </c>
      <c r="C8" s="303">
        <v>6.1</v>
      </c>
      <c r="D8" s="303">
        <v>9</v>
      </c>
      <c r="E8" s="303">
        <v>14</v>
      </c>
      <c r="F8" s="303">
        <v>20.3</v>
      </c>
      <c r="G8" s="350">
        <v>22.9</v>
      </c>
      <c r="H8" s="290">
        <v>26.2</v>
      </c>
    </row>
    <row r="9" spans="1:8" ht="12.75">
      <c r="A9" s="5"/>
      <c r="B9" s="5"/>
      <c r="C9" s="5"/>
      <c r="D9" s="5"/>
      <c r="E9" s="5"/>
      <c r="F9" s="5"/>
      <c r="G9" s="46"/>
      <c r="H9" s="47"/>
    </row>
    <row r="11" ht="12.75">
      <c r="A11" s="20" t="s">
        <v>496</v>
      </c>
    </row>
    <row r="12" ht="12.75">
      <c r="A12" s="20" t="s">
        <v>497</v>
      </c>
    </row>
    <row r="13" ht="12.75">
      <c r="A13" s="65" t="s">
        <v>498</v>
      </c>
    </row>
    <row r="14" ht="12.75">
      <c r="A14" s="354" t="s">
        <v>499</v>
      </c>
    </row>
    <row r="15" ht="12.75">
      <c r="A15" s="75" t="s">
        <v>500</v>
      </c>
    </row>
    <row r="16" ht="12.75">
      <c r="A16" s="355" t="s">
        <v>501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G11"/>
  <sheetViews>
    <sheetView workbookViewId="0" topLeftCell="A1">
      <selection activeCell="A15" sqref="A15"/>
    </sheetView>
  </sheetViews>
  <sheetFormatPr defaultColWidth="9.140625" defaultRowHeight="12.75"/>
  <cols>
    <col min="1" max="1" width="29.28125" style="0" customWidth="1"/>
    <col min="2" max="2" width="9.28125" style="0" customWidth="1"/>
    <col min="3" max="3" width="9.00390625" style="0" customWidth="1"/>
    <col min="4" max="5" width="9.28125" style="0" customWidth="1"/>
    <col min="6" max="7" width="9.00390625" style="0" customWidth="1"/>
  </cols>
  <sheetData>
    <row r="1" spans="1:7" ht="31.5">
      <c r="A1" s="9" t="s">
        <v>483</v>
      </c>
      <c r="B1" s="29"/>
      <c r="C1" s="29"/>
      <c r="D1" s="29"/>
      <c r="E1" s="29"/>
      <c r="F1" s="29"/>
      <c r="G1" s="29"/>
    </row>
    <row r="2" spans="1:7" ht="16.5" thickBot="1">
      <c r="A2" s="101"/>
      <c r="B2" s="67"/>
      <c r="C2" s="67"/>
      <c r="D2" s="67"/>
      <c r="E2" s="67"/>
      <c r="F2" s="67"/>
      <c r="G2" s="67"/>
    </row>
    <row r="3" spans="1:7" s="36" customFormat="1" ht="34.5" customHeight="1" thickTop="1">
      <c r="A3" s="80" t="s">
        <v>52</v>
      </c>
      <c r="B3" s="342" t="s">
        <v>484</v>
      </c>
      <c r="C3" s="80" t="s">
        <v>35</v>
      </c>
      <c r="D3" s="118" t="s">
        <v>5</v>
      </c>
      <c r="E3" s="118" t="s">
        <v>485</v>
      </c>
      <c r="F3" s="80" t="s">
        <v>9</v>
      </c>
      <c r="G3" s="324" t="s">
        <v>204</v>
      </c>
    </row>
    <row r="4" spans="1:6" ht="12.75">
      <c r="A4" s="3"/>
      <c r="B4" s="89"/>
      <c r="C4" s="3"/>
      <c r="D4" s="3"/>
      <c r="E4" s="3"/>
      <c r="F4" s="3"/>
    </row>
    <row r="5" spans="1:7" ht="12.75">
      <c r="A5" s="3" t="s">
        <v>486</v>
      </c>
      <c r="B5" s="343">
        <v>802477</v>
      </c>
      <c r="C5" s="344">
        <v>97708</v>
      </c>
      <c r="D5" s="344">
        <v>579998</v>
      </c>
      <c r="E5" s="344">
        <v>147</v>
      </c>
      <c r="F5" s="344">
        <v>38872</v>
      </c>
      <c r="G5" s="345">
        <v>85752</v>
      </c>
    </row>
    <row r="6" spans="1:7" ht="12.75">
      <c r="A6" s="3" t="s">
        <v>468</v>
      </c>
      <c r="B6" s="157"/>
      <c r="C6" s="4"/>
      <c r="D6" s="4"/>
      <c r="E6" s="4"/>
      <c r="F6" s="4"/>
      <c r="G6" s="170"/>
    </row>
    <row r="7" spans="1:7" ht="12.75">
      <c r="A7" s="12" t="s">
        <v>487</v>
      </c>
      <c r="B7" s="346">
        <v>84.6</v>
      </c>
      <c r="C7" s="347">
        <v>84.6</v>
      </c>
      <c r="D7" s="347">
        <v>84.8</v>
      </c>
      <c r="E7" s="347">
        <v>39.5</v>
      </c>
      <c r="F7" s="347">
        <v>83.3</v>
      </c>
      <c r="G7" s="348">
        <v>83.4</v>
      </c>
    </row>
    <row r="8" spans="1:7" ht="12.75">
      <c r="A8" s="12" t="s">
        <v>488</v>
      </c>
      <c r="B8" s="346">
        <v>26.2</v>
      </c>
      <c r="C8" s="347">
        <v>22.1</v>
      </c>
      <c r="D8" s="347">
        <v>27.9</v>
      </c>
      <c r="E8" s="347">
        <v>10.2</v>
      </c>
      <c r="F8" s="347">
        <v>19.4</v>
      </c>
      <c r="G8" s="348">
        <v>22.4</v>
      </c>
    </row>
    <row r="9" spans="1:7" ht="12.75">
      <c r="A9" s="5"/>
      <c r="B9" s="99"/>
      <c r="C9" s="5"/>
      <c r="D9" s="5"/>
      <c r="E9" s="5"/>
      <c r="F9" s="5"/>
      <c r="G9" s="46"/>
    </row>
    <row r="11" ht="12.75">
      <c r="A11" s="83" t="s">
        <v>489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/>
  <dimension ref="A1:J20"/>
  <sheetViews>
    <sheetView workbookViewId="0" topLeftCell="A1">
      <selection activeCell="A32" sqref="A32"/>
    </sheetView>
  </sheetViews>
  <sheetFormatPr defaultColWidth="9.140625" defaultRowHeight="12.75"/>
  <cols>
    <col min="1" max="1" width="17.00390625" style="0" customWidth="1"/>
    <col min="2" max="2" width="13.8515625" style="0" customWidth="1"/>
    <col min="3" max="8" width="8.8515625" style="0" customWidth="1"/>
  </cols>
  <sheetData>
    <row r="1" spans="1:8" s="100" customFormat="1" ht="30.75" customHeight="1">
      <c r="A1" s="9" t="s">
        <v>462</v>
      </c>
      <c r="B1" s="85"/>
      <c r="C1" s="85"/>
      <c r="D1" s="85"/>
      <c r="E1" s="85"/>
      <c r="F1" s="85"/>
      <c r="G1" s="85"/>
      <c r="H1" s="85"/>
    </row>
    <row r="2" spans="1:8" s="100" customFormat="1" ht="15.75">
      <c r="A2" s="85"/>
      <c r="B2" s="85"/>
      <c r="C2" s="85"/>
      <c r="D2" s="85"/>
      <c r="E2" s="85"/>
      <c r="F2" s="85"/>
      <c r="G2" s="85"/>
      <c r="H2" s="85"/>
    </row>
    <row r="3" spans="1:8" ht="12.75">
      <c r="A3" s="333" t="s">
        <v>463</v>
      </c>
      <c r="B3" s="29"/>
      <c r="C3" s="29"/>
      <c r="D3" s="29"/>
      <c r="E3" s="29"/>
      <c r="F3" s="29"/>
      <c r="G3" s="29"/>
      <c r="H3" s="29"/>
    </row>
    <row r="4" spans="1:8" ht="13.5" thickBot="1">
      <c r="A4" s="334"/>
      <c r="B4" s="31"/>
      <c r="C4" s="31"/>
      <c r="D4" s="31"/>
      <c r="E4" s="31"/>
      <c r="F4" s="31"/>
      <c r="G4" s="31"/>
      <c r="H4" s="31"/>
    </row>
    <row r="5" spans="1:9" s="11" customFormat="1" ht="34.5" customHeight="1" thickTop="1">
      <c r="A5" s="14"/>
      <c r="B5" s="14"/>
      <c r="C5" s="335" t="s">
        <v>464</v>
      </c>
      <c r="D5" s="335"/>
      <c r="E5" s="79"/>
      <c r="F5" s="15" t="s">
        <v>465</v>
      </c>
      <c r="G5" s="15"/>
      <c r="H5" s="48"/>
      <c r="I5" s="116"/>
    </row>
    <row r="6" spans="1:10" s="36" customFormat="1" ht="45" customHeight="1">
      <c r="A6" s="80" t="s">
        <v>466</v>
      </c>
      <c r="B6" s="32" t="s">
        <v>467</v>
      </c>
      <c r="C6" s="336" t="s">
        <v>468</v>
      </c>
      <c r="D6" s="117" t="s">
        <v>469</v>
      </c>
      <c r="E6" s="117" t="s">
        <v>470</v>
      </c>
      <c r="F6" s="336" t="s">
        <v>468</v>
      </c>
      <c r="G6" s="336" t="s">
        <v>469</v>
      </c>
      <c r="H6" s="337" t="s">
        <v>470</v>
      </c>
      <c r="I6" s="121"/>
      <c r="J6" s="121"/>
    </row>
    <row r="7" spans="1:10" ht="12.75">
      <c r="A7" s="3"/>
      <c r="B7" s="3"/>
      <c r="C7" s="3"/>
      <c r="D7" s="3"/>
      <c r="E7" s="3"/>
      <c r="F7" s="3"/>
      <c r="G7" s="166"/>
      <c r="H7" s="37"/>
      <c r="I7" s="37"/>
      <c r="J7" s="37"/>
    </row>
    <row r="8" spans="1:10" ht="12.75">
      <c r="A8" s="3" t="s">
        <v>471</v>
      </c>
      <c r="B8" s="328">
        <v>186534</v>
      </c>
      <c r="C8" s="303">
        <v>83.9</v>
      </c>
      <c r="D8" s="303">
        <v>83.8</v>
      </c>
      <c r="E8" s="303">
        <v>84</v>
      </c>
      <c r="F8" s="303">
        <v>27</v>
      </c>
      <c r="G8" s="303">
        <v>26.8</v>
      </c>
      <c r="H8" s="338">
        <v>27.2</v>
      </c>
      <c r="I8" s="37"/>
      <c r="J8" s="37"/>
    </row>
    <row r="9" spans="1:10" ht="12.75">
      <c r="A9" s="3" t="s">
        <v>35</v>
      </c>
      <c r="B9" s="328">
        <v>822</v>
      </c>
      <c r="C9" s="303">
        <v>87.2</v>
      </c>
      <c r="D9" s="303">
        <v>86.2</v>
      </c>
      <c r="E9" s="303">
        <v>88.2</v>
      </c>
      <c r="F9" s="303">
        <v>29.1</v>
      </c>
      <c r="G9" s="303">
        <v>28.2</v>
      </c>
      <c r="H9" s="338">
        <v>30</v>
      </c>
      <c r="I9" s="37"/>
      <c r="J9" s="37"/>
    </row>
    <row r="10" spans="1:10" ht="12.75">
      <c r="A10" s="12" t="s">
        <v>472</v>
      </c>
      <c r="B10" s="339" t="s">
        <v>33</v>
      </c>
      <c r="C10" s="95" t="s">
        <v>473</v>
      </c>
      <c r="D10" s="95" t="s">
        <v>474</v>
      </c>
      <c r="E10" s="95" t="s">
        <v>474</v>
      </c>
      <c r="F10" s="95" t="s">
        <v>475</v>
      </c>
      <c r="G10" s="340" t="s">
        <v>474</v>
      </c>
      <c r="H10" s="341" t="s">
        <v>474</v>
      </c>
      <c r="I10" s="37"/>
      <c r="J10" s="37"/>
    </row>
    <row r="11" spans="1:10" ht="12.75">
      <c r="A11" s="5"/>
      <c r="B11" s="5"/>
      <c r="C11" s="5"/>
      <c r="D11" s="5"/>
      <c r="E11" s="5"/>
      <c r="F11" s="5"/>
      <c r="G11" s="74"/>
      <c r="H11" s="46"/>
      <c r="I11" s="37"/>
      <c r="J11" s="37"/>
    </row>
    <row r="12" spans="9:10" ht="12.75">
      <c r="I12" s="37"/>
      <c r="J12" s="37"/>
    </row>
    <row r="13" spans="1:10" ht="12.75">
      <c r="A13" s="7" t="s">
        <v>476</v>
      </c>
      <c r="I13" s="37"/>
      <c r="J13" s="37"/>
    </row>
    <row r="14" spans="1:10" ht="12.75">
      <c r="A14" s="7" t="s">
        <v>477</v>
      </c>
      <c r="I14" s="37"/>
      <c r="J14" s="37"/>
    </row>
    <row r="15" spans="1:10" ht="12.75">
      <c r="A15" s="20" t="s">
        <v>478</v>
      </c>
      <c r="I15" s="37"/>
      <c r="J15" s="37"/>
    </row>
    <row r="16" spans="1:10" ht="12.75">
      <c r="A16" s="20" t="s">
        <v>479</v>
      </c>
      <c r="I16" s="37"/>
      <c r="J16" s="37"/>
    </row>
    <row r="17" spans="1:10" ht="12.75">
      <c r="A17" s="20" t="s">
        <v>480</v>
      </c>
      <c r="I17" s="37"/>
      <c r="J17" s="37"/>
    </row>
    <row r="18" spans="1:10" ht="12.75">
      <c r="A18" s="64" t="s">
        <v>481</v>
      </c>
      <c r="I18" s="37"/>
      <c r="J18" s="37"/>
    </row>
    <row r="19" spans="1:10" ht="12.75">
      <c r="A19" s="64" t="s">
        <v>482</v>
      </c>
      <c r="I19" s="37"/>
      <c r="J19" s="37"/>
    </row>
    <row r="20" spans="9:10" ht="12.75">
      <c r="I20" s="37"/>
      <c r="J20" s="3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F20"/>
  <sheetViews>
    <sheetView workbookViewId="0" topLeftCell="A1">
      <selection activeCell="B31" sqref="B31"/>
    </sheetView>
  </sheetViews>
  <sheetFormatPr defaultColWidth="9.140625" defaultRowHeight="12.75"/>
  <cols>
    <col min="1" max="1" width="7.421875" style="0" customWidth="1"/>
    <col min="2" max="2" width="30.00390625" style="0" customWidth="1"/>
    <col min="3" max="3" width="10.7109375" style="0" customWidth="1"/>
    <col min="4" max="5" width="11.7109375" style="0" customWidth="1"/>
    <col min="6" max="6" width="11.421875" style="0" customWidth="1"/>
  </cols>
  <sheetData>
    <row r="1" spans="1:6" ht="15.75">
      <c r="A1" s="320" t="s">
        <v>452</v>
      </c>
      <c r="B1" s="29"/>
      <c r="C1" s="29"/>
      <c r="D1" s="29"/>
      <c r="E1" s="29"/>
      <c r="F1" s="29"/>
    </row>
    <row r="2" spans="1:6" ht="15.75">
      <c r="A2" s="9" t="s">
        <v>453</v>
      </c>
      <c r="B2" s="29"/>
      <c r="C2" s="29"/>
      <c r="D2" s="29"/>
      <c r="E2" s="29"/>
      <c r="F2" s="29"/>
    </row>
    <row r="3" spans="1:6" ht="12.75" customHeight="1">
      <c r="A3" s="9"/>
      <c r="B3" s="29"/>
      <c r="C3" s="29"/>
      <c r="D3" s="29"/>
      <c r="E3" s="29"/>
      <c r="F3" s="29"/>
    </row>
    <row r="4" spans="1:6" ht="12.75" customHeight="1">
      <c r="A4" s="154" t="s">
        <v>454</v>
      </c>
      <c r="B4" s="29"/>
      <c r="C4" s="29"/>
      <c r="D4" s="29"/>
      <c r="E4" s="29"/>
      <c r="F4" s="29"/>
    </row>
    <row r="5" spans="1:6" ht="12.75" customHeight="1">
      <c r="A5" s="332" t="s">
        <v>455</v>
      </c>
      <c r="B5" s="29"/>
      <c r="C5" s="29"/>
      <c r="D5" s="29"/>
      <c r="E5" s="29"/>
      <c r="F5" s="29"/>
    </row>
    <row r="6" spans="1:6" ht="12.75" customHeight="1">
      <c r="A6" s="332" t="s">
        <v>456</v>
      </c>
      <c r="B6" s="29"/>
      <c r="C6" s="29"/>
      <c r="D6" s="29"/>
      <c r="E6" s="29"/>
      <c r="F6" s="29"/>
    </row>
    <row r="7" spans="1:6" ht="12.75" customHeight="1" thickBot="1">
      <c r="A7" s="323" t="s">
        <v>192</v>
      </c>
      <c r="B7" s="67"/>
      <c r="C7" s="67"/>
      <c r="D7" s="67"/>
      <c r="E7" s="67"/>
      <c r="F7" s="67"/>
    </row>
    <row r="8" spans="1:6" s="36" customFormat="1" ht="94.5" customHeight="1" thickTop="1">
      <c r="A8" s="86" t="s">
        <v>435</v>
      </c>
      <c r="B8" s="80" t="s">
        <v>436</v>
      </c>
      <c r="C8" s="32" t="s">
        <v>457</v>
      </c>
      <c r="D8" s="32" t="s">
        <v>458</v>
      </c>
      <c r="E8" s="32" t="s">
        <v>439</v>
      </c>
      <c r="F8" s="324" t="s">
        <v>459</v>
      </c>
    </row>
    <row r="9" spans="1:5" ht="12.75">
      <c r="A9" s="3"/>
      <c r="B9" s="3"/>
      <c r="C9" s="3"/>
      <c r="D9" s="3"/>
      <c r="E9" s="3"/>
    </row>
    <row r="10" spans="1:6" ht="12.75">
      <c r="A10" s="239">
        <v>611</v>
      </c>
      <c r="B10" s="325" t="s">
        <v>440</v>
      </c>
      <c r="C10" s="326">
        <v>304</v>
      </c>
      <c r="D10" s="62">
        <v>107844</v>
      </c>
      <c r="E10" s="62">
        <v>36538</v>
      </c>
      <c r="F10" s="327">
        <v>1942</v>
      </c>
    </row>
    <row r="11" spans="1:6" ht="12.75">
      <c r="A11" s="239"/>
      <c r="B11" s="325"/>
      <c r="C11" s="328"/>
      <c r="D11" s="91"/>
      <c r="E11" s="91"/>
      <c r="F11" s="108"/>
    </row>
    <row r="12" spans="1:6" ht="12.75">
      <c r="A12" s="239">
        <v>6114</v>
      </c>
      <c r="B12" s="329" t="s">
        <v>445</v>
      </c>
      <c r="C12" s="328"/>
      <c r="D12" s="91"/>
      <c r="E12" s="91"/>
      <c r="F12" s="108"/>
    </row>
    <row r="13" spans="1:6" ht="12.75">
      <c r="A13" s="239"/>
      <c r="B13" s="330" t="s">
        <v>446</v>
      </c>
      <c r="C13" s="328">
        <v>26</v>
      </c>
      <c r="D13" s="91">
        <v>6527</v>
      </c>
      <c r="E13" s="91">
        <v>2917</v>
      </c>
      <c r="F13" s="108">
        <v>113</v>
      </c>
    </row>
    <row r="14" spans="1:6" ht="12.75">
      <c r="A14" s="239">
        <v>6115</v>
      </c>
      <c r="B14" s="331" t="s">
        <v>447</v>
      </c>
      <c r="C14" s="328">
        <v>42</v>
      </c>
      <c r="D14" s="91">
        <v>20935</v>
      </c>
      <c r="E14" s="91">
        <v>6989</v>
      </c>
      <c r="F14" s="108">
        <v>291</v>
      </c>
    </row>
    <row r="15" spans="1:6" ht="12.75">
      <c r="A15" s="239">
        <v>6116</v>
      </c>
      <c r="B15" s="331" t="s">
        <v>448</v>
      </c>
      <c r="C15" s="328">
        <v>209</v>
      </c>
      <c r="D15" s="91">
        <v>49999</v>
      </c>
      <c r="E15" s="91">
        <v>16405</v>
      </c>
      <c r="F15" s="108">
        <v>1203</v>
      </c>
    </row>
    <row r="16" spans="1:6" ht="12.75">
      <c r="A16" s="239">
        <v>6117</v>
      </c>
      <c r="B16" s="331" t="s">
        <v>449</v>
      </c>
      <c r="C16" s="328">
        <v>27</v>
      </c>
      <c r="D16" s="91">
        <v>30383</v>
      </c>
      <c r="E16" s="91">
        <v>10227</v>
      </c>
      <c r="F16" s="108">
        <v>335</v>
      </c>
    </row>
    <row r="17" spans="1:6" ht="12.75">
      <c r="A17" s="5"/>
      <c r="B17" s="5"/>
      <c r="C17" s="5"/>
      <c r="D17" s="5"/>
      <c r="E17" s="5"/>
      <c r="F17" s="46"/>
    </row>
    <row r="19" ht="12.75">
      <c r="A19" s="65" t="s">
        <v>461</v>
      </c>
    </row>
    <row r="20" ht="12.75">
      <c r="A20" s="288" t="s">
        <v>460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F27"/>
  <sheetViews>
    <sheetView workbookViewId="0" topLeftCell="A1">
      <selection activeCell="B34" sqref="B34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0.7109375" style="0" customWidth="1"/>
    <col min="4" max="5" width="11.7109375" style="0" customWidth="1"/>
    <col min="6" max="6" width="11.421875" style="0" customWidth="1"/>
  </cols>
  <sheetData>
    <row r="1" spans="1:6" ht="15.75">
      <c r="A1" s="320" t="s">
        <v>427</v>
      </c>
      <c r="B1" s="29"/>
      <c r="C1" s="29"/>
      <c r="D1" s="29"/>
      <c r="E1" s="29"/>
      <c r="F1" s="29"/>
    </row>
    <row r="2" spans="1:6" ht="15.75">
      <c r="A2" s="9" t="s">
        <v>428</v>
      </c>
      <c r="B2" s="29"/>
      <c r="C2" s="29"/>
      <c r="D2" s="29"/>
      <c r="E2" s="29"/>
      <c r="F2" s="29"/>
    </row>
    <row r="3" spans="1:6" ht="12.75" customHeight="1">
      <c r="A3" s="9"/>
      <c r="B3" s="29"/>
      <c r="C3" s="29"/>
      <c r="D3" s="29"/>
      <c r="E3" s="29"/>
      <c r="F3" s="29"/>
    </row>
    <row r="4" spans="1:6" ht="12.75" customHeight="1">
      <c r="A4" s="321" t="s">
        <v>429</v>
      </c>
      <c r="B4" s="29"/>
      <c r="C4" s="29"/>
      <c r="D4" s="29"/>
      <c r="E4" s="29"/>
      <c r="F4" s="29"/>
    </row>
    <row r="5" spans="1:6" ht="12.75" customHeight="1">
      <c r="A5" s="322" t="s">
        <v>430</v>
      </c>
      <c r="B5" s="29"/>
      <c r="C5" s="29"/>
      <c r="D5" s="29"/>
      <c r="E5" s="29"/>
      <c r="F5" s="29"/>
    </row>
    <row r="6" spans="1:6" ht="12.75" customHeight="1">
      <c r="A6" s="322" t="s">
        <v>431</v>
      </c>
      <c r="B6" s="29"/>
      <c r="C6" s="29"/>
      <c r="D6" s="29"/>
      <c r="E6" s="29"/>
      <c r="F6" s="29"/>
    </row>
    <row r="7" spans="1:6" ht="12.75" customHeight="1">
      <c r="A7" s="322" t="s">
        <v>432</v>
      </c>
      <c r="B7" s="29"/>
      <c r="C7" s="29"/>
      <c r="D7" s="29"/>
      <c r="E7" s="29"/>
      <c r="F7" s="29"/>
    </row>
    <row r="8" spans="1:6" ht="12.75" customHeight="1">
      <c r="A8" s="322" t="s">
        <v>433</v>
      </c>
      <c r="B8" s="29"/>
      <c r="C8" s="29"/>
      <c r="D8" s="29"/>
      <c r="E8" s="29"/>
      <c r="F8" s="29"/>
    </row>
    <row r="9" spans="1:6" ht="12.75" customHeight="1" thickBot="1">
      <c r="A9" s="323" t="s">
        <v>192</v>
      </c>
      <c r="B9" s="67"/>
      <c r="C9" s="67"/>
      <c r="D9" s="67"/>
      <c r="E9" s="67"/>
      <c r="F9" s="67"/>
    </row>
    <row r="10" spans="1:6" ht="24" customHeight="1" thickTop="1">
      <c r="A10" s="14"/>
      <c r="B10" s="14"/>
      <c r="C10" s="48" t="s">
        <v>434</v>
      </c>
      <c r="D10" s="79"/>
      <c r="E10" s="14"/>
      <c r="F10" s="11"/>
    </row>
    <row r="11" spans="1:6" s="36" customFormat="1" ht="54.75" customHeight="1">
      <c r="A11" s="86" t="s">
        <v>435</v>
      </c>
      <c r="B11" s="80" t="s">
        <v>436</v>
      </c>
      <c r="C11" s="80" t="s">
        <v>79</v>
      </c>
      <c r="D11" s="80" t="s">
        <v>437</v>
      </c>
      <c r="E11" s="80" t="s">
        <v>438</v>
      </c>
      <c r="F11" s="324" t="s">
        <v>439</v>
      </c>
    </row>
    <row r="12" spans="1:5" ht="12.75">
      <c r="A12" s="3"/>
      <c r="B12" s="3"/>
      <c r="C12" s="3"/>
      <c r="D12" s="3"/>
      <c r="E12" s="3"/>
    </row>
    <row r="13" spans="1:6" ht="12.75">
      <c r="A13" s="239">
        <v>611</v>
      </c>
      <c r="B13" s="325" t="s">
        <v>440</v>
      </c>
      <c r="C13" s="326">
        <v>491</v>
      </c>
      <c r="D13" s="62">
        <f>51+19+14+2+1+5</f>
        <v>92</v>
      </c>
      <c r="E13" s="62">
        <v>15985</v>
      </c>
      <c r="F13" s="327">
        <v>428119</v>
      </c>
    </row>
    <row r="14" spans="1:6" ht="12.75">
      <c r="A14" s="239"/>
      <c r="B14" s="325"/>
      <c r="C14" s="328"/>
      <c r="D14" s="91"/>
      <c r="E14" s="91"/>
      <c r="F14" s="108"/>
    </row>
    <row r="15" spans="1:6" ht="12.75">
      <c r="A15" s="239">
        <v>6111</v>
      </c>
      <c r="B15" s="329" t="s">
        <v>441</v>
      </c>
      <c r="C15" s="328">
        <v>136</v>
      </c>
      <c r="D15" s="91">
        <f>35+13+10+1+3</f>
        <v>62</v>
      </c>
      <c r="E15" s="91">
        <v>8983</v>
      </c>
      <c r="F15" s="108">
        <v>286004</v>
      </c>
    </row>
    <row r="16" spans="1:6" ht="12.75">
      <c r="A16" s="239">
        <v>6112</v>
      </c>
      <c r="B16" s="329" t="s">
        <v>442</v>
      </c>
      <c r="C16" s="328">
        <v>7</v>
      </c>
      <c r="D16" s="91">
        <v>4</v>
      </c>
      <c r="E16" s="91">
        <v>351</v>
      </c>
      <c r="F16" s="108">
        <v>9736</v>
      </c>
    </row>
    <row r="17" spans="1:6" ht="12.75">
      <c r="A17" s="239">
        <v>6113</v>
      </c>
      <c r="B17" s="329" t="s">
        <v>443</v>
      </c>
      <c r="C17" s="328"/>
      <c r="D17" s="91"/>
      <c r="E17" s="91"/>
      <c r="F17" s="108"/>
    </row>
    <row r="18" spans="1:6" ht="12.75">
      <c r="A18" s="239"/>
      <c r="B18" s="330" t="s">
        <v>444</v>
      </c>
      <c r="C18" s="328">
        <v>24</v>
      </c>
      <c r="D18" s="91">
        <v>8</v>
      </c>
      <c r="E18" s="91">
        <v>4653</v>
      </c>
      <c r="F18" s="108">
        <v>90964</v>
      </c>
    </row>
    <row r="19" spans="1:6" ht="12.75">
      <c r="A19" s="239">
        <v>6114</v>
      </c>
      <c r="B19" s="329" t="s">
        <v>445</v>
      </c>
      <c r="C19" s="328"/>
      <c r="D19" s="91"/>
      <c r="E19" s="91"/>
      <c r="F19" s="108"/>
    </row>
    <row r="20" spans="1:6" ht="12.75">
      <c r="A20" s="239"/>
      <c r="B20" s="330" t="s">
        <v>446</v>
      </c>
      <c r="C20" s="328">
        <v>32</v>
      </c>
      <c r="D20" s="98" t="s">
        <v>109</v>
      </c>
      <c r="E20" s="91">
        <v>100</v>
      </c>
      <c r="F20" s="108">
        <v>2840</v>
      </c>
    </row>
    <row r="21" spans="1:6" ht="12.75">
      <c r="A21" s="239">
        <v>6115</v>
      </c>
      <c r="B21" s="331" t="s">
        <v>447</v>
      </c>
      <c r="C21" s="328">
        <v>42</v>
      </c>
      <c r="D21" s="98" t="s">
        <v>109</v>
      </c>
      <c r="E21" s="91">
        <v>267</v>
      </c>
      <c r="F21" s="108">
        <v>7586</v>
      </c>
    </row>
    <row r="22" spans="1:6" ht="12.75">
      <c r="A22" s="239">
        <v>6116</v>
      </c>
      <c r="B22" s="331" t="s">
        <v>448</v>
      </c>
      <c r="C22" s="328">
        <v>218</v>
      </c>
      <c r="D22" s="91">
        <v>12</v>
      </c>
      <c r="E22" s="91">
        <v>1230</v>
      </c>
      <c r="F22" s="108">
        <v>20653</v>
      </c>
    </row>
    <row r="23" spans="1:6" ht="12.75">
      <c r="A23" s="239">
        <v>6117</v>
      </c>
      <c r="B23" s="331" t="s">
        <v>449</v>
      </c>
      <c r="C23" s="328">
        <v>32</v>
      </c>
      <c r="D23" s="91">
        <v>6</v>
      </c>
      <c r="E23" s="91">
        <v>401</v>
      </c>
      <c r="F23" s="108">
        <v>10336</v>
      </c>
    </row>
    <row r="24" spans="1:6" ht="12.75">
      <c r="A24" s="5"/>
      <c r="B24" s="5"/>
      <c r="C24" s="5"/>
      <c r="D24" s="5"/>
      <c r="E24" s="5"/>
      <c r="F24" s="46"/>
    </row>
    <row r="26" ht="12.75">
      <c r="A26" s="83" t="s">
        <v>451</v>
      </c>
    </row>
    <row r="27" ht="12.75">
      <c r="A27" s="75" t="s">
        <v>450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2006-08-02T21:12:34Z</cp:lastPrinted>
  <dcterms:created xsi:type="dcterms:W3CDTF">2005-03-09T00:49:13Z</dcterms:created>
  <dcterms:modified xsi:type="dcterms:W3CDTF">2006-08-07T23:16:03Z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