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720" windowHeight="6750" activeTab="0"/>
  </bookViews>
  <sheets>
    <sheet name="Titles" sheetId="1" r:id="rId1"/>
    <sheet name="Narrative" sheetId="2" r:id="rId2"/>
    <sheet name="19.01" sheetId="3" r:id="rId3"/>
    <sheet name="19.02" sheetId="4" r:id="rId4"/>
    <sheet name="19.03" sheetId="5" r:id="rId5"/>
    <sheet name="19.04" sheetId="6" r:id="rId6"/>
    <sheet name="19.05" sheetId="7" r:id="rId7"/>
    <sheet name="19.06" sheetId="8" r:id="rId8"/>
    <sheet name="19.07" sheetId="9" r:id="rId9"/>
    <sheet name="19.08" sheetId="10" r:id="rId10"/>
    <sheet name="19.09" sheetId="11" r:id="rId11"/>
    <sheet name="19.10" sheetId="12" r:id="rId12"/>
    <sheet name="19.11" sheetId="13" r:id="rId13"/>
    <sheet name="19.12" sheetId="14" r:id="rId14"/>
    <sheet name="19.13" sheetId="15" r:id="rId15"/>
    <sheet name="19.14" sheetId="16" r:id="rId16"/>
    <sheet name="19.15" sheetId="17" r:id="rId17"/>
    <sheet name="19.16" sheetId="18" r:id="rId18"/>
    <sheet name="19.17" sheetId="19" r:id="rId19"/>
    <sheet name="19.18" sheetId="20" r:id="rId20"/>
    <sheet name="19.19" sheetId="21" r:id="rId21"/>
    <sheet name="19.20" sheetId="22" r:id="rId22"/>
    <sheet name="19.21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'[6]totals'!#REF!</definedName>
    <definedName name="_Key1" hidden="1">'[3]100in04'!#REF!</definedName>
    <definedName name="_Order1" hidden="1">255</definedName>
    <definedName name="_Order2" hidden="1">0</definedName>
    <definedName name="A">#REF!</definedName>
    <definedName name="B">#REF!</definedName>
    <definedName name="BLANK_INS">#REF!</definedName>
    <definedName name="BOLD_SET">#REF!</definedName>
    <definedName name="C">#REF!</definedName>
    <definedName name="Census_Tract_Density_Query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M">#REF!</definedName>
    <definedName name="E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>'[5]92PW06NW'!$A$9,'[5]92PW06NW'!#REF!</definedName>
    <definedName name="Indent3">'[5]92PW06NW'!$A$34,'[5]92PW06NW'!$A$35,'[5]92PW06NW'!$A$36,'[5]92PW06NW'!#REF!,'[5]92PW06NW'!#REF!,'[5]92PW06NW'!#REF!,'[5]92PW06NW'!#REF!</definedName>
    <definedName name="Indent6">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,'[5]92PW06NW'!#REF!</definedName>
    <definedName name="Indent9">'[5]92PW06NW'!#REF!,'[5]92PW06NW'!#REF!,'[5]92PW06NW'!#REF!,'[5]92PW06NW'!#REF!,'[5]92PW06NW'!#REF!,'[5]92PW06NW'!#REF!,'[5]92PW06NW'!#REF!,'[5]92PW06NW'!#REF!,'[5]92PW06NW'!#REF!,'[5]92PW06NW'!#REF!,'[5]92PW06NW'!#REF!,'[5]92PW06NW'!#REF!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>'[2]T24'!#REF!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_xlnm.Print_Titles" localSheetId="0">'Titles'!$1:$4</definedName>
    <definedName name="SC01RES">#REF!</definedName>
    <definedName name="SC02_15">#REF!</definedName>
    <definedName name="SHEET_INS">#REF!</definedName>
    <definedName name="SMS_print">#REF!</definedName>
    <definedName name="spanners">'[5]92PW06NW'!#REF!</definedName>
    <definedName name="Stubs">#REF!</definedName>
    <definedName name="Subtitle">#REF!</definedName>
    <definedName name="T_26">'[2]T24'!#REF!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>'[5]92PW06NW'!#REF!,'[5]92PW06NW'!#REF!,'[5]92PW06NW'!#REF!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<sst xmlns="http://schemas.openxmlformats.org/spreadsheetml/2006/main" count="992" uniqueCount="513">
  <si>
    <t>Subject</t>
  </si>
  <si>
    <t>State total</t>
  </si>
  <si>
    <t>Hawaii</t>
  </si>
  <si>
    <t>Maui</t>
  </si>
  <si>
    <t>Honolulu</t>
  </si>
  <si>
    <t>Kauai</t>
  </si>
  <si>
    <t>Number of operations</t>
  </si>
  <si>
    <t>Production (1,000 lb.)</t>
  </si>
  <si>
    <t>Shellfish</t>
  </si>
  <si>
    <t>Finfish</t>
  </si>
  <si>
    <t>Algae</t>
  </si>
  <si>
    <t>(NA)</t>
  </si>
  <si>
    <t>Value ($1,000)</t>
  </si>
  <si>
    <t>(D)</t>
  </si>
  <si>
    <t>D  Not shown to avoid disclosure of individual operations, but combined and included in the state total.</t>
  </si>
  <si>
    <t>(X)</t>
  </si>
  <si>
    <r>
      <t xml:space="preserve">     Source:  Hawaii Agricultural Statistics Service, </t>
    </r>
    <r>
      <rPr>
        <i/>
        <sz val="10"/>
        <rFont val="Times New Roman"/>
        <family val="0"/>
      </rPr>
      <t xml:space="preserve">Statistics of Hawaii Agriculture </t>
    </r>
    <r>
      <rPr>
        <sz val="10"/>
        <rFont val="Times New Roman"/>
        <family val="1"/>
      </rPr>
      <t>(annual); and</t>
    </r>
  </si>
  <si>
    <t>Other 2/</t>
  </si>
  <si>
    <t>Shellfish 1/</t>
  </si>
  <si>
    <t>1/  Some shellfish products sold by pieces, pounds not given.</t>
  </si>
  <si>
    <t>Table 19.21-- AQUACULTURE OPERATIONS, ACREAGE, PRODUCTION,                                AND VALUE, BY COUNTY:  2003 AND 2004</t>
  </si>
  <si>
    <t>2/  Non-food products:  ornamental fish, seedstock, brood stock, and other.  Items not sold by weight.</t>
  </si>
  <si>
    <t>&lt;http://www.nass.usda.gov/hi/stats/t_of_c.htm&gt; accessed June 16, 2006.</t>
  </si>
  <si>
    <t>NA  Not available.</t>
  </si>
  <si>
    <t>X  Not applicable.</t>
  </si>
  <si>
    <t>Table 19.20-- AQUACULTURE INDUSTRY OPERATIONS:  1970 TO 2004</t>
  </si>
  <si>
    <t>Year</t>
  </si>
  <si>
    <t>Number of operations,                                Dec. 31</t>
  </si>
  <si>
    <t>Acreage,                                    Dec. 31</t>
  </si>
  <si>
    <t>Production                                       (1,000 lb.)</t>
  </si>
  <si>
    <t>Value                              ($1,000)</t>
  </si>
  <si>
    <t xml:space="preserve">Source:  Hawaii State Department of Land and Natural Resources, Aquaculture Development Program </t>
  </si>
  <si>
    <t>and &lt;http://www.nass.usda.gov/hi/stats/t_of_c.htm&gt; (1998-2004) accessed June 16, 2006.</t>
  </si>
  <si>
    <r>
      <t xml:space="preserve">(1970-1997), records and  Hawaii Agricultural Statistics Service, </t>
    </r>
    <r>
      <rPr>
        <i/>
        <sz val="10"/>
        <rFont val="Times New Roman"/>
        <family val="1"/>
      </rPr>
      <t>Statistics of Hawaii Agriculture</t>
    </r>
    <r>
      <rPr>
        <sz val="10"/>
        <rFont val="Times New Roman"/>
        <family val="1"/>
      </rPr>
      <t xml:space="preserve"> (annual)</t>
    </r>
  </si>
  <si>
    <t>Table 19.19-- AGRICULTURAL CHEMICALS USED, INCLUDING FERTILIZER:  1992, 1997, AND 2002</t>
  </si>
  <si>
    <t>[Data are based on a sample of farms]</t>
  </si>
  <si>
    <t>Chemicals used</t>
  </si>
  <si>
    <t>Unit</t>
  </si>
  <si>
    <t>Any fertilizer, manure or chemical</t>
  </si>
  <si>
    <t>used 1/</t>
  </si>
  <si>
    <t>farms</t>
  </si>
  <si>
    <t>Commercial fertilizer 2/</t>
  </si>
  <si>
    <t>acres on which used</t>
  </si>
  <si>
    <t>Agricultural chemicals</t>
  </si>
  <si>
    <t>Sprays, dusts, granules, fumigants,</t>
  </si>
  <si>
    <t>etc., to control -- Insects on hay</t>
  </si>
  <si>
    <t>and other crops 3/</t>
  </si>
  <si>
    <t>Nematodes in crops</t>
  </si>
  <si>
    <t>Diseases in crops and orchards</t>
  </si>
  <si>
    <t>Weeds, grass, or brush in crops</t>
  </si>
  <si>
    <t>and pasture</t>
  </si>
  <si>
    <t>Chemicals used for defoliation or</t>
  </si>
  <si>
    <t>for growth control of crops or</t>
  </si>
  <si>
    <t>thinning of fruit</t>
  </si>
  <si>
    <t>1/  Data for 1997 exclude lime and manure.</t>
  </si>
  <si>
    <t>2/  Expense data for 1997 exclude lime.</t>
  </si>
  <si>
    <t>3/  Data for 1997 include treatment of crops, including hay, but not other land.</t>
  </si>
  <si>
    <r>
      <t xml:space="preserve">     Source:  U.S. Department of Agriculture, </t>
    </r>
    <r>
      <rPr>
        <i/>
        <sz val="10"/>
        <rFont val="Times New Roman"/>
        <family val="0"/>
      </rPr>
      <t>1997 Census of Agriculture, Hawaii,</t>
    </r>
    <r>
      <rPr>
        <sz val="10"/>
        <rFont val="Times New Roman"/>
        <family val="1"/>
      </rPr>
      <t xml:space="preserve"> (March 1999), p. 23 and </t>
    </r>
  </si>
  <si>
    <r>
      <t xml:space="preserve">U.S. Department of Agriculture, </t>
    </r>
    <r>
      <rPr>
        <i/>
        <sz val="10"/>
        <rFont val="Times New Roman"/>
        <family val="0"/>
      </rPr>
      <t xml:space="preserve">2002 Census of Agriculture, Hawaii, </t>
    </r>
    <r>
      <rPr>
        <sz val="10"/>
        <rFont val="Times New Roman"/>
        <family val="1"/>
      </rPr>
      <t>(June 2004), p. 32.</t>
    </r>
  </si>
  <si>
    <t>Table 19.18-- GENERAL EXCISE TAX BASE FOR PRODUCING:                                 1994 TO 2005</t>
  </si>
  <si>
    <t>[In thousands of dollars.  Data are on a cash basis accounting.  "Producing" refers to the raising</t>
  </si>
  <si>
    <t>and production of agricultural products in their natural state, the production of natural resource</t>
  </si>
  <si>
    <t>products, fishing, and aquaculture]</t>
  </si>
  <si>
    <t>Year 1/</t>
  </si>
  <si>
    <t>Amount</t>
  </si>
  <si>
    <t xml:space="preserve">1/  Calendar year in which reported, including "prior years" reports.  Income received in December is </t>
  </si>
  <si>
    <t xml:space="preserve">reported the following January, hence these annual totals generally refer to an "income year" ended </t>
  </si>
  <si>
    <t>November 30.</t>
  </si>
  <si>
    <t>Source:  Hawaii State Department of Taxation, "General Excise and Use Tax Base" (annual tabular release).</t>
  </si>
  <si>
    <t>Table 19.17-- AGRICULTURAL LABOR: HIRED WORKERS ON FARMS BY TYPE OF FARM, 1993 TO 2005</t>
  </si>
  <si>
    <t>[Figures are averages based on January, April, July, and October surveys]</t>
  </si>
  <si>
    <t>Hired workers by type of farm</t>
  </si>
  <si>
    <t>Hired workers 1/</t>
  </si>
  <si>
    <t>Sugar</t>
  </si>
  <si>
    <t>Pineapple</t>
  </si>
  <si>
    <t>Other</t>
  </si>
  <si>
    <t>2/  7,300</t>
  </si>
  <si>
    <t>2/  5,400</t>
  </si>
  <si>
    <t xml:space="preserve">     1/  Sum of hired workers by type of farm may not add to hired workers total due to rounding.</t>
  </si>
  <si>
    <r>
      <t xml:space="preserve">     2/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</si>
  <si>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r>
      <t xml:space="preserve">     Source:  Hawaii Agricultural Statistics Service, </t>
    </r>
    <r>
      <rPr>
        <i/>
        <sz val="10"/>
        <rFont val="Times New Roman"/>
        <family val="1"/>
      </rPr>
      <t>Hawaii Agricultural Labor</t>
    </r>
    <r>
      <rPr>
        <sz val="10"/>
        <rFont val="Times New Roman"/>
        <family val="1"/>
      </rPr>
      <t>, Quarterly, various issues,</t>
    </r>
  </si>
  <si>
    <t>&lt;http://www.nass.usda.gov/hi/speccrop/aglabor.htm&gt; accessed March 7, 2006.</t>
  </si>
  <si>
    <t>Table 19.16-- OUT-OF-STATE SALES OF FLORICULTURE AND NURSERY PRODUCTS:  2001 TO 2005</t>
  </si>
  <si>
    <t>[Thousand of dollars. Based on F.O.B. island value. Includes both wholesale and retail sales.</t>
  </si>
  <si>
    <t>Does not include sales of cut flowers, leis, etc., purchased within the State and hand carried out]</t>
  </si>
  <si>
    <t>Type</t>
  </si>
  <si>
    <t>Total sales</t>
  </si>
  <si>
    <t>1/  47,585</t>
  </si>
  <si>
    <t>Anthuriums, cut</t>
  </si>
  <si>
    <t>Dendrobiums, sprays</t>
  </si>
  <si>
    <t>Foliage, potted</t>
  </si>
  <si>
    <t>Heliconias</t>
  </si>
  <si>
    <t>Dendrobiums, potted</t>
  </si>
  <si>
    <t>1/  4,645</t>
  </si>
  <si>
    <t>Proteas</t>
  </si>
  <si>
    <t>Other flowers, nursery products</t>
  </si>
  <si>
    <t>1/  18,350</t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</si>
  <si>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</si>
  <si>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r>
      <t xml:space="preserve">     Source:  Hawaii Agricultural Statistics Service, </t>
    </r>
    <r>
      <rPr>
        <i/>
        <sz val="10"/>
        <rFont val="Times New Roman"/>
        <family val="0"/>
      </rPr>
      <t>Hawaii Flowers &amp; Nursery Products, Annual Summary,</t>
    </r>
  </si>
  <si>
    <t>(June 28, 2006), p. 14.  See also &lt;http://www.nass.usda.gov/hi/flower/flower.pdf&gt; accessed July 12, 2006.</t>
  </si>
  <si>
    <t>Table 19.15-- FLORICULTURE AND NURSERY PRODUCTS, BY                                             COMMODITY:  2005</t>
  </si>
  <si>
    <t xml:space="preserve">[Shown for commodities with value of sales over $500,000 and growers with total sales of                                                $10,000 or more] </t>
  </si>
  <si>
    <t>Number sold</t>
  </si>
  <si>
    <t>Commodity</t>
  </si>
  <si>
    <t>Number of farms                                  having sales</t>
  </si>
  <si>
    <t>Number</t>
  </si>
  <si>
    <t>Value                             of sales              ($1,000)</t>
  </si>
  <si>
    <t>Selected cut flowers:</t>
  </si>
  <si>
    <t>Anthuriums</t>
  </si>
  <si>
    <t>1,000 dozens</t>
  </si>
  <si>
    <t>Ginger, red</t>
  </si>
  <si>
    <t>1,000 stems</t>
  </si>
  <si>
    <t>Orchids:</t>
  </si>
  <si>
    <t>Sprays:  Dendrobiums</t>
  </si>
  <si>
    <t>Sprays:  Oncidiums</t>
  </si>
  <si>
    <t>Potted:  Dendrobiums</t>
  </si>
  <si>
    <t>1,000 pots</t>
  </si>
  <si>
    <t>Potted:  Oncidiums</t>
  </si>
  <si>
    <t>Potted:  Phalaenopsis</t>
  </si>
  <si>
    <t>Lei or individual flowers:</t>
  </si>
  <si>
    <t>Dendrobiums</t>
  </si>
  <si>
    <t>Million blooms</t>
  </si>
  <si>
    <t>Plumerias</t>
  </si>
  <si>
    <t>Foliage:</t>
  </si>
  <si>
    <t>Potted, dracaena</t>
  </si>
  <si>
    <t>Potted, palms</t>
  </si>
  <si>
    <t>Ti leaves, cut</t>
  </si>
  <si>
    <t>1,000 leaves</t>
  </si>
  <si>
    <t>Potted flowering plants:</t>
  </si>
  <si>
    <t>Poinsettias</t>
  </si>
  <si>
    <t>Plant rentals</t>
  </si>
  <si>
    <t>Landscape plants</t>
  </si>
  <si>
    <t>(June 28, 2006), pp. 3-9.  See also &lt;http://www.nass.usda.gov/hi/flower/flower.pdf&gt; accessed July 12, 2006.</t>
  </si>
  <si>
    <t>Table 19.14-- FLORICULTURE AND NURSERY PRODUCTS, 1997 TO 2005,                                            AND BY COUNTY, 2002 TO 2005</t>
  </si>
  <si>
    <t>Growing area</t>
  </si>
  <si>
    <t>County and year</t>
  </si>
  <si>
    <t>Number                  of farms</t>
  </si>
  <si>
    <t>Total (acres)</t>
  </si>
  <si>
    <t>Green-house (1,000                       sq. ft.)</t>
  </si>
  <si>
    <t>Artificial shade structure (1,000                          sq. ft.)</t>
  </si>
  <si>
    <t>Natural shade area (acres)</t>
  </si>
  <si>
    <t>Open                          field (acres)</t>
  </si>
  <si>
    <t>Whole-sale                    value              ($1,000)</t>
  </si>
  <si>
    <t>State total:</t>
  </si>
  <si>
    <t>2004  1/</t>
  </si>
  <si>
    <t>-</t>
  </si>
  <si>
    <t>County, 2002:</t>
  </si>
  <si>
    <t>County, 2003:</t>
  </si>
  <si>
    <t>County, 2004: 1/</t>
  </si>
  <si>
    <t>County, 2005:</t>
  </si>
  <si>
    <r>
      <t xml:space="preserve">    1/  Revised from previous </t>
    </r>
    <r>
      <rPr>
        <i/>
        <sz val="10"/>
        <rFont val="Times New Roman"/>
        <family val="1"/>
      </rPr>
      <t>Data Book.</t>
    </r>
  </si>
  <si>
    <t>various issues.  See also &lt;http://www.nass.usda.gov/hi/flower/flower.pdf&gt; accessed July 12, 2006.</t>
  </si>
  <si>
    <t xml:space="preserve">Table 19.13-- NUMBER OF LIVESTOCK OPERATIONS AND VALUE OF </t>
  </si>
  <si>
    <t>LIVESTOCK SALES, BY COUNTY:  2004</t>
  </si>
  <si>
    <t>Number of livestock operations, Dec. 31:</t>
  </si>
  <si>
    <t>Cattle 1/</t>
  </si>
  <si>
    <t>Hogs</t>
  </si>
  <si>
    <t>Milk</t>
  </si>
  <si>
    <t>Eggs</t>
  </si>
  <si>
    <t>Honey</t>
  </si>
  <si>
    <t>Value of livestock sales ($1,000):</t>
  </si>
  <si>
    <t>Cattle 2/</t>
  </si>
  <si>
    <t>Hogs 2/</t>
  </si>
  <si>
    <t>D  Withheld to avoid disclosure of individual operations.</t>
  </si>
  <si>
    <t>1/  Includes beef, dairy, and dairy replacement operations.</t>
  </si>
  <si>
    <t>2/  Excludes interfarm sales; includes out-of-state sales of slaughter cattle and feeder calves.</t>
  </si>
  <si>
    <r>
      <t xml:space="preserve">     Source:  Hawaii Agricultural Statistics Service, </t>
    </r>
    <r>
      <rPr>
        <i/>
        <sz val="10"/>
        <rFont val="Times New Roman"/>
        <family val="0"/>
      </rPr>
      <t xml:space="preserve">Statistics of Hawaii Agriculture </t>
    </r>
    <r>
      <rPr>
        <sz val="10"/>
        <rFont val="Times New Roman"/>
        <family val="1"/>
      </rPr>
      <t>(annual);</t>
    </r>
  </si>
  <si>
    <t>and &lt;http://www.nass.usda.gov/hi/stats/t_of_c.htm&gt; accessed June 16, 2006.</t>
  </si>
  <si>
    <t>Table 19.12-- NUMBER OF LIVESTOCK OPERATIONS AND VALUE OF</t>
  </si>
  <si>
    <t>LIVESTOCK SALES:  1994, 2002 TO 2004</t>
  </si>
  <si>
    <t>3/  8,854</t>
  </si>
  <si>
    <t>3/ 1,157</t>
  </si>
  <si>
    <r>
      <t xml:space="preserve">     3/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>.</t>
    </r>
  </si>
  <si>
    <r>
      <t xml:space="preserve">     Source:  Hawaii Agricultural Statistics Service, </t>
    </r>
    <r>
      <rPr>
        <i/>
        <sz val="10"/>
        <rFont val="Times New Roman"/>
        <family val="0"/>
      </rPr>
      <t>Statistics of Hawaii Agriculture</t>
    </r>
    <r>
      <rPr>
        <sz val="10"/>
        <rFont val="Times New Roman"/>
        <family val="1"/>
      </rPr>
      <t xml:space="preserve"> (annual);</t>
    </r>
  </si>
  <si>
    <t>Table 19.11-- LIVESTOCK INVENTORY, 1984 TO 2004, AND BY                                COUNTY, 2004</t>
  </si>
  <si>
    <t>[In thousands]</t>
  </si>
  <si>
    <t>Year and              county</t>
  </si>
  <si>
    <t>All cattle and                          calves 1/</t>
  </si>
  <si>
    <t>Milk                         cows 1/</t>
  </si>
  <si>
    <t>Hogs and                  pigs 2/</t>
  </si>
  <si>
    <t>Chickens (excluding broilers) 2/</t>
  </si>
  <si>
    <t>Bee                     colonies</t>
  </si>
  <si>
    <t>3/  178</t>
  </si>
  <si>
    <t>3/  174</t>
  </si>
  <si>
    <t>3/ 10</t>
  </si>
  <si>
    <t>3/  172</t>
  </si>
  <si>
    <t>3/  180</t>
  </si>
  <si>
    <t>3/   9</t>
  </si>
  <si>
    <t>3/  173</t>
  </si>
  <si>
    <t>3/  164</t>
  </si>
  <si>
    <t>3/  150</t>
  </si>
  <si>
    <t>3/   7</t>
  </si>
  <si>
    <t>3/  152</t>
  </si>
  <si>
    <t>3/  151</t>
  </si>
  <si>
    <t>3/  156</t>
  </si>
  <si>
    <t>3/   6</t>
  </si>
  <si>
    <t>2004  4/</t>
  </si>
  <si>
    <t>Hawaii County</t>
  </si>
  <si>
    <t>Honolulu County</t>
  </si>
  <si>
    <t>Kauai County</t>
  </si>
  <si>
    <t>(5/)</t>
  </si>
  <si>
    <t>Maui County</t>
  </si>
  <si>
    <t>D  Withheld to avoid disclosing data for individual operations.</t>
  </si>
  <si>
    <t>1/  As of January 1 of the following year.</t>
  </si>
  <si>
    <t>2/  As of December 1.</t>
  </si>
  <si>
    <t>4/  Sum of county extimates may not add to State total due to rounding.</t>
  </si>
  <si>
    <t>5/  Equals less than 50.</t>
  </si>
  <si>
    <r>
      <t xml:space="preserve">     3/  Revised from previous </t>
    </r>
    <r>
      <rPr>
        <i/>
        <sz val="10"/>
        <rFont val="Times New Roman"/>
        <family val="1"/>
      </rPr>
      <t>Data Book</t>
    </r>
    <r>
      <rPr>
        <sz val="10"/>
        <rFont val="Times New Roman"/>
        <family val="1"/>
      </rPr>
      <t xml:space="preserve"> due to error.</t>
    </r>
  </si>
  <si>
    <t>Table 19.10-- SUGARCANE ACREAGE, BY TYPE OF IRRIGATION:                                                 1993 TO 2005</t>
  </si>
  <si>
    <t>Irrigated cane land</t>
  </si>
  <si>
    <t>Total cane                                   land</t>
  </si>
  <si>
    <t>Drip</t>
  </si>
  <si>
    <t>Furrow or overhead</t>
  </si>
  <si>
    <t>Unirrigated                                   cane land</t>
  </si>
  <si>
    <t>Source:  Hawaii Agriculture Research Center, records.</t>
  </si>
  <si>
    <t>Table 19.09-- SPECIALTY CROPS, FRUITS, AND VEGETABLES:  2004</t>
  </si>
  <si>
    <t>[Data shown for crops with sales in excess of $1,000,000]</t>
  </si>
  <si>
    <t>Crop</t>
  </si>
  <si>
    <t>Acreage harvested</t>
  </si>
  <si>
    <t>Yield per acre                  (1,000 lb.)</t>
  </si>
  <si>
    <t>Farm price (cents          per lb.)</t>
  </si>
  <si>
    <t>Value of sales ($1,000)</t>
  </si>
  <si>
    <t>Specialty crops:</t>
  </si>
  <si>
    <t>Coffee (2004-05)</t>
  </si>
  <si>
    <t>Ginger root (2004-05)</t>
  </si>
  <si>
    <t>Fresh herbs</t>
  </si>
  <si>
    <t>Seed crops (2004-05)</t>
  </si>
  <si>
    <t>Macadamia nuts (2004-05)</t>
  </si>
  <si>
    <t>Fruits:</t>
  </si>
  <si>
    <t>Bananas</t>
  </si>
  <si>
    <t>Papayas</t>
  </si>
  <si>
    <t>Guavas</t>
  </si>
  <si>
    <t>Vegetables:</t>
  </si>
  <si>
    <t>Beans, Snap</t>
  </si>
  <si>
    <t xml:space="preserve">Cabbage, Chinese </t>
  </si>
  <si>
    <t>Cabbage, head</t>
  </si>
  <si>
    <t>Corn, sweet</t>
  </si>
  <si>
    <t>Cucumbers</t>
  </si>
  <si>
    <t>Onions, dry</t>
  </si>
  <si>
    <t>Onions, green</t>
  </si>
  <si>
    <t>Peppers, green</t>
  </si>
  <si>
    <t>Sweet potatoes</t>
  </si>
  <si>
    <t>Taro</t>
  </si>
  <si>
    <t>1/ 370</t>
  </si>
  <si>
    <t>Tomatoes</t>
  </si>
  <si>
    <t>Watermelons</t>
  </si>
  <si>
    <t>Watercress</t>
  </si>
  <si>
    <t>1/ 30</t>
  </si>
  <si>
    <t>1/  Acreage in crop.</t>
  </si>
  <si>
    <t>Table 19.08-- ACREAGE IN CROP, NUMBER OF CROP FARMS, AND VALUE</t>
  </si>
  <si>
    <t>OF CROP SALES, BY COUNTY:  2004</t>
  </si>
  <si>
    <t>Acreage in crop (1,000 acres):</t>
  </si>
  <si>
    <t>Sugarcane</t>
  </si>
  <si>
    <t>Pineapples (land used for pineapple)</t>
  </si>
  <si>
    <t>(1/)</t>
  </si>
  <si>
    <t>Vegetables and melons (harvested acreage)</t>
  </si>
  <si>
    <t>Fruits, excluding pineapples</t>
  </si>
  <si>
    <t>Coffee</t>
  </si>
  <si>
    <t>Macadamia nuts</t>
  </si>
  <si>
    <t>All other crops</t>
  </si>
  <si>
    <t>Number of crop farms:</t>
  </si>
  <si>
    <t>Pineapples</t>
  </si>
  <si>
    <t>Vegetables and melons</t>
  </si>
  <si>
    <t>Fruits (excluding pineapples)</t>
  </si>
  <si>
    <t>Flowers and nursery products</t>
  </si>
  <si>
    <t>Value of crop sales ($1,000):</t>
  </si>
  <si>
    <t>Sugar (unprocessed cane)</t>
  </si>
  <si>
    <t>Pineapples (fresh equivalent)</t>
  </si>
  <si>
    <t>Vegetables, ginger root, herbs, and melons</t>
  </si>
  <si>
    <t>Coffee (parchment)</t>
  </si>
  <si>
    <t>Macadamia nuts (in shell)</t>
  </si>
  <si>
    <t>Seed crops</t>
  </si>
  <si>
    <t>1/  Less than 50 acres.</t>
  </si>
  <si>
    <t>Table 19.07-- ACREAGE IN CROP, NUMBER OF CROP FARMS, AND VALUE</t>
  </si>
  <si>
    <t>OF CROP SALES: 1994, 2002 TO 2004</t>
  </si>
  <si>
    <t>1/ 865</t>
  </si>
  <si>
    <t>1/ 101,470</t>
  </si>
  <si>
    <t>1/ 49,160</t>
  </si>
  <si>
    <t>1/ 95,601</t>
  </si>
  <si>
    <r>
      <t xml:space="preserve">     Source:  Hawaii Agricultural Statistics Service,</t>
    </r>
    <r>
      <rPr>
        <i/>
        <sz val="10"/>
        <rFont val="Times New Roman"/>
        <family val="0"/>
      </rPr>
      <t xml:space="preserve"> Statistics of Hawaii Agriculture </t>
    </r>
    <r>
      <rPr>
        <sz val="10"/>
        <rFont val="Times New Roman"/>
        <family val="1"/>
      </rPr>
      <t>(annual);</t>
    </r>
  </si>
  <si>
    <t>Table 19.06-- VALUE OF CROP AND LIVESTOCK SALES, BY COUNTY:                          1994, 2002 TO 2004</t>
  </si>
  <si>
    <t>[Thousands of dollars]</t>
  </si>
  <si>
    <t>Crops</t>
  </si>
  <si>
    <t>County or island        and year</t>
  </si>
  <si>
    <t>All crops and livestock</t>
  </si>
  <si>
    <t>All           crops</t>
  </si>
  <si>
    <t>Sugar (unpro-cessed cane)</t>
  </si>
  <si>
    <t>Pine-            apples 1/ (fresh equiv.)</t>
  </si>
  <si>
    <t>Other crops 1/</t>
  </si>
  <si>
    <t>Livestock</t>
  </si>
  <si>
    <t>2/ 514,338</t>
  </si>
  <si>
    <t>2/ 453,400</t>
  </si>
  <si>
    <t>2/ 288,484</t>
  </si>
  <si>
    <t>2/ 60,938</t>
  </si>
  <si>
    <t>2/ 520,473</t>
  </si>
  <si>
    <t>2/ 461,680</t>
  </si>
  <si>
    <t>2/ 101,470</t>
  </si>
  <si>
    <t>2/ 295,810</t>
  </si>
  <si>
    <t>2/ 58,793</t>
  </si>
  <si>
    <t>Hawaii:</t>
  </si>
  <si>
    <t>2/ 155,651</t>
  </si>
  <si>
    <t>2/ 128,426</t>
  </si>
  <si>
    <t>2/ 159,592</t>
  </si>
  <si>
    <t>2/ 132,331</t>
  </si>
  <si>
    <t>2/ 27,261</t>
  </si>
  <si>
    <t>Honolulu:</t>
  </si>
  <si>
    <t>2/ 179,778</t>
  </si>
  <si>
    <t>2/ 153,725</t>
  </si>
  <si>
    <t>2/ 82,733</t>
  </si>
  <si>
    <t>2/ 26,053</t>
  </si>
  <si>
    <t>2/ 178,852</t>
  </si>
  <si>
    <t>2/ 154,228</t>
  </si>
  <si>
    <t>2/ 71,029</t>
  </si>
  <si>
    <t>2/ 83,199</t>
  </si>
  <si>
    <t>2/ 24,624</t>
  </si>
  <si>
    <t>Kauai:</t>
  </si>
  <si>
    <t>2/ 40,854</t>
  </si>
  <si>
    <t>2/ 27,854</t>
  </si>
  <si>
    <t>2/ 47,077</t>
  </si>
  <si>
    <t>2/ 33,577</t>
  </si>
  <si>
    <t>Maui:</t>
  </si>
  <si>
    <t>2/ 130,395</t>
  </si>
  <si>
    <t>2/ 49,471</t>
  </si>
  <si>
    <t>2/ 128,043</t>
  </si>
  <si>
    <t>2/ 30,441</t>
  </si>
  <si>
    <t>2/ 46,702</t>
  </si>
  <si>
    <t>D  Data not shown to avoid disclosure of individual operations but included in State total.</t>
  </si>
  <si>
    <t>1/  County data may fail to add exactly to State total.</t>
  </si>
  <si>
    <t>Table 19.04-- VALUE OF CROP AND LIVESTOCK SALES:  1980 TO 2004</t>
  </si>
  <si>
    <t>All                      crops</t>
  </si>
  <si>
    <t>Pine-            apples (fresh equiv.)</t>
  </si>
  <si>
    <t>Other                    crops</t>
  </si>
  <si>
    <t>1/ 499,771</t>
  </si>
  <si>
    <t>1/ 68,289</t>
  </si>
  <si>
    <t>1/ 502,178</t>
  </si>
  <si>
    <t>1/ 64,740</t>
  </si>
  <si>
    <t>1/ 514,338</t>
  </si>
  <si>
    <t>1/ 453,400</t>
  </si>
  <si>
    <t>1/ 288,484</t>
  </si>
  <si>
    <t>1/ 60,938</t>
  </si>
  <si>
    <t>1/ 520,473</t>
  </si>
  <si>
    <t>1/ 461,680</t>
  </si>
  <si>
    <t>1/ 295,810</t>
  </si>
  <si>
    <t>1/ 58,793</t>
  </si>
  <si>
    <t>and &lt;http://www.nass.usda.gov/hi/stats/t_of_c.htm&gt; accessed June 16, 2005.</t>
  </si>
  <si>
    <r>
      <t xml:space="preserve">     Source:  Hawaii Agricultural Statistics Service,</t>
    </r>
    <r>
      <rPr>
        <i/>
        <sz val="10"/>
        <rFont val="Times New Roman"/>
        <family val="0"/>
      </rPr>
      <t xml:space="preserve"> Statistics of Hawaii Agriculture</t>
    </r>
    <r>
      <rPr>
        <sz val="10"/>
        <rFont val="Times New Roman"/>
        <family val="1"/>
      </rPr>
      <t xml:space="preserve"> (annual);</t>
    </r>
  </si>
  <si>
    <t>Table 19.05-- NUMBER OF FARMS, FARM ACREAGE, AND FARM                     EMPLOYMENT, BY COUNTY:  1994, 2002 TO 2004</t>
  </si>
  <si>
    <t>Farm employment 3/</t>
  </si>
  <si>
    <t>County or island              and year</t>
  </si>
  <si>
    <t>Number of farms 1/</t>
  </si>
  <si>
    <t xml:space="preserve">Farm acreage 2/      (1,000) </t>
  </si>
  <si>
    <t>Self-employed farm operators</t>
  </si>
  <si>
    <t>Unpaid family members 4/</t>
  </si>
  <si>
    <t>Hired workers</t>
  </si>
  <si>
    <t>5/ 3,000</t>
  </si>
  <si>
    <t>5/ 1,100</t>
  </si>
  <si>
    <t>5/ 1,700</t>
  </si>
  <si>
    <t>5/  600</t>
  </si>
  <si>
    <t>5/  550</t>
  </si>
  <si>
    <t>5/  250</t>
  </si>
  <si>
    <t>5/  100</t>
  </si>
  <si>
    <t>5/  500</t>
  </si>
  <si>
    <t>5/  150</t>
  </si>
  <si>
    <t>1/  Based on farm definition of $1,000 or more of agricultural sales.</t>
  </si>
  <si>
    <t>2/  Includes land not in crops and pasture, such as farm house lots, roads, woodlots, etc.</t>
  </si>
  <si>
    <t>3/  Sum may not add to state totals due to rounding.</t>
  </si>
  <si>
    <t>4/  Working 15 hours or more per week.</t>
  </si>
  <si>
    <t>5/  Beginning July 2002, estimates for self-employed and unpaid workers have been discontinued due to</t>
  </si>
  <si>
    <t>a change in the national labor statistics program.  2002 data are the average of January and April estimates.</t>
  </si>
  <si>
    <t>&lt;http://www.nass.usda.gov/hi/stats/t_of_c.htm&gt; accessed June 16, 2005.</t>
  </si>
  <si>
    <r>
      <t xml:space="preserve">     Source:  Hawaii Agricultural Statistics Service, </t>
    </r>
    <r>
      <rPr>
        <i/>
        <sz val="10"/>
        <rFont val="Times New Roman"/>
        <family val="0"/>
      </rPr>
      <t xml:space="preserve">Statistics of Hawaii Agriculture </t>
    </r>
    <r>
      <rPr>
        <sz val="10"/>
        <rFont val="Times New Roman"/>
        <family val="1"/>
      </rPr>
      <t>(annual) and</t>
    </r>
  </si>
  <si>
    <t>Table 19.03-- NUMBER OF FARMS, FARM ACREAGE, AND FARM                                       EMPLOYMENT:  1980 TO 2004</t>
  </si>
  <si>
    <t>Number of                                       farms 1/</t>
  </si>
  <si>
    <t xml:space="preserve">Farm                  acreage 2/                        (1,000) </t>
  </si>
  <si>
    <t>Self-                          employed                farm                       operators</t>
  </si>
  <si>
    <t>Unpaid                              family                             members</t>
  </si>
  <si>
    <t>Hired                     workers</t>
  </si>
  <si>
    <t>4/  3,000</t>
  </si>
  <si>
    <t>4/  1,100</t>
  </si>
  <si>
    <t>2/  Includes land not in crop and pasture, such as farm house lots, roads, woodlots, etc.</t>
  </si>
  <si>
    <t>3/  Working 15 or more hours per week.</t>
  </si>
  <si>
    <t>4/  Beginning July 2002, estimates for self-employed and unpaid workers have been discontinued due to</t>
  </si>
  <si>
    <t>Table 19.02-- FARMS AND LAND IN FARMS, BY COUNTY:  2002</t>
  </si>
  <si>
    <t>Item</t>
  </si>
  <si>
    <t>Farms</t>
  </si>
  <si>
    <t>number</t>
  </si>
  <si>
    <t>Land in farms</t>
  </si>
  <si>
    <t>acres</t>
  </si>
  <si>
    <t>Average size of farm</t>
  </si>
  <si>
    <t>Value of land and buildings: 1/</t>
  </si>
  <si>
    <t>Average per farm</t>
  </si>
  <si>
    <t>dollars</t>
  </si>
  <si>
    <t>Average per acre</t>
  </si>
  <si>
    <t>Estimated market value of all</t>
  </si>
  <si>
    <t>machinery and equipment: 1/</t>
  </si>
  <si>
    <t>Farms by size:</t>
  </si>
  <si>
    <t>1 to 9 acres</t>
  </si>
  <si>
    <t>10 to 49 acres</t>
  </si>
  <si>
    <t>50 to 179 acres</t>
  </si>
  <si>
    <t>180 to 499 acres</t>
  </si>
  <si>
    <t>500 to 999 acres</t>
  </si>
  <si>
    <t>1,000 acres or more</t>
  </si>
  <si>
    <t>Total cropland</t>
  </si>
  <si>
    <t>Harvested cropland</t>
  </si>
  <si>
    <t>Irrigated land</t>
  </si>
  <si>
    <t>Market value of agricultural</t>
  </si>
  <si>
    <t>products sold</t>
  </si>
  <si>
    <t>$1000</t>
  </si>
  <si>
    <t>Crops, including nursery and</t>
  </si>
  <si>
    <t>greenhouse crops</t>
  </si>
  <si>
    <t>Livestock, poultry, and their</t>
  </si>
  <si>
    <t>products</t>
  </si>
  <si>
    <t xml:space="preserve">     1/ Data are based on a sample of farms.</t>
  </si>
  <si>
    <r>
      <t xml:space="preserve">Vol.1, Part 11, Hawaii </t>
    </r>
    <r>
      <rPr>
        <sz val="10"/>
        <rFont val="Times New Roman"/>
        <family val="1"/>
      </rPr>
      <t>(June 2004), p.185.</t>
    </r>
  </si>
  <si>
    <r>
      <t xml:space="preserve">     Source:  U.S. Dept. of Agriculture, National Agricultural Statistics Service, </t>
    </r>
    <r>
      <rPr>
        <i/>
        <sz val="10"/>
        <rFont val="Times New Roman"/>
        <family val="0"/>
      </rPr>
      <t>2002 Census of Agriculture,</t>
    </r>
  </si>
  <si>
    <t xml:space="preserve">Table 19.01-- FARMS, LAND IN FARMS, AND SELECTED ITEMS:  </t>
  </si>
  <si>
    <t>1997 AND 2002</t>
  </si>
  <si>
    <t>Estimated market value of all machinery and equipment: 1/</t>
  </si>
  <si>
    <t>Total</t>
  </si>
  <si>
    <t>Market value of agricultural products sold</t>
  </si>
  <si>
    <t>Crops, including nursery and greenhouse crops</t>
  </si>
  <si>
    <t>Livestock, poultry, and their products</t>
  </si>
  <si>
    <t>Farms by value of sales:</t>
  </si>
  <si>
    <t>Less than $2,500</t>
  </si>
  <si>
    <t>$2,500 to $4,999</t>
  </si>
  <si>
    <t>$5,000 to $9,999</t>
  </si>
  <si>
    <t>$10,000 to $24,999</t>
  </si>
  <si>
    <t>$25,000 to $49,999</t>
  </si>
  <si>
    <t>$50,000 to $99,999</t>
  </si>
  <si>
    <t>$100,000 or more</t>
  </si>
  <si>
    <t>Continued on next page.</t>
  </si>
  <si>
    <t xml:space="preserve"> Table 19.01-- FARMS, LAND IN FARMS, AND SELECTED ITEMS: </t>
  </si>
  <si>
    <t>1997 AND 2002 -- Con.</t>
  </si>
  <si>
    <t>Farm by type of organization:</t>
  </si>
  <si>
    <t>Family or individual</t>
  </si>
  <si>
    <t>Partnership</t>
  </si>
  <si>
    <t>Corporation</t>
  </si>
  <si>
    <t>Operators by days worked off farm:</t>
  </si>
  <si>
    <t>Any</t>
  </si>
  <si>
    <t>200 days or more</t>
  </si>
  <si>
    <t>Operators by principal occupation:</t>
  </si>
  <si>
    <t>Farming</t>
  </si>
  <si>
    <t>Average age of principal operator</t>
  </si>
  <si>
    <t>years</t>
  </si>
  <si>
    <t>Total farm production expenses 1/</t>
  </si>
  <si>
    <t>Livestock and poultry:</t>
  </si>
  <si>
    <t>Cattle and calves inventory</t>
  </si>
  <si>
    <t>Beef cows</t>
  </si>
  <si>
    <t>Milk cows</t>
  </si>
  <si>
    <t>Cattle and calves sold</t>
  </si>
  <si>
    <t>Hogs and pigs inventory</t>
  </si>
  <si>
    <t>Hogs and pigs sold</t>
  </si>
  <si>
    <t>Broilers and other meat-type chickens sold</t>
  </si>
  <si>
    <t>Selected crops harvested:</t>
  </si>
  <si>
    <t>Sugarcane for sugar</t>
  </si>
  <si>
    <t>tons</t>
  </si>
  <si>
    <t>Pineapples harvested</t>
  </si>
  <si>
    <t>Vegetables harvested</t>
  </si>
  <si>
    <t>Land in orchards</t>
  </si>
  <si>
    <t>D  Withheld to avoid disclosing data for individual farms.</t>
  </si>
  <si>
    <t>1/ Data are based on a sample of farms.</t>
  </si>
  <si>
    <r>
      <t xml:space="preserve">Vol.1, Part 11, Hawaii </t>
    </r>
    <r>
      <rPr>
        <sz val="10"/>
        <rFont val="Times New Roman"/>
        <family val="1"/>
      </rPr>
      <t>(June 2004), table 1, pp. 6-7.</t>
    </r>
  </si>
  <si>
    <t>Table Number</t>
  </si>
  <si>
    <t>Table Name</t>
  </si>
  <si>
    <t>(Click on the table number to go to corresponding table)</t>
  </si>
  <si>
    <t>(To return to this "Titles" worksheet, you must select this worksheet again)</t>
  </si>
  <si>
    <t>Narrative</t>
  </si>
  <si>
    <t>19.01</t>
  </si>
  <si>
    <t>Farms, Land in Farms, and Selected Items: 1997 and 2002</t>
  </si>
  <si>
    <t>19.02</t>
  </si>
  <si>
    <t>Farms and Land in Farms, by County: 2002</t>
  </si>
  <si>
    <t>19.03</t>
  </si>
  <si>
    <t>Number of Farms, Farm Acreage, and Farm Employment: 1980 to 2004</t>
  </si>
  <si>
    <t>19.04</t>
  </si>
  <si>
    <t>Value of Crop and Livestock Sales: 1980 to 2004</t>
  </si>
  <si>
    <t>19.05</t>
  </si>
  <si>
    <t>Number of Farms, Farm Acreage, and Farm Employment, by County: 1994, 2002 to 2004</t>
  </si>
  <si>
    <t>19.06</t>
  </si>
  <si>
    <t>Value of Crop and Livestock Sales, by County: 1994, 2002 to 2004</t>
  </si>
  <si>
    <t>19.07</t>
  </si>
  <si>
    <t>Acreage in Crop, Number of Crop Farms, and Value of Crop Sales: 1994, 2002 to 2004</t>
  </si>
  <si>
    <t>19.08</t>
  </si>
  <si>
    <t>Acreage in Crop, Number of Crop Farms, and Value of Crop Sales, by County: 2004</t>
  </si>
  <si>
    <t>19.09</t>
  </si>
  <si>
    <t>Specialty Crops, Fruits, and Vegetables: 2004</t>
  </si>
  <si>
    <t>19.10</t>
  </si>
  <si>
    <t>Sugarcane Acreage, by Type of Irrigation: 1993 to 2005</t>
  </si>
  <si>
    <t>19.11</t>
  </si>
  <si>
    <t>19.12</t>
  </si>
  <si>
    <t>Number of Livestock Operations and Value of Livestock Sales: 1994, 2002 to 2004</t>
  </si>
  <si>
    <t>19.13</t>
  </si>
  <si>
    <t>Number of Livestock Operations and Value of Livestock Sales, by County: 2004</t>
  </si>
  <si>
    <t>19.14</t>
  </si>
  <si>
    <t>Floriculture and Nursery Products, 1997 to 2005, and by County, 2002 to 2005</t>
  </si>
  <si>
    <t>19.15</t>
  </si>
  <si>
    <t>Floriculture and Nursery Products, by Commodity: 2005</t>
  </si>
  <si>
    <t>19.16</t>
  </si>
  <si>
    <t>Out-of-State Sales of Floriculture and Nursery Products: 2001 to 2005</t>
  </si>
  <si>
    <t>19.17</t>
  </si>
  <si>
    <t>Agricultural Labor: Hired Workers on Farms by Type of Farm, 1993 to 2005</t>
  </si>
  <si>
    <t>19.18</t>
  </si>
  <si>
    <t>General Excise Tax Base for Producing: 1994 to 2005</t>
  </si>
  <si>
    <t>19.19</t>
  </si>
  <si>
    <t>Agricultural Chemicals Used, Including Fertilizer: 1992, 1997, and 2002</t>
  </si>
  <si>
    <t>19.20</t>
  </si>
  <si>
    <t>Aquaculture Industry Operations: 1970 to 2004</t>
  </si>
  <si>
    <t>19.21</t>
  </si>
  <si>
    <t>Aquaculture Operations, Acreage, Production, and Value, by County: 2003 and 2004</t>
  </si>
  <si>
    <t>Section 19</t>
  </si>
  <si>
    <t>AGRICULTURE</t>
  </si>
  <si>
    <t xml:space="preserve">        This section presents statistics on agricultural land, farms, crops, livestock, dairy products, poultry, and aquaculture.  Related information appears in Sections 6 (land use), 12 and 15 (agricultural employment and earnings), and 22 (food processing).</t>
  </si>
  <si>
    <r>
      <t xml:space="preserve">        Important sources for data on agriculture include the</t>
    </r>
    <r>
      <rPr>
        <i/>
        <sz val="12"/>
        <rFont val="Times New Roman"/>
        <family val="1"/>
      </rPr>
      <t xml:space="preserve"> United States Census of Agriculture</t>
    </r>
    <r>
      <rPr>
        <sz val="12"/>
        <rFont val="Times New Roman"/>
        <family val="1"/>
      </rPr>
      <t xml:space="preserve">, most recently published for </t>
    </r>
    <r>
      <rPr>
        <sz val="12"/>
        <color indexed="8"/>
        <rFont val="Times New Roman"/>
        <family val="1"/>
      </rPr>
      <t>2002, the annual report on</t>
    </r>
    <r>
      <rPr>
        <i/>
        <sz val="12"/>
        <color indexed="8"/>
        <rFont val="Times New Roman"/>
        <family val="1"/>
      </rPr>
      <t xml:space="preserve"> Statistics of Hawaii Agriculture</t>
    </r>
    <r>
      <rPr>
        <sz val="12"/>
        <color indexed="8"/>
        <rFont val="Times New Roman"/>
        <family val="1"/>
      </rPr>
      <t xml:space="preserve"> issued by the Hawaii Agricultural Statistics Service, and data compiled by the former Hawaiian Sugar Planters' Association, now</t>
    </r>
    <r>
      <rPr>
        <sz val="12"/>
        <rFont val="Times New Roman"/>
        <family val="1"/>
      </rPr>
      <t xml:space="preserve"> the Hawaii Agriculture Research Center, and the Aquaculture Development Program of the Hawaii State Department of Agriculture.  Agricultural data for earlier years are summarized in </t>
    </r>
    <r>
      <rPr>
        <i/>
        <sz val="12"/>
        <rFont val="Times New Roman"/>
        <family val="1"/>
      </rPr>
      <t>Historical Statistics of Hawaii</t>
    </r>
    <r>
      <rPr>
        <sz val="12"/>
        <rFont val="Times New Roman"/>
        <family val="1"/>
      </rPr>
      <t xml:space="preserve">, Section 13.  National statistics appear in Section 17 of the </t>
    </r>
    <r>
      <rPr>
        <i/>
        <sz val="12"/>
        <rFont val="Times New Roman"/>
        <family val="1"/>
      </rPr>
      <t>Statistical Abstract of the United States:  2006.</t>
    </r>
  </si>
  <si>
    <t>Livestock Inventory, 1984 to 2004, and by County, 2004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</si>
</sst>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@\ \ "/>
    <numFmt numFmtId="166" formatCode="0.0\ \ "/>
    <numFmt numFmtId="167" formatCode="\ \ \ \ \ @"/>
    <numFmt numFmtId="168" formatCode="#,##0.0\ \ \ \ "/>
    <numFmt numFmtId="169" formatCode="@\ \ \ \ "/>
    <numFmt numFmtId="170" formatCode="#,##0\ \ \ \ "/>
    <numFmt numFmtId="171" formatCode="\ \ \ @"/>
    <numFmt numFmtId="172" formatCode="\ \ \ \ \ \ @"/>
    <numFmt numFmtId="173" formatCode="\ \ \ \ \ \ \ \ \ @"/>
    <numFmt numFmtId="174" formatCode="@\ \ \ \ \ \ "/>
    <numFmt numFmtId="175" formatCode="@\ \ \ \ \ \ \ "/>
    <numFmt numFmtId="176" formatCode="#,##0\ \ \ \ \ \ \ "/>
    <numFmt numFmtId="177" formatCode="#,##0\ \ \ \ \ \ "/>
    <numFmt numFmtId="178" formatCode="#,##0.0\ \ \ \ \ \ "/>
    <numFmt numFmtId="179" formatCode="#,##0.0\ \ \ \ \ "/>
    <numFmt numFmtId="180" formatCode="#,##0\ \ \ \ \ "/>
    <numFmt numFmtId="181" formatCode="@\ \ \ \ \ "/>
    <numFmt numFmtId="182" formatCode="@\ \ \ "/>
    <numFmt numFmtId="183" formatCode="@\ \ \ \ \ \ \ \ \ "/>
    <numFmt numFmtId="184" formatCode="#,##0\ \ \ \ \ \ \ \ "/>
    <numFmt numFmtId="185" formatCode="#,##0\ \ \ \ \ \ \ \ \ "/>
    <numFmt numFmtId="186" formatCode="#,##0\ \ \ \ \ \ \ \ \ \ "/>
    <numFmt numFmtId="187" formatCode="#,##0\ \ \ \ \ \ \ \ \ \ \ \ "/>
    <numFmt numFmtId="188" formatCode="\ \ \ \ \ \ \ \ \ \ @"/>
    <numFmt numFmtId="189" formatCode="\ \ \ \ \ \ \ \ \ \ \ \ @"/>
    <numFmt numFmtId="190" formatCode="@\ \ \ \ \ \ \ \ "/>
    <numFmt numFmtId="191" formatCode="@\ \ \ \ \ \ \ \ \ \ \ \ "/>
    <numFmt numFmtId="192" formatCode="@\ \ \ \ \ \ \ \ \ \ "/>
    <numFmt numFmtId="193" formatCode="&quot;$&quot;#,##0_);\(&quot;$&quot;#,##0\)\ \ \ "/>
    <numFmt numFmtId="194" formatCode="#,##0\ \ \ "/>
    <numFmt numFmtId="195" formatCode="\ \ \ \ \ \ \ \ @"/>
    <numFmt numFmtId="196" formatCode="\ 0"/>
    <numFmt numFmtId="197" formatCode="0.0\ \ \ \ \ \ \ \ \ "/>
    <numFmt numFmtId="198" formatCode="0.0\ \ \ \ \ \ \ "/>
    <numFmt numFmtId="199" formatCode="#,##0\ \ \ \ \ \ \ \ \ \ \ "/>
    <numFmt numFmtId="200" formatCode="@\ \ \ \ \ \ \ \ \ \ \ "/>
    <numFmt numFmtId="201" formatCode="\ \ @"/>
    <numFmt numFmtId="202" formatCode="0\ \ \ \ \ \ \ \ \ \ "/>
    <numFmt numFmtId="203" formatCode="\ \ \ 0"/>
    <numFmt numFmtId="204" formatCode="0.0\ \ \ \ \ "/>
    <numFmt numFmtId="205" formatCode="\ \ \ \ \ \ \ \ \ \ \ \ \ \ \ @"/>
    <numFmt numFmtId="206" formatCode="\ \ \ \ \ \ \ \ \ \ \ \ \ \ \ \ \ \ @"/>
    <numFmt numFmtId="207" formatCode="0.0\ \ \ \ "/>
    <numFmt numFmtId="208" formatCode="@\ "/>
    <numFmt numFmtId="209" formatCode="\ \ \ \ \ \ \ \ \ 0"/>
    <numFmt numFmtId="210" formatCode="#,##0\ "/>
    <numFmt numFmtId="211" formatCode="\ @\ \ "/>
    <numFmt numFmtId="212" formatCode="#,##0.0\ \ \ "/>
    <numFmt numFmtId="213" formatCode="#."/>
    <numFmt numFmtId="214" formatCode="###,##0\ \ \ \ \ \ \ 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  <font>
      <sz val="12"/>
      <name val="Arial"/>
      <family val="2"/>
    </font>
    <font>
      <sz val="10"/>
      <color indexed="16"/>
      <name val="Courier"/>
      <family val="0"/>
    </font>
    <font>
      <u val="single"/>
      <sz val="10"/>
      <color indexed="36"/>
      <name val="Arial"/>
      <family val="0"/>
    </font>
    <font>
      <b/>
      <sz val="10"/>
      <color indexed="16"/>
      <name val="Courier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9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14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7"/>
      <name val="Helvetica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171" fontId="0" fillId="0" borderId="1" applyBorder="0">
      <alignment/>
      <protection/>
    </xf>
    <xf numFmtId="172" fontId="0" fillId="0" borderId="1" applyBorder="0">
      <alignment/>
      <protection/>
    </xf>
    <xf numFmtId="173" fontId="0" fillId="0" borderId="1">
      <alignment/>
      <protection/>
    </xf>
    <xf numFmtId="189" fontId="0" fillId="0" borderId="1">
      <alignment/>
      <protection/>
    </xf>
    <xf numFmtId="205" fontId="0" fillId="0" borderId="1">
      <alignment/>
      <protection/>
    </xf>
    <xf numFmtId="206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8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8" fillId="0" borderId="0">
      <alignment/>
      <protection locked="0"/>
    </xf>
    <xf numFmtId="213" fontId="8" fillId="0" borderId="0">
      <alignment/>
      <protection locked="0"/>
    </xf>
    <xf numFmtId="213" fontId="8" fillId="0" borderId="0">
      <alignment/>
      <protection locked="0"/>
    </xf>
    <xf numFmtId="0" fontId="9" fillId="0" borderId="0" applyNumberFormat="0" applyFill="0" applyBorder="0" applyAlignment="0" applyProtection="0"/>
    <xf numFmtId="167" fontId="4" fillId="0" borderId="0">
      <alignment/>
      <protection/>
    </xf>
    <xf numFmtId="0" fontId="1" fillId="0" borderId="0">
      <alignment horizontal="center" wrapText="1"/>
      <protection/>
    </xf>
    <xf numFmtId="213" fontId="8" fillId="0" borderId="0">
      <alignment/>
      <protection locked="0"/>
    </xf>
    <xf numFmtId="213" fontId="10" fillId="0" borderId="0">
      <alignment/>
      <protection locked="0"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14" fontId="13" fillId="0" borderId="2" applyBorder="0">
      <alignment horizontal="right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3">
      <alignment horizontal="center"/>
      <protection/>
    </xf>
    <xf numFmtId="0" fontId="5" fillId="0" borderId="0">
      <alignment wrapText="1"/>
      <protection/>
    </xf>
    <xf numFmtId="213" fontId="8" fillId="0" borderId="4">
      <alignment/>
      <protection locked="0"/>
    </xf>
  </cellStyleXfs>
  <cellXfs count="3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67" fontId="4" fillId="0" borderId="0" xfId="0" applyNumberFormat="1" applyFont="1" applyAlignment="1">
      <alignment/>
    </xf>
    <xf numFmtId="0" fontId="5" fillId="0" borderId="0" xfId="43">
      <alignment wrapText="1"/>
      <protection/>
    </xf>
    <xf numFmtId="0" fontId="5" fillId="0" borderId="0" xfId="43" applyAlignment="1">
      <alignment horizontal="centerContinuous" wrapText="1"/>
      <protection/>
    </xf>
    <xf numFmtId="0" fontId="5" fillId="0" borderId="6" xfId="43" applyBorder="1">
      <alignment wrapText="1"/>
      <protection/>
    </xf>
    <xf numFmtId="0" fontId="1" fillId="0" borderId="2" xfId="32" applyBorder="1" applyAlignment="1">
      <alignment horizontal="center" vertical="center" wrapText="1"/>
      <protection/>
    </xf>
    <xf numFmtId="0" fontId="1" fillId="0" borderId="7" xfId="32" applyBorder="1" applyAlignment="1">
      <alignment horizontal="center" vertical="center" wrapText="1"/>
      <protection/>
    </xf>
    <xf numFmtId="0" fontId="1" fillId="0" borderId="0" xfId="32" applyAlignment="1">
      <alignment horizontal="center" vertical="center" wrapText="1"/>
      <protection/>
    </xf>
    <xf numFmtId="167" fontId="4" fillId="0" borderId="0" xfId="31">
      <alignment/>
      <protection/>
    </xf>
    <xf numFmtId="0" fontId="1" fillId="0" borderId="8" xfId="32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170" fontId="0" fillId="0" borderId="9" xfId="0" applyNumberFormat="1" applyBorder="1" applyAlignment="1">
      <alignment/>
    </xf>
    <xf numFmtId="168" fontId="0" fillId="0" borderId="9" xfId="0" applyNumberFormat="1" applyBorder="1" applyAlignment="1">
      <alignment/>
    </xf>
    <xf numFmtId="169" fontId="0" fillId="0" borderId="9" xfId="0" applyNumberFormat="1" applyBorder="1" applyAlignment="1">
      <alignment horizontal="right"/>
    </xf>
    <xf numFmtId="0" fontId="0" fillId="0" borderId="10" xfId="0" applyBorder="1" applyAlignment="1">
      <alignment/>
    </xf>
    <xf numFmtId="0" fontId="5" fillId="0" borderId="0" xfId="43" applyFont="1" applyAlignment="1">
      <alignment horizontal="centerContinuous" wrapText="1"/>
      <protection/>
    </xf>
    <xf numFmtId="171" fontId="0" fillId="0" borderId="1" xfId="16" applyBorder="1">
      <alignment/>
      <protection/>
    </xf>
    <xf numFmtId="0" fontId="0" fillId="0" borderId="1" xfId="0" applyBorder="1" applyAlignment="1">
      <alignment horizontal="center"/>
    </xf>
    <xf numFmtId="17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67" fontId="4" fillId="0" borderId="0" xfId="31" applyFont="1">
      <alignment/>
      <protection/>
    </xf>
    <xf numFmtId="49" fontId="4" fillId="0" borderId="0" xfId="31" applyNumberFormat="1" applyFont="1">
      <alignment/>
      <protection/>
    </xf>
    <xf numFmtId="174" fontId="0" fillId="0" borderId="11" xfId="0" applyNumberFormat="1" applyBorder="1" applyAlignment="1">
      <alignment horizontal="right"/>
    </xf>
    <xf numFmtId="168" fontId="0" fillId="0" borderId="0" xfId="0" applyNumberFormat="1" applyBorder="1" applyAlignment="1">
      <alignment/>
    </xf>
    <xf numFmtId="0" fontId="5" fillId="0" borderId="0" xfId="43" applyBorder="1">
      <alignment wrapText="1"/>
      <protection/>
    </xf>
    <xf numFmtId="0" fontId="1" fillId="0" borderId="0" xfId="32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67" fontId="4" fillId="0" borderId="0" xfId="31" applyBorder="1">
      <alignment/>
      <protection/>
    </xf>
    <xf numFmtId="167" fontId="4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9" fontId="0" fillId="0" borderId="3" xfId="0" applyNumberFormat="1" applyBorder="1" applyAlignment="1">
      <alignment horizontal="right"/>
    </xf>
    <xf numFmtId="0" fontId="0" fillId="0" borderId="12" xfId="0" applyBorder="1" applyAlignment="1">
      <alignment/>
    </xf>
    <xf numFmtId="180" fontId="0" fillId="0" borderId="11" xfId="0" applyNumberFormat="1" applyBorder="1" applyAlignment="1">
      <alignment/>
    </xf>
    <xf numFmtId="181" fontId="0" fillId="0" borderId="11" xfId="0" applyNumberFormat="1" applyBorder="1" applyAlignment="1">
      <alignment horizontal="right"/>
    </xf>
    <xf numFmtId="179" fontId="0" fillId="0" borderId="11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13" xfId="32" applyBorder="1" applyAlignment="1">
      <alignment horizontal="center" vertical="center" wrapText="1"/>
      <protection/>
    </xf>
    <xf numFmtId="176" fontId="0" fillId="0" borderId="11" xfId="0" applyNumberFormat="1" applyBorder="1" applyAlignment="1">
      <alignment/>
    </xf>
    <xf numFmtId="174" fontId="0" fillId="0" borderId="11" xfId="0" applyNumberFormat="1" applyBorder="1" applyAlignment="1">
      <alignment/>
    </xf>
    <xf numFmtId="171" fontId="0" fillId="0" borderId="1" xfId="16" applyFont="1" applyBorder="1">
      <alignment/>
      <protection/>
    </xf>
    <xf numFmtId="0" fontId="1" fillId="0" borderId="2" xfId="32" applyBorder="1">
      <alignment horizontal="center" wrapText="1"/>
      <protection/>
    </xf>
    <xf numFmtId="0" fontId="1" fillId="0" borderId="14" xfId="32" applyFont="1" applyBorder="1" applyAlignment="1">
      <alignment horizontal="centerContinuous" wrapText="1"/>
      <protection/>
    </xf>
    <xf numFmtId="0" fontId="1" fillId="0" borderId="14" xfId="32" applyFont="1" applyBorder="1">
      <alignment horizontal="center" wrapText="1"/>
      <protection/>
    </xf>
    <xf numFmtId="0" fontId="1" fillId="0" borderId="0" xfId="32">
      <alignment horizontal="center" wrapText="1"/>
      <protection/>
    </xf>
    <xf numFmtId="0" fontId="0" fillId="0" borderId="1" xfId="0" applyBorder="1" applyAlignment="1">
      <alignment horizontal="left"/>
    </xf>
    <xf numFmtId="187" fontId="0" fillId="0" borderId="1" xfId="0" applyNumberFormat="1" applyBorder="1" applyAlignment="1">
      <alignment/>
    </xf>
    <xf numFmtId="186" fontId="0" fillId="0" borderId="1" xfId="0" applyNumberFormat="1" applyBorder="1" applyAlignment="1">
      <alignment/>
    </xf>
    <xf numFmtId="186" fontId="0" fillId="0" borderId="0" xfId="0" applyNumberFormat="1" applyAlignment="1">
      <alignment/>
    </xf>
    <xf numFmtId="191" fontId="0" fillId="0" borderId="1" xfId="0" applyNumberFormat="1" applyBorder="1" applyAlignment="1">
      <alignment horizontal="right"/>
    </xf>
    <xf numFmtId="192" fontId="0" fillId="0" borderId="1" xfId="0" applyNumberFormat="1" applyBorder="1" applyAlignment="1">
      <alignment horizontal="right"/>
    </xf>
    <xf numFmtId="0" fontId="0" fillId="0" borderId="0" xfId="43" applyFont="1" applyAlignment="1">
      <alignment horizontal="centerContinuous" wrapText="1"/>
      <protection/>
    </xf>
    <xf numFmtId="0" fontId="1" fillId="0" borderId="13" xfId="32" applyFont="1" applyBorder="1" applyAlignment="1">
      <alignment horizontal="center" vertical="center" wrapText="1"/>
      <protection/>
    </xf>
    <xf numFmtId="0" fontId="1" fillId="0" borderId="14" xfId="32" applyBorder="1" applyAlignment="1">
      <alignment horizontal="center" vertical="center" wrapText="1"/>
      <protection/>
    </xf>
    <xf numFmtId="165" fontId="0" fillId="0" borderId="1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71" fontId="0" fillId="0" borderId="0" xfId="16" applyFont="1" applyBorder="1">
      <alignment/>
      <protection/>
    </xf>
    <xf numFmtId="167" fontId="0" fillId="0" borderId="0" xfId="16" applyNumberFormat="1" applyFont="1" applyBorder="1">
      <alignment/>
      <protection/>
    </xf>
    <xf numFmtId="193" fontId="0" fillId="0" borderId="11" xfId="0" applyNumberFormat="1" applyBorder="1" applyAlignment="1">
      <alignment/>
    </xf>
    <xf numFmtId="195" fontId="0" fillId="0" borderId="0" xfId="17" applyNumberFormat="1" applyFont="1" applyBorder="1">
      <alignment/>
      <protection/>
    </xf>
    <xf numFmtId="0" fontId="0" fillId="0" borderId="0" xfId="0" applyAlignment="1">
      <alignment horizontal="right"/>
    </xf>
    <xf numFmtId="188" fontId="0" fillId="0" borderId="0" xfId="17" applyNumberFormat="1" applyFont="1" applyBorder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left"/>
    </xf>
    <xf numFmtId="0" fontId="0" fillId="0" borderId="6" xfId="0" applyBorder="1" applyAlignment="1">
      <alignment/>
    </xf>
    <xf numFmtId="1" fontId="0" fillId="0" borderId="1" xfId="0" applyNumberFormat="1" applyBorder="1" applyAlignment="1">
      <alignment horizontal="left"/>
    </xf>
    <xf numFmtId="185" fontId="0" fillId="0" borderId="9" xfId="0" applyNumberFormat="1" applyBorder="1" applyAlignment="1">
      <alignment/>
    </xf>
    <xf numFmtId="196" fontId="0" fillId="0" borderId="1" xfId="0" applyNumberFormat="1" applyBorder="1" applyAlignment="1">
      <alignment horizontal="left"/>
    </xf>
    <xf numFmtId="185" fontId="0" fillId="0" borderId="0" xfId="0" applyNumberFormat="1" applyBorder="1" applyAlignment="1">
      <alignment/>
    </xf>
    <xf numFmtId="49" fontId="4" fillId="0" borderId="0" xfId="31" applyNumberFormat="1">
      <alignment/>
      <protection/>
    </xf>
    <xf numFmtId="0" fontId="0" fillId="0" borderId="4" xfId="0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1" fillId="0" borderId="2" xfId="32" applyBorder="1" applyAlignment="1">
      <alignment horizontal="center" wrapText="1"/>
      <protection/>
    </xf>
    <xf numFmtId="0" fontId="1" fillId="0" borderId="14" xfId="32" applyFont="1" applyBorder="1" applyAlignment="1">
      <alignment horizontal="center" wrapText="1"/>
      <protection/>
    </xf>
    <xf numFmtId="0" fontId="1" fillId="0" borderId="17" xfId="32" applyFont="1" applyBorder="1" applyAlignment="1">
      <alignment horizontal="center" wrapText="1"/>
      <protection/>
    </xf>
    <xf numFmtId="0" fontId="1" fillId="0" borderId="7" xfId="32" applyFont="1" applyBorder="1" applyAlignment="1">
      <alignment horizontal="center" wrapText="1"/>
      <protection/>
    </xf>
    <xf numFmtId="0" fontId="1" fillId="0" borderId="2" xfId="32" applyFont="1" applyBorder="1" applyAlignment="1">
      <alignment horizontal="center" wrapText="1"/>
      <protection/>
    </xf>
    <xf numFmtId="0" fontId="1" fillId="0" borderId="0" xfId="32" applyAlignment="1">
      <alignment horizontal="center" wrapText="1"/>
      <protection/>
    </xf>
    <xf numFmtId="0" fontId="0" fillId="0" borderId="18" xfId="0" applyBorder="1" applyAlignment="1">
      <alignment/>
    </xf>
    <xf numFmtId="199" fontId="0" fillId="0" borderId="0" xfId="0" applyNumberFormat="1" applyBorder="1" applyAlignment="1">
      <alignment/>
    </xf>
    <xf numFmtId="199" fontId="0" fillId="0" borderId="18" xfId="0" applyNumberFormat="1" applyBorder="1" applyAlignment="1">
      <alignment/>
    </xf>
    <xf numFmtId="199" fontId="0" fillId="0" borderId="11" xfId="0" applyNumberFormat="1" applyBorder="1" applyAlignment="1">
      <alignment/>
    </xf>
    <xf numFmtId="200" fontId="0" fillId="0" borderId="0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 horizontal="centerContinuous" wrapText="1"/>
    </xf>
    <xf numFmtId="0" fontId="1" fillId="0" borderId="19" xfId="32" applyBorder="1" applyAlignment="1">
      <alignment horizontal="center" vertical="center" wrapText="1"/>
      <protection/>
    </xf>
    <xf numFmtId="0" fontId="0" fillId="0" borderId="3" xfId="0" applyBorder="1" applyAlignment="1">
      <alignment/>
    </xf>
    <xf numFmtId="172" fontId="0" fillId="0" borderId="1" xfId="17" applyBorder="1">
      <alignment/>
      <protection/>
    </xf>
    <xf numFmtId="170" fontId="0" fillId="0" borderId="7" xfId="0" applyNumberFormat="1" applyBorder="1" applyAlignment="1">
      <alignment/>
    </xf>
    <xf numFmtId="170" fontId="0" fillId="0" borderId="14" xfId="0" applyNumberFormat="1" applyBorder="1" applyAlignment="1">
      <alignment/>
    </xf>
    <xf numFmtId="194" fontId="0" fillId="0" borderId="14" xfId="0" applyNumberFormat="1" applyBorder="1" applyAlignment="1">
      <alignment/>
    </xf>
    <xf numFmtId="182" fontId="0" fillId="0" borderId="14" xfId="0" applyNumberFormat="1" applyBorder="1" applyAlignment="1">
      <alignment horizontal="right"/>
    </xf>
    <xf numFmtId="170" fontId="0" fillId="0" borderId="11" xfId="0" applyNumberFormat="1" applyBorder="1" applyAlignment="1">
      <alignment/>
    </xf>
    <xf numFmtId="170" fontId="0" fillId="0" borderId="3" xfId="0" applyNumberFormat="1" applyBorder="1" applyAlignment="1">
      <alignment/>
    </xf>
    <xf numFmtId="182" fontId="0" fillId="0" borderId="11" xfId="0" applyNumberFormat="1" applyBorder="1" applyAlignment="1">
      <alignment horizontal="right"/>
    </xf>
    <xf numFmtId="194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3" xfId="32" applyBorder="1" applyAlignment="1">
      <alignment horizontal="center" vertical="center" wrapText="1"/>
      <protection/>
    </xf>
    <xf numFmtId="0" fontId="1" fillId="0" borderId="14" xfId="32" applyBorder="1" applyAlignment="1">
      <alignment horizontal="centerContinuous" vertical="center" wrapText="1"/>
      <protection/>
    </xf>
    <xf numFmtId="0" fontId="1" fillId="0" borderId="2" xfId="32" applyBorder="1" applyAlignment="1">
      <alignment horizontal="centerContinuous" vertical="center" wrapText="1"/>
      <protection/>
    </xf>
    <xf numFmtId="0" fontId="1" fillId="0" borderId="14" xfId="32" applyBorder="1">
      <alignment horizontal="center" wrapText="1"/>
      <protection/>
    </xf>
    <xf numFmtId="202" fontId="0" fillId="0" borderId="1" xfId="0" applyNumberFormat="1" applyBorder="1" applyAlignment="1">
      <alignment/>
    </xf>
    <xf numFmtId="201" fontId="0" fillId="0" borderId="1" xfId="0" applyNumberFormat="1" applyBorder="1" applyAlignment="1">
      <alignment horizontal="left"/>
    </xf>
    <xf numFmtId="185" fontId="0" fillId="0" borderId="1" xfId="0" applyNumberFormat="1" applyBorder="1" applyAlignment="1">
      <alignment/>
    </xf>
    <xf numFmtId="184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97" fontId="0" fillId="0" borderId="1" xfId="0" applyNumberFormat="1" applyBorder="1" applyAlignment="1">
      <alignment/>
    </xf>
    <xf numFmtId="18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0" fillId="0" borderId="5" xfId="0" applyNumberFormat="1" applyBorder="1" applyAlignment="1">
      <alignment/>
    </xf>
    <xf numFmtId="0" fontId="1" fillId="0" borderId="2" xfId="32" applyFont="1" applyBorder="1">
      <alignment horizontal="center" wrapText="1"/>
      <protection/>
    </xf>
    <xf numFmtId="0" fontId="1" fillId="0" borderId="8" xfId="32" applyBorder="1">
      <alignment horizontal="center" wrapText="1"/>
      <protection/>
    </xf>
    <xf numFmtId="203" fontId="0" fillId="0" borderId="1" xfId="0" applyNumberFormat="1" applyBorder="1" applyAlignment="1">
      <alignment horizontal="left"/>
    </xf>
    <xf numFmtId="180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194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180" fontId="0" fillId="0" borderId="1" xfId="0" applyNumberFormat="1" applyFill="1" applyBorder="1" applyAlignment="1">
      <alignment/>
    </xf>
    <xf numFmtId="170" fontId="0" fillId="0" borderId="9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94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71" fontId="0" fillId="0" borderId="1" xfId="0" applyNumberFormat="1" applyBorder="1" applyAlignment="1">
      <alignment horizontal="left"/>
    </xf>
    <xf numFmtId="174" fontId="0" fillId="0" borderId="1" xfId="0" applyNumberFormat="1" applyBorder="1" applyAlignment="1">
      <alignment horizontal="right"/>
    </xf>
    <xf numFmtId="0" fontId="5" fillId="0" borderId="0" xfId="43" applyFont="1" applyAlignment="1">
      <alignment horizontal="centerContinuous"/>
      <protection/>
    </xf>
    <xf numFmtId="167" fontId="5" fillId="0" borderId="0" xfId="43" applyNumberFormat="1" applyFont="1" applyAlignment="1">
      <alignment horizontal="centerContinuous"/>
      <protection/>
    </xf>
    <xf numFmtId="0" fontId="1" fillId="0" borderId="7" xfId="32" applyFont="1" applyBorder="1">
      <alignment horizontal="center" wrapText="1"/>
      <protection/>
    </xf>
    <xf numFmtId="0" fontId="1" fillId="0" borderId="13" xfId="32" applyFont="1" applyBorder="1">
      <alignment horizontal="center" wrapText="1"/>
      <protection/>
    </xf>
    <xf numFmtId="0" fontId="1" fillId="0" borderId="0" xfId="32" applyBorder="1">
      <alignment horizontal="center" wrapText="1"/>
      <protection/>
    </xf>
    <xf numFmtId="180" fontId="0" fillId="0" borderId="0" xfId="0" applyNumberFormat="1" applyBorder="1" applyAlignment="1">
      <alignment/>
    </xf>
    <xf numFmtId="169" fontId="0" fillId="0" borderId="0" xfId="0" applyNumberFormat="1" applyAlignment="1">
      <alignment horizontal="right"/>
    </xf>
    <xf numFmtId="169" fontId="0" fillId="0" borderId="1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0" fontId="0" fillId="0" borderId="20" xfId="0" applyBorder="1" applyAlignment="1">
      <alignment/>
    </xf>
    <xf numFmtId="170" fontId="0" fillId="0" borderId="0" xfId="0" applyNumberFormat="1" applyFill="1" applyAlignment="1">
      <alignment/>
    </xf>
    <xf numFmtId="180" fontId="0" fillId="0" borderId="3" xfId="0" applyNumberFormat="1" applyBorder="1" applyAlignment="1">
      <alignment/>
    </xf>
    <xf numFmtId="189" fontId="0" fillId="0" borderId="3" xfId="0" applyNumberForma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3" xfId="0" applyNumberFormat="1" applyBorder="1" applyAlignment="1">
      <alignment/>
    </xf>
    <xf numFmtId="181" fontId="0" fillId="0" borderId="1" xfId="0" applyNumberForma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centerContinuous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/>
    </xf>
    <xf numFmtId="184" fontId="0" fillId="0" borderId="1" xfId="0" applyNumberFormat="1" applyBorder="1" applyAlignment="1">
      <alignment/>
    </xf>
    <xf numFmtId="175" fontId="0" fillId="0" borderId="1" xfId="0" applyNumberFormat="1" applyBorder="1" applyAlignment="1">
      <alignment horizontal="right"/>
    </xf>
    <xf numFmtId="175" fontId="0" fillId="0" borderId="1" xfId="0" applyNumberFormat="1" applyBorder="1" applyAlignment="1" quotePrefix="1">
      <alignment horizontal="right"/>
    </xf>
    <xf numFmtId="0" fontId="0" fillId="0" borderId="1" xfId="0" applyBorder="1" applyAlignment="1">
      <alignment horizontal="center" wrapText="1"/>
    </xf>
    <xf numFmtId="198" fontId="0" fillId="0" borderId="1" xfId="0" applyNumberFormat="1" applyBorder="1" applyAlignment="1">
      <alignment/>
    </xf>
    <xf numFmtId="190" fontId="0" fillId="0" borderId="1" xfId="0" applyNumberFormat="1" applyBorder="1" applyAlignment="1">
      <alignment horizontal="right"/>
    </xf>
    <xf numFmtId="192" fontId="0" fillId="0" borderId="0" xfId="0" applyNumberFormat="1" applyAlignment="1">
      <alignment horizontal="right"/>
    </xf>
    <xf numFmtId="197" fontId="0" fillId="0" borderId="5" xfId="0" applyNumberFormat="1" applyBorder="1" applyAlignment="1">
      <alignment/>
    </xf>
    <xf numFmtId="190" fontId="0" fillId="0" borderId="5" xfId="0" applyNumberFormat="1" applyBorder="1" applyAlignment="1">
      <alignment horizontal="right"/>
    </xf>
    <xf numFmtId="192" fontId="0" fillId="0" borderId="2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84" fontId="0" fillId="0" borderId="9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3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0" fontId="0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 horizontal="centerContinuous"/>
    </xf>
    <xf numFmtId="204" fontId="0" fillId="0" borderId="0" xfId="0" applyNumberFormat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0" fontId="0" fillId="0" borderId="6" xfId="0" applyBorder="1" applyAlignment="1">
      <alignment horizontal="center"/>
    </xf>
    <xf numFmtId="204" fontId="0" fillId="0" borderId="6" xfId="0" applyNumberFormat="1" applyBorder="1" applyAlignment="1">
      <alignment horizontal="centerContinuous"/>
    </xf>
    <xf numFmtId="3" fontId="1" fillId="0" borderId="5" xfId="0" applyNumberFormat="1" applyFont="1" applyBorder="1" applyAlignment="1">
      <alignment horizontal="centerContinuous" wrapText="1"/>
    </xf>
    <xf numFmtId="49" fontId="1" fillId="0" borderId="5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Continuous" wrapText="1"/>
    </xf>
    <xf numFmtId="3" fontId="0" fillId="0" borderId="1" xfId="0" applyNumberFormat="1" applyBorder="1" applyAlignment="1">
      <alignment horizontal="centerContinuous"/>
    </xf>
    <xf numFmtId="204" fontId="0" fillId="0" borderId="1" xfId="0" applyNumberFormat="1" applyBorder="1" applyAlignment="1">
      <alignment horizontal="centerContinuous"/>
    </xf>
    <xf numFmtId="171" fontId="0" fillId="0" borderId="1" xfId="0" applyNumberFormat="1" applyBorder="1" applyAlignment="1">
      <alignment/>
    </xf>
    <xf numFmtId="170" fontId="0" fillId="0" borderId="1" xfId="0" applyNumberFormat="1" applyBorder="1" applyAlignment="1">
      <alignment horizontal="right"/>
    </xf>
    <xf numFmtId="198" fontId="0" fillId="0" borderId="1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204" fontId="0" fillId="0" borderId="1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169" fontId="0" fillId="0" borderId="1" xfId="0" applyNumberFormat="1" applyBorder="1" applyAlignment="1">
      <alignment horizontal="right"/>
    </xf>
    <xf numFmtId="169" fontId="0" fillId="0" borderId="1" xfId="0" applyNumberFormat="1" applyBorder="1" applyAlignment="1" quotePrefix="1">
      <alignment horizontal="right"/>
    </xf>
    <xf numFmtId="3" fontId="0" fillId="0" borderId="5" xfId="0" applyNumberFormat="1" applyBorder="1" applyAlignment="1">
      <alignment horizontal="centerContinuous"/>
    </xf>
    <xf numFmtId="0" fontId="0" fillId="0" borderId="5" xfId="0" applyBorder="1" applyAlignment="1">
      <alignment horizontal="center"/>
    </xf>
    <xf numFmtId="204" fontId="0" fillId="0" borderId="5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204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167" fontId="5" fillId="0" borderId="0" xfId="0" applyNumberFormat="1" applyFont="1" applyAlignment="1">
      <alignment horizontal="centerContinuous"/>
    </xf>
    <xf numFmtId="207" fontId="0" fillId="0" borderId="1" xfId="0" applyNumberFormat="1" applyBorder="1" applyAlignment="1">
      <alignment horizontal="right"/>
    </xf>
    <xf numFmtId="207" fontId="0" fillId="0" borderId="0" xfId="0" applyNumberFormat="1" applyAlignment="1">
      <alignment/>
    </xf>
    <xf numFmtId="207" fontId="0" fillId="0" borderId="1" xfId="0" applyNumberFormat="1" applyBorder="1" applyAlignment="1">
      <alignment/>
    </xf>
    <xf numFmtId="170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208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7" fontId="0" fillId="0" borderId="3" xfId="0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3" xfId="0" applyFill="1" applyBorder="1" applyAlignment="1">
      <alignment/>
    </xf>
    <xf numFmtId="164" fontId="0" fillId="0" borderId="3" xfId="0" applyNumberFormat="1" applyFill="1" applyBorder="1" applyAlignment="1">
      <alignment/>
    </xf>
    <xf numFmtId="165" fontId="0" fillId="0" borderId="3" xfId="0" applyNumberFormat="1" applyFill="1" applyBorder="1" applyAlignment="1">
      <alignment horizontal="right"/>
    </xf>
    <xf numFmtId="188" fontId="0" fillId="0" borderId="3" xfId="0" applyNumberFormat="1" applyFill="1" applyBorder="1" applyAlignment="1">
      <alignment/>
    </xf>
    <xf numFmtId="188" fontId="0" fillId="0" borderId="3" xfId="0" applyNumberFormat="1" applyBorder="1" applyAlignment="1">
      <alignment/>
    </xf>
    <xf numFmtId="209" fontId="0" fillId="0" borderId="1" xfId="0" applyNumberFormat="1" applyBorder="1" applyAlignment="1">
      <alignment horizontal="left"/>
    </xf>
    <xf numFmtId="210" fontId="0" fillId="0" borderId="9" xfId="0" applyNumberFormat="1" applyBorder="1" applyAlignment="1">
      <alignment/>
    </xf>
    <xf numFmtId="210" fontId="0" fillId="0" borderId="1" xfId="0" applyNumberFormat="1" applyBorder="1" applyAlignment="1">
      <alignment/>
    </xf>
    <xf numFmtId="194" fontId="0" fillId="0" borderId="0" xfId="0" applyNumberFormat="1" applyAlignment="1">
      <alignment/>
    </xf>
    <xf numFmtId="208" fontId="0" fillId="0" borderId="9" xfId="0" applyNumberFormat="1" applyBorder="1" applyAlignment="1">
      <alignment horizontal="right"/>
    </xf>
    <xf numFmtId="208" fontId="0" fillId="0" borderId="9" xfId="0" applyNumberFormat="1" applyFill="1" applyBorder="1" applyAlignment="1">
      <alignment horizontal="right"/>
    </xf>
    <xf numFmtId="208" fontId="0" fillId="0" borderId="1" xfId="0" applyNumberFormat="1" applyBorder="1" applyAlignment="1">
      <alignment horizontal="right"/>
    </xf>
    <xf numFmtId="182" fontId="0" fillId="0" borderId="0" xfId="0" applyNumberFormat="1" applyFill="1" applyAlignment="1">
      <alignment horizontal="right"/>
    </xf>
    <xf numFmtId="210" fontId="0" fillId="0" borderId="9" xfId="0" applyNumberFormat="1" applyFill="1" applyBorder="1" applyAlignment="1">
      <alignment/>
    </xf>
    <xf numFmtId="194" fontId="0" fillId="0" borderId="0" xfId="0" applyNumberFormat="1" applyFill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203" fontId="0" fillId="0" borderId="1" xfId="0" applyNumberFormat="1" applyFont="1" applyBorder="1" applyAlignment="1">
      <alignment horizontal="left"/>
    </xf>
    <xf numFmtId="194" fontId="0" fillId="0" borderId="0" xfId="0" applyNumberFormat="1" applyFont="1" applyFill="1" applyAlignment="1">
      <alignment/>
    </xf>
    <xf numFmtId="194" fontId="0" fillId="0" borderId="0" xfId="0" applyNumberFormat="1" applyFont="1" applyAlignment="1">
      <alignment/>
    </xf>
    <xf numFmtId="0" fontId="0" fillId="0" borderId="0" xfId="0" applyFont="1" applyAlignment="1">
      <alignment/>
    </xf>
    <xf numFmtId="194" fontId="0" fillId="0" borderId="9" xfId="0" applyNumberFormat="1" applyBorder="1" applyAlignment="1">
      <alignment/>
    </xf>
    <xf numFmtId="194" fontId="0" fillId="0" borderId="9" xfId="0" applyNumberFormat="1" applyFill="1" applyBorder="1" applyAlignment="1">
      <alignment/>
    </xf>
    <xf numFmtId="194" fontId="0" fillId="0" borderId="1" xfId="0" applyNumberFormat="1" applyFont="1" applyBorder="1" applyAlignment="1">
      <alignment/>
    </xf>
    <xf numFmtId="208" fontId="0" fillId="0" borderId="21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65" fontId="0" fillId="0" borderId="5" xfId="0" applyNumberFormat="1" applyBorder="1" applyAlignment="1">
      <alignment/>
    </xf>
    <xf numFmtId="0" fontId="7" fillId="0" borderId="0" xfId="0" applyFont="1" applyAlignment="1">
      <alignment/>
    </xf>
    <xf numFmtId="0" fontId="1" fillId="0" borderId="17" xfId="0" applyFont="1" applyBorder="1" applyAlignment="1">
      <alignment horizontal="centerContinuous" vertical="center" wrapText="1"/>
    </xf>
    <xf numFmtId="0" fontId="1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170" fontId="0" fillId="0" borderId="23" xfId="0" applyNumberFormat="1" applyBorder="1" applyAlignment="1">
      <alignment/>
    </xf>
    <xf numFmtId="170" fontId="0" fillId="0" borderId="0" xfId="0" applyNumberFormat="1" applyFill="1" applyBorder="1" applyAlignment="1">
      <alignment/>
    </xf>
    <xf numFmtId="169" fontId="0" fillId="0" borderId="23" xfId="0" applyNumberFormat="1" applyBorder="1" applyAlignment="1">
      <alignment horizontal="right"/>
    </xf>
    <xf numFmtId="170" fontId="0" fillId="0" borderId="5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Continuous" vertical="center" wrapText="1"/>
    </xf>
    <xf numFmtId="180" fontId="0" fillId="0" borderId="0" xfId="0" applyNumberFormat="1" applyAlignment="1">
      <alignment/>
    </xf>
    <xf numFmtId="177" fontId="0" fillId="0" borderId="11" xfId="0" applyNumberFormat="1" applyFill="1" applyBorder="1" applyAlignment="1">
      <alignment/>
    </xf>
    <xf numFmtId="177" fontId="0" fillId="0" borderId="11" xfId="0" applyNumberFormat="1" applyBorder="1" applyAlignment="1">
      <alignment/>
    </xf>
    <xf numFmtId="203" fontId="0" fillId="0" borderId="5" xfId="0" applyNumberFormat="1" applyBorder="1" applyAlignment="1">
      <alignment horizontal="left"/>
    </xf>
    <xf numFmtId="177" fontId="0" fillId="0" borderId="5" xfId="0" applyNumberFormat="1" applyBorder="1" applyAlignment="1">
      <alignment/>
    </xf>
    <xf numFmtId="180" fontId="0" fillId="0" borderId="2" xfId="0" applyNumberFormat="1" applyBorder="1" applyAlignment="1">
      <alignment/>
    </xf>
    <xf numFmtId="203" fontId="0" fillId="0" borderId="0" xfId="0" applyNumberFormat="1" applyBorder="1" applyAlignment="1">
      <alignment horizontal="left"/>
    </xf>
    <xf numFmtId="49" fontId="4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84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211" fontId="0" fillId="0" borderId="11" xfId="0" applyNumberFormat="1" applyBorder="1" applyAlignment="1">
      <alignment horizontal="left"/>
    </xf>
    <xf numFmtId="172" fontId="0" fillId="0" borderId="0" xfId="17">
      <alignment/>
      <protection/>
    </xf>
    <xf numFmtId="171" fontId="0" fillId="0" borderId="0" xfId="16" applyFont="1">
      <alignment/>
      <protection/>
    </xf>
    <xf numFmtId="171" fontId="0" fillId="0" borderId="0" xfId="16">
      <alignment/>
      <protection/>
    </xf>
    <xf numFmtId="0" fontId="5" fillId="0" borderId="0" xfId="0" applyFont="1" applyAlignment="1">
      <alignment horizontal="centerContinuous" wrapText="1"/>
    </xf>
    <xf numFmtId="0" fontId="0" fillId="0" borderId="6" xfId="0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201" fontId="0" fillId="0" borderId="11" xfId="0" applyNumberFormat="1" applyBorder="1" applyAlignment="1">
      <alignment horizontal="left"/>
    </xf>
    <xf numFmtId="194" fontId="0" fillId="0" borderId="3" xfId="0" applyNumberFormat="1" applyBorder="1" applyAlignment="1">
      <alignment/>
    </xf>
    <xf numFmtId="0" fontId="0" fillId="0" borderId="7" xfId="0" applyBorder="1" applyAlignment="1">
      <alignment horizontal="left"/>
    </xf>
    <xf numFmtId="0" fontId="4" fillId="0" borderId="0" xfId="0" applyFont="1" applyAlignment="1">
      <alignment horizontal="left"/>
    </xf>
    <xf numFmtId="165" fontId="0" fillId="0" borderId="11" xfId="0" applyNumberFormat="1" applyBorder="1" applyAlignment="1">
      <alignment horizontal="left"/>
    </xf>
    <xf numFmtId="212" fontId="0" fillId="0" borderId="0" xfId="0" applyNumberFormat="1" applyAlignment="1">
      <alignment/>
    </xf>
    <xf numFmtId="212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172" fontId="0" fillId="0" borderId="0" xfId="17" applyFont="1">
      <alignment/>
      <protection/>
    </xf>
    <xf numFmtId="164" fontId="0" fillId="0" borderId="2" xfId="0" applyNumberFormat="1" applyBorder="1" applyAlignment="1">
      <alignment/>
    </xf>
    <xf numFmtId="167" fontId="4" fillId="0" borderId="0" xfId="0" applyNumberFormat="1" applyFont="1" applyAlignment="1">
      <alignment horizontal="left"/>
    </xf>
    <xf numFmtId="0" fontId="15" fillId="0" borderId="0" xfId="38" applyNumberFormat="1" applyFont="1" applyAlignment="1" quotePrefix="1">
      <alignment wrapText="1"/>
      <protection/>
    </xf>
    <xf numFmtId="0" fontId="16" fillId="0" borderId="0" xfId="36" applyNumberFormat="1" applyFont="1" applyFill="1">
      <alignment/>
      <protection/>
    </xf>
    <xf numFmtId="0" fontId="17" fillId="0" borderId="0" xfId="35" applyNumberFormat="1" applyFont="1" applyAlignment="1">
      <alignment wrapText="1"/>
    </xf>
    <xf numFmtId="0" fontId="17" fillId="0" borderId="24" xfId="35" applyNumberFormat="1" applyFont="1" applyBorder="1" applyAlignment="1" quotePrefix="1">
      <alignment vertical="top"/>
    </xf>
    <xf numFmtId="0" fontId="18" fillId="0" borderId="24" xfId="37" applyNumberFormat="1" applyFont="1" applyBorder="1" applyAlignment="1" quotePrefix="1">
      <alignment wrapText="1"/>
      <protection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</cellXfs>
  <cellStyles count="30">
    <cellStyle name="Normal" xfId="0"/>
    <cellStyle name="1st indent" xfId="16"/>
    <cellStyle name="2nd indent" xfId="17"/>
    <cellStyle name="3rd indent" xfId="18"/>
    <cellStyle name="4th indent" xfId="19"/>
    <cellStyle name="5th indent" xfId="20"/>
    <cellStyle name="6th indent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FOOTNOTE" xfId="31"/>
    <cellStyle name="HEADING" xfId="32"/>
    <cellStyle name="Heading 1" xfId="33"/>
    <cellStyle name="Heading 2" xfId="34"/>
    <cellStyle name="Hyperlink" xfId="35"/>
    <cellStyle name="Normal_last year excel compiled sec02_a276" xfId="36"/>
    <cellStyle name="Normal_Revised title_8_4_04" xfId="37"/>
    <cellStyle name="Normal_Section 2 Titles" xfId="38"/>
    <cellStyle name="numbcent" xfId="39"/>
    <cellStyle name="Percent" xfId="40"/>
    <cellStyle name="Style 27" xfId="41"/>
    <cellStyle name="style_col_headings" xfId="42"/>
    <cellStyle name="TITLE" xfId="43"/>
    <cellStyle name="Total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\tourism%20data\Tourism%20Research\2000%20Annual%20Report\Japan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Taxes%20Hawaii%20and%20US\Tax%20Foundation,%20HI%20and%20US\rev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ryB\My%20Documents\C&amp;C%20Real%20Property\20ltp04%20rev_via%20Robin%20email_04052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anN\Desktop\Section%2006%20al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9.57421875" style="0" customWidth="1"/>
    <col min="2" max="2" width="69.7109375" style="0" customWidth="1"/>
  </cols>
  <sheetData>
    <row r="1" spans="1:2" ht="31.5">
      <c r="A1" s="291" t="s">
        <v>462</v>
      </c>
      <c r="B1" s="291" t="s">
        <v>463</v>
      </c>
    </row>
    <row r="2" spans="1:2" ht="15.75">
      <c r="A2" s="291"/>
      <c r="B2" s="291"/>
    </row>
    <row r="3" spans="1:2" ht="15.75">
      <c r="A3" s="292" t="s">
        <v>464</v>
      </c>
      <c r="B3" s="291"/>
    </row>
    <row r="4" spans="1:2" ht="15.75">
      <c r="A4" s="292" t="s">
        <v>465</v>
      </c>
      <c r="B4" s="291"/>
    </row>
    <row r="5" spans="1:2" ht="15.75">
      <c r="A5" s="293" t="s">
        <v>466</v>
      </c>
      <c r="B5" s="291"/>
    </row>
    <row r="6" spans="1:2" ht="15.75">
      <c r="A6" s="294" t="s">
        <v>467</v>
      </c>
      <c r="B6" s="295" t="s">
        <v>468</v>
      </c>
    </row>
    <row r="7" spans="1:2" ht="15.75">
      <c r="A7" s="294" t="s">
        <v>469</v>
      </c>
      <c r="B7" s="295" t="s">
        <v>470</v>
      </c>
    </row>
    <row r="8" spans="1:2" ht="15.75">
      <c r="A8" s="294" t="s">
        <v>471</v>
      </c>
      <c r="B8" s="295" t="s">
        <v>472</v>
      </c>
    </row>
    <row r="9" spans="1:2" ht="15.75">
      <c r="A9" s="294" t="s">
        <v>473</v>
      </c>
      <c r="B9" s="295" t="s">
        <v>474</v>
      </c>
    </row>
    <row r="10" spans="1:2" ht="31.5">
      <c r="A10" s="294" t="s">
        <v>475</v>
      </c>
      <c r="B10" s="295" t="s">
        <v>476</v>
      </c>
    </row>
    <row r="11" spans="1:2" ht="15.75">
      <c r="A11" s="294" t="s">
        <v>477</v>
      </c>
      <c r="B11" s="295" t="s">
        <v>478</v>
      </c>
    </row>
    <row r="12" spans="1:2" ht="31.5">
      <c r="A12" s="294" t="s">
        <v>479</v>
      </c>
      <c r="B12" s="295" t="s">
        <v>480</v>
      </c>
    </row>
    <row r="13" spans="1:2" ht="31.5">
      <c r="A13" s="294" t="s">
        <v>481</v>
      </c>
      <c r="B13" s="295" t="s">
        <v>482</v>
      </c>
    </row>
    <row r="14" spans="1:2" ht="15.75">
      <c r="A14" s="294" t="s">
        <v>483</v>
      </c>
      <c r="B14" s="295" t="s">
        <v>484</v>
      </c>
    </row>
    <row r="15" spans="1:2" ht="15.75">
      <c r="A15" s="294" t="s">
        <v>485</v>
      </c>
      <c r="B15" s="295" t="s">
        <v>486</v>
      </c>
    </row>
    <row r="16" spans="1:2" ht="15.75">
      <c r="A16" s="294" t="s">
        <v>487</v>
      </c>
      <c r="B16" s="295" t="s">
        <v>512</v>
      </c>
    </row>
    <row r="17" spans="1:2" ht="31.5">
      <c r="A17" s="294" t="s">
        <v>488</v>
      </c>
      <c r="B17" s="295" t="s">
        <v>489</v>
      </c>
    </row>
    <row r="18" spans="1:2" ht="31.5">
      <c r="A18" s="294" t="s">
        <v>490</v>
      </c>
      <c r="B18" s="295" t="s">
        <v>491</v>
      </c>
    </row>
    <row r="19" spans="1:2" ht="31.5">
      <c r="A19" s="294" t="s">
        <v>492</v>
      </c>
      <c r="B19" s="295" t="s">
        <v>493</v>
      </c>
    </row>
    <row r="20" spans="1:2" ht="15.75">
      <c r="A20" s="294" t="s">
        <v>494</v>
      </c>
      <c r="B20" s="295" t="s">
        <v>495</v>
      </c>
    </row>
    <row r="21" spans="1:2" ht="15.75">
      <c r="A21" s="294" t="s">
        <v>496</v>
      </c>
      <c r="B21" s="295" t="s">
        <v>497</v>
      </c>
    </row>
    <row r="22" spans="1:2" ht="15.75" customHeight="1">
      <c r="A22" s="294" t="s">
        <v>498</v>
      </c>
      <c r="B22" s="295" t="s">
        <v>499</v>
      </c>
    </row>
    <row r="23" spans="1:2" ht="15.75">
      <c r="A23" s="294" t="s">
        <v>500</v>
      </c>
      <c r="B23" s="295" t="s">
        <v>501</v>
      </c>
    </row>
    <row r="24" spans="1:2" ht="15.75">
      <c r="A24" s="294" t="s">
        <v>502</v>
      </c>
      <c r="B24" s="295" t="s">
        <v>503</v>
      </c>
    </row>
    <row r="25" spans="1:2" ht="15.75">
      <c r="A25" s="294" t="s">
        <v>504</v>
      </c>
      <c r="B25" s="295" t="s">
        <v>505</v>
      </c>
    </row>
    <row r="26" spans="1:2" ht="31.5">
      <c r="A26" s="294" t="s">
        <v>506</v>
      </c>
      <c r="B26" s="295" t="s">
        <v>507</v>
      </c>
    </row>
  </sheetData>
  <hyperlinks>
    <hyperlink ref="A5" location="Narrative!A1" display="Narrative"/>
    <hyperlink ref="A7" location="'19.02'!A1" display="19.02"/>
    <hyperlink ref="A8" location="'19.03'!A1" display="19.03"/>
    <hyperlink ref="A9" location="'19.04'!A1" display="19.04"/>
    <hyperlink ref="A10" location="'19.05'!A1" display="19.05"/>
    <hyperlink ref="A11" location="'19.06'!A1" display="19.06"/>
    <hyperlink ref="A12" location="'19.07'!A1" display="19.07"/>
    <hyperlink ref="A13" location="'19.08'!A1" display="19.08"/>
    <hyperlink ref="A14" location="'19.09'!A1" display="19.09"/>
    <hyperlink ref="A15" location="'19.10'!A1" display="19.10"/>
    <hyperlink ref="A16" location="'19.11'!A1" display="19.11"/>
    <hyperlink ref="A17" location="'19.12'!A1" display="19.12"/>
    <hyperlink ref="A18" location="'19.13'!A1" display="19.13"/>
    <hyperlink ref="A19" location="'19.14'!A1" display="19.14"/>
    <hyperlink ref="A20" location="'19.15'!A1" display="19.15"/>
    <hyperlink ref="A21" location="'19.16'!A1" display="19.16"/>
    <hyperlink ref="A22" location="'19.17'!A1" display="19.17"/>
    <hyperlink ref="A23" location="'19.18'!A1" display="19.18"/>
    <hyperlink ref="A24" location="'19.19'!A1" display="19.19"/>
    <hyperlink ref="A25" location="'19.20'!A1" display="19.20"/>
    <hyperlink ref="A26" location="'19.21'!A1" display="19.21"/>
    <hyperlink ref="A6" location="'19.01'!A1" display="19.01"/>
  </hyperlink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G40"/>
  <sheetViews>
    <sheetView workbookViewId="0" topLeftCell="A1">
      <selection activeCell="B37" sqref="B37"/>
    </sheetView>
  </sheetViews>
  <sheetFormatPr defaultColWidth="9.140625" defaultRowHeight="12.75"/>
  <cols>
    <col min="1" max="1" width="40.7109375" style="0" customWidth="1"/>
    <col min="2" max="5" width="10.8515625" style="0" customWidth="1"/>
  </cols>
  <sheetData>
    <row r="1" spans="1:5" ht="15.75">
      <c r="A1" s="209" t="s">
        <v>249</v>
      </c>
      <c r="B1" s="70"/>
      <c r="C1" s="70"/>
      <c r="D1" s="70"/>
      <c r="E1" s="70"/>
    </row>
    <row r="2" spans="1:5" ht="15.75">
      <c r="A2" s="210" t="s">
        <v>250</v>
      </c>
      <c r="B2" s="70"/>
      <c r="C2" s="70"/>
      <c r="D2" s="70"/>
      <c r="E2" s="70"/>
    </row>
    <row r="3" spans="1:5" ht="12.75" customHeight="1" thickBot="1">
      <c r="A3" s="72"/>
      <c r="B3" s="72"/>
      <c r="C3" s="72"/>
      <c r="D3" s="72"/>
      <c r="E3" s="72"/>
    </row>
    <row r="4" spans="1:5" s="158" customFormat="1" ht="27.75" customHeight="1" thickTop="1">
      <c r="A4" s="156" t="s">
        <v>0</v>
      </c>
      <c r="B4" s="156" t="s">
        <v>2</v>
      </c>
      <c r="C4" s="156" t="s">
        <v>4</v>
      </c>
      <c r="D4" s="156" t="s">
        <v>5</v>
      </c>
      <c r="E4" s="157" t="s">
        <v>3</v>
      </c>
    </row>
    <row r="5" spans="1:4" ht="12.75" customHeight="1">
      <c r="A5" s="1"/>
      <c r="B5" s="1"/>
      <c r="C5" s="1"/>
      <c r="D5" s="1"/>
    </row>
    <row r="6" spans="1:4" ht="12.75">
      <c r="A6" s="1" t="s">
        <v>251</v>
      </c>
      <c r="B6" s="1"/>
      <c r="C6" s="1"/>
      <c r="D6" s="1"/>
    </row>
    <row r="7" spans="1:5" ht="12.75">
      <c r="A7" s="19" t="s">
        <v>252</v>
      </c>
      <c r="B7" s="199" t="s">
        <v>145</v>
      </c>
      <c r="C7" s="199" t="s">
        <v>145</v>
      </c>
      <c r="D7" s="211">
        <v>8.2</v>
      </c>
      <c r="E7" s="212">
        <v>34.8</v>
      </c>
    </row>
    <row r="8" spans="1:5" ht="12.75">
      <c r="A8" s="19" t="s">
        <v>253</v>
      </c>
      <c r="B8" s="199" t="s">
        <v>254</v>
      </c>
      <c r="C8" s="213">
        <v>7.5</v>
      </c>
      <c r="D8" s="199" t="s">
        <v>254</v>
      </c>
      <c r="E8" s="212">
        <v>5.5</v>
      </c>
    </row>
    <row r="9" spans="1:5" ht="12.75">
      <c r="A9" s="19" t="s">
        <v>255</v>
      </c>
      <c r="B9" s="213">
        <v>1.7</v>
      </c>
      <c r="C9" s="213">
        <v>3.8</v>
      </c>
      <c r="D9" s="211">
        <v>0.3</v>
      </c>
      <c r="E9" s="212">
        <v>0.9</v>
      </c>
    </row>
    <row r="10" spans="1:5" ht="12.75">
      <c r="A10" s="19" t="s">
        <v>256</v>
      </c>
      <c r="B10" s="213">
        <v>3.8</v>
      </c>
      <c r="C10" s="213">
        <v>0.8</v>
      </c>
      <c r="D10" s="213">
        <v>0.9</v>
      </c>
      <c r="E10" s="212">
        <v>0.5</v>
      </c>
    </row>
    <row r="11" spans="1:5" ht="12.75">
      <c r="A11" s="19" t="s">
        <v>257</v>
      </c>
      <c r="B11" s="213">
        <v>3.8</v>
      </c>
      <c r="C11" s="199" t="s">
        <v>13</v>
      </c>
      <c r="D11" s="199" t="s">
        <v>13</v>
      </c>
      <c r="E11" s="141" t="s">
        <v>13</v>
      </c>
    </row>
    <row r="12" spans="1:5" ht="12.75" customHeight="1">
      <c r="A12" s="19" t="s">
        <v>258</v>
      </c>
      <c r="B12" s="199" t="s">
        <v>13</v>
      </c>
      <c r="C12" s="199" t="s">
        <v>13</v>
      </c>
      <c r="D12" s="199" t="s">
        <v>13</v>
      </c>
      <c r="E12" s="141" t="s">
        <v>13</v>
      </c>
    </row>
    <row r="13" spans="1:5" ht="12.75" customHeight="1">
      <c r="A13" s="44" t="s">
        <v>259</v>
      </c>
      <c r="B13" s="213">
        <v>3</v>
      </c>
      <c r="C13" s="213">
        <v>2.9</v>
      </c>
      <c r="D13" s="213">
        <v>1.9</v>
      </c>
      <c r="E13" s="212">
        <v>1.9</v>
      </c>
    </row>
    <row r="14" spans="1:4" ht="12.75" customHeight="1">
      <c r="A14" s="1"/>
      <c r="B14" s="1"/>
      <c r="C14" s="1"/>
      <c r="D14" s="1"/>
    </row>
    <row r="15" spans="1:4" ht="12.75">
      <c r="A15" s="1" t="s">
        <v>260</v>
      </c>
      <c r="B15" s="1"/>
      <c r="C15" s="1"/>
      <c r="D15" s="1"/>
    </row>
    <row r="16" spans="1:5" ht="12.75">
      <c r="A16" s="19" t="s">
        <v>73</v>
      </c>
      <c r="B16" s="199" t="s">
        <v>145</v>
      </c>
      <c r="C16" s="199" t="s">
        <v>145</v>
      </c>
      <c r="D16" s="124">
        <v>1</v>
      </c>
      <c r="E16" s="214">
        <v>1</v>
      </c>
    </row>
    <row r="17" spans="1:5" ht="12.75">
      <c r="A17" s="19" t="s">
        <v>261</v>
      </c>
      <c r="B17" s="124">
        <v>15</v>
      </c>
      <c r="C17" s="124">
        <v>2</v>
      </c>
      <c r="D17" s="124">
        <v>8</v>
      </c>
      <c r="E17" s="214">
        <v>5</v>
      </c>
    </row>
    <row r="18" spans="1:5" ht="12.75">
      <c r="A18" s="19" t="s">
        <v>262</v>
      </c>
      <c r="B18" s="124">
        <v>253</v>
      </c>
      <c r="C18" s="124">
        <v>188</v>
      </c>
      <c r="D18" s="124">
        <v>72</v>
      </c>
      <c r="E18" s="214">
        <v>107</v>
      </c>
    </row>
    <row r="19" spans="1:5" ht="12.75">
      <c r="A19" s="19" t="s">
        <v>263</v>
      </c>
      <c r="B19" s="124">
        <v>687</v>
      </c>
      <c r="C19" s="124">
        <v>147</v>
      </c>
      <c r="D19" s="124">
        <v>196</v>
      </c>
      <c r="E19" s="214">
        <v>260</v>
      </c>
    </row>
    <row r="20" spans="1:5" ht="12.75">
      <c r="A20" s="19" t="s">
        <v>257</v>
      </c>
      <c r="B20" s="124">
        <v>710</v>
      </c>
      <c r="C20" s="199" t="s">
        <v>13</v>
      </c>
      <c r="D20" s="199" t="s">
        <v>13</v>
      </c>
      <c r="E20" s="215" t="s">
        <v>13</v>
      </c>
    </row>
    <row r="21" spans="1:5" ht="12.75">
      <c r="A21" s="19" t="s">
        <v>258</v>
      </c>
      <c r="B21" s="199" t="s">
        <v>13</v>
      </c>
      <c r="C21" s="199" t="s">
        <v>13</v>
      </c>
      <c r="D21" s="199" t="s">
        <v>13</v>
      </c>
      <c r="E21" s="215" t="s">
        <v>13</v>
      </c>
    </row>
    <row r="22" spans="1:5" ht="12.75">
      <c r="A22" s="19" t="s">
        <v>242</v>
      </c>
      <c r="B22" s="124">
        <v>30</v>
      </c>
      <c r="C22" s="124">
        <v>10</v>
      </c>
      <c r="D22" s="124">
        <v>65</v>
      </c>
      <c r="E22" s="214">
        <v>25</v>
      </c>
    </row>
    <row r="23" spans="1:5" ht="12.75">
      <c r="A23" s="19" t="s">
        <v>264</v>
      </c>
      <c r="B23" s="124">
        <v>425</v>
      </c>
      <c r="C23" s="124">
        <v>235</v>
      </c>
      <c r="D23" s="124">
        <v>80</v>
      </c>
      <c r="E23" s="214">
        <v>180</v>
      </c>
    </row>
    <row r="24" spans="1:4" ht="12.75" customHeight="1">
      <c r="A24" s="1"/>
      <c r="B24" s="1"/>
      <c r="C24" s="59"/>
      <c r="D24" s="1"/>
    </row>
    <row r="25" spans="1:4" ht="12.75">
      <c r="A25" s="1" t="s">
        <v>265</v>
      </c>
      <c r="B25" s="1"/>
      <c r="C25" s="1"/>
      <c r="D25" s="1"/>
    </row>
    <row r="26" spans="1:5" ht="12.75">
      <c r="A26" s="19" t="s">
        <v>266</v>
      </c>
      <c r="B26" s="199" t="s">
        <v>145</v>
      </c>
      <c r="C26" s="199" t="s">
        <v>145</v>
      </c>
      <c r="D26" s="124">
        <v>15300</v>
      </c>
      <c r="E26" s="214">
        <v>46200</v>
      </c>
    </row>
    <row r="27" spans="1:7" ht="12.75">
      <c r="A27" s="19" t="s">
        <v>267</v>
      </c>
      <c r="B27" s="199" t="s">
        <v>13</v>
      </c>
      <c r="C27" s="124">
        <v>51957</v>
      </c>
      <c r="D27" s="199" t="s">
        <v>13</v>
      </c>
      <c r="E27" s="214">
        <v>27977</v>
      </c>
      <c r="G27" s="216"/>
    </row>
    <row r="28" spans="1:5" ht="12.75">
      <c r="A28" s="44" t="s">
        <v>268</v>
      </c>
      <c r="B28" s="124">
        <v>18859</v>
      </c>
      <c r="C28" s="124">
        <v>37661</v>
      </c>
      <c r="D28" s="124">
        <v>1740</v>
      </c>
      <c r="E28" s="214">
        <v>9632</v>
      </c>
    </row>
    <row r="29" spans="1:5" ht="12.75">
      <c r="A29" s="19" t="s">
        <v>263</v>
      </c>
      <c r="B29" s="124">
        <v>18666</v>
      </c>
      <c r="C29" s="124">
        <v>2605</v>
      </c>
      <c r="D29" s="124">
        <v>1992</v>
      </c>
      <c r="E29" s="214">
        <v>1473</v>
      </c>
    </row>
    <row r="30" spans="1:5" ht="12.75">
      <c r="A30" s="19" t="s">
        <v>269</v>
      </c>
      <c r="B30" s="124">
        <v>14880</v>
      </c>
      <c r="C30" s="199" t="s">
        <v>13</v>
      </c>
      <c r="D30" s="199" t="s">
        <v>13</v>
      </c>
      <c r="E30" s="141" t="s">
        <v>13</v>
      </c>
    </row>
    <row r="31" spans="1:5" ht="12.75">
      <c r="A31" s="19" t="s">
        <v>270</v>
      </c>
      <c r="B31" s="199" t="s">
        <v>13</v>
      </c>
      <c r="C31" s="199" t="s">
        <v>13</v>
      </c>
      <c r="D31" s="199" t="s">
        <v>13</v>
      </c>
      <c r="E31" s="141" t="s">
        <v>13</v>
      </c>
    </row>
    <row r="32" spans="1:5" ht="12.75">
      <c r="A32" s="19" t="s">
        <v>242</v>
      </c>
      <c r="B32" s="124">
        <v>288</v>
      </c>
      <c r="C32" s="199" t="s">
        <v>13</v>
      </c>
      <c r="D32" s="124">
        <v>2079</v>
      </c>
      <c r="E32" s="141" t="s">
        <v>13</v>
      </c>
    </row>
    <row r="33" spans="1:5" ht="12.75">
      <c r="A33" s="44" t="s">
        <v>271</v>
      </c>
      <c r="B33" s="199" t="s">
        <v>13</v>
      </c>
      <c r="C33" s="199" t="s">
        <v>13</v>
      </c>
      <c r="D33" s="199" t="s">
        <v>13</v>
      </c>
      <c r="E33" s="141" t="s">
        <v>13</v>
      </c>
    </row>
    <row r="34" spans="1:5" ht="12.75">
      <c r="A34" s="19" t="s">
        <v>264</v>
      </c>
      <c r="B34" s="124">
        <v>50455</v>
      </c>
      <c r="C34" s="124">
        <v>31658</v>
      </c>
      <c r="D34" s="124">
        <v>2865</v>
      </c>
      <c r="E34" s="214">
        <v>9547</v>
      </c>
    </row>
    <row r="35" spans="1:5" ht="12.75" customHeight="1">
      <c r="A35" s="2"/>
      <c r="B35" s="2"/>
      <c r="C35" s="2"/>
      <c r="D35" s="2"/>
      <c r="E35" s="3"/>
    </row>
    <row r="36" ht="12.75" customHeight="1"/>
    <row r="37" s="4" customFormat="1" ht="12.75">
      <c r="A37" s="4" t="s">
        <v>163</v>
      </c>
    </row>
    <row r="38" s="4" customFormat="1" ht="12.75">
      <c r="A38" s="4" t="s">
        <v>272</v>
      </c>
    </row>
    <row r="39" ht="12.75">
      <c r="A39" s="154" t="s">
        <v>166</v>
      </c>
    </row>
    <row r="40" ht="12.75">
      <c r="A40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G38"/>
  <sheetViews>
    <sheetView workbookViewId="0" topLeftCell="A1">
      <selection activeCell="C36" sqref="C36"/>
    </sheetView>
  </sheetViews>
  <sheetFormatPr defaultColWidth="9.140625" defaultRowHeight="12.75"/>
  <cols>
    <col min="1" max="1" width="25.7109375" style="0" customWidth="1"/>
    <col min="2" max="2" width="11.7109375" style="183" customWidth="1"/>
    <col min="3" max="3" width="11.7109375" style="205" customWidth="1"/>
    <col min="4" max="4" width="11.7109375" style="183" customWidth="1"/>
    <col min="5" max="5" width="11.7109375" style="184" customWidth="1"/>
    <col min="6" max="6" width="11.7109375" style="183" customWidth="1"/>
  </cols>
  <sheetData>
    <row r="1" spans="1:3" ht="15.75">
      <c r="A1" s="155" t="s">
        <v>215</v>
      </c>
      <c r="C1" s="70"/>
    </row>
    <row r="3" spans="1:3" ht="12.75">
      <c r="A3" s="70" t="s">
        <v>216</v>
      </c>
      <c r="C3" s="70"/>
    </row>
    <row r="4" spans="1:6" ht="13.5" thickBot="1">
      <c r="A4" s="72"/>
      <c r="B4" s="185"/>
      <c r="C4" s="186"/>
      <c r="D4" s="185"/>
      <c r="E4" s="187"/>
      <c r="F4" s="185"/>
    </row>
    <row r="5" spans="1:7" s="158" customFormat="1" ht="49.5" customHeight="1" thickTop="1">
      <c r="A5" s="156" t="s">
        <v>217</v>
      </c>
      <c r="B5" s="188" t="s">
        <v>218</v>
      </c>
      <c r="C5" s="156" t="s">
        <v>219</v>
      </c>
      <c r="D5" s="188" t="s">
        <v>7</v>
      </c>
      <c r="E5" s="189" t="s">
        <v>220</v>
      </c>
      <c r="F5" s="190" t="s">
        <v>221</v>
      </c>
      <c r="G5" s="175"/>
    </row>
    <row r="6" spans="1:5" ht="12.75">
      <c r="A6" s="1"/>
      <c r="B6" s="191"/>
      <c r="C6" s="20"/>
      <c r="D6" s="191"/>
      <c r="E6" s="192"/>
    </row>
    <row r="7" spans="1:5" ht="12.75">
      <c r="A7" s="1" t="s">
        <v>222</v>
      </c>
      <c r="B7" s="191"/>
      <c r="C7" s="20"/>
      <c r="D7" s="191"/>
      <c r="E7" s="192"/>
    </row>
    <row r="8" spans="1:6" ht="12.75">
      <c r="A8" s="193" t="s">
        <v>223</v>
      </c>
      <c r="B8" s="194">
        <v>5800</v>
      </c>
      <c r="C8" s="195">
        <v>1</v>
      </c>
      <c r="D8" s="196">
        <v>5600</v>
      </c>
      <c r="E8" s="197">
        <v>355</v>
      </c>
      <c r="F8" s="198">
        <v>19880</v>
      </c>
    </row>
    <row r="9" spans="1:6" ht="12.75">
      <c r="A9" s="193" t="s">
        <v>224</v>
      </c>
      <c r="B9" s="194">
        <v>120</v>
      </c>
      <c r="C9" s="195">
        <v>42.5</v>
      </c>
      <c r="D9" s="196">
        <v>5100</v>
      </c>
      <c r="E9" s="197">
        <v>80</v>
      </c>
      <c r="F9" s="198">
        <v>4080</v>
      </c>
    </row>
    <row r="10" spans="1:6" ht="12.75">
      <c r="A10" s="193" t="s">
        <v>225</v>
      </c>
      <c r="B10" s="199" t="s">
        <v>15</v>
      </c>
      <c r="C10" s="160" t="s">
        <v>15</v>
      </c>
      <c r="D10" s="196">
        <v>3900</v>
      </c>
      <c r="E10" s="143" t="s">
        <v>15</v>
      </c>
      <c r="F10" s="198">
        <v>6975</v>
      </c>
    </row>
    <row r="11" spans="1:6" ht="12.75">
      <c r="A11" s="193" t="s">
        <v>226</v>
      </c>
      <c r="B11" s="194">
        <v>3870</v>
      </c>
      <c r="C11" s="160" t="s">
        <v>15</v>
      </c>
      <c r="D11" s="196">
        <v>6800</v>
      </c>
      <c r="E11" s="143" t="s">
        <v>15</v>
      </c>
      <c r="F11" s="198">
        <v>60200</v>
      </c>
    </row>
    <row r="12" spans="1:6" ht="12.75">
      <c r="A12" s="193" t="s">
        <v>227</v>
      </c>
      <c r="B12" s="194">
        <v>17800</v>
      </c>
      <c r="C12" s="195">
        <v>3.2</v>
      </c>
      <c r="D12" s="196">
        <v>63000</v>
      </c>
      <c r="E12" s="197">
        <v>73</v>
      </c>
      <c r="F12" s="198">
        <v>41245</v>
      </c>
    </row>
    <row r="13" spans="1:6" ht="12.75">
      <c r="A13" s="1"/>
      <c r="B13" s="194"/>
      <c r="C13" s="195"/>
      <c r="D13" s="196"/>
      <c r="E13" s="197"/>
      <c r="F13" s="198"/>
    </row>
    <row r="14" spans="1:6" ht="12.75">
      <c r="A14" s="1" t="s">
        <v>228</v>
      </c>
      <c r="B14" s="194"/>
      <c r="C14" s="195"/>
      <c r="D14" s="196"/>
      <c r="E14" s="197"/>
      <c r="F14" s="198"/>
    </row>
    <row r="15" spans="1:6" ht="12.75">
      <c r="A15" s="19" t="s">
        <v>229</v>
      </c>
      <c r="B15" s="194">
        <v>1000</v>
      </c>
      <c r="C15" s="195">
        <v>16.5</v>
      </c>
      <c r="D15" s="196">
        <v>16500</v>
      </c>
      <c r="E15" s="197">
        <v>49</v>
      </c>
      <c r="F15" s="198">
        <v>8085</v>
      </c>
    </row>
    <row r="16" spans="1:6" ht="12.75">
      <c r="A16" s="19" t="s">
        <v>230</v>
      </c>
      <c r="B16" s="194">
        <v>1235</v>
      </c>
      <c r="C16" s="195">
        <v>29</v>
      </c>
      <c r="D16" s="196">
        <v>35800</v>
      </c>
      <c r="E16" s="197">
        <v>34.5</v>
      </c>
      <c r="F16" s="198">
        <v>12361</v>
      </c>
    </row>
    <row r="17" spans="1:6" ht="12.75">
      <c r="A17" s="44" t="s">
        <v>231</v>
      </c>
      <c r="B17" s="194">
        <v>500</v>
      </c>
      <c r="C17" s="160" t="s">
        <v>15</v>
      </c>
      <c r="D17" s="196">
        <v>8100</v>
      </c>
      <c r="E17" s="197">
        <v>14.4</v>
      </c>
      <c r="F17" s="198">
        <v>1166</v>
      </c>
    </row>
    <row r="18" spans="1:6" ht="12.75">
      <c r="A18" s="1"/>
      <c r="B18" s="194"/>
      <c r="C18" s="195"/>
      <c r="D18" s="196"/>
      <c r="E18" s="197"/>
      <c r="F18" s="198"/>
    </row>
    <row r="19" spans="1:6" ht="12.75">
      <c r="A19" s="1" t="s">
        <v>232</v>
      </c>
      <c r="B19" s="194"/>
      <c r="C19" s="195"/>
      <c r="D19" s="196"/>
      <c r="E19" s="197"/>
      <c r="F19" s="198"/>
    </row>
    <row r="20" spans="1:6" ht="12.75">
      <c r="A20" s="44" t="s">
        <v>233</v>
      </c>
      <c r="B20" s="194">
        <v>170</v>
      </c>
      <c r="C20" s="195">
        <v>5.3</v>
      </c>
      <c r="D20" s="196">
        <v>900</v>
      </c>
      <c r="E20" s="197">
        <v>114</v>
      </c>
      <c r="F20" s="198">
        <v>1026</v>
      </c>
    </row>
    <row r="21" spans="1:6" ht="12.75">
      <c r="A21" s="44" t="s">
        <v>234</v>
      </c>
      <c r="B21" s="194">
        <v>260</v>
      </c>
      <c r="C21" s="195">
        <v>20.4</v>
      </c>
      <c r="D21" s="196">
        <v>5300</v>
      </c>
      <c r="E21" s="197">
        <v>31</v>
      </c>
      <c r="F21" s="198">
        <v>1643</v>
      </c>
    </row>
    <row r="22" spans="1:6" ht="12.75">
      <c r="A22" s="44" t="s">
        <v>235</v>
      </c>
      <c r="B22" s="194">
        <v>360</v>
      </c>
      <c r="C22" s="195">
        <v>25</v>
      </c>
      <c r="D22" s="196">
        <v>9000</v>
      </c>
      <c r="E22" s="197">
        <v>30</v>
      </c>
      <c r="F22" s="198">
        <v>2700</v>
      </c>
    </row>
    <row r="23" spans="1:6" ht="12.75">
      <c r="A23" s="44" t="s">
        <v>236</v>
      </c>
      <c r="B23" s="194">
        <v>540</v>
      </c>
      <c r="C23" s="195">
        <v>3.3</v>
      </c>
      <c r="D23" s="196">
        <v>1800</v>
      </c>
      <c r="E23" s="197">
        <v>58</v>
      </c>
      <c r="F23" s="198">
        <v>1044</v>
      </c>
    </row>
    <row r="24" spans="1:6" ht="12.75">
      <c r="A24" s="19" t="s">
        <v>237</v>
      </c>
      <c r="B24" s="194">
        <v>400</v>
      </c>
      <c r="C24" s="195">
        <v>14.8</v>
      </c>
      <c r="D24" s="196">
        <v>5900</v>
      </c>
      <c r="E24" s="197">
        <v>53</v>
      </c>
      <c r="F24" s="198">
        <v>3127</v>
      </c>
    </row>
    <row r="25" spans="1:6" ht="12.75">
      <c r="A25" s="44" t="s">
        <v>238</v>
      </c>
      <c r="B25" s="194">
        <v>180</v>
      </c>
      <c r="C25" s="195">
        <v>8.9</v>
      </c>
      <c r="D25" s="196">
        <v>1600</v>
      </c>
      <c r="E25" s="197">
        <v>149</v>
      </c>
      <c r="F25" s="198">
        <v>2384</v>
      </c>
    </row>
    <row r="26" spans="1:6" ht="12.75">
      <c r="A26" s="44" t="s">
        <v>239</v>
      </c>
      <c r="B26" s="194">
        <v>130</v>
      </c>
      <c r="C26" s="195">
        <v>12.3</v>
      </c>
      <c r="D26" s="196">
        <v>1600</v>
      </c>
      <c r="E26" s="197">
        <v>97</v>
      </c>
      <c r="F26" s="198">
        <v>1552</v>
      </c>
    </row>
    <row r="27" spans="1:6" ht="12.75">
      <c r="A27" s="44" t="s">
        <v>240</v>
      </c>
      <c r="B27" s="194">
        <v>240</v>
      </c>
      <c r="C27" s="195">
        <v>13.3</v>
      </c>
      <c r="D27" s="196">
        <v>3200</v>
      </c>
      <c r="E27" s="197">
        <v>69</v>
      </c>
      <c r="F27" s="198">
        <v>2208</v>
      </c>
    </row>
    <row r="28" spans="1:6" ht="12.75">
      <c r="A28" s="44" t="s">
        <v>241</v>
      </c>
      <c r="B28" s="194">
        <v>400</v>
      </c>
      <c r="C28" s="195">
        <v>11.5</v>
      </c>
      <c r="D28" s="196">
        <v>4600</v>
      </c>
      <c r="E28" s="197">
        <v>47</v>
      </c>
      <c r="F28" s="198">
        <v>2162</v>
      </c>
    </row>
    <row r="29" spans="1:6" ht="12.75">
      <c r="A29" s="44" t="s">
        <v>242</v>
      </c>
      <c r="B29" s="200" t="s">
        <v>243</v>
      </c>
      <c r="C29" s="160" t="s">
        <v>15</v>
      </c>
      <c r="D29" s="196">
        <v>5200</v>
      </c>
      <c r="E29" s="197">
        <v>54</v>
      </c>
      <c r="F29" s="198">
        <v>2808</v>
      </c>
    </row>
    <row r="30" spans="1:6" ht="12.75">
      <c r="A30" s="19" t="s">
        <v>244</v>
      </c>
      <c r="B30" s="194">
        <v>600</v>
      </c>
      <c r="C30" s="195">
        <v>28</v>
      </c>
      <c r="D30" s="196">
        <v>16800</v>
      </c>
      <c r="E30" s="197">
        <v>66</v>
      </c>
      <c r="F30" s="198">
        <v>11088</v>
      </c>
    </row>
    <row r="31" spans="1:6" ht="13.5" customHeight="1">
      <c r="A31" s="19" t="s">
        <v>245</v>
      </c>
      <c r="B31" s="194">
        <v>510</v>
      </c>
      <c r="C31" s="195">
        <v>19.8</v>
      </c>
      <c r="D31" s="196">
        <v>10100</v>
      </c>
      <c r="E31" s="197">
        <v>24</v>
      </c>
      <c r="F31" s="198">
        <v>2424</v>
      </c>
    </row>
    <row r="32" spans="1:6" ht="13.5" customHeight="1">
      <c r="A32" s="44" t="s">
        <v>246</v>
      </c>
      <c r="B32" s="200" t="s">
        <v>247</v>
      </c>
      <c r="C32" s="160" t="s">
        <v>15</v>
      </c>
      <c r="D32" s="196">
        <v>850</v>
      </c>
      <c r="E32" s="197">
        <v>127</v>
      </c>
      <c r="F32" s="198">
        <v>1080</v>
      </c>
    </row>
    <row r="33" spans="1:6" ht="12.75">
      <c r="A33" s="2"/>
      <c r="B33" s="201"/>
      <c r="C33" s="202"/>
      <c r="D33" s="201"/>
      <c r="E33" s="203"/>
      <c r="F33" s="204"/>
    </row>
    <row r="35" ht="12.75">
      <c r="A35" s="4" t="s">
        <v>24</v>
      </c>
    </row>
    <row r="36" spans="1:6" s="68" customFormat="1" ht="12.75">
      <c r="A36" s="4" t="s">
        <v>248</v>
      </c>
      <c r="B36" s="206"/>
      <c r="C36" s="207"/>
      <c r="D36" s="206"/>
      <c r="E36" s="208"/>
      <c r="F36" s="206"/>
    </row>
    <row r="37" spans="1:6" s="68" customFormat="1" ht="12.75">
      <c r="A37" s="154" t="s">
        <v>166</v>
      </c>
      <c r="B37" s="206"/>
      <c r="C37" s="207"/>
      <c r="D37" s="206"/>
      <c r="E37" s="208"/>
      <c r="F37" s="206"/>
    </row>
    <row r="38" ht="12.75">
      <c r="A38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F22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5" width="15.7109375" style="0" customWidth="1"/>
  </cols>
  <sheetData>
    <row r="1" spans="1:5" ht="31.5" customHeight="1">
      <c r="A1" s="155" t="s">
        <v>208</v>
      </c>
      <c r="B1" s="70"/>
      <c r="C1" s="70"/>
      <c r="D1" s="70"/>
      <c r="E1" s="70"/>
    </row>
    <row r="2" spans="1:5" ht="13.5" thickBot="1">
      <c r="A2" s="72"/>
      <c r="B2" s="72"/>
      <c r="C2" s="72"/>
      <c r="D2" s="72"/>
      <c r="E2" s="72"/>
    </row>
    <row r="3" spans="1:6" s="173" customFormat="1" ht="24" customHeight="1" thickTop="1">
      <c r="A3" s="169"/>
      <c r="B3" s="170"/>
      <c r="C3" s="171" t="s">
        <v>209</v>
      </c>
      <c r="D3" s="171"/>
      <c r="E3" s="172"/>
      <c r="F3" s="172"/>
    </row>
    <row r="4" spans="1:6" s="158" customFormat="1" ht="34.5" customHeight="1">
      <c r="A4" s="156" t="s">
        <v>26</v>
      </c>
      <c r="B4" s="174" t="s">
        <v>210</v>
      </c>
      <c r="C4" s="156" t="s">
        <v>211</v>
      </c>
      <c r="D4" s="156" t="s">
        <v>212</v>
      </c>
      <c r="E4" s="157" t="s">
        <v>213</v>
      </c>
      <c r="F4" s="175"/>
    </row>
    <row r="5" spans="1:4" ht="12.75">
      <c r="A5" s="1"/>
      <c r="B5" s="13"/>
      <c r="C5" s="1"/>
      <c r="D5" s="1"/>
    </row>
    <row r="6" spans="1:5" ht="12.75">
      <c r="A6" s="49">
        <v>1993</v>
      </c>
      <c r="B6" s="176">
        <v>121322</v>
      </c>
      <c r="C6" s="177">
        <v>74557</v>
      </c>
      <c r="D6" s="178">
        <v>11595</v>
      </c>
      <c r="E6" s="179">
        <v>35170</v>
      </c>
    </row>
    <row r="7" spans="1:5" ht="12.75">
      <c r="A7" s="49">
        <v>1994</v>
      </c>
      <c r="B7" s="176">
        <v>98413</v>
      </c>
      <c r="C7" s="177">
        <v>68547</v>
      </c>
      <c r="D7" s="178">
        <v>10753</v>
      </c>
      <c r="E7" s="179">
        <v>19113</v>
      </c>
    </row>
    <row r="8" spans="1:5" ht="12.75">
      <c r="A8" s="49">
        <v>1995</v>
      </c>
      <c r="B8" s="176">
        <v>81957</v>
      </c>
      <c r="C8" s="177">
        <v>62462</v>
      </c>
      <c r="D8" s="178">
        <v>8416</v>
      </c>
      <c r="E8" s="179">
        <v>11079</v>
      </c>
    </row>
    <row r="9" spans="1:5" ht="12.75">
      <c r="A9" s="49">
        <v>1996</v>
      </c>
      <c r="B9" s="176">
        <v>68816</v>
      </c>
      <c r="C9" s="177">
        <v>56147</v>
      </c>
      <c r="D9" s="178">
        <v>7511</v>
      </c>
      <c r="E9" s="179">
        <v>5158</v>
      </c>
    </row>
    <row r="10" spans="1:5" ht="12.75">
      <c r="A10" s="49">
        <v>1997</v>
      </c>
      <c r="B10" s="176">
        <v>67820</v>
      </c>
      <c r="C10" s="177">
        <v>55585</v>
      </c>
      <c r="D10" s="178">
        <v>7115</v>
      </c>
      <c r="E10" s="179">
        <v>5120</v>
      </c>
    </row>
    <row r="11" spans="1:5" ht="12.75">
      <c r="A11" s="49">
        <v>1998</v>
      </c>
      <c r="B11" s="176">
        <v>67585</v>
      </c>
      <c r="C11" s="177">
        <v>55828</v>
      </c>
      <c r="D11" s="178">
        <v>6620</v>
      </c>
      <c r="E11" s="179">
        <v>5137</v>
      </c>
    </row>
    <row r="12" spans="1:5" ht="12.75">
      <c r="A12" s="49">
        <v>1999</v>
      </c>
      <c r="B12" s="176">
        <v>60758</v>
      </c>
      <c r="C12" s="177">
        <v>51234</v>
      </c>
      <c r="D12" s="178">
        <v>4602</v>
      </c>
      <c r="E12" s="179">
        <v>4922</v>
      </c>
    </row>
    <row r="13" spans="1:5" ht="12.75">
      <c r="A13" s="49">
        <v>2000</v>
      </c>
      <c r="B13" s="176">
        <v>43821</v>
      </c>
      <c r="C13" s="177">
        <v>43821</v>
      </c>
      <c r="D13" s="180" t="s">
        <v>145</v>
      </c>
      <c r="E13" s="181" t="s">
        <v>145</v>
      </c>
    </row>
    <row r="14" spans="1:5" ht="12.75">
      <c r="A14" s="49">
        <v>2001</v>
      </c>
      <c r="B14" s="176">
        <v>50410</v>
      </c>
      <c r="C14" s="177">
        <v>50410</v>
      </c>
      <c r="D14" s="180" t="s">
        <v>145</v>
      </c>
      <c r="E14" s="181" t="s">
        <v>145</v>
      </c>
    </row>
    <row r="15" spans="1:5" ht="12.75">
      <c r="A15" s="49">
        <v>2002</v>
      </c>
      <c r="B15" s="176">
        <v>47476</v>
      </c>
      <c r="C15" s="177">
        <v>47476</v>
      </c>
      <c r="D15" s="180" t="s">
        <v>145</v>
      </c>
      <c r="E15" s="181" t="s">
        <v>145</v>
      </c>
    </row>
    <row r="16" spans="1:5" ht="12.75">
      <c r="A16" s="49">
        <v>2003</v>
      </c>
      <c r="B16" s="176">
        <v>47733</v>
      </c>
      <c r="C16" s="177">
        <v>47733</v>
      </c>
      <c r="D16" s="180" t="s">
        <v>145</v>
      </c>
      <c r="E16" s="181" t="s">
        <v>145</v>
      </c>
    </row>
    <row r="17" spans="1:5" ht="12.75">
      <c r="A17" s="49">
        <v>2004</v>
      </c>
      <c r="B17" s="176">
        <v>43465</v>
      </c>
      <c r="C17" s="177">
        <v>43465</v>
      </c>
      <c r="D17" s="180" t="s">
        <v>145</v>
      </c>
      <c r="E17" s="181" t="s">
        <v>145</v>
      </c>
    </row>
    <row r="18" spans="1:5" ht="12.75">
      <c r="A18" s="49">
        <v>2005</v>
      </c>
      <c r="B18" s="176">
        <v>40145</v>
      </c>
      <c r="C18" s="177">
        <v>40145</v>
      </c>
      <c r="D18" s="180" t="s">
        <v>145</v>
      </c>
      <c r="E18" s="181" t="s">
        <v>145</v>
      </c>
    </row>
    <row r="19" spans="1:5" ht="12.75">
      <c r="A19" s="2"/>
      <c r="B19" s="17"/>
      <c r="C19" s="2"/>
      <c r="D19" s="2"/>
      <c r="E19" s="3"/>
    </row>
    <row r="21" s="4" customFormat="1" ht="12.75">
      <c r="A21" s="4" t="s">
        <v>214</v>
      </c>
    </row>
    <row r="22" ht="12.75">
      <c r="A22" s="182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6" width="13.28125" style="0" customWidth="1"/>
  </cols>
  <sheetData>
    <row r="1" spans="1:6" ht="31.5">
      <c r="A1" s="155" t="s">
        <v>174</v>
      </c>
      <c r="B1" s="70"/>
      <c r="C1" s="70"/>
      <c r="D1" s="70"/>
      <c r="E1" s="70"/>
      <c r="F1" s="70"/>
    </row>
    <row r="2" s="5" customFormat="1" ht="12.75" customHeight="1"/>
    <row r="3" spans="1:6" ht="12.75">
      <c r="A3" s="70" t="s">
        <v>175</v>
      </c>
      <c r="B3" s="70"/>
      <c r="C3" s="70"/>
      <c r="D3" s="70"/>
      <c r="E3" s="70"/>
      <c r="F3" s="70"/>
    </row>
    <row r="4" spans="1:6" ht="13.5" thickBot="1">
      <c r="A4" s="72"/>
      <c r="B4" s="72"/>
      <c r="C4" s="72"/>
      <c r="D4" s="72"/>
      <c r="E4" s="72"/>
      <c r="F4" s="72"/>
    </row>
    <row r="5" spans="1:6" s="158" customFormat="1" ht="45" customHeight="1" thickTop="1">
      <c r="A5" s="156" t="s">
        <v>176</v>
      </c>
      <c r="B5" s="156" t="s">
        <v>177</v>
      </c>
      <c r="C5" s="156" t="s">
        <v>178</v>
      </c>
      <c r="D5" s="156" t="s">
        <v>179</v>
      </c>
      <c r="E5" s="156" t="s">
        <v>180</v>
      </c>
      <c r="F5" s="157" t="s">
        <v>181</v>
      </c>
    </row>
    <row r="6" spans="1:5" ht="12.75">
      <c r="A6" s="1"/>
      <c r="B6" s="1"/>
      <c r="C6" s="1"/>
      <c r="D6" s="1"/>
      <c r="E6" s="1"/>
    </row>
    <row r="7" spans="1:6" ht="12.75" customHeight="1">
      <c r="A7" s="49">
        <v>1984</v>
      </c>
      <c r="B7" s="149">
        <v>221</v>
      </c>
      <c r="C7" s="149">
        <v>12</v>
      </c>
      <c r="D7" s="113">
        <v>47</v>
      </c>
      <c r="E7" s="159">
        <v>1195</v>
      </c>
      <c r="F7" s="52">
        <v>9</v>
      </c>
    </row>
    <row r="8" spans="1:6" ht="12.75">
      <c r="A8" s="49">
        <v>1985</v>
      </c>
      <c r="B8" s="149">
        <v>209</v>
      </c>
      <c r="C8" s="149">
        <v>11</v>
      </c>
      <c r="D8" s="113">
        <v>55</v>
      </c>
      <c r="E8" s="159">
        <v>1210</v>
      </c>
      <c r="F8" s="52">
        <v>9</v>
      </c>
    </row>
    <row r="9" spans="1:6" ht="12.75">
      <c r="A9" s="49">
        <v>1986</v>
      </c>
      <c r="B9" s="149">
        <v>199</v>
      </c>
      <c r="C9" s="149">
        <v>12</v>
      </c>
      <c r="D9" s="113">
        <v>50</v>
      </c>
      <c r="E9" s="159">
        <v>1185</v>
      </c>
      <c r="F9" s="52">
        <v>9</v>
      </c>
    </row>
    <row r="10" spans="1:6" ht="12.75">
      <c r="A10" s="49">
        <v>1987</v>
      </c>
      <c r="B10" s="149">
        <v>203</v>
      </c>
      <c r="C10" s="149">
        <v>12</v>
      </c>
      <c r="D10" s="113">
        <v>47</v>
      </c>
      <c r="E10" s="159">
        <v>1212</v>
      </c>
      <c r="F10" s="52">
        <v>9</v>
      </c>
    </row>
    <row r="11" spans="1:6" ht="12.75">
      <c r="A11" s="49">
        <v>1988</v>
      </c>
      <c r="B11" s="149">
        <v>212</v>
      </c>
      <c r="C11" s="149">
        <v>12</v>
      </c>
      <c r="D11" s="113">
        <v>43</v>
      </c>
      <c r="E11" s="159">
        <v>1217</v>
      </c>
      <c r="F11" s="52">
        <v>9</v>
      </c>
    </row>
    <row r="12" spans="1:6" ht="12.75">
      <c r="A12" s="49">
        <v>1989</v>
      </c>
      <c r="B12" s="149">
        <v>205</v>
      </c>
      <c r="C12" s="149">
        <v>11</v>
      </c>
      <c r="D12" s="113">
        <v>39</v>
      </c>
      <c r="E12" s="159">
        <v>1216</v>
      </c>
      <c r="F12" s="52">
        <v>9</v>
      </c>
    </row>
    <row r="13" spans="1:6" ht="12.75">
      <c r="A13" s="49">
        <v>1990</v>
      </c>
      <c r="B13" s="149">
        <v>215</v>
      </c>
      <c r="C13" s="149">
        <v>11</v>
      </c>
      <c r="D13" s="113">
        <v>36</v>
      </c>
      <c r="E13" s="159">
        <v>1183</v>
      </c>
      <c r="F13" s="52">
        <v>10</v>
      </c>
    </row>
    <row r="14" spans="1:6" ht="12.75">
      <c r="A14" s="49">
        <v>1991</v>
      </c>
      <c r="B14" s="149">
        <v>200</v>
      </c>
      <c r="C14" s="149">
        <v>10</v>
      </c>
      <c r="D14" s="113">
        <v>34</v>
      </c>
      <c r="E14" s="159">
        <v>1213</v>
      </c>
      <c r="F14" s="52">
        <v>10</v>
      </c>
    </row>
    <row r="15" spans="1:6" ht="12.75">
      <c r="A15" s="49">
        <v>1992</v>
      </c>
      <c r="B15" s="149">
        <v>178</v>
      </c>
      <c r="C15" s="149">
        <v>11</v>
      </c>
      <c r="D15" s="113">
        <v>35</v>
      </c>
      <c r="E15" s="159">
        <v>1109</v>
      </c>
      <c r="F15" s="52">
        <v>9</v>
      </c>
    </row>
    <row r="16" spans="1:6" ht="12.75">
      <c r="A16" s="49">
        <v>1993</v>
      </c>
      <c r="B16" s="149">
        <v>165</v>
      </c>
      <c r="C16" s="149">
        <v>11</v>
      </c>
      <c r="D16" s="113">
        <v>33</v>
      </c>
      <c r="E16" s="159">
        <v>1012</v>
      </c>
      <c r="F16" s="52">
        <v>9</v>
      </c>
    </row>
    <row r="17" spans="1:6" ht="12.75">
      <c r="A17" s="49">
        <v>1994</v>
      </c>
      <c r="B17" s="160" t="s">
        <v>182</v>
      </c>
      <c r="C17" s="149">
        <v>11</v>
      </c>
      <c r="D17" s="113">
        <v>35</v>
      </c>
      <c r="E17" s="159">
        <v>981</v>
      </c>
      <c r="F17" s="52">
        <v>9</v>
      </c>
    </row>
    <row r="18" spans="1:6" ht="12.75">
      <c r="A18" s="49">
        <v>1995</v>
      </c>
      <c r="B18" s="160" t="s">
        <v>183</v>
      </c>
      <c r="C18" s="161" t="s">
        <v>184</v>
      </c>
      <c r="D18" s="113">
        <v>34</v>
      </c>
      <c r="E18" s="159">
        <v>933</v>
      </c>
      <c r="F18" s="52">
        <v>8</v>
      </c>
    </row>
    <row r="19" spans="1:6" ht="12.75">
      <c r="A19" s="49">
        <v>1996</v>
      </c>
      <c r="B19" s="160" t="s">
        <v>185</v>
      </c>
      <c r="C19" s="149">
        <v>10</v>
      </c>
      <c r="D19" s="113">
        <v>28</v>
      </c>
      <c r="E19" s="159">
        <v>876</v>
      </c>
      <c r="F19" s="52">
        <v>8</v>
      </c>
    </row>
    <row r="20" spans="1:6" ht="12.75">
      <c r="A20" s="49">
        <v>1997</v>
      </c>
      <c r="B20" s="160" t="s">
        <v>186</v>
      </c>
      <c r="C20" s="161" t="s">
        <v>187</v>
      </c>
      <c r="D20" s="113">
        <v>29</v>
      </c>
      <c r="E20" s="159">
        <v>863</v>
      </c>
      <c r="F20" s="52">
        <v>9</v>
      </c>
    </row>
    <row r="21" spans="1:6" ht="12.75">
      <c r="A21" s="49">
        <v>1998</v>
      </c>
      <c r="B21" s="160" t="s">
        <v>188</v>
      </c>
      <c r="C21" s="149">
        <v>9</v>
      </c>
      <c r="D21" s="113">
        <v>29</v>
      </c>
      <c r="E21" s="159">
        <v>747</v>
      </c>
      <c r="F21" s="52">
        <v>8</v>
      </c>
    </row>
    <row r="22" spans="1:6" ht="12.75">
      <c r="A22" s="49">
        <v>1999</v>
      </c>
      <c r="B22" s="160" t="s">
        <v>189</v>
      </c>
      <c r="C22" s="149">
        <v>9</v>
      </c>
      <c r="D22" s="113">
        <v>28</v>
      </c>
      <c r="E22" s="159">
        <v>721</v>
      </c>
      <c r="F22" s="52">
        <v>8</v>
      </c>
    </row>
    <row r="23" spans="1:6" ht="12.75">
      <c r="A23" s="49">
        <v>2000</v>
      </c>
      <c r="B23" s="160" t="s">
        <v>190</v>
      </c>
      <c r="C23" s="161" t="s">
        <v>191</v>
      </c>
      <c r="D23" s="113">
        <v>26</v>
      </c>
      <c r="E23" s="159">
        <v>722</v>
      </c>
      <c r="F23" s="52">
        <v>7</v>
      </c>
    </row>
    <row r="24" spans="1:6" ht="12.75">
      <c r="A24" s="49">
        <v>2001</v>
      </c>
      <c r="B24" s="160" t="s">
        <v>192</v>
      </c>
      <c r="C24" s="161" t="s">
        <v>191</v>
      </c>
      <c r="D24" s="113">
        <v>27</v>
      </c>
      <c r="E24" s="159">
        <v>659</v>
      </c>
      <c r="F24" s="52">
        <v>8</v>
      </c>
    </row>
    <row r="25" spans="1:6" ht="12.75">
      <c r="A25" s="49">
        <v>2002</v>
      </c>
      <c r="B25" s="160" t="s">
        <v>193</v>
      </c>
      <c r="C25" s="149">
        <v>7</v>
      </c>
      <c r="D25" s="113">
        <v>24</v>
      </c>
      <c r="E25" s="159">
        <v>625</v>
      </c>
      <c r="F25" s="52">
        <v>7</v>
      </c>
    </row>
    <row r="26" spans="1:6" ht="12.75">
      <c r="A26" s="49">
        <v>2003</v>
      </c>
      <c r="B26" s="160" t="s">
        <v>194</v>
      </c>
      <c r="C26" s="161" t="s">
        <v>195</v>
      </c>
      <c r="D26" s="113">
        <v>23</v>
      </c>
      <c r="E26" s="159">
        <v>600</v>
      </c>
      <c r="F26" s="52">
        <v>7</v>
      </c>
    </row>
    <row r="27" spans="1:6" ht="12.75">
      <c r="A27" s="49">
        <v>2004</v>
      </c>
      <c r="B27" s="149">
        <v>155</v>
      </c>
      <c r="C27" s="149">
        <v>5.7</v>
      </c>
      <c r="D27" s="113">
        <v>22</v>
      </c>
      <c r="E27" s="159">
        <v>598</v>
      </c>
      <c r="F27" s="52">
        <v>8</v>
      </c>
    </row>
    <row r="28" spans="1:5" ht="12.75">
      <c r="A28" s="1"/>
      <c r="B28" s="1"/>
      <c r="C28" s="1"/>
      <c r="D28" s="1"/>
      <c r="E28" s="1"/>
    </row>
    <row r="29" spans="1:5" ht="12.75">
      <c r="A29" s="162" t="s">
        <v>196</v>
      </c>
      <c r="B29" s="1"/>
      <c r="C29" s="1"/>
      <c r="D29" s="1"/>
      <c r="E29" s="1"/>
    </row>
    <row r="30" spans="1:6" ht="12.75">
      <c r="A30" s="1" t="s">
        <v>197</v>
      </c>
      <c r="B30" s="163">
        <v>116</v>
      </c>
      <c r="C30" s="163">
        <v>3</v>
      </c>
      <c r="D30" s="116">
        <v>1.4</v>
      </c>
      <c r="E30" s="164" t="s">
        <v>13</v>
      </c>
      <c r="F30" s="165" t="s">
        <v>11</v>
      </c>
    </row>
    <row r="31" spans="1:6" ht="12.75">
      <c r="A31" s="1" t="s">
        <v>198</v>
      </c>
      <c r="B31" s="163">
        <v>8</v>
      </c>
      <c r="C31" s="163">
        <v>2.7</v>
      </c>
      <c r="D31" s="116">
        <v>13</v>
      </c>
      <c r="E31" s="159">
        <v>467</v>
      </c>
      <c r="F31" s="165" t="s">
        <v>11</v>
      </c>
    </row>
    <row r="32" spans="1:6" ht="12.75">
      <c r="A32" s="1" t="s">
        <v>199</v>
      </c>
      <c r="B32" s="163">
        <v>12</v>
      </c>
      <c r="C32" s="161" t="s">
        <v>200</v>
      </c>
      <c r="D32" s="116">
        <v>2.2</v>
      </c>
      <c r="E32" s="164" t="s">
        <v>13</v>
      </c>
      <c r="F32" s="165" t="s">
        <v>11</v>
      </c>
    </row>
    <row r="33" spans="1:6" ht="12.75">
      <c r="A33" s="1" t="s">
        <v>201</v>
      </c>
      <c r="B33" s="163">
        <v>19</v>
      </c>
      <c r="C33" s="161" t="s">
        <v>200</v>
      </c>
      <c r="D33" s="116">
        <v>5.4</v>
      </c>
      <c r="E33" s="164" t="s">
        <v>13</v>
      </c>
      <c r="F33" s="165" t="s">
        <v>11</v>
      </c>
    </row>
    <row r="34" spans="1:6" ht="12.75">
      <c r="A34" s="2"/>
      <c r="B34" s="166"/>
      <c r="C34" s="166"/>
      <c r="D34" s="166"/>
      <c r="E34" s="167"/>
      <c r="F34" s="168"/>
    </row>
    <row r="36" s="4" customFormat="1" ht="12.75">
      <c r="A36" s="4" t="s">
        <v>23</v>
      </c>
    </row>
    <row r="37" s="4" customFormat="1" ht="12.75">
      <c r="A37" s="4" t="s">
        <v>202</v>
      </c>
    </row>
    <row r="38" s="4" customFormat="1" ht="12.75">
      <c r="A38" s="4" t="s">
        <v>203</v>
      </c>
    </row>
    <row r="39" s="4" customFormat="1" ht="12.75">
      <c r="A39" s="4" t="s">
        <v>204</v>
      </c>
    </row>
    <row r="40" s="4" customFormat="1" ht="12.75">
      <c r="A40" s="154" t="s">
        <v>207</v>
      </c>
    </row>
    <row r="41" s="4" customFormat="1" ht="12.75">
      <c r="A41" s="4" t="s">
        <v>205</v>
      </c>
    </row>
    <row r="42" s="4" customFormat="1" ht="12.75">
      <c r="A42" s="4" t="s">
        <v>206</v>
      </c>
    </row>
    <row r="43" s="4" customFormat="1" ht="12.75">
      <c r="A43" s="154" t="s">
        <v>173</v>
      </c>
    </row>
    <row r="44" s="4" customFormat="1" ht="12.75">
      <c r="A44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E25"/>
  <sheetViews>
    <sheetView workbookViewId="0" topLeftCell="A1">
      <selection activeCell="A40" sqref="A40"/>
    </sheetView>
  </sheetViews>
  <sheetFormatPr defaultColWidth="9.140625" defaultRowHeight="12.75"/>
  <cols>
    <col min="1" max="1" width="35.421875" style="0" customWidth="1"/>
    <col min="2" max="5" width="11.7109375" style="0" customWidth="1"/>
  </cols>
  <sheetData>
    <row r="1" spans="1:5" s="5" customFormat="1" ht="15.75" customHeight="1">
      <c r="A1" s="135" t="s">
        <v>168</v>
      </c>
      <c r="B1" s="6"/>
      <c r="C1" s="6"/>
      <c r="D1" s="6"/>
      <c r="E1" s="6"/>
    </row>
    <row r="2" spans="1:5" s="5" customFormat="1" ht="15.75" customHeight="1">
      <c r="A2" s="136" t="s">
        <v>169</v>
      </c>
      <c r="B2" s="6"/>
      <c r="C2" s="6"/>
      <c r="D2" s="6"/>
      <c r="E2" s="6"/>
    </row>
    <row r="3" spans="1:5" s="5" customFormat="1" ht="16.5" thickBot="1">
      <c r="A3" s="7"/>
      <c r="B3" s="7"/>
      <c r="C3" s="7"/>
      <c r="D3" s="7"/>
      <c r="E3" s="7"/>
    </row>
    <row r="4" spans="1:5" s="10" customFormat="1" ht="24" customHeight="1" thickTop="1">
      <c r="A4" s="8" t="s">
        <v>0</v>
      </c>
      <c r="B4" s="57">
        <v>1994</v>
      </c>
      <c r="C4" s="57">
        <v>2002</v>
      </c>
      <c r="D4" s="57">
        <v>2003</v>
      </c>
      <c r="E4" s="57">
        <v>2004</v>
      </c>
    </row>
    <row r="5" spans="1:5" ht="12.75">
      <c r="A5" s="1"/>
      <c r="B5" s="1"/>
      <c r="C5" s="1"/>
      <c r="E5" s="145"/>
    </row>
    <row r="6" spans="1:5" ht="12.75">
      <c r="A6" s="1" t="s">
        <v>154</v>
      </c>
      <c r="B6" s="1"/>
      <c r="C6" s="1"/>
      <c r="E6" s="96"/>
    </row>
    <row r="7" spans="1:5" ht="12.75">
      <c r="A7" s="44" t="s">
        <v>155</v>
      </c>
      <c r="B7" s="123">
        <v>850</v>
      </c>
      <c r="C7" s="127">
        <v>750</v>
      </c>
      <c r="D7" s="146">
        <v>750</v>
      </c>
      <c r="E7" s="147">
        <v>800</v>
      </c>
    </row>
    <row r="8" spans="1:5" ht="12.75">
      <c r="A8" s="44" t="s">
        <v>156</v>
      </c>
      <c r="B8" s="123">
        <v>300</v>
      </c>
      <c r="C8" s="127">
        <v>210</v>
      </c>
      <c r="D8" s="146">
        <v>210</v>
      </c>
      <c r="E8" s="147">
        <v>250</v>
      </c>
    </row>
    <row r="9" spans="1:5" ht="12.75">
      <c r="A9" s="44" t="s">
        <v>157</v>
      </c>
      <c r="B9" s="123">
        <v>60</v>
      </c>
      <c r="C9" s="127">
        <v>30</v>
      </c>
      <c r="D9" s="146">
        <v>30</v>
      </c>
      <c r="E9" s="147">
        <v>30</v>
      </c>
    </row>
    <row r="10" spans="1:5" ht="12.75">
      <c r="A10" s="19" t="s">
        <v>158</v>
      </c>
      <c r="B10" s="123">
        <v>55</v>
      </c>
      <c r="C10" s="127">
        <v>80</v>
      </c>
      <c r="D10" s="146">
        <v>80</v>
      </c>
      <c r="E10" s="147">
        <v>80</v>
      </c>
    </row>
    <row r="11" spans="1:5" ht="12.75">
      <c r="A11" s="19" t="s">
        <v>159</v>
      </c>
      <c r="B11" s="123">
        <v>17</v>
      </c>
      <c r="C11" s="127">
        <v>30</v>
      </c>
      <c r="D11" s="146">
        <v>29</v>
      </c>
      <c r="E11" s="147">
        <v>31</v>
      </c>
    </row>
    <row r="12" spans="1:5" ht="12.75">
      <c r="A12" s="1"/>
      <c r="B12" s="123"/>
      <c r="C12" s="127"/>
      <c r="D12" s="146"/>
      <c r="E12" s="148"/>
    </row>
    <row r="13" spans="1:5" ht="12.75">
      <c r="A13" s="1" t="s">
        <v>160</v>
      </c>
      <c r="B13" s="149"/>
      <c r="C13" s="150"/>
      <c r="D13" s="146"/>
      <c r="E13" s="151"/>
    </row>
    <row r="14" spans="1:5" ht="12.75">
      <c r="A14" s="44" t="s">
        <v>161</v>
      </c>
      <c r="B14" s="123">
        <v>19700</v>
      </c>
      <c r="C14" s="127">
        <v>18326</v>
      </c>
      <c r="D14" s="146">
        <v>17192</v>
      </c>
      <c r="E14" s="147">
        <v>22125</v>
      </c>
    </row>
    <row r="15" spans="1:5" ht="12.75">
      <c r="A15" s="44" t="s">
        <v>162</v>
      </c>
      <c r="B15" s="123">
        <v>6175</v>
      </c>
      <c r="C15" s="127">
        <v>4788</v>
      </c>
      <c r="D15" s="146">
        <v>4345</v>
      </c>
      <c r="E15" s="147">
        <v>4463</v>
      </c>
    </row>
    <row r="16" spans="1:5" ht="12.75">
      <c r="A16" s="19" t="s">
        <v>157</v>
      </c>
      <c r="B16" s="123">
        <v>31747</v>
      </c>
      <c r="C16" s="127">
        <v>22467</v>
      </c>
      <c r="D16" s="146">
        <v>21449</v>
      </c>
      <c r="E16" s="147">
        <v>20175</v>
      </c>
    </row>
    <row r="17" spans="1:5" ht="12.75">
      <c r="A17" s="44" t="s">
        <v>158</v>
      </c>
      <c r="B17" s="123">
        <v>13959</v>
      </c>
      <c r="C17" s="152" t="s">
        <v>170</v>
      </c>
      <c r="D17" s="146">
        <v>9396</v>
      </c>
      <c r="E17" s="147">
        <v>10665</v>
      </c>
    </row>
    <row r="18" spans="1:5" ht="12.75">
      <c r="A18" s="44" t="s">
        <v>159</v>
      </c>
      <c r="B18" s="123">
        <v>432</v>
      </c>
      <c r="C18" s="127">
        <v>1057</v>
      </c>
      <c r="D18" s="153" t="s">
        <v>171</v>
      </c>
      <c r="E18" s="147">
        <v>1083</v>
      </c>
    </row>
    <row r="19" spans="1:5" ht="12.75">
      <c r="A19" s="2"/>
      <c r="B19" s="2"/>
      <c r="C19" s="2"/>
      <c r="D19" s="2"/>
      <c r="E19" s="3"/>
    </row>
    <row r="21" s="4" customFormat="1" ht="12.75">
      <c r="A21" s="23" t="s">
        <v>164</v>
      </c>
    </row>
    <row r="22" s="4" customFormat="1" ht="12.75">
      <c r="A22" s="23" t="s">
        <v>165</v>
      </c>
    </row>
    <row r="23" s="4" customFormat="1" ht="12.75">
      <c r="A23" s="154" t="s">
        <v>172</v>
      </c>
    </row>
    <row r="24" s="4" customFormat="1" ht="12.75">
      <c r="A24" s="24" t="s">
        <v>173</v>
      </c>
    </row>
    <row r="25" s="4" customFormat="1" ht="12.75">
      <c r="A25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F24"/>
  <sheetViews>
    <sheetView workbookViewId="0" topLeftCell="A1">
      <selection activeCell="A40" sqref="A40"/>
    </sheetView>
  </sheetViews>
  <sheetFormatPr defaultColWidth="9.140625" defaultRowHeight="12.75"/>
  <cols>
    <col min="1" max="1" width="37.140625" style="0" customWidth="1"/>
    <col min="2" max="5" width="11.8515625" style="0" customWidth="1"/>
  </cols>
  <sheetData>
    <row r="1" spans="1:5" s="5" customFormat="1" ht="15.75">
      <c r="A1" s="135" t="s">
        <v>152</v>
      </c>
      <c r="B1" s="6"/>
      <c r="C1" s="6"/>
      <c r="D1" s="6"/>
      <c r="E1" s="6"/>
    </row>
    <row r="2" spans="1:5" s="5" customFormat="1" ht="15.75">
      <c r="A2" s="136" t="s">
        <v>153</v>
      </c>
      <c r="B2" s="6"/>
      <c r="C2" s="6"/>
      <c r="D2" s="6"/>
      <c r="E2" s="6"/>
    </row>
    <row r="3" spans="1:5" s="5" customFormat="1" ht="16.5" thickBot="1">
      <c r="A3" s="7"/>
      <c r="B3" s="7"/>
      <c r="C3" s="7"/>
      <c r="D3" s="7"/>
      <c r="E3" s="7"/>
    </row>
    <row r="4" spans="1:6" s="48" customFormat="1" ht="32.25" customHeight="1" thickTop="1">
      <c r="A4" s="45" t="s">
        <v>0</v>
      </c>
      <c r="B4" s="137" t="s">
        <v>2</v>
      </c>
      <c r="C4" s="137" t="s">
        <v>4</v>
      </c>
      <c r="D4" s="138" t="s">
        <v>5</v>
      </c>
      <c r="E4" s="120" t="s">
        <v>3</v>
      </c>
      <c r="F4" s="139"/>
    </row>
    <row r="5" spans="1:6" ht="12.75">
      <c r="A5" s="1"/>
      <c r="B5" s="1"/>
      <c r="C5" s="1"/>
      <c r="D5" s="29"/>
      <c r="E5" s="22"/>
      <c r="F5" s="22"/>
    </row>
    <row r="6" spans="1:6" ht="12.75">
      <c r="A6" s="1" t="s">
        <v>154</v>
      </c>
      <c r="B6" s="1"/>
      <c r="C6" s="1"/>
      <c r="D6" s="29"/>
      <c r="E6" s="22"/>
      <c r="F6" s="22"/>
    </row>
    <row r="7" spans="1:6" ht="12.75">
      <c r="A7" s="19" t="s">
        <v>155</v>
      </c>
      <c r="B7" s="123">
        <v>470</v>
      </c>
      <c r="C7" s="37">
        <v>50</v>
      </c>
      <c r="D7" s="37">
        <v>120</v>
      </c>
      <c r="E7" s="140">
        <v>160</v>
      </c>
      <c r="F7" s="22"/>
    </row>
    <row r="8" spans="1:6" ht="12.75">
      <c r="A8" s="19" t="s">
        <v>156</v>
      </c>
      <c r="B8" s="123">
        <v>70</v>
      </c>
      <c r="C8" s="37">
        <v>80</v>
      </c>
      <c r="D8" s="37">
        <v>40</v>
      </c>
      <c r="E8" s="140">
        <v>60</v>
      </c>
      <c r="F8" s="22"/>
    </row>
    <row r="9" spans="1:6" ht="12.75">
      <c r="A9" s="19" t="s">
        <v>157</v>
      </c>
      <c r="B9" s="123">
        <v>14</v>
      </c>
      <c r="C9" s="37">
        <v>6</v>
      </c>
      <c r="D9" s="37">
        <v>4</v>
      </c>
      <c r="E9" s="140">
        <v>6</v>
      </c>
      <c r="F9" s="22"/>
    </row>
    <row r="10" spans="1:6" ht="12.75">
      <c r="A10" s="19" t="s">
        <v>158</v>
      </c>
      <c r="B10" s="123">
        <v>37</v>
      </c>
      <c r="C10" s="37">
        <v>15</v>
      </c>
      <c r="D10" s="37">
        <v>8</v>
      </c>
      <c r="E10" s="140">
        <v>20</v>
      </c>
      <c r="F10" s="22"/>
    </row>
    <row r="11" spans="1:6" ht="12.75">
      <c r="A11" s="19" t="s">
        <v>159</v>
      </c>
      <c r="B11" s="123">
        <v>16</v>
      </c>
      <c r="C11" s="141" t="s">
        <v>13</v>
      </c>
      <c r="D11" s="142" t="s">
        <v>13</v>
      </c>
      <c r="E11" s="35" t="s">
        <v>13</v>
      </c>
      <c r="F11" s="22"/>
    </row>
    <row r="12" spans="1:6" ht="12.75">
      <c r="A12" s="1"/>
      <c r="B12" s="123"/>
      <c r="C12" s="1"/>
      <c r="D12" s="29"/>
      <c r="E12" s="140"/>
      <c r="F12" s="22"/>
    </row>
    <row r="13" spans="1:6" ht="12.75">
      <c r="A13" s="1" t="s">
        <v>160</v>
      </c>
      <c r="B13" s="1"/>
      <c r="C13" s="1"/>
      <c r="D13" s="29"/>
      <c r="E13" s="22"/>
      <c r="F13" s="22"/>
    </row>
    <row r="14" spans="1:6" ht="12.75">
      <c r="A14" s="44" t="s">
        <v>161</v>
      </c>
      <c r="B14" s="123">
        <v>16609</v>
      </c>
      <c r="C14" s="123">
        <v>670</v>
      </c>
      <c r="D14" s="37">
        <v>1914</v>
      </c>
      <c r="E14" s="140">
        <v>2932</v>
      </c>
      <c r="F14" s="22"/>
    </row>
    <row r="15" spans="1:6" ht="12.75">
      <c r="A15" s="44" t="s">
        <v>162</v>
      </c>
      <c r="B15" s="123">
        <v>407</v>
      </c>
      <c r="C15" s="123">
        <v>2715</v>
      </c>
      <c r="D15" s="37">
        <v>482</v>
      </c>
      <c r="E15" s="140">
        <v>859</v>
      </c>
      <c r="F15" s="22"/>
    </row>
    <row r="16" spans="1:6" ht="12.75">
      <c r="A16" s="19" t="s">
        <v>157</v>
      </c>
      <c r="B16" s="143" t="s">
        <v>13</v>
      </c>
      <c r="C16" s="123">
        <v>12349</v>
      </c>
      <c r="D16" s="38" t="s">
        <v>13</v>
      </c>
      <c r="E16" s="144" t="s">
        <v>13</v>
      </c>
      <c r="F16" s="22"/>
    </row>
    <row r="17" spans="1:6" ht="12.75">
      <c r="A17" s="19" t="s">
        <v>158</v>
      </c>
      <c r="B17" s="143" t="s">
        <v>13</v>
      </c>
      <c r="C17" s="123">
        <v>8126</v>
      </c>
      <c r="D17" s="38" t="s">
        <v>13</v>
      </c>
      <c r="E17" s="144" t="s">
        <v>13</v>
      </c>
      <c r="F17" s="22"/>
    </row>
    <row r="18" spans="1:6" ht="12.75">
      <c r="A18" s="2"/>
      <c r="B18" s="2"/>
      <c r="C18" s="2"/>
      <c r="D18" s="40"/>
      <c r="E18" s="3"/>
      <c r="F18" s="22"/>
    </row>
    <row r="19" ht="12.75">
      <c r="F19" s="22"/>
    </row>
    <row r="20" s="4" customFormat="1" ht="12.75">
      <c r="A20" s="11" t="s">
        <v>163</v>
      </c>
    </row>
    <row r="21" s="4" customFormat="1" ht="12.75">
      <c r="A21" s="23" t="s">
        <v>164</v>
      </c>
    </row>
    <row r="22" s="4" customFormat="1" ht="12.75">
      <c r="A22" s="23" t="s">
        <v>165</v>
      </c>
    </row>
    <row r="23" s="4" customFormat="1" ht="12.75">
      <c r="A23" s="24" t="s">
        <v>166</v>
      </c>
    </row>
    <row r="24" s="4" customFormat="1" ht="12.75">
      <c r="A24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"/>
  <dimension ref="A1:H44"/>
  <sheetViews>
    <sheetView workbookViewId="0" topLeftCell="A1">
      <selection activeCell="F59" sqref="F59"/>
    </sheetView>
  </sheetViews>
  <sheetFormatPr defaultColWidth="9.140625" defaultRowHeight="12.75"/>
  <cols>
    <col min="1" max="1" width="15.7109375" style="0" customWidth="1"/>
    <col min="2" max="8" width="9.7109375" style="0" customWidth="1"/>
  </cols>
  <sheetData>
    <row r="1" spans="1:8" s="5" customFormat="1" ht="31.5">
      <c r="A1" s="18" t="s">
        <v>133</v>
      </c>
      <c r="B1" s="6"/>
      <c r="C1" s="6"/>
      <c r="D1" s="6"/>
      <c r="E1" s="6"/>
      <c r="F1" s="6"/>
      <c r="G1" s="6"/>
      <c r="H1" s="6"/>
    </row>
    <row r="2" spans="1:8" s="5" customFormat="1" ht="16.5" thickBot="1">
      <c r="A2" s="7"/>
      <c r="B2" s="7"/>
      <c r="C2" s="7"/>
      <c r="D2" s="7"/>
      <c r="E2" s="7"/>
      <c r="F2" s="7"/>
      <c r="G2" s="7"/>
      <c r="H2" s="7"/>
    </row>
    <row r="3" spans="2:8" s="10" customFormat="1" ht="24" customHeight="1" thickTop="1">
      <c r="B3" s="107"/>
      <c r="C3" s="108" t="s">
        <v>134</v>
      </c>
      <c r="D3" s="109"/>
      <c r="E3" s="109"/>
      <c r="F3" s="109"/>
      <c r="G3" s="109"/>
      <c r="H3" s="107"/>
    </row>
    <row r="4" spans="1:8" s="48" customFormat="1" ht="69.75" customHeight="1">
      <c r="A4" s="120" t="s">
        <v>135</v>
      </c>
      <c r="B4" s="47" t="s">
        <v>136</v>
      </c>
      <c r="C4" s="121" t="s">
        <v>137</v>
      </c>
      <c r="D4" s="47" t="s">
        <v>138</v>
      </c>
      <c r="E4" s="47" t="s">
        <v>139</v>
      </c>
      <c r="F4" s="110" t="s">
        <v>140</v>
      </c>
      <c r="G4" s="47" t="s">
        <v>141</v>
      </c>
      <c r="H4" s="47" t="s">
        <v>142</v>
      </c>
    </row>
    <row r="5" spans="1:7" ht="12.75">
      <c r="A5" s="1"/>
      <c r="B5" s="1"/>
      <c r="C5" s="13"/>
      <c r="D5" s="1"/>
      <c r="E5" s="1"/>
      <c r="F5" s="1"/>
      <c r="G5" s="1"/>
    </row>
    <row r="6" spans="1:7" ht="12.75">
      <c r="A6" s="1" t="s">
        <v>143</v>
      </c>
      <c r="B6" s="1"/>
      <c r="C6" s="13"/>
      <c r="D6" s="1"/>
      <c r="E6" s="1"/>
      <c r="F6" s="1"/>
      <c r="G6" s="1"/>
    </row>
    <row r="7" spans="1:8" ht="12.75">
      <c r="A7" s="122">
        <v>1997</v>
      </c>
      <c r="B7" s="123">
        <v>670</v>
      </c>
      <c r="C7" s="14">
        <v>2158</v>
      </c>
      <c r="D7" s="124">
        <v>2805</v>
      </c>
      <c r="E7" s="125">
        <v>23885</v>
      </c>
      <c r="F7" s="126">
        <v>10</v>
      </c>
      <c r="G7" s="124">
        <v>1535</v>
      </c>
      <c r="H7" s="60">
        <v>66655</v>
      </c>
    </row>
    <row r="8" spans="1:8" ht="12.75">
      <c r="A8" s="122">
        <v>1998</v>
      </c>
      <c r="B8" s="123">
        <v>745</v>
      </c>
      <c r="C8" s="14">
        <v>2679</v>
      </c>
      <c r="D8" s="124">
        <v>2810</v>
      </c>
      <c r="E8" s="125">
        <v>24200</v>
      </c>
      <c r="F8" s="126">
        <v>9</v>
      </c>
      <c r="G8" s="124">
        <v>2050</v>
      </c>
      <c r="H8" s="60">
        <v>73207</v>
      </c>
    </row>
    <row r="9" spans="1:8" ht="12.75">
      <c r="A9" s="122">
        <v>1999</v>
      </c>
      <c r="B9" s="123">
        <v>765</v>
      </c>
      <c r="C9" s="14">
        <v>2712</v>
      </c>
      <c r="D9" s="124">
        <v>2910</v>
      </c>
      <c r="E9" s="125">
        <v>25695</v>
      </c>
      <c r="F9" s="126">
        <v>15</v>
      </c>
      <c r="G9" s="124">
        <v>2040</v>
      </c>
      <c r="H9" s="60">
        <v>75725</v>
      </c>
    </row>
    <row r="10" spans="1:8" ht="12.75">
      <c r="A10" s="122">
        <v>2000</v>
      </c>
      <c r="B10" s="123">
        <v>735</v>
      </c>
      <c r="C10" s="14">
        <v>2719</v>
      </c>
      <c r="D10" s="124">
        <v>3235</v>
      </c>
      <c r="E10" s="125">
        <v>25180</v>
      </c>
      <c r="F10" s="126">
        <v>7</v>
      </c>
      <c r="G10" s="124">
        <v>2060</v>
      </c>
      <c r="H10" s="60">
        <v>82684</v>
      </c>
    </row>
    <row r="11" spans="1:8" ht="12.75">
      <c r="A11" s="122">
        <v>2001</v>
      </c>
      <c r="B11" s="123">
        <v>790</v>
      </c>
      <c r="C11" s="14">
        <v>3049</v>
      </c>
      <c r="D11" s="124">
        <v>3175</v>
      </c>
      <c r="E11" s="125">
        <v>26660</v>
      </c>
      <c r="F11" s="126">
        <v>9</v>
      </c>
      <c r="G11" s="124">
        <v>2355</v>
      </c>
      <c r="H11" s="60">
        <v>88597</v>
      </c>
    </row>
    <row r="12" spans="1:8" ht="12.75">
      <c r="A12" s="122">
        <v>2002</v>
      </c>
      <c r="B12" s="123">
        <v>870</v>
      </c>
      <c r="C12" s="14">
        <v>3648</v>
      </c>
      <c r="D12" s="124">
        <v>3030</v>
      </c>
      <c r="E12" s="125">
        <v>30415</v>
      </c>
      <c r="F12" s="126">
        <v>10</v>
      </c>
      <c r="G12" s="124">
        <v>2870</v>
      </c>
      <c r="H12" s="60">
        <v>95715</v>
      </c>
    </row>
    <row r="13" spans="1:8" ht="12.75">
      <c r="A13" s="122">
        <v>2003</v>
      </c>
      <c r="B13" s="127">
        <v>865</v>
      </c>
      <c r="C13" s="128">
        <v>3890</v>
      </c>
      <c r="D13" s="129">
        <v>2540</v>
      </c>
      <c r="E13" s="130">
        <v>27465</v>
      </c>
      <c r="F13" s="131">
        <v>16</v>
      </c>
      <c r="G13" s="129">
        <v>3185</v>
      </c>
      <c r="H13" s="132">
        <v>95601</v>
      </c>
    </row>
    <row r="14" spans="1:8" ht="12.75">
      <c r="A14" s="133" t="s">
        <v>144</v>
      </c>
      <c r="B14" s="123">
        <v>920</v>
      </c>
      <c r="C14" s="14">
        <v>3830</v>
      </c>
      <c r="D14" s="124">
        <v>2620</v>
      </c>
      <c r="E14" s="125">
        <v>26560</v>
      </c>
      <c r="F14" s="134" t="s">
        <v>145</v>
      </c>
      <c r="G14" s="124">
        <v>3160</v>
      </c>
      <c r="H14" s="60">
        <v>95178</v>
      </c>
    </row>
    <row r="15" spans="1:8" ht="12.75">
      <c r="A15" s="122">
        <v>2005</v>
      </c>
      <c r="B15" s="123">
        <v>905</v>
      </c>
      <c r="C15" s="14">
        <v>3895</v>
      </c>
      <c r="D15" s="124">
        <v>2025</v>
      </c>
      <c r="E15" s="125">
        <v>27370</v>
      </c>
      <c r="F15" s="134" t="s">
        <v>145</v>
      </c>
      <c r="G15" s="124">
        <v>3220</v>
      </c>
      <c r="H15" s="60">
        <v>100600</v>
      </c>
    </row>
    <row r="16" spans="1:8" ht="12.75">
      <c r="A16" s="1"/>
      <c r="B16" s="123"/>
      <c r="C16" s="14"/>
      <c r="D16" s="124"/>
      <c r="E16" s="125"/>
      <c r="F16" s="126"/>
      <c r="G16" s="124"/>
      <c r="H16" s="60"/>
    </row>
    <row r="17" spans="1:8" ht="12.75">
      <c r="A17" s="1" t="s">
        <v>146</v>
      </c>
      <c r="B17" s="123"/>
      <c r="C17" s="14"/>
      <c r="D17" s="124"/>
      <c r="E17" s="125"/>
      <c r="F17" s="126"/>
      <c r="G17" s="124"/>
      <c r="H17" s="60"/>
    </row>
    <row r="18" spans="1:8" ht="12.75">
      <c r="A18" s="19" t="s">
        <v>2</v>
      </c>
      <c r="B18" s="123">
        <v>420</v>
      </c>
      <c r="C18" s="14">
        <v>2180</v>
      </c>
      <c r="D18" s="124">
        <v>2210</v>
      </c>
      <c r="E18" s="125">
        <v>24125</v>
      </c>
      <c r="F18" s="126">
        <v>10</v>
      </c>
      <c r="G18" s="124">
        <v>1565</v>
      </c>
      <c r="H18" s="60">
        <v>49870</v>
      </c>
    </row>
    <row r="19" spans="1:8" ht="12.75">
      <c r="A19" s="44" t="s">
        <v>4</v>
      </c>
      <c r="B19" s="123">
        <v>230</v>
      </c>
      <c r="C19" s="14">
        <v>709</v>
      </c>
      <c r="D19" s="124">
        <v>330</v>
      </c>
      <c r="E19" s="125">
        <v>5055</v>
      </c>
      <c r="F19" s="134" t="s">
        <v>145</v>
      </c>
      <c r="G19" s="124">
        <v>585</v>
      </c>
      <c r="H19" s="60">
        <v>32106</v>
      </c>
    </row>
    <row r="20" spans="1:8" ht="12.75">
      <c r="A20" s="44" t="s">
        <v>5</v>
      </c>
      <c r="B20" s="123">
        <v>65</v>
      </c>
      <c r="C20" s="14">
        <v>193</v>
      </c>
      <c r="D20" s="124">
        <v>90</v>
      </c>
      <c r="E20" s="125">
        <v>495</v>
      </c>
      <c r="F20" s="134" t="s">
        <v>145</v>
      </c>
      <c r="G20" s="124">
        <v>180</v>
      </c>
      <c r="H20" s="60">
        <v>2633</v>
      </c>
    </row>
    <row r="21" spans="1:8" ht="12.75">
      <c r="A21" s="44" t="s">
        <v>3</v>
      </c>
      <c r="B21" s="123">
        <v>155</v>
      </c>
      <c r="C21" s="14">
        <v>566</v>
      </c>
      <c r="D21" s="124">
        <v>400</v>
      </c>
      <c r="E21" s="125">
        <v>740</v>
      </c>
      <c r="F21" s="134" t="s">
        <v>145</v>
      </c>
      <c r="G21" s="124">
        <v>540</v>
      </c>
      <c r="H21" s="60">
        <v>11106</v>
      </c>
    </row>
    <row r="22" spans="1:8" ht="12.75">
      <c r="A22" s="19"/>
      <c r="B22" s="123"/>
      <c r="C22" s="14"/>
      <c r="D22" s="124"/>
      <c r="E22" s="125"/>
      <c r="F22" s="126"/>
      <c r="G22" s="124"/>
      <c r="H22" s="60"/>
    </row>
    <row r="23" spans="1:8" ht="12.75">
      <c r="A23" s="1" t="s">
        <v>147</v>
      </c>
      <c r="B23" s="123"/>
      <c r="C23" s="14"/>
      <c r="D23" s="124"/>
      <c r="E23" s="125"/>
      <c r="F23" s="126"/>
      <c r="G23" s="124"/>
      <c r="H23" s="60"/>
    </row>
    <row r="24" spans="1:8" ht="12.75">
      <c r="A24" s="19" t="s">
        <v>2</v>
      </c>
      <c r="B24" s="123">
        <v>395</v>
      </c>
      <c r="C24" s="14">
        <v>2408</v>
      </c>
      <c r="D24" s="124">
        <v>1895</v>
      </c>
      <c r="E24" s="125">
        <v>21295</v>
      </c>
      <c r="F24" s="126">
        <v>16</v>
      </c>
      <c r="G24" s="124">
        <v>1860</v>
      </c>
      <c r="H24" s="132">
        <v>50206</v>
      </c>
    </row>
    <row r="25" spans="1:8" ht="12.75">
      <c r="A25" s="44" t="s">
        <v>4</v>
      </c>
      <c r="B25" s="123">
        <v>230</v>
      </c>
      <c r="C25" s="14">
        <v>701</v>
      </c>
      <c r="D25" s="124">
        <v>230</v>
      </c>
      <c r="E25" s="125">
        <v>5035</v>
      </c>
      <c r="F25" s="134" t="s">
        <v>145</v>
      </c>
      <c r="G25" s="124">
        <v>580</v>
      </c>
      <c r="H25" s="132">
        <v>31092</v>
      </c>
    </row>
    <row r="26" spans="1:8" ht="12.75">
      <c r="A26" s="44" t="s">
        <v>5</v>
      </c>
      <c r="B26" s="123">
        <v>80</v>
      </c>
      <c r="C26" s="14">
        <v>180</v>
      </c>
      <c r="D26" s="124">
        <v>65</v>
      </c>
      <c r="E26" s="125">
        <v>360</v>
      </c>
      <c r="F26" s="134" t="s">
        <v>145</v>
      </c>
      <c r="G26" s="124">
        <v>170</v>
      </c>
      <c r="H26" s="132">
        <v>3067</v>
      </c>
    </row>
    <row r="27" spans="1:8" ht="12.75">
      <c r="A27" s="44" t="s">
        <v>3</v>
      </c>
      <c r="B27" s="123">
        <v>160</v>
      </c>
      <c r="C27" s="14">
        <v>601</v>
      </c>
      <c r="D27" s="124">
        <v>350</v>
      </c>
      <c r="E27" s="125">
        <v>775</v>
      </c>
      <c r="F27" s="134" t="s">
        <v>145</v>
      </c>
      <c r="G27" s="124">
        <v>575</v>
      </c>
      <c r="H27" s="132">
        <v>11236</v>
      </c>
    </row>
    <row r="28" spans="1:8" ht="12.75">
      <c r="A28" s="19"/>
      <c r="B28" s="123"/>
      <c r="C28" s="14"/>
      <c r="D28" s="124"/>
      <c r="E28" s="125"/>
      <c r="F28" s="126"/>
      <c r="G28" s="124"/>
      <c r="H28" s="60"/>
    </row>
    <row r="29" spans="1:8" ht="12.75">
      <c r="A29" s="1" t="s">
        <v>148</v>
      </c>
      <c r="B29" s="123"/>
      <c r="C29" s="14"/>
      <c r="D29" s="124"/>
      <c r="E29" s="125"/>
      <c r="F29" s="126"/>
      <c r="G29" s="124"/>
      <c r="H29" s="60"/>
    </row>
    <row r="30" spans="1:8" ht="12.75">
      <c r="A30" s="19" t="s">
        <v>2</v>
      </c>
      <c r="B30" s="123">
        <v>425</v>
      </c>
      <c r="C30" s="14">
        <v>2404</v>
      </c>
      <c r="D30" s="124">
        <v>1990</v>
      </c>
      <c r="E30" s="125">
        <v>20840</v>
      </c>
      <c r="F30" s="134" t="s">
        <v>145</v>
      </c>
      <c r="G30" s="124">
        <v>1880</v>
      </c>
      <c r="H30" s="60">
        <v>50414</v>
      </c>
    </row>
    <row r="31" spans="1:8" ht="12.75">
      <c r="A31" s="44" t="s">
        <v>4</v>
      </c>
      <c r="B31" s="123">
        <v>235</v>
      </c>
      <c r="C31" s="14">
        <v>638</v>
      </c>
      <c r="D31" s="124">
        <v>255</v>
      </c>
      <c r="E31" s="125">
        <v>4660</v>
      </c>
      <c r="F31" s="134" t="s">
        <v>145</v>
      </c>
      <c r="G31" s="124">
        <v>525</v>
      </c>
      <c r="H31" s="60">
        <v>32173</v>
      </c>
    </row>
    <row r="32" spans="1:8" ht="12.75">
      <c r="A32" s="44" t="s">
        <v>5</v>
      </c>
      <c r="B32" s="123">
        <v>80</v>
      </c>
      <c r="C32" s="14">
        <v>234</v>
      </c>
      <c r="D32" s="124">
        <v>90</v>
      </c>
      <c r="E32" s="125">
        <v>310</v>
      </c>
      <c r="F32" s="134" t="s">
        <v>145</v>
      </c>
      <c r="G32" s="124">
        <v>225</v>
      </c>
      <c r="H32" s="60">
        <v>3056</v>
      </c>
    </row>
    <row r="33" spans="1:8" ht="12.75">
      <c r="A33" s="44" t="s">
        <v>3</v>
      </c>
      <c r="B33" s="123">
        <v>180</v>
      </c>
      <c r="C33" s="14">
        <v>554</v>
      </c>
      <c r="D33" s="124">
        <v>285</v>
      </c>
      <c r="E33" s="125">
        <v>750</v>
      </c>
      <c r="F33" s="134" t="s">
        <v>145</v>
      </c>
      <c r="G33" s="124">
        <v>530</v>
      </c>
      <c r="H33" s="60">
        <v>9535</v>
      </c>
    </row>
    <row r="34" spans="1:8" ht="12.75">
      <c r="A34" s="19"/>
      <c r="B34" s="123"/>
      <c r="C34" s="14"/>
      <c r="D34" s="124"/>
      <c r="E34" s="125"/>
      <c r="F34" s="126"/>
      <c r="G34" s="124"/>
      <c r="H34" s="60"/>
    </row>
    <row r="35" spans="1:8" ht="12.75">
      <c r="A35" s="1" t="s">
        <v>149</v>
      </c>
      <c r="B35" s="123"/>
      <c r="C35" s="14"/>
      <c r="D35" s="124"/>
      <c r="E35" s="125"/>
      <c r="F35" s="126"/>
      <c r="G35" s="124"/>
      <c r="H35" s="60"/>
    </row>
    <row r="36" spans="1:8" ht="12.75">
      <c r="A36" s="19" t="s">
        <v>2</v>
      </c>
      <c r="B36" s="123">
        <v>405</v>
      </c>
      <c r="C36" s="14">
        <v>2388</v>
      </c>
      <c r="D36" s="124">
        <v>1420</v>
      </c>
      <c r="E36" s="125">
        <v>21350</v>
      </c>
      <c r="F36" s="134" t="s">
        <v>145</v>
      </c>
      <c r="G36" s="124">
        <v>1865</v>
      </c>
      <c r="H36" s="60">
        <v>53487</v>
      </c>
    </row>
    <row r="37" spans="1:8" ht="12.75">
      <c r="A37" s="44" t="s">
        <v>4</v>
      </c>
      <c r="B37" s="123">
        <v>245</v>
      </c>
      <c r="C37" s="14">
        <v>769</v>
      </c>
      <c r="D37" s="124">
        <v>240</v>
      </c>
      <c r="E37" s="125">
        <v>4720</v>
      </c>
      <c r="F37" s="134" t="s">
        <v>145</v>
      </c>
      <c r="G37" s="124">
        <v>655</v>
      </c>
      <c r="H37" s="60">
        <v>32406</v>
      </c>
    </row>
    <row r="38" spans="1:8" ht="12.75">
      <c r="A38" s="44" t="s">
        <v>5</v>
      </c>
      <c r="B38" s="123">
        <v>75</v>
      </c>
      <c r="C38" s="14">
        <v>204</v>
      </c>
      <c r="D38" s="124">
        <v>110</v>
      </c>
      <c r="E38" s="125">
        <v>520</v>
      </c>
      <c r="F38" s="134" t="s">
        <v>145</v>
      </c>
      <c r="G38" s="124">
        <v>190</v>
      </c>
      <c r="H38" s="60">
        <v>2991</v>
      </c>
    </row>
    <row r="39" spans="1:8" ht="12.75">
      <c r="A39" s="44" t="s">
        <v>3</v>
      </c>
      <c r="B39" s="123">
        <v>180</v>
      </c>
      <c r="C39" s="14">
        <v>534</v>
      </c>
      <c r="D39" s="124">
        <v>255</v>
      </c>
      <c r="E39" s="125">
        <v>780</v>
      </c>
      <c r="F39" s="134" t="s">
        <v>145</v>
      </c>
      <c r="G39" s="124">
        <v>510</v>
      </c>
      <c r="H39" s="60">
        <v>11716</v>
      </c>
    </row>
    <row r="40" spans="1:8" ht="12.75">
      <c r="A40" s="2"/>
      <c r="B40" s="2"/>
      <c r="C40" s="17"/>
      <c r="D40" s="2"/>
      <c r="E40" s="2"/>
      <c r="F40" s="2"/>
      <c r="G40" s="2"/>
      <c r="H40" s="3"/>
    </row>
    <row r="42" ht="12.75">
      <c r="A42" s="68" t="s">
        <v>150</v>
      </c>
    </row>
    <row r="43" s="4" customFormat="1" ht="12.75">
      <c r="A43" s="24" t="s">
        <v>98</v>
      </c>
    </row>
    <row r="44" ht="12.75">
      <c r="A44" s="24" t="s">
        <v>151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E41"/>
  <sheetViews>
    <sheetView workbookViewId="0" topLeftCell="A1">
      <selection activeCell="B35" sqref="B35"/>
    </sheetView>
  </sheetViews>
  <sheetFormatPr defaultColWidth="9.140625" defaultRowHeight="12.75"/>
  <cols>
    <col min="1" max="1" width="26.140625" style="0" customWidth="1"/>
    <col min="2" max="4" width="14.7109375" style="0" customWidth="1"/>
    <col min="5" max="5" width="14.00390625" style="0" customWidth="1"/>
    <col min="6" max="6" width="12.7109375" style="0" customWidth="1"/>
  </cols>
  <sheetData>
    <row r="1" spans="1:5" s="5" customFormat="1" ht="31.5">
      <c r="A1" s="18" t="s">
        <v>100</v>
      </c>
      <c r="B1" s="6"/>
      <c r="C1" s="6"/>
      <c r="D1" s="6"/>
      <c r="E1" s="6"/>
    </row>
    <row r="2" s="5" customFormat="1" ht="15.75"/>
    <row r="3" spans="1:5" ht="25.5">
      <c r="A3" s="94" t="s">
        <v>101</v>
      </c>
      <c r="B3" s="70"/>
      <c r="C3" s="70"/>
      <c r="D3" s="70"/>
      <c r="E3" s="70"/>
    </row>
    <row r="4" spans="1:5" ht="13.5" thickBot="1">
      <c r="A4" s="72"/>
      <c r="B4" s="72"/>
      <c r="C4" s="72"/>
      <c r="D4" s="72"/>
      <c r="E4" s="72"/>
    </row>
    <row r="5" spans="2:5" s="10" customFormat="1" ht="24" customHeight="1" thickTop="1">
      <c r="B5" s="107"/>
      <c r="C5" s="108" t="s">
        <v>102</v>
      </c>
      <c r="D5" s="109"/>
      <c r="E5" s="107"/>
    </row>
    <row r="6" spans="1:5" s="48" customFormat="1" ht="38.25" customHeight="1">
      <c r="A6" s="45" t="s">
        <v>103</v>
      </c>
      <c r="B6" s="47" t="s">
        <v>104</v>
      </c>
      <c r="C6" s="110" t="s">
        <v>37</v>
      </c>
      <c r="D6" s="110" t="s">
        <v>105</v>
      </c>
      <c r="E6" s="47" t="s">
        <v>106</v>
      </c>
    </row>
    <row r="7" spans="1:4" ht="12.75">
      <c r="A7" s="1"/>
      <c r="B7" s="1"/>
      <c r="C7" s="1"/>
      <c r="D7" s="1"/>
    </row>
    <row r="8" spans="1:5" ht="12.75">
      <c r="A8" s="1" t="s">
        <v>107</v>
      </c>
      <c r="B8" s="1"/>
      <c r="C8" s="1"/>
      <c r="D8" s="1"/>
      <c r="E8" s="60"/>
    </row>
    <row r="9" spans="1:5" ht="12.75">
      <c r="A9" s="19" t="s">
        <v>108</v>
      </c>
      <c r="B9" s="111">
        <v>58</v>
      </c>
      <c r="C9" s="112" t="s">
        <v>109</v>
      </c>
      <c r="D9" s="113">
        <v>602</v>
      </c>
      <c r="E9" s="114">
        <v>5180</v>
      </c>
    </row>
    <row r="10" spans="1:5" ht="12.75">
      <c r="A10" s="44" t="s">
        <v>110</v>
      </c>
      <c r="B10" s="111">
        <v>64</v>
      </c>
      <c r="C10" s="112" t="s">
        <v>109</v>
      </c>
      <c r="D10" s="113">
        <v>134</v>
      </c>
      <c r="E10" s="114">
        <v>995</v>
      </c>
    </row>
    <row r="11" spans="1:5" ht="12.75">
      <c r="A11" s="44" t="s">
        <v>91</v>
      </c>
      <c r="B11" s="111">
        <v>58</v>
      </c>
      <c r="C11" s="112" t="s">
        <v>109</v>
      </c>
      <c r="D11" s="113">
        <v>69</v>
      </c>
      <c r="E11" s="114">
        <v>741</v>
      </c>
    </row>
    <row r="12" spans="1:5" ht="12.75">
      <c r="A12" s="19" t="s">
        <v>94</v>
      </c>
      <c r="B12" s="111">
        <v>27</v>
      </c>
      <c r="C12" s="112" t="s">
        <v>111</v>
      </c>
      <c r="D12" s="113">
        <v>1635</v>
      </c>
      <c r="E12" s="114">
        <v>1928</v>
      </c>
    </row>
    <row r="13" spans="1:5" ht="12.75">
      <c r="A13" s="1"/>
      <c r="B13" s="115"/>
      <c r="C13" s="112"/>
      <c r="D13" s="113"/>
      <c r="E13" s="114"/>
    </row>
    <row r="14" spans="1:5" ht="12.75">
      <c r="A14" s="1" t="s">
        <v>112</v>
      </c>
      <c r="B14" s="115"/>
      <c r="C14" s="112"/>
      <c r="D14" s="113"/>
      <c r="E14" s="114"/>
    </row>
    <row r="15" spans="1:5" ht="12.75">
      <c r="A15" s="44" t="s">
        <v>113</v>
      </c>
      <c r="B15" s="111">
        <v>49</v>
      </c>
      <c r="C15" s="112" t="s">
        <v>109</v>
      </c>
      <c r="D15" s="113">
        <v>401</v>
      </c>
      <c r="E15" s="114">
        <v>3153</v>
      </c>
    </row>
    <row r="16" spans="1:5" ht="12.75">
      <c r="A16" s="44" t="s">
        <v>114</v>
      </c>
      <c r="B16" s="111">
        <v>28</v>
      </c>
      <c r="C16" s="112" t="s">
        <v>109</v>
      </c>
      <c r="D16" s="113">
        <v>59</v>
      </c>
      <c r="E16" s="114">
        <v>674</v>
      </c>
    </row>
    <row r="17" spans="1:5" ht="12.75">
      <c r="A17" s="19" t="s">
        <v>115</v>
      </c>
      <c r="B17" s="111">
        <v>76</v>
      </c>
      <c r="C17" s="112" t="s">
        <v>116</v>
      </c>
      <c r="D17" s="113">
        <v>1132</v>
      </c>
      <c r="E17" s="114">
        <v>5992</v>
      </c>
    </row>
    <row r="18" spans="1:5" ht="12.75">
      <c r="A18" s="44" t="s">
        <v>117</v>
      </c>
      <c r="B18" s="111">
        <v>46</v>
      </c>
      <c r="C18" s="112" t="s">
        <v>116</v>
      </c>
      <c r="D18" s="113">
        <v>403</v>
      </c>
      <c r="E18" s="114">
        <v>2942</v>
      </c>
    </row>
    <row r="19" spans="1:5" ht="12.75">
      <c r="A19" s="44" t="s">
        <v>118</v>
      </c>
      <c r="B19" s="111">
        <v>23</v>
      </c>
      <c r="C19" s="112" t="s">
        <v>116</v>
      </c>
      <c r="D19" s="113">
        <v>80</v>
      </c>
      <c r="E19" s="114">
        <v>717</v>
      </c>
    </row>
    <row r="20" spans="1:5" ht="12.75">
      <c r="A20" s="1"/>
      <c r="B20" s="115"/>
      <c r="C20" s="112"/>
      <c r="D20" s="1"/>
      <c r="E20" s="114"/>
    </row>
    <row r="21" spans="1:5" ht="12.75">
      <c r="A21" s="1" t="s">
        <v>119</v>
      </c>
      <c r="B21" s="115"/>
      <c r="C21" s="112"/>
      <c r="D21" s="1"/>
      <c r="E21" s="114"/>
    </row>
    <row r="22" spans="1:5" ht="12.75">
      <c r="A22" s="19" t="s">
        <v>120</v>
      </c>
      <c r="B22" s="111">
        <v>21</v>
      </c>
      <c r="C22" s="112" t="s">
        <v>121</v>
      </c>
      <c r="D22" s="116">
        <v>17.3</v>
      </c>
      <c r="E22" s="114">
        <v>588</v>
      </c>
    </row>
    <row r="23" spans="1:5" ht="12.75">
      <c r="A23" s="44" t="s">
        <v>122</v>
      </c>
      <c r="B23" s="111">
        <v>14</v>
      </c>
      <c r="C23" s="112" t="s">
        <v>121</v>
      </c>
      <c r="D23" s="116">
        <v>14.6</v>
      </c>
      <c r="E23" s="114">
        <v>506</v>
      </c>
    </row>
    <row r="24" spans="1:5" ht="12.75">
      <c r="A24" s="1"/>
      <c r="B24" s="115"/>
      <c r="C24" s="112"/>
      <c r="D24" s="1"/>
      <c r="E24" s="114"/>
    </row>
    <row r="25" spans="1:5" ht="12.75">
      <c r="A25" s="1" t="s">
        <v>123</v>
      </c>
      <c r="B25" s="115"/>
      <c r="C25" s="112"/>
      <c r="D25" s="1"/>
      <c r="E25" s="114"/>
    </row>
    <row r="26" spans="1:5" ht="12.75">
      <c r="A26" s="44" t="s">
        <v>124</v>
      </c>
      <c r="B26" s="111">
        <v>26</v>
      </c>
      <c r="C26" s="112" t="s">
        <v>15</v>
      </c>
      <c r="D26" s="117" t="s">
        <v>11</v>
      </c>
      <c r="E26" s="114">
        <v>7028</v>
      </c>
    </row>
    <row r="27" spans="1:5" ht="12.75">
      <c r="A27" s="44" t="s">
        <v>125</v>
      </c>
      <c r="B27" s="111">
        <v>45</v>
      </c>
      <c r="C27" s="112" t="s">
        <v>15</v>
      </c>
      <c r="D27" s="117" t="s">
        <v>11</v>
      </c>
      <c r="E27" s="114">
        <v>8141</v>
      </c>
    </row>
    <row r="28" spans="1:5" ht="12.75">
      <c r="A28" s="44" t="s">
        <v>126</v>
      </c>
      <c r="B28" s="111">
        <v>38</v>
      </c>
      <c r="C28" s="112" t="s">
        <v>127</v>
      </c>
      <c r="D28" s="113">
        <v>5600</v>
      </c>
      <c r="E28" s="114">
        <v>581</v>
      </c>
    </row>
    <row r="29" spans="1:5" ht="12.75">
      <c r="A29" s="1"/>
      <c r="B29" s="115"/>
      <c r="C29" s="112"/>
      <c r="D29" s="118"/>
      <c r="E29" s="114"/>
    </row>
    <row r="30" spans="1:5" ht="12.75">
      <c r="A30" s="1" t="s">
        <v>128</v>
      </c>
      <c r="B30" s="115"/>
      <c r="C30" s="112"/>
      <c r="D30" s="1"/>
      <c r="E30" s="114"/>
    </row>
    <row r="31" spans="1:5" ht="12.75">
      <c r="A31" s="44" t="s">
        <v>108</v>
      </c>
      <c r="B31" s="111">
        <v>15</v>
      </c>
      <c r="C31" s="112" t="s">
        <v>116</v>
      </c>
      <c r="D31" s="113">
        <v>101</v>
      </c>
      <c r="E31" s="114">
        <v>525</v>
      </c>
    </row>
    <row r="32" spans="1:5" ht="12.75">
      <c r="A32" s="19" t="s">
        <v>129</v>
      </c>
      <c r="B32" s="111">
        <v>30</v>
      </c>
      <c r="C32" s="112" t="s">
        <v>116</v>
      </c>
      <c r="D32" s="113">
        <v>360</v>
      </c>
      <c r="E32" s="114">
        <v>1644</v>
      </c>
    </row>
    <row r="33" spans="1:5" ht="12.75">
      <c r="A33" s="1"/>
      <c r="B33" s="115"/>
      <c r="C33" s="112"/>
      <c r="D33" s="1"/>
      <c r="E33" s="114"/>
    </row>
    <row r="34" spans="1:5" ht="12.75">
      <c r="A34" s="1" t="s">
        <v>130</v>
      </c>
      <c r="B34" s="111">
        <v>43</v>
      </c>
      <c r="C34" s="112" t="s">
        <v>15</v>
      </c>
      <c r="D34" s="117" t="s">
        <v>11</v>
      </c>
      <c r="E34" s="114">
        <v>4931</v>
      </c>
    </row>
    <row r="35" spans="1:5" ht="12.75">
      <c r="A35" s="1" t="s">
        <v>131</v>
      </c>
      <c r="B35" s="111">
        <v>151</v>
      </c>
      <c r="C35" s="112" t="s">
        <v>15</v>
      </c>
      <c r="D35" s="117" t="s">
        <v>15</v>
      </c>
      <c r="E35" s="114">
        <v>20826</v>
      </c>
    </row>
    <row r="36" spans="1:5" ht="12.75">
      <c r="A36" s="2"/>
      <c r="B36" s="119"/>
      <c r="C36" s="2"/>
      <c r="D36" s="2"/>
      <c r="E36" s="3"/>
    </row>
    <row r="38" ht="12.75">
      <c r="A38" s="23" t="s">
        <v>24</v>
      </c>
    </row>
    <row r="39" s="4" customFormat="1" ht="12.75">
      <c r="A39" s="11" t="s">
        <v>23</v>
      </c>
    </row>
    <row r="40" s="4" customFormat="1" ht="12.75">
      <c r="A40" s="24" t="s">
        <v>98</v>
      </c>
    </row>
    <row r="41" ht="12.75">
      <c r="A41" s="24" t="s">
        <v>132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21"/>
  <sheetViews>
    <sheetView workbookViewId="0" topLeftCell="A1">
      <selection activeCell="D35" sqref="D35"/>
    </sheetView>
  </sheetViews>
  <sheetFormatPr defaultColWidth="9.140625" defaultRowHeight="12.75"/>
  <cols>
    <col min="1" max="1" width="28.7109375" style="0" customWidth="1"/>
    <col min="2" max="6" width="11.00390625" style="0" customWidth="1"/>
  </cols>
  <sheetData>
    <row r="1" spans="1:6" s="5" customFormat="1" ht="31.5">
      <c r="A1" s="18" t="s">
        <v>82</v>
      </c>
      <c r="B1" s="6"/>
      <c r="C1" s="6"/>
      <c r="D1" s="6"/>
      <c r="E1" s="6"/>
      <c r="F1" s="6"/>
    </row>
    <row r="2" s="5" customFormat="1" ht="15.75"/>
    <row r="3" spans="1:6" ht="12.75">
      <c r="A3" s="94" t="s">
        <v>83</v>
      </c>
      <c r="B3" s="70"/>
      <c r="C3" s="70"/>
      <c r="D3" s="70"/>
      <c r="E3" s="70"/>
      <c r="F3" s="70"/>
    </row>
    <row r="4" spans="1:6" ht="12.75" customHeight="1">
      <c r="A4" s="94" t="s">
        <v>84</v>
      </c>
      <c r="B4" s="70"/>
      <c r="C4" s="70"/>
      <c r="D4" s="70"/>
      <c r="E4" s="70"/>
      <c r="F4" s="70"/>
    </row>
    <row r="5" spans="1:6" ht="13.5" thickBot="1">
      <c r="A5" s="72"/>
      <c r="B5" s="72"/>
      <c r="C5" s="72"/>
      <c r="D5" s="72"/>
      <c r="E5" s="72"/>
      <c r="F5" s="72"/>
    </row>
    <row r="6" spans="1:6" s="10" customFormat="1" ht="24" customHeight="1" thickTop="1">
      <c r="A6" s="8" t="s">
        <v>85</v>
      </c>
      <c r="B6" s="41">
        <v>2001</v>
      </c>
      <c r="C6" s="41">
        <v>2002</v>
      </c>
      <c r="D6" s="41">
        <v>2003</v>
      </c>
      <c r="E6" s="41">
        <v>2004</v>
      </c>
      <c r="F6" s="95">
        <v>2005</v>
      </c>
    </row>
    <row r="7" spans="1:6" ht="12.75">
      <c r="A7" s="1"/>
      <c r="B7" s="29"/>
      <c r="D7" s="29"/>
      <c r="E7" s="29"/>
      <c r="F7" s="96"/>
    </row>
    <row r="8" spans="1:6" ht="12.75">
      <c r="A8" s="97" t="s">
        <v>86</v>
      </c>
      <c r="B8" s="98">
        <v>52100</v>
      </c>
      <c r="C8" s="99">
        <v>47870</v>
      </c>
      <c r="D8" s="100">
        <v>50940</v>
      </c>
      <c r="E8" s="101" t="s">
        <v>87</v>
      </c>
      <c r="F8" s="99">
        <v>49865</v>
      </c>
    </row>
    <row r="9" spans="1:6" ht="12.75">
      <c r="A9" s="97"/>
      <c r="B9" s="102"/>
      <c r="C9" s="103"/>
      <c r="D9" s="104"/>
      <c r="E9" s="104"/>
      <c r="F9" s="103"/>
    </row>
    <row r="10" spans="1:6" ht="12.75">
      <c r="A10" s="1" t="s">
        <v>88</v>
      </c>
      <c r="B10" s="102">
        <v>8800</v>
      </c>
      <c r="C10" s="103">
        <v>7700</v>
      </c>
      <c r="D10" s="105">
        <v>8500</v>
      </c>
      <c r="E10" s="105">
        <v>6475</v>
      </c>
      <c r="F10" s="103">
        <v>6315</v>
      </c>
    </row>
    <row r="11" spans="1:6" ht="12.75">
      <c r="A11" s="1" t="s">
        <v>89</v>
      </c>
      <c r="B11" s="102">
        <v>3500</v>
      </c>
      <c r="C11" s="103">
        <v>3400</v>
      </c>
      <c r="D11" s="105">
        <v>3600</v>
      </c>
      <c r="E11" s="105">
        <v>3900</v>
      </c>
      <c r="F11" s="103">
        <v>4030</v>
      </c>
    </row>
    <row r="12" spans="1:6" ht="12.75">
      <c r="A12" s="1" t="s">
        <v>90</v>
      </c>
      <c r="B12" s="102">
        <v>15800</v>
      </c>
      <c r="C12" s="103">
        <v>10700</v>
      </c>
      <c r="D12" s="105">
        <v>11000</v>
      </c>
      <c r="E12" s="105">
        <v>11300</v>
      </c>
      <c r="F12" s="103">
        <v>13200</v>
      </c>
    </row>
    <row r="13" spans="1:6" ht="12.75">
      <c r="A13" s="1" t="s">
        <v>91</v>
      </c>
      <c r="B13" s="102">
        <v>1020</v>
      </c>
      <c r="C13" s="103">
        <v>1040</v>
      </c>
      <c r="D13" s="105">
        <v>1200</v>
      </c>
      <c r="E13" s="105">
        <v>1200</v>
      </c>
      <c r="F13" s="103">
        <v>1000</v>
      </c>
    </row>
    <row r="14" spans="1:6" ht="12.75">
      <c r="A14" s="1" t="s">
        <v>92</v>
      </c>
      <c r="B14" s="102">
        <v>4900</v>
      </c>
      <c r="C14" s="103">
        <v>4510</v>
      </c>
      <c r="D14" s="105">
        <v>4590</v>
      </c>
      <c r="E14" s="104" t="s">
        <v>93</v>
      </c>
      <c r="F14" s="103">
        <v>4335</v>
      </c>
    </row>
    <row r="15" spans="1:6" ht="12.75">
      <c r="A15" s="1" t="s">
        <v>94</v>
      </c>
      <c r="B15" s="102">
        <v>1560</v>
      </c>
      <c r="C15" s="103">
        <v>1620</v>
      </c>
      <c r="D15" s="105">
        <v>1800</v>
      </c>
      <c r="E15" s="105">
        <v>1715</v>
      </c>
      <c r="F15" s="103">
        <v>2000</v>
      </c>
    </row>
    <row r="16" spans="1:7" ht="12.75">
      <c r="A16" s="1" t="s">
        <v>95</v>
      </c>
      <c r="B16" s="102">
        <v>16520</v>
      </c>
      <c r="C16" s="103">
        <v>18900</v>
      </c>
      <c r="D16" s="105">
        <v>20250</v>
      </c>
      <c r="E16" s="104" t="s">
        <v>96</v>
      </c>
      <c r="F16" s="103">
        <v>18985</v>
      </c>
      <c r="G16" s="22"/>
    </row>
    <row r="17" spans="1:6" ht="12.75">
      <c r="A17" s="2"/>
      <c r="B17" s="2"/>
      <c r="C17" s="2"/>
      <c r="D17" s="40"/>
      <c r="E17" s="40"/>
      <c r="F17" s="106"/>
    </row>
    <row r="19" ht="12.75">
      <c r="A19" s="24" t="s">
        <v>97</v>
      </c>
    </row>
    <row r="20" s="4" customFormat="1" ht="12.75">
      <c r="A20" s="24" t="s">
        <v>98</v>
      </c>
    </row>
    <row r="21" ht="12.75">
      <c r="A21" s="24" t="s">
        <v>99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5"/>
  <dimension ref="A1:F26"/>
  <sheetViews>
    <sheetView workbookViewId="0" topLeftCell="A1">
      <selection activeCell="C35" sqref="C35"/>
    </sheetView>
  </sheetViews>
  <sheetFormatPr defaultColWidth="9.140625" defaultRowHeight="12.75"/>
  <cols>
    <col min="1" max="1" width="10.57421875" style="0" customWidth="1"/>
    <col min="2" max="5" width="18.28125" style="0" customWidth="1"/>
  </cols>
  <sheetData>
    <row r="1" spans="1:5" s="5" customFormat="1" ht="31.5">
      <c r="A1" s="18" t="s">
        <v>69</v>
      </c>
      <c r="B1" s="6"/>
      <c r="C1" s="6"/>
      <c r="D1" s="6"/>
      <c r="E1" s="6"/>
    </row>
    <row r="2" spans="1:5" s="5" customFormat="1" ht="15.75" customHeight="1">
      <c r="A2" s="18"/>
      <c r="B2" s="6"/>
      <c r="C2" s="6"/>
      <c r="D2" s="6"/>
      <c r="E2" s="6"/>
    </row>
    <row r="3" spans="1:5" s="5" customFormat="1" ht="12.75" customHeight="1">
      <c r="A3" s="55" t="s">
        <v>70</v>
      </c>
      <c r="B3" s="6"/>
      <c r="C3" s="6"/>
      <c r="D3" s="6"/>
      <c r="E3" s="6"/>
    </row>
    <row r="4" spans="1:5" ht="13.5" thickBot="1">
      <c r="A4" s="72"/>
      <c r="B4" s="72"/>
      <c r="C4" s="72"/>
      <c r="D4" s="72"/>
      <c r="E4" s="72"/>
    </row>
    <row r="5" spans="1:5" ht="18" customHeight="1" thickTop="1">
      <c r="A5" s="78"/>
      <c r="B5" s="79"/>
      <c r="C5" s="80" t="s">
        <v>71</v>
      </c>
      <c r="D5" s="81"/>
      <c r="E5" s="81"/>
    </row>
    <row r="6" spans="1:5" s="87" customFormat="1" ht="53.25" customHeight="1">
      <c r="A6" s="82" t="s">
        <v>26</v>
      </c>
      <c r="B6" s="83" t="s">
        <v>72</v>
      </c>
      <c r="C6" s="84" t="s">
        <v>73</v>
      </c>
      <c r="D6" s="85" t="s">
        <v>74</v>
      </c>
      <c r="E6" s="86" t="s">
        <v>75</v>
      </c>
    </row>
    <row r="7" spans="1:4" ht="12.75">
      <c r="A7" s="1"/>
      <c r="B7" s="22"/>
      <c r="C7" s="88"/>
      <c r="D7" s="29"/>
    </row>
    <row r="8" spans="1:6" ht="12.75">
      <c r="A8" s="49">
        <v>1993</v>
      </c>
      <c r="B8" s="89">
        <v>8700</v>
      </c>
      <c r="C8" s="90">
        <v>2500</v>
      </c>
      <c r="D8" s="91">
        <v>1400</v>
      </c>
      <c r="E8" s="89">
        <v>4800</v>
      </c>
      <c r="F8" s="22"/>
    </row>
    <row r="9" spans="1:6" ht="12.75">
      <c r="A9" s="49">
        <v>1994</v>
      </c>
      <c r="B9" s="89">
        <v>8100</v>
      </c>
      <c r="C9" s="90">
        <v>2300</v>
      </c>
      <c r="D9" s="91">
        <v>1300</v>
      </c>
      <c r="E9" s="89">
        <v>4500</v>
      </c>
      <c r="F9" s="22"/>
    </row>
    <row r="10" spans="1:6" ht="12.75">
      <c r="A10" s="49">
        <v>1995</v>
      </c>
      <c r="B10" s="89">
        <v>7300</v>
      </c>
      <c r="C10" s="90">
        <v>1700</v>
      </c>
      <c r="D10" s="91">
        <v>1200</v>
      </c>
      <c r="E10" s="89">
        <v>4400</v>
      </c>
      <c r="F10" s="22"/>
    </row>
    <row r="11" spans="1:6" ht="12.75">
      <c r="A11" s="49">
        <v>1996</v>
      </c>
      <c r="B11" s="89">
        <v>7400</v>
      </c>
      <c r="C11" s="90">
        <v>1400</v>
      </c>
      <c r="D11" s="91">
        <v>1200</v>
      </c>
      <c r="E11" s="89">
        <v>4800</v>
      </c>
      <c r="F11" s="22"/>
    </row>
    <row r="12" spans="1:6" ht="12.75">
      <c r="A12" s="49">
        <v>1997</v>
      </c>
      <c r="B12" s="89">
        <v>7000</v>
      </c>
      <c r="C12" s="90">
        <v>1200</v>
      </c>
      <c r="D12" s="91">
        <v>1300</v>
      </c>
      <c r="E12" s="89">
        <v>4500</v>
      </c>
      <c r="F12" s="22"/>
    </row>
    <row r="13" spans="1:6" ht="12.75">
      <c r="A13" s="49">
        <v>1998</v>
      </c>
      <c r="B13" s="89">
        <v>7400</v>
      </c>
      <c r="C13" s="90">
        <v>1200</v>
      </c>
      <c r="D13" s="91">
        <v>1200</v>
      </c>
      <c r="E13" s="89">
        <v>5000</v>
      </c>
      <c r="F13" s="22"/>
    </row>
    <row r="14" spans="1:6" ht="12.75">
      <c r="A14" s="49">
        <v>1999</v>
      </c>
      <c r="B14" s="89">
        <v>7600</v>
      </c>
      <c r="C14" s="90">
        <v>1200</v>
      </c>
      <c r="D14" s="91">
        <v>1300</v>
      </c>
      <c r="E14" s="89">
        <v>5200</v>
      </c>
      <c r="F14" s="22"/>
    </row>
    <row r="15" spans="1:6" ht="12.75">
      <c r="A15" s="49">
        <v>2000</v>
      </c>
      <c r="B15" s="89">
        <v>7800</v>
      </c>
      <c r="C15" s="90">
        <v>1000</v>
      </c>
      <c r="D15" s="91">
        <v>1200</v>
      </c>
      <c r="E15" s="89">
        <v>5600</v>
      </c>
      <c r="F15" s="22"/>
    </row>
    <row r="16" spans="1:6" ht="12.75">
      <c r="A16" s="49">
        <v>2001</v>
      </c>
      <c r="B16" s="89">
        <v>7400</v>
      </c>
      <c r="C16" s="90">
        <v>800</v>
      </c>
      <c r="D16" s="91">
        <v>1200</v>
      </c>
      <c r="E16" s="89">
        <v>5500</v>
      </c>
      <c r="F16" s="22"/>
    </row>
    <row r="17" spans="1:6" ht="12.75">
      <c r="A17" s="49">
        <v>2002</v>
      </c>
      <c r="B17" s="89">
        <v>7500</v>
      </c>
      <c r="C17" s="90">
        <v>900</v>
      </c>
      <c r="D17" s="91">
        <v>1300</v>
      </c>
      <c r="E17" s="89">
        <v>5400</v>
      </c>
      <c r="F17" s="22"/>
    </row>
    <row r="18" spans="1:6" ht="12.75">
      <c r="A18" s="49">
        <v>2003</v>
      </c>
      <c r="B18" s="89">
        <v>7300</v>
      </c>
      <c r="C18" s="90">
        <v>700</v>
      </c>
      <c r="D18" s="91">
        <v>1200</v>
      </c>
      <c r="E18" s="89">
        <v>5300</v>
      </c>
      <c r="F18" s="22"/>
    </row>
    <row r="19" spans="1:6" ht="12.75">
      <c r="A19" s="49">
        <v>2004</v>
      </c>
      <c r="B19" s="92" t="s">
        <v>76</v>
      </c>
      <c r="C19" s="90">
        <v>700</v>
      </c>
      <c r="D19" s="91">
        <v>1200</v>
      </c>
      <c r="E19" s="92" t="s">
        <v>77</v>
      </c>
      <c r="F19" s="22"/>
    </row>
    <row r="20" spans="1:6" ht="12.75">
      <c r="A20" s="49">
        <v>2005</v>
      </c>
      <c r="B20" s="89">
        <v>7000</v>
      </c>
      <c r="C20" s="90">
        <v>700</v>
      </c>
      <c r="D20" s="91">
        <v>1100</v>
      </c>
      <c r="E20" s="89">
        <v>5200</v>
      </c>
      <c r="F20" s="22"/>
    </row>
    <row r="21" spans="1:5" ht="12.75">
      <c r="A21" s="2"/>
      <c r="B21" s="3"/>
      <c r="C21" s="93"/>
      <c r="D21" s="40"/>
      <c r="E21" s="3"/>
    </row>
    <row r="23" ht="12.75">
      <c r="A23" s="24" t="s">
        <v>78</v>
      </c>
    </row>
    <row r="24" ht="12.75">
      <c r="A24" s="24" t="s">
        <v>79</v>
      </c>
    </row>
    <row r="25" s="68" customFormat="1" ht="12.75">
      <c r="A25" s="24" t="s">
        <v>80</v>
      </c>
    </row>
    <row r="26" ht="12.75">
      <c r="A26" s="24" t="s">
        <v>81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"/>
    </sheetView>
  </sheetViews>
  <sheetFormatPr defaultColWidth="9.140625" defaultRowHeight="12.75"/>
  <cols>
    <col min="1" max="1" width="81.7109375" style="0" customWidth="1"/>
  </cols>
  <sheetData>
    <row r="1" ht="18.75">
      <c r="A1" s="296" t="s">
        <v>508</v>
      </c>
    </row>
    <row r="2" ht="12.75">
      <c r="A2" s="68"/>
    </row>
    <row r="3" ht="12.75">
      <c r="A3" s="68"/>
    </row>
    <row r="4" ht="22.5">
      <c r="A4" s="297" t="s">
        <v>509</v>
      </c>
    </row>
    <row r="5" ht="12.75" customHeight="1">
      <c r="A5" s="298"/>
    </row>
    <row r="6" ht="12.75" customHeight="1">
      <c r="A6" s="298"/>
    </row>
    <row r="7" ht="47.25">
      <c r="A7" s="299" t="s">
        <v>510</v>
      </c>
    </row>
    <row r="8" ht="12.75" customHeight="1">
      <c r="A8" s="298"/>
    </row>
    <row r="9" ht="126">
      <c r="A9" s="299" t="s">
        <v>511</v>
      </c>
    </row>
  </sheetData>
  <printOptions horizontalCentered="1"/>
  <pageMargins left="1" right="1" top="1" bottom="1" header="0.5" footer="0.5"/>
  <pageSetup horizontalDpi="1200" verticalDpi="12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1:G19"/>
  <sheetViews>
    <sheetView workbookViewId="0" topLeftCell="A1">
      <selection activeCell="C40" sqref="C40"/>
    </sheetView>
  </sheetViews>
  <sheetFormatPr defaultColWidth="9.140625" defaultRowHeight="12.75"/>
  <cols>
    <col min="1" max="1" width="11.00390625" style="0" customWidth="1"/>
    <col min="2" max="2" width="17.00390625" style="0" customWidth="1"/>
    <col min="3" max="3" width="11.00390625" style="0" customWidth="1"/>
    <col min="4" max="4" width="17.00390625" style="0" customWidth="1"/>
    <col min="5" max="5" width="11.00390625" style="0" customWidth="1"/>
    <col min="6" max="6" width="17.00390625" style="0" customWidth="1"/>
  </cols>
  <sheetData>
    <row r="1" spans="1:6" s="5" customFormat="1" ht="31.5">
      <c r="A1" s="18" t="s">
        <v>59</v>
      </c>
      <c r="B1" s="6"/>
      <c r="C1" s="6"/>
      <c r="D1" s="6"/>
      <c r="E1" s="6"/>
      <c r="F1" s="6"/>
    </row>
    <row r="2" s="5" customFormat="1" ht="15.75"/>
    <row r="3" spans="1:6" ht="12.75">
      <c r="A3" s="69" t="s">
        <v>60</v>
      </c>
      <c r="B3" s="70"/>
      <c r="C3" s="70"/>
      <c r="D3" s="70"/>
      <c r="E3" s="70"/>
      <c r="F3" s="70"/>
    </row>
    <row r="4" spans="1:6" ht="12.75">
      <c r="A4" s="71" t="s">
        <v>61</v>
      </c>
      <c r="B4" s="70"/>
      <c r="C4" s="70"/>
      <c r="D4" s="70"/>
      <c r="E4" s="70"/>
      <c r="F4" s="70"/>
    </row>
    <row r="5" spans="1:6" ht="12.75">
      <c r="A5" s="71" t="s">
        <v>62</v>
      </c>
      <c r="B5" s="70"/>
      <c r="C5" s="70"/>
      <c r="D5" s="70"/>
      <c r="E5" s="70"/>
      <c r="F5" s="70"/>
    </row>
    <row r="6" spans="1:6" ht="13.5" thickBot="1">
      <c r="A6" s="72"/>
      <c r="B6" s="72"/>
      <c r="C6" s="72"/>
      <c r="D6" s="72"/>
      <c r="E6" s="72"/>
      <c r="F6" s="72"/>
    </row>
    <row r="7" spans="1:7" s="10" customFormat="1" ht="24" customHeight="1" thickTop="1">
      <c r="A7" s="8" t="s">
        <v>63</v>
      </c>
      <c r="B7" s="12" t="s">
        <v>64</v>
      </c>
      <c r="C7" s="8" t="s">
        <v>63</v>
      </c>
      <c r="D7" s="12" t="s">
        <v>64</v>
      </c>
      <c r="E7" s="8" t="s">
        <v>63</v>
      </c>
      <c r="F7" s="57" t="s">
        <v>64</v>
      </c>
      <c r="G7" s="28"/>
    </row>
    <row r="8" spans="1:7" ht="12.75">
      <c r="A8" s="1"/>
      <c r="B8" s="13"/>
      <c r="C8" s="1"/>
      <c r="D8" s="13"/>
      <c r="E8" s="1"/>
      <c r="G8" s="22"/>
    </row>
    <row r="9" spans="1:7" ht="12.75">
      <c r="A9" s="73">
        <v>1994</v>
      </c>
      <c r="B9" s="74">
        <v>467174</v>
      </c>
      <c r="C9" s="75">
        <v>1998</v>
      </c>
      <c r="D9" s="74">
        <v>478200.6</v>
      </c>
      <c r="E9" s="75">
        <v>2002</v>
      </c>
      <c r="F9" s="76">
        <v>522418.2</v>
      </c>
      <c r="G9" s="22"/>
    </row>
    <row r="10" spans="1:7" ht="12.75">
      <c r="A10" s="73">
        <v>1995</v>
      </c>
      <c r="B10" s="74">
        <v>457538</v>
      </c>
      <c r="C10" s="75">
        <v>1999</v>
      </c>
      <c r="D10" s="74">
        <v>501500.8</v>
      </c>
      <c r="E10" s="75">
        <v>2003</v>
      </c>
      <c r="F10" s="76">
        <v>543561</v>
      </c>
      <c r="G10" s="22"/>
    </row>
    <row r="11" spans="1:7" ht="12.75">
      <c r="A11" s="73">
        <v>1996</v>
      </c>
      <c r="B11" s="74">
        <v>479009</v>
      </c>
      <c r="C11" s="75">
        <v>2000</v>
      </c>
      <c r="D11" s="74">
        <v>519272</v>
      </c>
      <c r="E11" s="75">
        <v>2004</v>
      </c>
      <c r="F11" s="76">
        <v>550948.6</v>
      </c>
      <c r="G11" s="22"/>
    </row>
    <row r="12" spans="1:7" ht="12.75">
      <c r="A12" s="73">
        <v>1997</v>
      </c>
      <c r="B12" s="74">
        <v>505557</v>
      </c>
      <c r="C12" s="75">
        <v>2001</v>
      </c>
      <c r="D12" s="74">
        <v>499896</v>
      </c>
      <c r="E12" s="75">
        <v>2005</v>
      </c>
      <c r="F12" s="76">
        <v>571479.6</v>
      </c>
      <c r="G12" s="22"/>
    </row>
    <row r="13" spans="1:7" ht="12.75">
      <c r="A13" s="2"/>
      <c r="B13" s="17"/>
      <c r="C13" s="2"/>
      <c r="D13" s="17"/>
      <c r="E13" s="2"/>
      <c r="F13" s="3"/>
      <c r="G13" s="22"/>
    </row>
    <row r="14" ht="12.75">
      <c r="G14" s="22"/>
    </row>
    <row r="15" spans="1:7" s="4" customFormat="1" ht="12.75">
      <c r="A15" s="23" t="s">
        <v>65</v>
      </c>
      <c r="G15" s="33"/>
    </row>
    <row r="16" spans="1:7" s="4" customFormat="1" ht="12.75">
      <c r="A16" s="24" t="s">
        <v>66</v>
      </c>
      <c r="G16" s="33"/>
    </row>
    <row r="17" spans="1:7" s="4" customFormat="1" ht="12.75">
      <c r="A17" s="77" t="s">
        <v>67</v>
      </c>
      <c r="G17" s="33"/>
    </row>
    <row r="18" spans="1:7" s="4" customFormat="1" ht="12.75">
      <c r="A18" s="23" t="s">
        <v>68</v>
      </c>
      <c r="G18" s="33"/>
    </row>
    <row r="19" ht="12.75">
      <c r="A19" s="2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"/>
  <dimension ref="A1:F36"/>
  <sheetViews>
    <sheetView workbookViewId="0" topLeftCell="A1">
      <selection activeCell="C21" sqref="C21"/>
    </sheetView>
  </sheetViews>
  <sheetFormatPr defaultColWidth="9.140625" defaultRowHeight="12.75"/>
  <cols>
    <col min="1" max="1" width="33.00390625" style="0" customWidth="1"/>
    <col min="2" max="2" width="19.7109375" style="0" customWidth="1"/>
    <col min="3" max="5" width="10.28125" style="0" customWidth="1"/>
  </cols>
  <sheetData>
    <row r="1" spans="1:5" s="5" customFormat="1" ht="31.5">
      <c r="A1" s="18" t="s">
        <v>34</v>
      </c>
      <c r="B1" s="6"/>
      <c r="C1" s="6"/>
      <c r="D1" s="6"/>
      <c r="E1" s="6"/>
    </row>
    <row r="2" spans="1:5" s="5" customFormat="1" ht="12.75" customHeight="1">
      <c r="A2" s="18"/>
      <c r="B2" s="6"/>
      <c r="C2" s="6"/>
      <c r="D2" s="6"/>
      <c r="E2" s="6"/>
    </row>
    <row r="3" spans="1:5" s="5" customFormat="1" ht="12.75" customHeight="1">
      <c r="A3" s="55" t="s">
        <v>35</v>
      </c>
      <c r="B3" s="6"/>
      <c r="C3" s="6"/>
      <c r="D3" s="6"/>
      <c r="E3" s="6"/>
    </row>
    <row r="4" spans="1:5" s="5" customFormat="1" ht="12.75" customHeight="1" thickBot="1">
      <c r="A4" s="7"/>
      <c r="B4" s="7"/>
      <c r="C4" s="7"/>
      <c r="D4" s="7"/>
      <c r="E4" s="7"/>
    </row>
    <row r="5" spans="1:5" s="10" customFormat="1" ht="24" customHeight="1" thickTop="1">
      <c r="A5" s="8" t="s">
        <v>36</v>
      </c>
      <c r="B5" s="56" t="s">
        <v>37</v>
      </c>
      <c r="C5" s="57">
        <v>1992</v>
      </c>
      <c r="D5" s="57">
        <v>1997</v>
      </c>
      <c r="E5" s="57">
        <v>2002</v>
      </c>
    </row>
    <row r="6" spans="1:4" ht="12.75">
      <c r="A6" s="22"/>
      <c r="B6" s="29"/>
      <c r="C6" s="1"/>
      <c r="D6" s="1"/>
    </row>
    <row r="7" spans="1:5" ht="12.75">
      <c r="A7" s="22" t="s">
        <v>38</v>
      </c>
      <c r="B7" s="58"/>
      <c r="C7" s="59"/>
      <c r="D7" s="60"/>
      <c r="E7" s="61"/>
    </row>
    <row r="8" spans="1:5" ht="12.75">
      <c r="A8" s="62" t="s">
        <v>39</v>
      </c>
      <c r="B8" s="58" t="s">
        <v>40</v>
      </c>
      <c r="C8" s="59">
        <v>4476</v>
      </c>
      <c r="D8" s="60">
        <v>4531</v>
      </c>
      <c r="E8" s="61">
        <v>4586</v>
      </c>
    </row>
    <row r="9" spans="1:5" ht="12.75">
      <c r="A9" s="63" t="s">
        <v>41</v>
      </c>
      <c r="B9" s="58" t="s">
        <v>40</v>
      </c>
      <c r="C9" s="59">
        <v>4028</v>
      </c>
      <c r="D9" s="60">
        <v>4051</v>
      </c>
      <c r="E9" s="61">
        <v>4326</v>
      </c>
    </row>
    <row r="10" spans="1:5" ht="12.75">
      <c r="A10" s="22"/>
      <c r="B10" s="58" t="s">
        <v>42</v>
      </c>
      <c r="C10" s="59">
        <v>200723</v>
      </c>
      <c r="D10" s="60">
        <v>133927</v>
      </c>
      <c r="E10" s="61">
        <v>127996</v>
      </c>
    </row>
    <row r="11" spans="1:5" ht="12.75">
      <c r="A11" s="22"/>
      <c r="B11" s="64">
        <v>1000</v>
      </c>
      <c r="C11" s="59">
        <v>30574</v>
      </c>
      <c r="D11" s="60">
        <v>25653</v>
      </c>
      <c r="E11" s="61">
        <v>17791</v>
      </c>
    </row>
    <row r="12" spans="1:5" ht="12.75">
      <c r="A12" s="63" t="s">
        <v>43</v>
      </c>
      <c r="B12" s="58" t="s">
        <v>40</v>
      </c>
      <c r="C12" s="59">
        <v>3853</v>
      </c>
      <c r="D12" s="60">
        <v>3834</v>
      </c>
      <c r="E12" s="61">
        <v>3627</v>
      </c>
    </row>
    <row r="13" spans="1:5" ht="12.75">
      <c r="A13" s="22"/>
      <c r="B13" s="64">
        <v>1000</v>
      </c>
      <c r="C13" s="59">
        <v>20396</v>
      </c>
      <c r="D13" s="60">
        <v>17187</v>
      </c>
      <c r="E13" s="61">
        <v>16134</v>
      </c>
    </row>
    <row r="14" spans="1:5" ht="12.75">
      <c r="A14" s="63" t="s">
        <v>44</v>
      </c>
      <c r="B14" s="58"/>
      <c r="C14" s="59"/>
      <c r="D14" s="60"/>
      <c r="E14" s="61"/>
    </row>
    <row r="15" spans="1:5" ht="12.75">
      <c r="A15" s="65" t="s">
        <v>45</v>
      </c>
      <c r="B15" s="58"/>
      <c r="C15" s="59"/>
      <c r="D15" s="60"/>
      <c r="E15" s="61"/>
    </row>
    <row r="16" spans="1:5" ht="12.75">
      <c r="A16" s="65" t="s">
        <v>46</v>
      </c>
      <c r="B16" s="58" t="s">
        <v>40</v>
      </c>
      <c r="C16" s="59">
        <v>1790</v>
      </c>
      <c r="D16" s="60">
        <v>1604</v>
      </c>
      <c r="E16" s="61">
        <v>1840</v>
      </c>
    </row>
    <row r="17" spans="1:6" ht="12.75">
      <c r="A17" s="22"/>
      <c r="B17" s="58" t="s">
        <v>42</v>
      </c>
      <c r="C17" s="59">
        <v>53593</v>
      </c>
      <c r="D17" s="60">
        <v>34673</v>
      </c>
      <c r="E17" s="61">
        <v>41616</v>
      </c>
      <c r="F17" s="66"/>
    </row>
    <row r="18" spans="1:5" ht="12.75">
      <c r="A18" s="65" t="s">
        <v>47</v>
      </c>
      <c r="B18" s="58" t="s">
        <v>40</v>
      </c>
      <c r="C18" s="59">
        <v>489</v>
      </c>
      <c r="D18" s="60">
        <v>350</v>
      </c>
      <c r="E18" s="61">
        <v>275</v>
      </c>
    </row>
    <row r="19" spans="1:5" ht="12.75">
      <c r="A19" s="22"/>
      <c r="B19" s="58" t="s">
        <v>42</v>
      </c>
      <c r="C19" s="59">
        <v>15587</v>
      </c>
      <c r="D19" s="60">
        <v>11086</v>
      </c>
      <c r="E19" s="61">
        <v>8169</v>
      </c>
    </row>
    <row r="20" spans="1:5" ht="12.75">
      <c r="A20" s="65" t="s">
        <v>48</v>
      </c>
      <c r="B20" s="58" t="s">
        <v>40</v>
      </c>
      <c r="C20" s="59">
        <v>1018</v>
      </c>
      <c r="D20" s="60">
        <v>1033</v>
      </c>
      <c r="E20" s="61">
        <v>800</v>
      </c>
    </row>
    <row r="21" spans="1:5" ht="12.75">
      <c r="A21" s="22"/>
      <c r="B21" s="58" t="s">
        <v>42</v>
      </c>
      <c r="C21" s="59">
        <v>21036</v>
      </c>
      <c r="D21" s="60">
        <v>33343</v>
      </c>
      <c r="E21" s="61">
        <v>30824</v>
      </c>
    </row>
    <row r="22" spans="1:5" ht="12.75">
      <c r="A22" s="65" t="s">
        <v>49</v>
      </c>
      <c r="B22" s="58"/>
      <c r="C22" s="59"/>
      <c r="D22" s="60"/>
      <c r="E22" s="61"/>
    </row>
    <row r="23" spans="1:5" ht="12.75">
      <c r="A23" s="67" t="s">
        <v>50</v>
      </c>
      <c r="B23" s="58" t="s">
        <v>40</v>
      </c>
      <c r="C23" s="59">
        <v>2820</v>
      </c>
      <c r="D23" s="60">
        <v>2685</v>
      </c>
      <c r="E23" s="61">
        <v>2820</v>
      </c>
    </row>
    <row r="24" spans="1:5" ht="12.75">
      <c r="A24" s="22"/>
      <c r="B24" s="58" t="s">
        <v>42</v>
      </c>
      <c r="C24" s="59">
        <v>178422</v>
      </c>
      <c r="D24" s="60">
        <v>122576</v>
      </c>
      <c r="E24" s="61">
        <v>101258</v>
      </c>
    </row>
    <row r="25" spans="1:5" ht="12.75">
      <c r="A25" s="22"/>
      <c r="B25" s="58"/>
      <c r="C25" s="59"/>
      <c r="D25" s="60"/>
      <c r="E25" s="61"/>
    </row>
    <row r="26" spans="1:5" ht="12.75">
      <c r="A26" s="22" t="s">
        <v>51</v>
      </c>
      <c r="B26" s="58"/>
      <c r="C26" s="59"/>
      <c r="D26" s="60"/>
      <c r="E26" s="61"/>
    </row>
    <row r="27" spans="1:5" ht="12.75">
      <c r="A27" s="62" t="s">
        <v>52</v>
      </c>
      <c r="B27" s="58"/>
      <c r="C27" s="59"/>
      <c r="D27" s="60"/>
      <c r="E27" s="61"/>
    </row>
    <row r="28" spans="1:5" ht="12.75">
      <c r="A28" s="62" t="s">
        <v>53</v>
      </c>
      <c r="B28" s="58" t="s">
        <v>40</v>
      </c>
      <c r="C28" s="59">
        <v>157</v>
      </c>
      <c r="D28" s="60">
        <v>184</v>
      </c>
      <c r="E28" s="61">
        <v>216</v>
      </c>
    </row>
    <row r="29" spans="1:5" ht="12.75">
      <c r="A29" s="22"/>
      <c r="B29" s="58" t="s">
        <v>42</v>
      </c>
      <c r="C29" s="59">
        <v>40292</v>
      </c>
      <c r="D29" s="60">
        <v>15184</v>
      </c>
      <c r="E29" s="61">
        <v>26378</v>
      </c>
    </row>
    <row r="30" spans="1:5" ht="12.75">
      <c r="A30" s="3"/>
      <c r="B30" s="40"/>
      <c r="C30" s="2"/>
      <c r="D30" s="2"/>
      <c r="E30" s="3"/>
    </row>
    <row r="32" s="4" customFormat="1" ht="12.75">
      <c r="A32" s="23" t="s">
        <v>54</v>
      </c>
    </row>
    <row r="33" s="4" customFormat="1" ht="12.75">
      <c r="A33" s="23" t="s">
        <v>55</v>
      </c>
    </row>
    <row r="34" s="4" customFormat="1" ht="12.75">
      <c r="A34" s="23" t="s">
        <v>56</v>
      </c>
    </row>
    <row r="35" s="68" customFormat="1" ht="12.75">
      <c r="A35" s="24" t="s">
        <v>57</v>
      </c>
    </row>
    <row r="36" ht="12.75">
      <c r="A36" s="24" t="s">
        <v>58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"/>
  <dimension ref="A1:E50"/>
  <sheetViews>
    <sheetView workbookViewId="0" topLeftCell="A1">
      <selection activeCell="E43" sqref="E43"/>
    </sheetView>
  </sheetViews>
  <sheetFormatPr defaultColWidth="9.140625" defaultRowHeight="12.75"/>
  <cols>
    <col min="1" max="5" width="16.8515625" style="0" customWidth="1"/>
  </cols>
  <sheetData>
    <row r="1" spans="1:5" s="5" customFormat="1" ht="15.75">
      <c r="A1" s="18" t="s">
        <v>25</v>
      </c>
      <c r="B1" s="6"/>
      <c r="C1" s="6"/>
      <c r="D1" s="6"/>
      <c r="E1" s="6"/>
    </row>
    <row r="2" spans="1:5" s="5" customFormat="1" ht="16.5" thickBot="1">
      <c r="A2" s="7"/>
      <c r="B2" s="7"/>
      <c r="C2" s="7"/>
      <c r="D2" s="7"/>
      <c r="E2" s="7"/>
    </row>
    <row r="3" spans="1:5" s="48" customFormat="1" ht="45" customHeight="1" thickTop="1">
      <c r="A3" s="45" t="s">
        <v>26</v>
      </c>
      <c r="B3" s="46" t="s">
        <v>27</v>
      </c>
      <c r="C3" s="47" t="s">
        <v>28</v>
      </c>
      <c r="D3" s="47" t="s">
        <v>29</v>
      </c>
      <c r="E3" s="47" t="s">
        <v>30</v>
      </c>
    </row>
    <row r="4" spans="1:4" ht="12.75">
      <c r="A4" s="1"/>
      <c r="B4" s="1"/>
      <c r="C4" s="1"/>
      <c r="D4" s="1"/>
    </row>
    <row r="5" spans="1:5" ht="12.75">
      <c r="A5" s="49">
        <v>1970</v>
      </c>
      <c r="B5" s="50">
        <v>2</v>
      </c>
      <c r="C5" s="50">
        <v>193</v>
      </c>
      <c r="D5" s="51">
        <v>20</v>
      </c>
      <c r="E5" s="52">
        <v>11</v>
      </c>
    </row>
    <row r="6" spans="1:5" ht="12.75">
      <c r="A6" s="49">
        <v>1971</v>
      </c>
      <c r="B6" s="50">
        <v>2</v>
      </c>
      <c r="C6" s="50">
        <v>193</v>
      </c>
      <c r="D6" s="51">
        <v>17</v>
      </c>
      <c r="E6" s="52">
        <v>17</v>
      </c>
    </row>
    <row r="7" spans="1:5" ht="12.75">
      <c r="A7" s="49">
        <v>1972</v>
      </c>
      <c r="B7" s="50">
        <v>2</v>
      </c>
      <c r="C7" s="50">
        <v>193</v>
      </c>
      <c r="D7" s="51">
        <v>18</v>
      </c>
      <c r="E7" s="52">
        <v>23</v>
      </c>
    </row>
    <row r="8" spans="1:5" ht="12.75">
      <c r="A8" s="49">
        <v>1973</v>
      </c>
      <c r="B8" s="50">
        <v>3</v>
      </c>
      <c r="C8" s="50">
        <v>203</v>
      </c>
      <c r="D8" s="51">
        <v>34</v>
      </c>
      <c r="E8" s="52">
        <v>34</v>
      </c>
    </row>
    <row r="9" spans="1:5" ht="12.75">
      <c r="A9" s="49">
        <v>1974</v>
      </c>
      <c r="B9" s="50">
        <v>4</v>
      </c>
      <c r="C9" s="50">
        <v>213</v>
      </c>
      <c r="D9" s="51">
        <v>41</v>
      </c>
      <c r="E9" s="52">
        <v>136</v>
      </c>
    </row>
    <row r="10" spans="1:5" ht="12.75">
      <c r="A10" s="49">
        <v>1975</v>
      </c>
      <c r="B10" s="50">
        <v>10</v>
      </c>
      <c r="C10" s="50">
        <v>234</v>
      </c>
      <c r="D10" s="51">
        <v>82</v>
      </c>
      <c r="E10" s="52">
        <v>178</v>
      </c>
    </row>
    <row r="11" spans="1:5" ht="12.75">
      <c r="A11" s="49">
        <v>1976</v>
      </c>
      <c r="B11" s="50">
        <v>14</v>
      </c>
      <c r="C11" s="50">
        <v>235</v>
      </c>
      <c r="D11" s="51">
        <v>94</v>
      </c>
      <c r="E11" s="52">
        <v>210</v>
      </c>
    </row>
    <row r="12" spans="1:5" ht="12.75">
      <c r="A12" s="49">
        <v>1977</v>
      </c>
      <c r="B12" s="50">
        <v>25</v>
      </c>
      <c r="C12" s="50">
        <v>246</v>
      </c>
      <c r="D12" s="51">
        <v>123</v>
      </c>
      <c r="E12" s="52">
        <v>281</v>
      </c>
    </row>
    <row r="13" spans="1:5" ht="12.75">
      <c r="A13" s="49">
        <v>1978</v>
      </c>
      <c r="B13" s="50">
        <v>25</v>
      </c>
      <c r="C13" s="50">
        <v>320</v>
      </c>
      <c r="D13" s="51">
        <v>178</v>
      </c>
      <c r="E13" s="52">
        <v>525</v>
      </c>
    </row>
    <row r="14" spans="1:5" ht="12.75">
      <c r="A14" s="49">
        <v>1979</v>
      </c>
      <c r="B14" s="50">
        <v>23</v>
      </c>
      <c r="C14" s="50">
        <v>493</v>
      </c>
      <c r="D14" s="51">
        <v>246</v>
      </c>
      <c r="E14" s="52">
        <v>1531</v>
      </c>
    </row>
    <row r="15" spans="1:5" ht="12.75">
      <c r="A15" s="49"/>
      <c r="B15" s="50"/>
      <c r="C15" s="50"/>
      <c r="D15" s="51"/>
      <c r="E15" s="52"/>
    </row>
    <row r="16" spans="1:5" ht="12.75">
      <c r="A16" s="49">
        <v>1980</v>
      </c>
      <c r="B16" s="50">
        <v>37</v>
      </c>
      <c r="C16" s="50">
        <v>575</v>
      </c>
      <c r="D16" s="51">
        <v>320</v>
      </c>
      <c r="E16" s="52">
        <v>1655</v>
      </c>
    </row>
    <row r="17" spans="1:5" ht="12.75">
      <c r="A17" s="49">
        <v>1981</v>
      </c>
      <c r="B17" s="50">
        <v>41</v>
      </c>
      <c r="C17" s="50">
        <v>547</v>
      </c>
      <c r="D17" s="51">
        <v>338</v>
      </c>
      <c r="E17" s="52">
        <v>1868</v>
      </c>
    </row>
    <row r="18" spans="1:5" ht="12.75">
      <c r="A18" s="49">
        <v>1982</v>
      </c>
      <c r="B18" s="50">
        <v>44</v>
      </c>
      <c r="C18" s="50">
        <v>643</v>
      </c>
      <c r="D18" s="51">
        <v>551</v>
      </c>
      <c r="E18" s="52">
        <v>2625</v>
      </c>
    </row>
    <row r="19" spans="1:5" ht="12.75">
      <c r="A19" s="49">
        <v>1983</v>
      </c>
      <c r="B19" s="50">
        <v>42</v>
      </c>
      <c r="C19" s="50">
        <v>496</v>
      </c>
      <c r="D19" s="51">
        <v>345</v>
      </c>
      <c r="E19" s="52">
        <v>1605</v>
      </c>
    </row>
    <row r="20" spans="1:5" ht="12.75">
      <c r="A20" s="49">
        <v>1984</v>
      </c>
      <c r="B20" s="50">
        <v>47</v>
      </c>
      <c r="C20" s="50">
        <v>474</v>
      </c>
      <c r="D20" s="51">
        <v>441</v>
      </c>
      <c r="E20" s="52">
        <v>2300</v>
      </c>
    </row>
    <row r="21" spans="1:5" ht="12.75">
      <c r="A21" s="49">
        <v>1985</v>
      </c>
      <c r="B21" s="50">
        <v>48</v>
      </c>
      <c r="C21" s="50">
        <v>465</v>
      </c>
      <c r="D21" s="51">
        <v>583</v>
      </c>
      <c r="E21" s="52">
        <v>2780</v>
      </c>
    </row>
    <row r="22" spans="1:5" ht="12.75">
      <c r="A22" s="49">
        <v>1986</v>
      </c>
      <c r="B22" s="50">
        <v>44</v>
      </c>
      <c r="C22" s="50">
        <v>444</v>
      </c>
      <c r="D22" s="51">
        <v>1015</v>
      </c>
      <c r="E22" s="52">
        <v>3549</v>
      </c>
    </row>
    <row r="23" spans="1:5" ht="12.75">
      <c r="A23" s="49">
        <v>1987</v>
      </c>
      <c r="B23" s="50">
        <v>45</v>
      </c>
      <c r="C23" s="50">
        <v>437</v>
      </c>
      <c r="D23" s="51">
        <v>1689</v>
      </c>
      <c r="E23" s="52">
        <v>6263</v>
      </c>
    </row>
    <row r="24" spans="1:5" ht="12.75">
      <c r="A24" s="49">
        <v>1988</v>
      </c>
      <c r="B24" s="50">
        <v>44</v>
      </c>
      <c r="C24" s="50">
        <v>477</v>
      </c>
      <c r="D24" s="51">
        <v>1170</v>
      </c>
      <c r="E24" s="52">
        <v>5560</v>
      </c>
    </row>
    <row r="25" spans="1:5" ht="12.75">
      <c r="A25" s="49">
        <v>1989</v>
      </c>
      <c r="B25" s="50">
        <v>46</v>
      </c>
      <c r="C25" s="50">
        <v>479</v>
      </c>
      <c r="D25" s="51">
        <v>1264</v>
      </c>
      <c r="E25" s="52">
        <v>6835</v>
      </c>
    </row>
    <row r="26" spans="1:5" ht="12.75">
      <c r="A26" s="49"/>
      <c r="B26" s="50"/>
      <c r="C26" s="50"/>
      <c r="D26" s="51"/>
      <c r="E26" s="52"/>
    </row>
    <row r="27" spans="1:5" ht="12.75">
      <c r="A27" s="49">
        <v>1990</v>
      </c>
      <c r="B27" s="50">
        <v>53</v>
      </c>
      <c r="C27" s="50">
        <v>489</v>
      </c>
      <c r="D27" s="51">
        <v>1452</v>
      </c>
      <c r="E27" s="52">
        <v>9241</v>
      </c>
    </row>
    <row r="28" spans="1:5" ht="12.75">
      <c r="A28" s="49">
        <v>1991</v>
      </c>
      <c r="B28" s="50">
        <v>71</v>
      </c>
      <c r="C28" s="50">
        <v>595</v>
      </c>
      <c r="D28" s="51">
        <v>1207</v>
      </c>
      <c r="E28" s="52">
        <v>6884</v>
      </c>
    </row>
    <row r="29" spans="1:5" ht="12.75">
      <c r="A29" s="49">
        <v>1992</v>
      </c>
      <c r="B29" s="50">
        <v>83</v>
      </c>
      <c r="C29" s="50">
        <v>615</v>
      </c>
      <c r="D29" s="51">
        <v>1272</v>
      </c>
      <c r="E29" s="52">
        <v>7134</v>
      </c>
    </row>
    <row r="30" spans="1:5" ht="12.75">
      <c r="A30" s="49">
        <v>1993</v>
      </c>
      <c r="B30" s="50">
        <v>90</v>
      </c>
      <c r="C30" s="50">
        <v>640</v>
      </c>
      <c r="D30" s="51">
        <v>1296</v>
      </c>
      <c r="E30" s="52">
        <v>7469</v>
      </c>
    </row>
    <row r="31" spans="1:5" ht="12.75">
      <c r="A31" s="49">
        <v>1994</v>
      </c>
      <c r="B31" s="50">
        <v>105</v>
      </c>
      <c r="C31" s="50">
        <v>605</v>
      </c>
      <c r="D31" s="51">
        <v>990</v>
      </c>
      <c r="E31" s="52">
        <v>9036</v>
      </c>
    </row>
    <row r="32" spans="1:5" ht="12.75">
      <c r="A32" s="49">
        <v>1995</v>
      </c>
      <c r="B32" s="50">
        <v>107</v>
      </c>
      <c r="C32" s="50">
        <v>635</v>
      </c>
      <c r="D32" s="51">
        <v>1410</v>
      </c>
      <c r="E32" s="52">
        <v>13307</v>
      </c>
    </row>
    <row r="33" spans="1:5" ht="12.75">
      <c r="A33" s="49">
        <v>1996</v>
      </c>
      <c r="B33" s="50">
        <v>117</v>
      </c>
      <c r="C33" s="50">
        <v>695</v>
      </c>
      <c r="D33" s="51">
        <v>1992</v>
      </c>
      <c r="E33" s="52">
        <v>15656</v>
      </c>
    </row>
    <row r="34" spans="1:5" ht="12.75">
      <c r="A34" s="49">
        <v>1997</v>
      </c>
      <c r="B34" s="50">
        <v>110</v>
      </c>
      <c r="C34" s="53" t="s">
        <v>11</v>
      </c>
      <c r="D34" s="54" t="s">
        <v>11</v>
      </c>
      <c r="E34" s="52">
        <v>16600</v>
      </c>
    </row>
    <row r="35" spans="1:5" ht="12.75">
      <c r="A35" s="49">
        <v>1998</v>
      </c>
      <c r="B35" s="50">
        <v>105</v>
      </c>
      <c r="C35" s="53" t="s">
        <v>11</v>
      </c>
      <c r="D35" s="51">
        <v>2243</v>
      </c>
      <c r="E35" s="52">
        <v>16620</v>
      </c>
    </row>
    <row r="36" spans="1:5" ht="12.75">
      <c r="A36" s="49">
        <v>1999</v>
      </c>
      <c r="B36" s="50">
        <v>100</v>
      </c>
      <c r="C36" s="53" t="s">
        <v>11</v>
      </c>
      <c r="D36" s="51">
        <f>996+215+1193</f>
        <v>2404</v>
      </c>
      <c r="E36" s="52">
        <v>18102</v>
      </c>
    </row>
    <row r="37" spans="1:5" ht="12.75">
      <c r="A37" s="49"/>
      <c r="B37" s="50"/>
      <c r="C37" s="53"/>
      <c r="D37" s="51"/>
      <c r="E37" s="52"/>
    </row>
    <row r="38" spans="1:5" ht="12.75">
      <c r="A38" s="49">
        <v>2000</v>
      </c>
      <c r="B38" s="50">
        <v>85</v>
      </c>
      <c r="C38" s="53" t="s">
        <v>11</v>
      </c>
      <c r="D38" s="51">
        <f>1190+440+1268</f>
        <v>2898</v>
      </c>
      <c r="E38" s="52">
        <v>22170</v>
      </c>
    </row>
    <row r="39" spans="1:5" ht="12.75">
      <c r="A39" s="49">
        <v>2001</v>
      </c>
      <c r="B39" s="50">
        <v>80</v>
      </c>
      <c r="C39" s="53" t="s">
        <v>11</v>
      </c>
      <c r="D39" s="54" t="s">
        <v>11</v>
      </c>
      <c r="E39" s="52">
        <v>22200</v>
      </c>
    </row>
    <row r="40" spans="1:5" ht="12.75">
      <c r="A40" s="49">
        <v>2002</v>
      </c>
      <c r="B40" s="50">
        <v>70</v>
      </c>
      <c r="C40" s="53" t="s">
        <v>11</v>
      </c>
      <c r="D40" s="54" t="s">
        <v>11</v>
      </c>
      <c r="E40" s="52">
        <v>25180</v>
      </c>
    </row>
    <row r="41" spans="1:5" ht="12.75">
      <c r="A41" s="49">
        <v>2003</v>
      </c>
      <c r="B41" s="50">
        <v>85</v>
      </c>
      <c r="C41" s="53" t="s">
        <v>11</v>
      </c>
      <c r="D41" s="54" t="s">
        <v>11</v>
      </c>
      <c r="E41" s="52">
        <v>27650</v>
      </c>
    </row>
    <row r="42" spans="1:5" ht="12.75">
      <c r="A42" s="49">
        <v>2004</v>
      </c>
      <c r="B42" s="50">
        <v>100</v>
      </c>
      <c r="C42" s="53" t="s">
        <v>11</v>
      </c>
      <c r="D42" s="54" t="s">
        <v>11</v>
      </c>
      <c r="E42" s="52">
        <v>28100</v>
      </c>
    </row>
    <row r="43" spans="1:5" ht="12.75">
      <c r="A43" s="2"/>
      <c r="B43" s="2"/>
      <c r="C43" s="2"/>
      <c r="D43" s="2"/>
      <c r="E43" s="3"/>
    </row>
    <row r="45" ht="12.75">
      <c r="A45" s="23" t="s">
        <v>23</v>
      </c>
    </row>
    <row r="46" s="4" customFormat="1" ht="12.75">
      <c r="A46" s="23" t="s">
        <v>31</v>
      </c>
    </row>
    <row r="47" ht="12.75">
      <c r="A47" s="24" t="s">
        <v>33</v>
      </c>
    </row>
    <row r="48" ht="12.75">
      <c r="A48" s="24" t="s">
        <v>32</v>
      </c>
    </row>
    <row r="49" ht="12.75">
      <c r="A49" s="24"/>
    </row>
    <row r="50" ht="12.75">
      <c r="A50" s="2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"/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1.7109375" style="0" customWidth="1"/>
    <col min="7" max="7" width="9.140625" style="22" customWidth="1"/>
  </cols>
  <sheetData>
    <row r="1" spans="1:7" s="5" customFormat="1" ht="31.5">
      <c r="A1" s="18" t="s">
        <v>20</v>
      </c>
      <c r="B1" s="6"/>
      <c r="C1" s="6"/>
      <c r="D1" s="6"/>
      <c r="E1" s="6"/>
      <c r="F1" s="6"/>
      <c r="G1" s="27"/>
    </row>
    <row r="2" spans="1:7" s="5" customFormat="1" ht="16.5" thickBot="1">
      <c r="A2" s="7"/>
      <c r="B2" s="7"/>
      <c r="C2" s="7"/>
      <c r="D2" s="7"/>
      <c r="E2" s="7"/>
      <c r="F2" s="7"/>
      <c r="G2" s="27"/>
    </row>
    <row r="3" spans="1:7" s="10" customFormat="1" ht="24" customHeight="1" thickTop="1">
      <c r="A3" s="8" t="s">
        <v>0</v>
      </c>
      <c r="B3" s="12" t="s">
        <v>1</v>
      </c>
      <c r="C3" s="8" t="s">
        <v>2</v>
      </c>
      <c r="D3" s="9" t="s">
        <v>4</v>
      </c>
      <c r="E3" s="41" t="s">
        <v>5</v>
      </c>
      <c r="F3" s="8" t="s">
        <v>3</v>
      </c>
      <c r="G3" s="28"/>
    </row>
    <row r="4" spans="1:6" ht="12.75">
      <c r="A4" s="1"/>
      <c r="B4" s="13"/>
      <c r="C4" s="22"/>
      <c r="D4" s="36"/>
      <c r="E4" s="29"/>
      <c r="F4" s="22"/>
    </row>
    <row r="5" spans="1:6" ht="12.75">
      <c r="A5" s="20">
        <v>2003</v>
      </c>
      <c r="B5" s="13"/>
      <c r="C5" s="22"/>
      <c r="D5" s="29"/>
      <c r="E5" s="29"/>
      <c r="F5" s="22"/>
    </row>
    <row r="6" spans="1:6" ht="12.75">
      <c r="A6" s="1"/>
      <c r="B6" s="13"/>
      <c r="C6" s="22"/>
      <c r="D6" s="29"/>
      <c r="E6" s="29"/>
      <c r="F6" s="22"/>
    </row>
    <row r="7" spans="1:6" ht="12.75">
      <c r="A7" s="1" t="s">
        <v>6</v>
      </c>
      <c r="B7" s="14">
        <v>85</v>
      </c>
      <c r="C7" s="34">
        <v>31</v>
      </c>
      <c r="D7" s="37">
        <v>40</v>
      </c>
      <c r="E7" s="42">
        <v>4</v>
      </c>
      <c r="F7" s="30">
        <v>10</v>
      </c>
    </row>
    <row r="8" spans="1:6" ht="12.75">
      <c r="A8" s="1"/>
      <c r="B8" s="13"/>
      <c r="C8" s="22"/>
      <c r="D8" s="37"/>
      <c r="E8" s="42"/>
      <c r="F8" s="30"/>
    </row>
    <row r="9" spans="1:6" ht="12.75">
      <c r="A9" s="1" t="s">
        <v>7</v>
      </c>
      <c r="B9" s="16" t="s">
        <v>11</v>
      </c>
      <c r="C9" s="35" t="s">
        <v>11</v>
      </c>
      <c r="D9" s="38" t="s">
        <v>11</v>
      </c>
      <c r="E9" s="25" t="s">
        <v>11</v>
      </c>
      <c r="F9" s="21" t="s">
        <v>11</v>
      </c>
    </row>
    <row r="10" spans="1:6" ht="12.75">
      <c r="A10" s="44" t="s">
        <v>18</v>
      </c>
      <c r="B10" s="14">
        <v>1312</v>
      </c>
      <c r="C10" s="34">
        <v>572</v>
      </c>
      <c r="D10" s="37">
        <v>349</v>
      </c>
      <c r="E10" s="25" t="s">
        <v>13</v>
      </c>
      <c r="F10" s="21" t="s">
        <v>13</v>
      </c>
    </row>
    <row r="11" spans="1:6" ht="12.75">
      <c r="A11" s="19" t="s">
        <v>9</v>
      </c>
      <c r="B11" s="14">
        <v>397</v>
      </c>
      <c r="C11" s="35" t="s">
        <v>13</v>
      </c>
      <c r="D11" s="38" t="s">
        <v>13</v>
      </c>
      <c r="E11" s="25" t="s">
        <v>13</v>
      </c>
      <c r="F11" s="21" t="s">
        <v>13</v>
      </c>
    </row>
    <row r="12" spans="1:6" ht="12.75">
      <c r="A12" s="19" t="s">
        <v>10</v>
      </c>
      <c r="B12" s="16" t="s">
        <v>15</v>
      </c>
      <c r="C12" s="35" t="s">
        <v>15</v>
      </c>
      <c r="D12" s="38" t="s">
        <v>15</v>
      </c>
      <c r="E12" s="25" t="s">
        <v>15</v>
      </c>
      <c r="F12" s="21" t="s">
        <v>15</v>
      </c>
    </row>
    <row r="13" spans="1:6" ht="12.75">
      <c r="A13" s="1"/>
      <c r="B13" s="13"/>
      <c r="C13" s="22"/>
      <c r="D13" s="29"/>
      <c r="E13" s="43"/>
      <c r="F13" s="22"/>
    </row>
    <row r="14" spans="1:6" ht="12.75">
      <c r="A14" s="1" t="s">
        <v>12</v>
      </c>
      <c r="B14" s="14">
        <v>27650</v>
      </c>
      <c r="C14" s="34">
        <v>19639</v>
      </c>
      <c r="D14" s="37">
        <v>4674</v>
      </c>
      <c r="E14" s="25" t="s">
        <v>13</v>
      </c>
      <c r="F14" s="21" t="s">
        <v>13</v>
      </c>
    </row>
    <row r="15" spans="1:6" ht="12.75">
      <c r="A15" s="19" t="s">
        <v>8</v>
      </c>
      <c r="B15" s="14">
        <v>9719</v>
      </c>
      <c r="C15" s="34">
        <v>5508</v>
      </c>
      <c r="D15" s="37">
        <v>2096</v>
      </c>
      <c r="E15" s="25" t="s">
        <v>13</v>
      </c>
      <c r="F15" s="21" t="s">
        <v>13</v>
      </c>
    </row>
    <row r="16" spans="1:6" ht="12.75">
      <c r="A16" s="19" t="s">
        <v>9</v>
      </c>
      <c r="B16" s="14">
        <v>1740</v>
      </c>
      <c r="C16" s="35" t="s">
        <v>13</v>
      </c>
      <c r="D16" s="38" t="s">
        <v>13</v>
      </c>
      <c r="E16" s="25" t="s">
        <v>11</v>
      </c>
      <c r="F16" s="21" t="s">
        <v>13</v>
      </c>
    </row>
    <row r="17" spans="1:6" ht="12.75">
      <c r="A17" s="19" t="s">
        <v>10</v>
      </c>
      <c r="B17" s="14">
        <v>11848</v>
      </c>
      <c r="C17" s="34">
        <v>10923</v>
      </c>
      <c r="D17" s="38" t="s">
        <v>13</v>
      </c>
      <c r="E17" s="25" t="s">
        <v>11</v>
      </c>
      <c r="F17" s="21" t="s">
        <v>13</v>
      </c>
    </row>
    <row r="18" spans="1:6" ht="12.75">
      <c r="A18" s="44" t="s">
        <v>17</v>
      </c>
      <c r="B18" s="14">
        <v>4343</v>
      </c>
      <c r="C18" s="35" t="s">
        <v>13</v>
      </c>
      <c r="D18" s="38" t="s">
        <v>13</v>
      </c>
      <c r="E18" s="25" t="s">
        <v>13</v>
      </c>
      <c r="F18" s="21" t="s">
        <v>13</v>
      </c>
    </row>
    <row r="19" spans="1:6" ht="12.75">
      <c r="A19" s="19"/>
      <c r="B19" s="15"/>
      <c r="C19" s="26"/>
      <c r="D19" s="39"/>
      <c r="E19" s="25"/>
      <c r="F19" s="31"/>
    </row>
    <row r="20" spans="1:6" ht="12.75">
      <c r="A20" s="20">
        <v>2004</v>
      </c>
      <c r="B20" s="13"/>
      <c r="C20" s="22"/>
      <c r="D20" s="29"/>
      <c r="E20" s="29"/>
      <c r="F20" s="22"/>
    </row>
    <row r="21" spans="1:6" ht="12.75">
      <c r="A21" s="1"/>
      <c r="B21" s="13"/>
      <c r="C21" s="22"/>
      <c r="D21" s="29"/>
      <c r="E21" s="29"/>
      <c r="F21" s="22"/>
    </row>
    <row r="22" spans="1:6" ht="12.75">
      <c r="A22" s="1" t="s">
        <v>6</v>
      </c>
      <c r="B22" s="14">
        <v>100</v>
      </c>
      <c r="C22" s="34">
        <v>39</v>
      </c>
      <c r="D22" s="37">
        <v>46</v>
      </c>
      <c r="E22" s="42">
        <v>4</v>
      </c>
      <c r="F22" s="30">
        <v>11</v>
      </c>
    </row>
    <row r="23" spans="1:6" ht="12.75">
      <c r="A23" s="1"/>
      <c r="B23" s="13"/>
      <c r="C23" s="22"/>
      <c r="D23" s="37"/>
      <c r="E23" s="42"/>
      <c r="F23" s="30"/>
    </row>
    <row r="24" spans="1:6" ht="12.75">
      <c r="A24" s="1" t="s">
        <v>7</v>
      </c>
      <c r="B24" s="16" t="s">
        <v>11</v>
      </c>
      <c r="C24" s="35" t="s">
        <v>11</v>
      </c>
      <c r="D24" s="38" t="s">
        <v>11</v>
      </c>
      <c r="E24" s="25" t="s">
        <v>11</v>
      </c>
      <c r="F24" s="21" t="s">
        <v>11</v>
      </c>
    </row>
    <row r="25" spans="1:6" ht="12.75">
      <c r="A25" s="44" t="s">
        <v>18</v>
      </c>
      <c r="B25" s="14">
        <v>956</v>
      </c>
      <c r="C25" s="34">
        <v>450</v>
      </c>
      <c r="D25" s="38" t="s">
        <v>13</v>
      </c>
      <c r="E25" s="25" t="s">
        <v>13</v>
      </c>
      <c r="F25" s="21" t="s">
        <v>13</v>
      </c>
    </row>
    <row r="26" spans="1:6" ht="12.75">
      <c r="A26" s="19" t="s">
        <v>9</v>
      </c>
      <c r="B26" s="14">
        <v>484</v>
      </c>
      <c r="C26" s="35" t="s">
        <v>13</v>
      </c>
      <c r="D26" s="38" t="s">
        <v>13</v>
      </c>
      <c r="E26" s="25" t="s">
        <v>13</v>
      </c>
      <c r="F26" s="21" t="s">
        <v>13</v>
      </c>
    </row>
    <row r="27" spans="1:6" ht="12.75">
      <c r="A27" s="19" t="s">
        <v>10</v>
      </c>
      <c r="B27" s="16" t="s">
        <v>15</v>
      </c>
      <c r="C27" s="35" t="s">
        <v>15</v>
      </c>
      <c r="D27" s="38" t="s">
        <v>15</v>
      </c>
      <c r="E27" s="25" t="s">
        <v>15</v>
      </c>
      <c r="F27" s="21" t="s">
        <v>15</v>
      </c>
    </row>
    <row r="28" spans="1:6" ht="12.75">
      <c r="A28" s="1"/>
      <c r="B28" s="13"/>
      <c r="C28" s="22"/>
      <c r="D28" s="29"/>
      <c r="E28" s="43"/>
      <c r="F28" s="22"/>
    </row>
    <row r="29" spans="1:6" ht="12.75">
      <c r="A29" s="1" t="s">
        <v>12</v>
      </c>
      <c r="B29" s="14">
        <v>28100</v>
      </c>
      <c r="C29" s="34">
        <v>21211</v>
      </c>
      <c r="D29" s="37">
        <v>5201</v>
      </c>
      <c r="E29" s="25" t="s">
        <v>13</v>
      </c>
      <c r="F29" s="21" t="s">
        <v>13</v>
      </c>
    </row>
    <row r="30" spans="1:6" ht="12.75">
      <c r="A30" s="19" t="s">
        <v>8</v>
      </c>
      <c r="B30" s="14">
        <v>8326</v>
      </c>
      <c r="C30" s="34">
        <v>5593</v>
      </c>
      <c r="D30" s="38" t="s">
        <v>13</v>
      </c>
      <c r="E30" s="25" t="s">
        <v>13</v>
      </c>
      <c r="F30" s="21" t="s">
        <v>11</v>
      </c>
    </row>
    <row r="31" spans="1:6" ht="12.75">
      <c r="A31" s="19" t="s">
        <v>9</v>
      </c>
      <c r="B31" s="14">
        <v>1975</v>
      </c>
      <c r="C31" s="35" t="s">
        <v>13</v>
      </c>
      <c r="D31" s="38" t="s">
        <v>13</v>
      </c>
      <c r="E31" s="25" t="s">
        <v>11</v>
      </c>
      <c r="F31" s="21" t="s">
        <v>13</v>
      </c>
    </row>
    <row r="32" spans="1:6" ht="12.75">
      <c r="A32" s="19" t="s">
        <v>10</v>
      </c>
      <c r="B32" s="14">
        <v>12602</v>
      </c>
      <c r="C32" s="34">
        <v>11702</v>
      </c>
      <c r="D32" s="38" t="s">
        <v>13</v>
      </c>
      <c r="E32" s="25" t="s">
        <v>11</v>
      </c>
      <c r="F32" s="21" t="s">
        <v>13</v>
      </c>
    </row>
    <row r="33" spans="1:6" ht="12.75">
      <c r="A33" s="44" t="s">
        <v>17</v>
      </c>
      <c r="B33" s="14">
        <v>5197</v>
      </c>
      <c r="C33" s="35" t="s">
        <v>13</v>
      </c>
      <c r="D33" s="38" t="s">
        <v>13</v>
      </c>
      <c r="E33" s="25" t="s">
        <v>11</v>
      </c>
      <c r="F33" s="21" t="s">
        <v>13</v>
      </c>
    </row>
    <row r="34" spans="1:6" ht="12.75">
      <c r="A34" s="2"/>
      <c r="B34" s="17"/>
      <c r="C34" s="3"/>
      <c r="D34" s="40"/>
      <c r="E34" s="40"/>
      <c r="F34" s="3"/>
    </row>
    <row r="36" ht="12.75">
      <c r="A36" s="23" t="s">
        <v>23</v>
      </c>
    </row>
    <row r="37" ht="12.75">
      <c r="A37" s="23" t="s">
        <v>14</v>
      </c>
    </row>
    <row r="38" spans="1:7" s="11" customFormat="1" ht="12.75">
      <c r="A38" s="23" t="s">
        <v>24</v>
      </c>
      <c r="G38" s="32"/>
    </row>
    <row r="39" spans="1:7" s="11" customFormat="1" ht="12.75">
      <c r="A39" s="23" t="s">
        <v>19</v>
      </c>
      <c r="G39" s="32"/>
    </row>
    <row r="40" spans="1:7" s="11" customFormat="1" ht="12.75">
      <c r="A40" s="23" t="s">
        <v>21</v>
      </c>
      <c r="G40" s="32"/>
    </row>
    <row r="41" spans="1:7" s="11" customFormat="1" ht="12.75">
      <c r="A41" s="24" t="s">
        <v>16</v>
      </c>
      <c r="G41" s="32"/>
    </row>
    <row r="42" spans="1:7" s="4" customFormat="1" ht="12.75">
      <c r="A42" s="24" t="s">
        <v>22</v>
      </c>
      <c r="G42" s="33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D112"/>
  <sheetViews>
    <sheetView workbookViewId="0" topLeftCell="A1">
      <selection activeCell="A37" sqref="A37"/>
    </sheetView>
  </sheetViews>
  <sheetFormatPr defaultColWidth="9.140625" defaultRowHeight="12.75"/>
  <cols>
    <col min="1" max="1" width="49.421875" style="0" customWidth="1"/>
    <col min="2" max="2" width="9.00390625" style="69" customWidth="1"/>
    <col min="3" max="4" width="12.7109375" style="0" customWidth="1"/>
  </cols>
  <sheetData>
    <row r="1" spans="1:4" ht="15.75" customHeight="1">
      <c r="A1" s="276" t="s">
        <v>415</v>
      </c>
      <c r="B1" s="70"/>
      <c r="C1" s="70"/>
      <c r="D1" s="70"/>
    </row>
    <row r="2" spans="1:4" ht="15.75" customHeight="1">
      <c r="A2" s="276" t="s">
        <v>416</v>
      </c>
      <c r="B2" s="70"/>
      <c r="C2" s="70"/>
      <c r="D2" s="70"/>
    </row>
    <row r="3" spans="1:4" ht="13.5" thickBot="1">
      <c r="A3" s="72"/>
      <c r="B3" s="277"/>
      <c r="C3" s="72"/>
      <c r="D3" s="72"/>
    </row>
    <row r="4" spans="1:4" s="173" customFormat="1" ht="24" customHeight="1" thickTop="1">
      <c r="A4" s="270" t="s">
        <v>383</v>
      </c>
      <c r="B4" s="278" t="s">
        <v>37</v>
      </c>
      <c r="C4" s="218">
        <v>1997</v>
      </c>
      <c r="D4" s="270">
        <v>2002</v>
      </c>
    </row>
    <row r="5" spans="2:3" ht="12.75">
      <c r="B5" s="279"/>
      <c r="C5" s="1"/>
    </row>
    <row r="6" spans="1:4" ht="12.75">
      <c r="A6" t="s">
        <v>384</v>
      </c>
      <c r="B6" s="280" t="s">
        <v>385</v>
      </c>
      <c r="C6" s="230">
        <v>5473</v>
      </c>
      <c r="D6" s="281">
        <v>5398</v>
      </c>
    </row>
    <row r="7" spans="1:4" ht="12.75">
      <c r="A7" t="s">
        <v>386</v>
      </c>
      <c r="B7" s="280" t="s">
        <v>387</v>
      </c>
      <c r="C7" s="230">
        <v>1439071</v>
      </c>
      <c r="D7" s="281">
        <v>1300499</v>
      </c>
    </row>
    <row r="8" spans="1:4" ht="12.75">
      <c r="A8" s="273" t="s">
        <v>388</v>
      </c>
      <c r="B8" s="280" t="s">
        <v>387</v>
      </c>
      <c r="C8" s="230">
        <v>263</v>
      </c>
      <c r="D8" s="281">
        <v>241</v>
      </c>
    </row>
    <row r="9" spans="2:4" ht="12.75">
      <c r="B9" s="280"/>
      <c r="C9" s="230"/>
      <c r="D9" s="281"/>
    </row>
    <row r="10" spans="1:4" ht="12.75">
      <c r="A10" t="s">
        <v>389</v>
      </c>
      <c r="B10" s="280"/>
      <c r="C10" s="230"/>
      <c r="D10" s="281"/>
    </row>
    <row r="11" spans="1:4" ht="12.75">
      <c r="A11" s="273" t="s">
        <v>390</v>
      </c>
      <c r="B11" s="280" t="s">
        <v>391</v>
      </c>
      <c r="C11" s="230">
        <v>632281</v>
      </c>
      <c r="D11" s="281">
        <v>842875</v>
      </c>
    </row>
    <row r="12" spans="1:4" ht="12.75">
      <c r="A12" s="273" t="s">
        <v>392</v>
      </c>
      <c r="B12" s="280" t="s">
        <v>391</v>
      </c>
      <c r="C12" s="230">
        <v>2405</v>
      </c>
      <c r="D12" s="281">
        <v>3507</v>
      </c>
    </row>
    <row r="13" spans="2:4" ht="12.75">
      <c r="B13" s="280"/>
      <c r="C13" s="230"/>
      <c r="D13" s="281"/>
    </row>
    <row r="14" spans="1:4" ht="12.75">
      <c r="A14" t="s">
        <v>417</v>
      </c>
      <c r="B14" s="280"/>
      <c r="C14" s="230"/>
      <c r="D14" s="281"/>
    </row>
    <row r="15" spans="1:4" ht="12.75">
      <c r="A15" s="273" t="s">
        <v>418</v>
      </c>
      <c r="B15" s="280" t="s">
        <v>407</v>
      </c>
      <c r="C15" s="230">
        <v>211775</v>
      </c>
      <c r="D15" s="281">
        <v>186163</v>
      </c>
    </row>
    <row r="16" spans="1:4" ht="12.75">
      <c r="A16" s="273" t="s">
        <v>390</v>
      </c>
      <c r="B16" s="280" t="s">
        <v>391</v>
      </c>
      <c r="C16" s="230">
        <v>38709</v>
      </c>
      <c r="D16" s="281">
        <v>35568</v>
      </c>
    </row>
    <row r="17" spans="2:4" ht="12.75">
      <c r="B17" s="280"/>
      <c r="C17" s="230"/>
      <c r="D17" s="281"/>
    </row>
    <row r="18" spans="1:4" ht="12.75">
      <c r="A18" t="s">
        <v>395</v>
      </c>
      <c r="B18" s="280"/>
      <c r="C18" s="230"/>
      <c r="D18" s="281"/>
    </row>
    <row r="19" spans="1:4" ht="12.75">
      <c r="A19" s="275" t="s">
        <v>396</v>
      </c>
      <c r="B19" s="280"/>
      <c r="C19" s="230">
        <v>3456</v>
      </c>
      <c r="D19" s="281">
        <v>3440</v>
      </c>
    </row>
    <row r="20" spans="1:4" ht="12.75">
      <c r="A20" s="275" t="s">
        <v>397</v>
      </c>
      <c r="B20" s="280"/>
      <c r="C20" s="230">
        <v>1417</v>
      </c>
      <c r="D20" s="281">
        <v>1309</v>
      </c>
    </row>
    <row r="21" spans="1:4" ht="12.75">
      <c r="A21" s="275" t="s">
        <v>398</v>
      </c>
      <c r="B21" s="280"/>
      <c r="C21" s="230">
        <v>318</v>
      </c>
      <c r="D21" s="281">
        <v>335</v>
      </c>
    </row>
    <row r="22" spans="1:4" ht="12.75">
      <c r="A22" s="275" t="s">
        <v>399</v>
      </c>
      <c r="B22" s="280"/>
      <c r="C22" s="230">
        <v>139</v>
      </c>
      <c r="D22" s="281">
        <v>146</v>
      </c>
    </row>
    <row r="23" spans="1:4" ht="12.75">
      <c r="A23" s="275" t="s">
        <v>400</v>
      </c>
      <c r="B23" s="280"/>
      <c r="C23" s="230">
        <v>43</v>
      </c>
      <c r="D23" s="281">
        <v>61</v>
      </c>
    </row>
    <row r="24" spans="1:4" ht="12.75">
      <c r="A24" s="275" t="s">
        <v>401</v>
      </c>
      <c r="B24" s="280"/>
      <c r="C24" s="230">
        <v>100</v>
      </c>
      <c r="D24" s="281">
        <v>107</v>
      </c>
    </row>
    <row r="25" spans="2:4" ht="12.75">
      <c r="B25" s="280"/>
      <c r="C25" s="230"/>
      <c r="D25" s="281"/>
    </row>
    <row r="26" spans="1:4" ht="12.75">
      <c r="A26" t="s">
        <v>402</v>
      </c>
      <c r="B26" s="280" t="s">
        <v>40</v>
      </c>
      <c r="C26" s="230">
        <v>4882</v>
      </c>
      <c r="D26" s="281">
        <v>4755</v>
      </c>
    </row>
    <row r="27" spans="2:4" ht="12.75">
      <c r="B27" s="280" t="s">
        <v>387</v>
      </c>
      <c r="C27" s="230">
        <v>292107</v>
      </c>
      <c r="D27" s="281">
        <v>211120</v>
      </c>
    </row>
    <row r="28" spans="1:4" ht="12.75">
      <c r="A28" s="275" t="s">
        <v>403</v>
      </c>
      <c r="B28" s="280" t="s">
        <v>40</v>
      </c>
      <c r="C28" s="230">
        <v>4594</v>
      </c>
      <c r="D28" s="281">
        <v>4522</v>
      </c>
    </row>
    <row r="29" spans="2:4" ht="12.75">
      <c r="B29" s="280" t="s">
        <v>387</v>
      </c>
      <c r="C29" s="230">
        <v>100094</v>
      </c>
      <c r="D29" s="281">
        <v>109461</v>
      </c>
    </row>
    <row r="30" spans="1:4" ht="12.75">
      <c r="A30" t="s">
        <v>404</v>
      </c>
      <c r="B30" s="280" t="s">
        <v>40</v>
      </c>
      <c r="C30" s="230">
        <v>2241</v>
      </c>
      <c r="D30" s="281">
        <v>2231</v>
      </c>
    </row>
    <row r="31" spans="2:4" ht="12.75">
      <c r="B31" s="280" t="s">
        <v>387</v>
      </c>
      <c r="C31" s="230">
        <v>76971</v>
      </c>
      <c r="D31" s="281">
        <v>69194</v>
      </c>
    </row>
    <row r="32" spans="2:4" ht="12.75">
      <c r="B32" s="280"/>
      <c r="C32" s="230"/>
      <c r="D32" s="281"/>
    </row>
    <row r="33" spans="1:4" ht="12.75">
      <c r="A33" t="s">
        <v>419</v>
      </c>
      <c r="B33" s="280" t="s">
        <v>407</v>
      </c>
      <c r="C33" s="230">
        <v>496935</v>
      </c>
      <c r="D33" s="281">
        <v>533423</v>
      </c>
    </row>
    <row r="34" spans="1:4" ht="12.75">
      <c r="A34" s="273" t="s">
        <v>390</v>
      </c>
      <c r="B34" s="280" t="s">
        <v>391</v>
      </c>
      <c r="C34" s="230">
        <v>90798</v>
      </c>
      <c r="D34" s="281">
        <v>98819</v>
      </c>
    </row>
    <row r="35" spans="1:4" ht="12.75">
      <c r="A35" s="275" t="s">
        <v>420</v>
      </c>
      <c r="B35" s="280" t="s">
        <v>407</v>
      </c>
      <c r="C35" s="230">
        <v>401411</v>
      </c>
      <c r="D35" s="281">
        <v>445356</v>
      </c>
    </row>
    <row r="36" spans="1:4" ht="12.75">
      <c r="A36" s="275" t="s">
        <v>421</v>
      </c>
      <c r="B36" s="280" t="s">
        <v>407</v>
      </c>
      <c r="C36" s="230">
        <v>95524</v>
      </c>
      <c r="D36" s="281">
        <v>88067</v>
      </c>
    </row>
    <row r="37" spans="2:4" ht="12.75">
      <c r="B37" s="280"/>
      <c r="C37" s="230"/>
      <c r="D37" s="281"/>
    </row>
    <row r="38" spans="1:4" ht="12.75">
      <c r="A38" t="s">
        <v>422</v>
      </c>
      <c r="B38" s="280"/>
      <c r="C38" s="230"/>
      <c r="D38" s="281"/>
    </row>
    <row r="39" spans="1:4" ht="12.75">
      <c r="A39" s="275" t="s">
        <v>423</v>
      </c>
      <c r="B39" s="280"/>
      <c r="C39" s="230">
        <v>1638</v>
      </c>
      <c r="D39" s="281">
        <v>1407</v>
      </c>
    </row>
    <row r="40" spans="1:4" ht="12.75">
      <c r="A40" s="275" t="s">
        <v>424</v>
      </c>
      <c r="B40" s="280"/>
      <c r="C40" s="230">
        <v>743</v>
      </c>
      <c r="D40" s="281">
        <v>714</v>
      </c>
    </row>
    <row r="41" spans="1:4" ht="12.75">
      <c r="A41" s="275" t="s">
        <v>425</v>
      </c>
      <c r="B41" s="280"/>
      <c r="C41" s="230">
        <v>797</v>
      </c>
      <c r="D41" s="281">
        <v>916</v>
      </c>
    </row>
    <row r="42" spans="1:4" ht="12.75">
      <c r="A42" s="275" t="s">
        <v>426</v>
      </c>
      <c r="B42" s="280"/>
      <c r="C42" s="230">
        <v>989</v>
      </c>
      <c r="D42" s="281">
        <v>1056</v>
      </c>
    </row>
    <row r="43" spans="1:4" ht="12.75">
      <c r="A43" s="275" t="s">
        <v>427</v>
      </c>
      <c r="B43" s="280"/>
      <c r="C43" s="230">
        <v>535</v>
      </c>
      <c r="D43" s="281">
        <v>506</v>
      </c>
    </row>
    <row r="44" spans="1:4" ht="12.75">
      <c r="A44" s="275" t="s">
        <v>428</v>
      </c>
      <c r="B44" s="280"/>
      <c r="C44" s="230">
        <v>323</v>
      </c>
      <c r="D44" s="281">
        <v>314</v>
      </c>
    </row>
    <row r="45" spans="1:4" ht="12.75">
      <c r="A45" s="275" t="s">
        <v>429</v>
      </c>
      <c r="B45" s="280"/>
      <c r="C45" s="230">
        <v>448</v>
      </c>
      <c r="D45" s="281">
        <v>485</v>
      </c>
    </row>
    <row r="46" spans="1:4" ht="12.75">
      <c r="A46" s="3"/>
      <c r="B46" s="282"/>
      <c r="C46" s="2"/>
      <c r="D46" s="3"/>
    </row>
    <row r="48" spans="1:2" s="68" customFormat="1" ht="12.75">
      <c r="A48" s="11" t="s">
        <v>430</v>
      </c>
      <c r="B48" s="283"/>
    </row>
    <row r="50" spans="1:4" ht="15.75">
      <c r="A50" s="276" t="s">
        <v>431</v>
      </c>
      <c r="B50" s="70"/>
      <c r="C50" s="70"/>
      <c r="D50" s="70"/>
    </row>
    <row r="51" spans="1:4" ht="15.75">
      <c r="A51" s="276" t="s">
        <v>432</v>
      </c>
      <c r="B51" s="70"/>
      <c r="C51" s="70"/>
      <c r="D51" s="70"/>
    </row>
    <row r="52" spans="1:4" ht="13.5" thickBot="1">
      <c r="A52" s="72"/>
      <c r="B52" s="277"/>
      <c r="C52" s="72"/>
      <c r="D52" s="72"/>
    </row>
    <row r="53" spans="1:4" s="173" customFormat="1" ht="24" customHeight="1" thickTop="1">
      <c r="A53" s="270" t="s">
        <v>383</v>
      </c>
      <c r="B53" s="278" t="s">
        <v>37</v>
      </c>
      <c r="C53" s="218">
        <v>1997</v>
      </c>
      <c r="D53" s="270">
        <v>2002</v>
      </c>
    </row>
    <row r="54" spans="2:3" ht="12.75">
      <c r="B54" s="279"/>
      <c r="C54" s="1"/>
    </row>
    <row r="55" spans="1:4" ht="12.75">
      <c r="A55" t="s">
        <v>433</v>
      </c>
      <c r="B55" s="284"/>
      <c r="C55" s="230"/>
      <c r="D55" s="281"/>
    </row>
    <row r="56" spans="1:4" ht="12.75">
      <c r="A56" s="274" t="s">
        <v>434</v>
      </c>
      <c r="B56" s="284"/>
      <c r="C56" s="230">
        <v>4583</v>
      </c>
      <c r="D56" s="281">
        <v>4629</v>
      </c>
    </row>
    <row r="57" spans="1:4" ht="12.75">
      <c r="A57" s="274" t="s">
        <v>435</v>
      </c>
      <c r="B57" s="284"/>
      <c r="C57" s="230">
        <v>328</v>
      </c>
      <c r="D57" s="281">
        <v>225</v>
      </c>
    </row>
    <row r="58" spans="1:4" ht="12.75">
      <c r="A58" s="274" t="s">
        <v>436</v>
      </c>
      <c r="B58" s="284"/>
      <c r="C58" s="230">
        <v>497</v>
      </c>
      <c r="D58" s="281">
        <v>472</v>
      </c>
    </row>
    <row r="59" spans="1:4" ht="12.75">
      <c r="A59" s="275"/>
      <c r="B59" s="284"/>
      <c r="C59" s="230"/>
      <c r="D59" s="281"/>
    </row>
    <row r="60" spans="1:4" ht="12.75">
      <c r="A60" t="s">
        <v>437</v>
      </c>
      <c r="B60" s="284"/>
      <c r="C60" s="230"/>
      <c r="D60" s="281"/>
    </row>
    <row r="61" spans="1:4" ht="12.75">
      <c r="A61" s="275" t="s">
        <v>438</v>
      </c>
      <c r="B61" s="284"/>
      <c r="C61" s="230">
        <v>2827</v>
      </c>
      <c r="D61" s="281">
        <v>2612</v>
      </c>
    </row>
    <row r="62" spans="1:4" ht="12.75">
      <c r="A62" s="273" t="s">
        <v>439</v>
      </c>
      <c r="B62" s="284"/>
      <c r="C62" s="230">
        <v>1566</v>
      </c>
      <c r="D62" s="281">
        <v>1661</v>
      </c>
    </row>
    <row r="63" spans="1:4" ht="12.75">
      <c r="A63" s="275"/>
      <c r="B63" s="284"/>
      <c r="C63" s="230"/>
      <c r="D63" s="281"/>
    </row>
    <row r="64" spans="1:4" ht="12.75">
      <c r="A64" t="s">
        <v>440</v>
      </c>
      <c r="B64" s="284"/>
      <c r="C64" s="230"/>
      <c r="D64" s="281"/>
    </row>
    <row r="65" spans="1:4" ht="12.75">
      <c r="A65" s="275" t="s">
        <v>441</v>
      </c>
      <c r="B65" s="284"/>
      <c r="C65" s="230">
        <v>3052</v>
      </c>
      <c r="D65" s="281">
        <v>3125</v>
      </c>
    </row>
    <row r="66" spans="1:4" ht="12.75">
      <c r="A66" s="275" t="s">
        <v>75</v>
      </c>
      <c r="B66" s="284"/>
      <c r="C66" s="230">
        <v>2421</v>
      </c>
      <c r="D66" s="281">
        <v>2273</v>
      </c>
    </row>
    <row r="67" spans="1:4" ht="12.75">
      <c r="A67" s="275"/>
      <c r="B67" s="284"/>
      <c r="C67" s="230"/>
      <c r="D67" s="281"/>
    </row>
    <row r="68" spans="1:4" ht="12.75">
      <c r="A68" t="s">
        <v>442</v>
      </c>
      <c r="B68" s="280" t="s">
        <v>443</v>
      </c>
      <c r="C68" s="285">
        <v>55</v>
      </c>
      <c r="D68" s="286">
        <v>56.5</v>
      </c>
    </row>
    <row r="69" spans="1:4" ht="12.75">
      <c r="A69" s="275"/>
      <c r="B69" s="280"/>
      <c r="C69" s="230"/>
      <c r="D69" s="281"/>
    </row>
    <row r="70" spans="1:4" ht="12.75">
      <c r="A70" t="s">
        <v>444</v>
      </c>
      <c r="B70" s="280" t="s">
        <v>407</v>
      </c>
      <c r="C70" s="230">
        <v>398567</v>
      </c>
      <c r="D70" s="281">
        <v>450946</v>
      </c>
    </row>
    <row r="71" spans="2:4" ht="12.75">
      <c r="B71" s="280"/>
      <c r="C71" s="230"/>
      <c r="D71" s="281"/>
    </row>
    <row r="72" spans="1:4" ht="12.75">
      <c r="A72" t="s">
        <v>445</v>
      </c>
      <c r="B72" s="280"/>
      <c r="C72" s="230"/>
      <c r="D72" s="281"/>
    </row>
    <row r="73" spans="1:4" ht="12.75">
      <c r="A73" s="275" t="s">
        <v>446</v>
      </c>
      <c r="B73" s="280" t="s">
        <v>40</v>
      </c>
      <c r="C73" s="230">
        <v>829</v>
      </c>
      <c r="D73" s="281">
        <v>748</v>
      </c>
    </row>
    <row r="74" spans="2:4" ht="12.75">
      <c r="B74" s="280" t="s">
        <v>385</v>
      </c>
      <c r="C74" s="230">
        <v>181732</v>
      </c>
      <c r="D74" s="281">
        <v>154308</v>
      </c>
    </row>
    <row r="75" spans="1:4" ht="12.75">
      <c r="A75" s="273" t="s">
        <v>447</v>
      </c>
      <c r="B75" s="280" t="s">
        <v>40</v>
      </c>
      <c r="C75" s="230">
        <v>625</v>
      </c>
      <c r="D75" s="281">
        <v>578</v>
      </c>
    </row>
    <row r="76" spans="1:4" ht="12.75">
      <c r="A76" s="287"/>
      <c r="B76" s="280" t="s">
        <v>385</v>
      </c>
      <c r="C76" s="230">
        <v>93711</v>
      </c>
      <c r="D76" s="281">
        <v>83277</v>
      </c>
    </row>
    <row r="77" spans="1:4" ht="12.75">
      <c r="A77" s="273" t="s">
        <v>448</v>
      </c>
      <c r="B77" s="280" t="s">
        <v>40</v>
      </c>
      <c r="C77" s="230">
        <v>44</v>
      </c>
      <c r="D77" s="281">
        <v>27</v>
      </c>
    </row>
    <row r="78" spans="2:4" ht="12.75">
      <c r="B78" s="280" t="s">
        <v>385</v>
      </c>
      <c r="C78" s="230">
        <v>8389</v>
      </c>
      <c r="D78" s="281">
        <v>6465</v>
      </c>
    </row>
    <row r="79" spans="1:4" ht="12.75">
      <c r="A79" s="275" t="s">
        <v>449</v>
      </c>
      <c r="B79" s="280" t="s">
        <v>40</v>
      </c>
      <c r="C79" s="230">
        <v>660</v>
      </c>
      <c r="D79" s="281">
        <v>550</v>
      </c>
    </row>
    <row r="80" spans="2:4" ht="12.75">
      <c r="B80" s="280" t="s">
        <v>385</v>
      </c>
      <c r="C80" s="230">
        <v>66726</v>
      </c>
      <c r="D80" s="281">
        <v>60739</v>
      </c>
    </row>
    <row r="81" spans="1:4" ht="12.75">
      <c r="A81" s="275" t="s">
        <v>450</v>
      </c>
      <c r="B81" s="280" t="s">
        <v>40</v>
      </c>
      <c r="C81" s="230">
        <v>248</v>
      </c>
      <c r="D81" s="281">
        <v>204</v>
      </c>
    </row>
    <row r="82" spans="2:4" ht="12.75">
      <c r="B82" s="280" t="s">
        <v>385</v>
      </c>
      <c r="C82" s="230">
        <v>29440</v>
      </c>
      <c r="D82" s="281">
        <v>23364</v>
      </c>
    </row>
    <row r="83" spans="1:4" ht="12.75">
      <c r="A83" s="275" t="s">
        <v>451</v>
      </c>
      <c r="B83" s="280" t="s">
        <v>40</v>
      </c>
      <c r="C83" s="230">
        <v>190</v>
      </c>
      <c r="D83" s="281">
        <v>158</v>
      </c>
    </row>
    <row r="84" spans="2:4" ht="12.75">
      <c r="B84" s="280" t="s">
        <v>385</v>
      </c>
      <c r="C84" s="230">
        <v>38066</v>
      </c>
      <c r="D84" s="281">
        <v>33231</v>
      </c>
    </row>
    <row r="85" spans="1:4" ht="12.75">
      <c r="A85" s="288"/>
      <c r="B85" s="280"/>
      <c r="C85" s="230"/>
      <c r="D85" s="247"/>
    </row>
    <row r="86" spans="1:4" ht="12.75">
      <c r="A86" s="275" t="s">
        <v>452</v>
      </c>
      <c r="B86" s="280" t="s">
        <v>40</v>
      </c>
      <c r="C86" s="230">
        <v>9</v>
      </c>
      <c r="D86" s="281">
        <v>17</v>
      </c>
    </row>
    <row r="87" spans="2:4" ht="12.75">
      <c r="B87" s="280" t="s">
        <v>385</v>
      </c>
      <c r="C87" s="230">
        <v>478672</v>
      </c>
      <c r="D87" s="281">
        <v>881112</v>
      </c>
    </row>
    <row r="88" spans="1:4" ht="12.75">
      <c r="A88" s="3"/>
      <c r="B88" s="282"/>
      <c r="C88" s="2"/>
      <c r="D88" s="3"/>
    </row>
    <row r="90" ht="12.75">
      <c r="A90" s="11" t="s">
        <v>430</v>
      </c>
    </row>
    <row r="91" spans="1:4" ht="15.75">
      <c r="A91" s="276" t="s">
        <v>431</v>
      </c>
      <c r="B91" s="70"/>
      <c r="C91" s="70"/>
      <c r="D91" s="70"/>
    </row>
    <row r="92" spans="1:4" ht="15.75">
      <c r="A92" s="276" t="s">
        <v>432</v>
      </c>
      <c r="B92" s="70"/>
      <c r="C92" s="70"/>
      <c r="D92" s="70"/>
    </row>
    <row r="93" spans="1:4" ht="13.5" thickBot="1">
      <c r="A93" s="72"/>
      <c r="B93" s="277"/>
      <c r="C93" s="72"/>
      <c r="D93" s="72"/>
    </row>
    <row r="94" spans="1:4" s="173" customFormat="1" ht="24" customHeight="1" thickTop="1">
      <c r="A94" s="270" t="s">
        <v>383</v>
      </c>
      <c r="B94" s="278" t="s">
        <v>37</v>
      </c>
      <c r="C94" s="218">
        <v>1997</v>
      </c>
      <c r="D94" s="270">
        <v>2002</v>
      </c>
    </row>
    <row r="95" spans="2:3" ht="12.75">
      <c r="B95" s="279"/>
      <c r="C95" s="1"/>
    </row>
    <row r="96" spans="1:3" ht="12.75">
      <c r="A96" t="s">
        <v>453</v>
      </c>
      <c r="B96" s="279"/>
      <c r="C96" s="1"/>
    </row>
    <row r="97" spans="1:4" ht="12.75">
      <c r="A97" s="275" t="s">
        <v>454</v>
      </c>
      <c r="B97" s="280" t="s">
        <v>40</v>
      </c>
      <c r="C97" s="230">
        <v>13</v>
      </c>
      <c r="D97" s="281">
        <v>2</v>
      </c>
    </row>
    <row r="98" spans="2:4" ht="12.75">
      <c r="B98" s="280" t="s">
        <v>387</v>
      </c>
      <c r="C98" s="230">
        <v>31483</v>
      </c>
      <c r="D98" s="247" t="s">
        <v>13</v>
      </c>
    </row>
    <row r="99" spans="2:4" ht="12.75">
      <c r="B99" s="280" t="s">
        <v>455</v>
      </c>
      <c r="C99" s="230">
        <v>2873712</v>
      </c>
      <c r="D99" s="247" t="s">
        <v>13</v>
      </c>
    </row>
    <row r="100" spans="1:4" ht="12.75">
      <c r="A100" s="275" t="s">
        <v>456</v>
      </c>
      <c r="B100" s="280" t="s">
        <v>40</v>
      </c>
      <c r="C100" s="230">
        <v>27</v>
      </c>
      <c r="D100" s="281">
        <v>34</v>
      </c>
    </row>
    <row r="101" spans="2:4" ht="12.75">
      <c r="B101" s="280" t="s">
        <v>387</v>
      </c>
      <c r="C101" s="230">
        <v>12992</v>
      </c>
      <c r="D101" s="281">
        <v>10211</v>
      </c>
    </row>
    <row r="102" spans="2:4" ht="12.75">
      <c r="B102" s="280" t="s">
        <v>455</v>
      </c>
      <c r="C102" s="230">
        <v>348428</v>
      </c>
      <c r="D102" s="281">
        <v>314626</v>
      </c>
    </row>
    <row r="103" spans="1:4" ht="12.75">
      <c r="A103" s="275" t="s">
        <v>457</v>
      </c>
      <c r="B103" s="280" t="s">
        <v>40</v>
      </c>
      <c r="C103" s="230">
        <v>657</v>
      </c>
      <c r="D103" s="281">
        <v>633</v>
      </c>
    </row>
    <row r="104" spans="2:4" ht="12.75">
      <c r="B104" s="280" t="s">
        <v>387</v>
      </c>
      <c r="C104" s="230">
        <v>6549</v>
      </c>
      <c r="D104" s="281">
        <v>6554</v>
      </c>
    </row>
    <row r="105" spans="1:4" ht="12.75">
      <c r="A105" t="s">
        <v>458</v>
      </c>
      <c r="B105" s="280" t="s">
        <v>40</v>
      </c>
      <c r="C105" s="230">
        <v>2786</v>
      </c>
      <c r="D105" s="281">
        <v>2833</v>
      </c>
    </row>
    <row r="106" spans="2:4" ht="12.75">
      <c r="B106" s="280" t="s">
        <v>387</v>
      </c>
      <c r="C106" s="230">
        <v>37906</v>
      </c>
      <c r="D106" s="281">
        <v>34908</v>
      </c>
    </row>
    <row r="107" spans="1:4" ht="12.75">
      <c r="A107" s="3"/>
      <c r="B107" s="282"/>
      <c r="C107" s="119"/>
      <c r="D107" s="289"/>
    </row>
    <row r="109" ht="12.75">
      <c r="A109" s="4" t="s">
        <v>459</v>
      </c>
    </row>
    <row r="110" spans="1:2" s="4" customFormat="1" ht="12.75">
      <c r="A110" s="4" t="s">
        <v>460</v>
      </c>
      <c r="B110" s="290"/>
    </row>
    <row r="111" spans="1:2" s="4" customFormat="1" ht="12.75">
      <c r="A111" s="154" t="s">
        <v>414</v>
      </c>
      <c r="B111" s="290"/>
    </row>
    <row r="112" ht="12.75">
      <c r="A112" s="182" t="s">
        <v>461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  <rowBreaks count="2" manualBreakCount="2">
    <brk id="49" max="65535" man="1"/>
    <brk id="90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F43"/>
  <sheetViews>
    <sheetView workbookViewId="0" topLeftCell="A1">
      <selection activeCell="A2" sqref="A2"/>
    </sheetView>
  </sheetViews>
  <sheetFormatPr defaultColWidth="9.140625" defaultRowHeight="12.75"/>
  <cols>
    <col min="1" max="1" width="28.140625" style="0" customWidth="1"/>
    <col min="2" max="2" width="8.7109375" style="0" customWidth="1"/>
    <col min="3" max="6" width="11.7109375" style="0" customWidth="1"/>
  </cols>
  <sheetData>
    <row r="1" spans="1:6" ht="15.75">
      <c r="A1" s="155" t="s">
        <v>382</v>
      </c>
      <c r="B1" s="70"/>
      <c r="C1" s="70"/>
      <c r="D1" s="70"/>
      <c r="E1" s="70"/>
      <c r="F1" s="70"/>
    </row>
    <row r="2" spans="1:6" ht="13.5" thickBot="1">
      <c r="A2" s="72"/>
      <c r="B2" s="72"/>
      <c r="C2" s="72"/>
      <c r="D2" s="72"/>
      <c r="E2" s="72"/>
      <c r="F2" s="72"/>
    </row>
    <row r="3" spans="1:6" s="173" customFormat="1" ht="24" customHeight="1" thickTop="1">
      <c r="A3" s="270" t="s">
        <v>383</v>
      </c>
      <c r="B3" s="271" t="s">
        <v>37</v>
      </c>
      <c r="C3" s="218" t="s">
        <v>2</v>
      </c>
      <c r="D3" s="218" t="s">
        <v>4</v>
      </c>
      <c r="E3" s="218" t="s">
        <v>5</v>
      </c>
      <c r="F3" s="270" t="s">
        <v>3</v>
      </c>
    </row>
    <row r="4" spans="2:5" ht="12.75">
      <c r="B4" s="36"/>
      <c r="C4" s="1"/>
      <c r="D4" s="1"/>
      <c r="E4" s="1"/>
    </row>
    <row r="5" spans="1:6" ht="12.75">
      <c r="A5" t="s">
        <v>384</v>
      </c>
      <c r="B5" s="272" t="s">
        <v>385</v>
      </c>
      <c r="C5" s="124">
        <v>3216</v>
      </c>
      <c r="D5" s="124">
        <v>794</v>
      </c>
      <c r="E5" s="124">
        <v>565</v>
      </c>
      <c r="F5" s="214">
        <v>823</v>
      </c>
    </row>
    <row r="6" spans="1:6" ht="12.75">
      <c r="A6" t="s">
        <v>386</v>
      </c>
      <c r="B6" s="272" t="s">
        <v>387</v>
      </c>
      <c r="C6" s="124">
        <v>821276</v>
      </c>
      <c r="D6" s="124">
        <v>70705</v>
      </c>
      <c r="E6" s="124">
        <v>151828</v>
      </c>
      <c r="F6" s="214">
        <v>256690</v>
      </c>
    </row>
    <row r="7" spans="1:6" ht="12.75">
      <c r="A7" s="273" t="s">
        <v>388</v>
      </c>
      <c r="B7" s="272" t="s">
        <v>387</v>
      </c>
      <c r="C7" s="124">
        <v>255</v>
      </c>
      <c r="D7" s="124">
        <v>89</v>
      </c>
      <c r="E7" s="124">
        <v>269</v>
      </c>
      <c r="F7" s="214">
        <v>312</v>
      </c>
    </row>
    <row r="8" spans="2:6" ht="12.75">
      <c r="B8" s="272"/>
      <c r="C8" s="124"/>
      <c r="D8" s="124"/>
      <c r="E8" s="124"/>
      <c r="F8" s="214"/>
    </row>
    <row r="9" spans="1:6" ht="12.75">
      <c r="A9" t="s">
        <v>389</v>
      </c>
      <c r="B9" s="272"/>
      <c r="C9" s="124"/>
      <c r="D9" s="124"/>
      <c r="E9" s="124"/>
      <c r="F9" s="214"/>
    </row>
    <row r="10" spans="1:6" ht="12.75">
      <c r="A10" s="273" t="s">
        <v>390</v>
      </c>
      <c r="B10" s="272" t="s">
        <v>391</v>
      </c>
      <c r="C10" s="124">
        <v>724308</v>
      </c>
      <c r="D10" s="124">
        <v>738577</v>
      </c>
      <c r="E10" s="124">
        <v>1068439</v>
      </c>
      <c r="F10" s="214">
        <v>1251598</v>
      </c>
    </row>
    <row r="11" spans="1:6" ht="12.75">
      <c r="A11" s="273" t="s">
        <v>392</v>
      </c>
      <c r="B11" s="272" t="s">
        <v>391</v>
      </c>
      <c r="C11" s="124">
        <v>2822</v>
      </c>
      <c r="D11" s="124">
        <v>8358</v>
      </c>
      <c r="E11" s="124">
        <v>3989</v>
      </c>
      <c r="F11" s="214">
        <v>4112</v>
      </c>
    </row>
    <row r="12" spans="2:6" ht="12.75">
      <c r="B12" s="272"/>
      <c r="C12" s="124"/>
      <c r="D12" s="124"/>
      <c r="E12" s="124"/>
      <c r="F12" s="214"/>
    </row>
    <row r="13" spans="1:6" ht="12.75">
      <c r="A13" t="s">
        <v>393</v>
      </c>
      <c r="B13" s="272"/>
      <c r="C13" s="124"/>
      <c r="D13" s="124"/>
      <c r="E13" s="124"/>
      <c r="F13" s="214"/>
    </row>
    <row r="14" spans="1:6" ht="12.75">
      <c r="A14" s="274" t="s">
        <v>394</v>
      </c>
      <c r="B14" s="272"/>
      <c r="C14" s="124"/>
      <c r="D14" s="124"/>
      <c r="E14" s="124"/>
      <c r="F14" s="214"/>
    </row>
    <row r="15" spans="1:6" ht="12.75">
      <c r="A15" s="273" t="s">
        <v>390</v>
      </c>
      <c r="B15" s="272" t="s">
        <v>391</v>
      </c>
      <c r="C15" s="124">
        <v>23981</v>
      </c>
      <c r="D15" s="124">
        <v>37543</v>
      </c>
      <c r="E15" s="124">
        <v>66074</v>
      </c>
      <c r="F15" s="214">
        <v>58849</v>
      </c>
    </row>
    <row r="16" spans="2:6" ht="12.75">
      <c r="B16" s="272"/>
      <c r="C16" s="124"/>
      <c r="D16" s="124"/>
      <c r="E16" s="124"/>
      <c r="F16" s="214"/>
    </row>
    <row r="17" spans="1:6" ht="12.75">
      <c r="A17" t="s">
        <v>395</v>
      </c>
      <c r="B17" s="272"/>
      <c r="C17" s="124"/>
      <c r="D17" s="124"/>
      <c r="E17" s="124"/>
      <c r="F17" s="214"/>
    </row>
    <row r="18" spans="1:6" ht="12.75">
      <c r="A18" s="275" t="s">
        <v>396</v>
      </c>
      <c r="B18" s="272"/>
      <c r="C18" s="124">
        <v>2009</v>
      </c>
      <c r="D18" s="124">
        <v>574</v>
      </c>
      <c r="E18" s="124">
        <v>352</v>
      </c>
      <c r="F18" s="214">
        <v>505</v>
      </c>
    </row>
    <row r="19" spans="1:6" ht="12.75">
      <c r="A19" s="275" t="s">
        <v>397</v>
      </c>
      <c r="B19" s="272"/>
      <c r="C19" s="124">
        <v>818</v>
      </c>
      <c r="D19" s="124">
        <v>152</v>
      </c>
      <c r="E19" s="124">
        <v>127</v>
      </c>
      <c r="F19" s="214">
        <v>212</v>
      </c>
    </row>
    <row r="20" spans="1:6" ht="12.75">
      <c r="A20" s="275" t="s">
        <v>398</v>
      </c>
      <c r="B20" s="272"/>
      <c r="C20" s="124">
        <v>207</v>
      </c>
      <c r="D20" s="124">
        <v>34</v>
      </c>
      <c r="E20" s="124">
        <v>38</v>
      </c>
      <c r="F20" s="214">
        <v>56</v>
      </c>
    </row>
    <row r="21" spans="1:6" ht="12.75">
      <c r="A21" s="275" t="s">
        <v>399</v>
      </c>
      <c r="B21" s="272"/>
      <c r="C21" s="124">
        <v>90</v>
      </c>
      <c r="D21" s="124">
        <v>15</v>
      </c>
      <c r="E21" s="124">
        <v>21</v>
      </c>
      <c r="F21" s="214">
        <v>20</v>
      </c>
    </row>
    <row r="22" spans="1:6" ht="12.75">
      <c r="A22" s="275" t="s">
        <v>400</v>
      </c>
      <c r="B22" s="272"/>
      <c r="C22" s="124">
        <v>38</v>
      </c>
      <c r="D22" s="124">
        <v>5</v>
      </c>
      <c r="E22" s="124">
        <v>11</v>
      </c>
      <c r="F22" s="214">
        <v>7</v>
      </c>
    </row>
    <row r="23" spans="1:6" ht="12.75">
      <c r="A23" s="275" t="s">
        <v>401</v>
      </c>
      <c r="B23" s="272"/>
      <c r="C23" s="124">
        <v>54</v>
      </c>
      <c r="D23" s="124">
        <v>14</v>
      </c>
      <c r="E23" s="124">
        <v>16</v>
      </c>
      <c r="F23" s="214">
        <v>23</v>
      </c>
    </row>
    <row r="24" spans="2:6" ht="12.75">
      <c r="B24" s="272"/>
      <c r="C24" s="124"/>
      <c r="D24" s="124"/>
      <c r="E24" s="124"/>
      <c r="F24" s="214"/>
    </row>
    <row r="25" spans="1:6" ht="12.75">
      <c r="A25" t="s">
        <v>402</v>
      </c>
      <c r="B25" s="272" t="s">
        <v>40</v>
      </c>
      <c r="C25" s="124">
        <v>2908</v>
      </c>
      <c r="D25" s="124">
        <v>681</v>
      </c>
      <c r="E25" s="124">
        <v>474</v>
      </c>
      <c r="F25" s="214">
        <v>692</v>
      </c>
    </row>
    <row r="26" spans="2:6" ht="12.75">
      <c r="B26" s="272" t="s">
        <v>387</v>
      </c>
      <c r="C26" s="124">
        <v>90778</v>
      </c>
      <c r="D26" s="124">
        <v>29103</v>
      </c>
      <c r="E26" s="124">
        <v>30510</v>
      </c>
      <c r="F26" s="214">
        <v>60729</v>
      </c>
    </row>
    <row r="27" spans="1:6" ht="12.75">
      <c r="A27" s="275" t="s">
        <v>403</v>
      </c>
      <c r="B27" s="272" t="s">
        <v>40</v>
      </c>
      <c r="C27" s="124">
        <v>2791</v>
      </c>
      <c r="D27" s="124">
        <v>656</v>
      </c>
      <c r="E27" s="124">
        <v>426</v>
      </c>
      <c r="F27" s="214">
        <v>649</v>
      </c>
    </row>
    <row r="28" spans="2:6" ht="12.75">
      <c r="B28" s="272" t="s">
        <v>387</v>
      </c>
      <c r="C28" s="124">
        <v>55529</v>
      </c>
      <c r="D28" s="124">
        <v>13757</v>
      </c>
      <c r="E28" s="124">
        <v>11771</v>
      </c>
      <c r="F28" s="214">
        <v>28404</v>
      </c>
    </row>
    <row r="29" spans="1:6" ht="12.75">
      <c r="A29" t="s">
        <v>404</v>
      </c>
      <c r="B29" s="272" t="s">
        <v>40</v>
      </c>
      <c r="C29" s="124">
        <v>908</v>
      </c>
      <c r="D29" s="124">
        <v>545</v>
      </c>
      <c r="E29" s="124">
        <v>316</v>
      </c>
      <c r="F29" s="214">
        <v>462</v>
      </c>
    </row>
    <row r="30" spans="2:6" ht="12.75">
      <c r="B30" s="272" t="s">
        <v>387</v>
      </c>
      <c r="C30" s="124">
        <v>9041</v>
      </c>
      <c r="D30" s="124">
        <v>13703</v>
      </c>
      <c r="E30" s="124">
        <v>19595</v>
      </c>
      <c r="F30" s="214">
        <v>26855</v>
      </c>
    </row>
    <row r="31" spans="2:6" ht="12.75">
      <c r="B31" s="272"/>
      <c r="C31" s="59"/>
      <c r="D31" s="59"/>
      <c r="E31" s="59"/>
      <c r="F31" s="60"/>
    </row>
    <row r="32" spans="1:6" ht="12.75">
      <c r="A32" t="s">
        <v>405</v>
      </c>
      <c r="B32" s="272"/>
      <c r="C32" s="59"/>
      <c r="D32" s="59"/>
      <c r="E32" s="59"/>
      <c r="F32" s="60"/>
    </row>
    <row r="33" spans="1:6" ht="12.75">
      <c r="A33" s="274" t="s">
        <v>406</v>
      </c>
      <c r="B33" s="272" t="s">
        <v>407</v>
      </c>
      <c r="C33" s="124">
        <v>187736</v>
      </c>
      <c r="D33" s="124">
        <v>179321</v>
      </c>
      <c r="E33" s="124">
        <v>41855</v>
      </c>
      <c r="F33" s="214">
        <v>124511</v>
      </c>
    </row>
    <row r="34" spans="1:6" ht="12.75">
      <c r="A34" s="273" t="s">
        <v>390</v>
      </c>
      <c r="B34" s="272" t="s">
        <v>391</v>
      </c>
      <c r="C34" s="124">
        <v>58375</v>
      </c>
      <c r="D34" s="124">
        <v>225845</v>
      </c>
      <c r="E34" s="124">
        <v>74080</v>
      </c>
      <c r="F34" s="214">
        <v>151289</v>
      </c>
    </row>
    <row r="35" spans="1:6" ht="12.75">
      <c r="A35" s="275" t="s">
        <v>408</v>
      </c>
      <c r="B35" s="272"/>
      <c r="C35" s="124"/>
      <c r="D35" s="124"/>
      <c r="E35" s="124"/>
      <c r="F35" s="214"/>
    </row>
    <row r="36" spans="1:6" ht="12.75">
      <c r="A36" s="273" t="s">
        <v>409</v>
      </c>
      <c r="B36" s="272" t="s">
        <v>407</v>
      </c>
      <c r="C36" s="124">
        <v>143924</v>
      </c>
      <c r="D36" s="124">
        <v>149050</v>
      </c>
      <c r="E36" s="124">
        <v>35737</v>
      </c>
      <c r="F36" s="214">
        <v>116645</v>
      </c>
    </row>
    <row r="37" spans="1:6" ht="12.75">
      <c r="A37" s="275" t="s">
        <v>410</v>
      </c>
      <c r="B37" s="272"/>
      <c r="C37" s="124"/>
      <c r="D37" s="124"/>
      <c r="E37" s="124"/>
      <c r="F37" s="214"/>
    </row>
    <row r="38" spans="1:6" ht="12.75">
      <c r="A38" s="273" t="s">
        <v>411</v>
      </c>
      <c r="B38" s="272" t="s">
        <v>407</v>
      </c>
      <c r="C38" s="124">
        <v>43812</v>
      </c>
      <c r="D38" s="124">
        <v>30271</v>
      </c>
      <c r="E38" s="124">
        <v>6118</v>
      </c>
      <c r="F38" s="214">
        <v>7866</v>
      </c>
    </row>
    <row r="39" spans="1:6" ht="12.75">
      <c r="A39" s="3"/>
      <c r="B39" s="40"/>
      <c r="C39" s="2"/>
      <c r="D39" s="2"/>
      <c r="E39" s="2"/>
      <c r="F39" s="3"/>
    </row>
    <row r="41" ht="12.75">
      <c r="A41" s="154" t="s">
        <v>412</v>
      </c>
    </row>
    <row r="42" s="4" customFormat="1" ht="12.75">
      <c r="A42" s="154" t="s">
        <v>414</v>
      </c>
    </row>
    <row r="43" ht="12.75">
      <c r="A43" s="182" t="s">
        <v>413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/>
  <dimension ref="A1:F42"/>
  <sheetViews>
    <sheetView workbookViewId="0" topLeftCell="A1">
      <selection activeCell="B31" sqref="B31"/>
    </sheetView>
  </sheetViews>
  <sheetFormatPr defaultColWidth="9.140625" defaultRowHeight="12.75"/>
  <cols>
    <col min="1" max="1" width="13.28125" style="0" customWidth="1"/>
    <col min="2" max="6" width="14.140625" style="0" customWidth="1"/>
  </cols>
  <sheetData>
    <row r="1" spans="1:6" ht="31.5">
      <c r="A1" s="155" t="s">
        <v>371</v>
      </c>
      <c r="B1" s="70"/>
      <c r="C1" s="70"/>
      <c r="D1" s="70"/>
      <c r="E1" s="70"/>
      <c r="F1" s="70"/>
    </row>
    <row r="2" spans="1:6" ht="13.5" thickBot="1">
      <c r="A2" s="72"/>
      <c r="B2" s="72"/>
      <c r="C2" s="72"/>
      <c r="D2" s="72"/>
      <c r="E2" s="72"/>
      <c r="F2" s="72"/>
    </row>
    <row r="3" spans="1:6" s="173" customFormat="1" ht="24" customHeight="1" thickTop="1">
      <c r="A3" s="258"/>
      <c r="B3" s="258"/>
      <c r="C3" s="258"/>
      <c r="D3" s="171" t="s">
        <v>347</v>
      </c>
      <c r="E3" s="171"/>
      <c r="F3" s="259"/>
    </row>
    <row r="4" spans="1:6" s="158" customFormat="1" ht="54.75" customHeight="1">
      <c r="A4" s="156" t="s">
        <v>26</v>
      </c>
      <c r="B4" s="156" t="s">
        <v>372</v>
      </c>
      <c r="C4" s="156" t="s">
        <v>373</v>
      </c>
      <c r="D4" s="156" t="s">
        <v>374</v>
      </c>
      <c r="E4" s="156" t="s">
        <v>375</v>
      </c>
      <c r="F4" s="157" t="s">
        <v>376</v>
      </c>
    </row>
    <row r="5" spans="1:5" ht="12.75">
      <c r="A5" s="1"/>
      <c r="B5" s="1"/>
      <c r="C5" s="1"/>
      <c r="D5" s="1"/>
      <c r="E5" s="1"/>
    </row>
    <row r="6" spans="1:6" ht="12.75">
      <c r="A6" s="49">
        <v>1980</v>
      </c>
      <c r="B6" s="159">
        <v>4300</v>
      </c>
      <c r="C6" s="159">
        <v>1970</v>
      </c>
      <c r="D6" s="123">
        <v>3400</v>
      </c>
      <c r="E6" s="123">
        <v>1100</v>
      </c>
      <c r="F6" s="268">
        <v>10550</v>
      </c>
    </row>
    <row r="7" spans="1:6" ht="12.75">
      <c r="A7" s="49">
        <v>1981</v>
      </c>
      <c r="B7" s="159">
        <v>4400</v>
      </c>
      <c r="C7" s="159">
        <v>1965</v>
      </c>
      <c r="D7" s="123">
        <v>3100</v>
      </c>
      <c r="E7" s="123">
        <v>900</v>
      </c>
      <c r="F7" s="268">
        <v>10500</v>
      </c>
    </row>
    <row r="8" spans="1:6" ht="12.75">
      <c r="A8" s="49">
        <v>1982</v>
      </c>
      <c r="B8" s="159">
        <v>4500</v>
      </c>
      <c r="C8" s="159">
        <v>1960</v>
      </c>
      <c r="D8" s="123">
        <v>2600</v>
      </c>
      <c r="E8" s="123">
        <v>1300</v>
      </c>
      <c r="F8" s="268">
        <v>13000</v>
      </c>
    </row>
    <row r="9" spans="1:6" ht="12.75">
      <c r="A9" s="49">
        <v>1983</v>
      </c>
      <c r="B9" s="159">
        <v>4500</v>
      </c>
      <c r="C9" s="159">
        <v>1900</v>
      </c>
      <c r="D9" s="123">
        <v>2500</v>
      </c>
      <c r="E9" s="123">
        <v>1500</v>
      </c>
      <c r="F9" s="268">
        <v>13000</v>
      </c>
    </row>
    <row r="10" spans="1:6" ht="12.75">
      <c r="A10" s="49">
        <v>1984</v>
      </c>
      <c r="B10" s="159">
        <v>4600</v>
      </c>
      <c r="C10" s="159">
        <v>1850</v>
      </c>
      <c r="D10" s="123">
        <v>2200</v>
      </c>
      <c r="E10" s="123">
        <v>1300</v>
      </c>
      <c r="F10" s="268">
        <v>11800</v>
      </c>
    </row>
    <row r="11" spans="1:6" ht="12.75">
      <c r="A11" s="49">
        <v>1985</v>
      </c>
      <c r="B11" s="159">
        <v>4600</v>
      </c>
      <c r="C11" s="159">
        <v>1800</v>
      </c>
      <c r="D11" s="123">
        <v>2200</v>
      </c>
      <c r="E11" s="123">
        <v>1200</v>
      </c>
      <c r="F11" s="268">
        <v>10600</v>
      </c>
    </row>
    <row r="12" spans="1:6" ht="12.75">
      <c r="A12" s="49">
        <v>1986</v>
      </c>
      <c r="B12" s="159">
        <v>4600</v>
      </c>
      <c r="C12" s="159">
        <v>1750</v>
      </c>
      <c r="D12" s="123">
        <v>2050</v>
      </c>
      <c r="E12" s="123">
        <v>1200</v>
      </c>
      <c r="F12" s="268">
        <v>9700</v>
      </c>
    </row>
    <row r="13" spans="1:6" ht="12.75">
      <c r="A13" s="49">
        <v>1987</v>
      </c>
      <c r="B13" s="159">
        <v>4650</v>
      </c>
      <c r="C13" s="159">
        <v>1720</v>
      </c>
      <c r="D13" s="123">
        <v>2600</v>
      </c>
      <c r="E13" s="123">
        <v>1100</v>
      </c>
      <c r="F13" s="268">
        <v>10700</v>
      </c>
    </row>
    <row r="14" spans="1:6" ht="12.75">
      <c r="A14" s="49">
        <v>1988</v>
      </c>
      <c r="B14" s="159">
        <v>4650</v>
      </c>
      <c r="C14" s="159">
        <v>1720</v>
      </c>
      <c r="D14" s="123">
        <v>2600</v>
      </c>
      <c r="E14" s="123">
        <v>1100</v>
      </c>
      <c r="F14" s="268">
        <v>10300</v>
      </c>
    </row>
    <row r="15" spans="1:6" ht="12.75">
      <c r="A15" s="49">
        <v>1989</v>
      </c>
      <c r="B15" s="159">
        <v>4650</v>
      </c>
      <c r="C15" s="159">
        <v>1720</v>
      </c>
      <c r="D15" s="123">
        <v>2400</v>
      </c>
      <c r="E15" s="123">
        <v>1100</v>
      </c>
      <c r="F15" s="268">
        <v>9800</v>
      </c>
    </row>
    <row r="16" spans="1:6" ht="12.75">
      <c r="A16" s="49"/>
      <c r="B16" s="159"/>
      <c r="C16" s="159"/>
      <c r="D16" s="159"/>
      <c r="E16" s="159"/>
      <c r="F16" s="268"/>
    </row>
    <row r="17" spans="1:6" ht="12.75">
      <c r="A17" s="49">
        <v>1990</v>
      </c>
      <c r="B17" s="159">
        <v>4700</v>
      </c>
      <c r="C17" s="159">
        <v>1680</v>
      </c>
      <c r="D17" s="123">
        <v>2500</v>
      </c>
      <c r="E17" s="123">
        <v>1000</v>
      </c>
      <c r="F17" s="268">
        <v>9600</v>
      </c>
    </row>
    <row r="18" spans="1:6" ht="12.75">
      <c r="A18" s="49">
        <v>1991</v>
      </c>
      <c r="B18" s="159">
        <v>4700</v>
      </c>
      <c r="C18" s="159">
        <v>1630</v>
      </c>
      <c r="D18" s="123">
        <v>3100</v>
      </c>
      <c r="E18" s="123">
        <v>1100</v>
      </c>
      <c r="F18" s="268">
        <v>9600</v>
      </c>
    </row>
    <row r="19" spans="1:6" ht="12.75">
      <c r="A19" s="49">
        <v>1992</v>
      </c>
      <c r="B19" s="159">
        <v>4800</v>
      </c>
      <c r="C19" s="159">
        <v>1590</v>
      </c>
      <c r="D19" s="123">
        <v>3100</v>
      </c>
      <c r="E19" s="123">
        <v>1300</v>
      </c>
      <c r="F19" s="268">
        <v>9500</v>
      </c>
    </row>
    <row r="20" spans="1:6" ht="12.75">
      <c r="A20" s="49">
        <v>1993</v>
      </c>
      <c r="B20" s="159">
        <v>5200</v>
      </c>
      <c r="C20" s="159">
        <v>1560</v>
      </c>
      <c r="D20" s="123">
        <v>2800</v>
      </c>
      <c r="E20" s="123">
        <v>1100</v>
      </c>
      <c r="F20" s="268">
        <v>8700</v>
      </c>
    </row>
    <row r="21" spans="1:6" ht="12.75">
      <c r="A21" s="49">
        <v>1994</v>
      </c>
      <c r="B21" s="159">
        <v>5300</v>
      </c>
      <c r="C21" s="159">
        <v>1530</v>
      </c>
      <c r="D21" s="123">
        <v>2700</v>
      </c>
      <c r="E21" s="123">
        <v>1200</v>
      </c>
      <c r="F21" s="268">
        <v>8100</v>
      </c>
    </row>
    <row r="22" spans="1:6" ht="12.75">
      <c r="A22" s="49">
        <v>1995</v>
      </c>
      <c r="B22" s="159">
        <v>5300</v>
      </c>
      <c r="C22" s="159">
        <v>1470</v>
      </c>
      <c r="D22" s="123">
        <v>2700</v>
      </c>
      <c r="E22" s="123">
        <v>1000</v>
      </c>
      <c r="F22" s="268">
        <v>7300</v>
      </c>
    </row>
    <row r="23" spans="1:6" ht="12.75">
      <c r="A23" s="49">
        <v>1996</v>
      </c>
      <c r="B23" s="159">
        <v>5400</v>
      </c>
      <c r="C23" s="159">
        <v>1440</v>
      </c>
      <c r="D23" s="123">
        <v>2700</v>
      </c>
      <c r="E23" s="123">
        <v>1000</v>
      </c>
      <c r="F23" s="268">
        <v>7400</v>
      </c>
    </row>
    <row r="24" spans="1:6" ht="12.75">
      <c r="A24" s="49">
        <v>1997</v>
      </c>
      <c r="B24" s="159">
        <v>5500</v>
      </c>
      <c r="C24" s="159">
        <v>1440</v>
      </c>
      <c r="D24" s="123">
        <v>2700</v>
      </c>
      <c r="E24" s="123">
        <v>1200</v>
      </c>
      <c r="F24" s="268">
        <v>7000</v>
      </c>
    </row>
    <row r="25" spans="1:6" ht="12.75">
      <c r="A25" s="49">
        <v>1998</v>
      </c>
      <c r="B25" s="159">
        <v>5500</v>
      </c>
      <c r="C25" s="159">
        <v>1440</v>
      </c>
      <c r="D25" s="123">
        <v>2700</v>
      </c>
      <c r="E25" s="123">
        <v>1200</v>
      </c>
      <c r="F25" s="268">
        <v>7400</v>
      </c>
    </row>
    <row r="26" spans="1:6" ht="12.75">
      <c r="A26" s="49">
        <v>1999</v>
      </c>
      <c r="B26" s="159">
        <v>5500</v>
      </c>
      <c r="C26" s="159">
        <v>1420</v>
      </c>
      <c r="D26" s="123">
        <v>3000</v>
      </c>
      <c r="E26" s="123">
        <v>1200</v>
      </c>
      <c r="F26" s="268">
        <v>7600</v>
      </c>
    </row>
    <row r="27" spans="1:6" ht="12.75">
      <c r="A27" s="49"/>
      <c r="B27" s="159"/>
      <c r="C27" s="164"/>
      <c r="D27" s="159"/>
      <c r="E27" s="159"/>
      <c r="F27" s="268"/>
    </row>
    <row r="28" spans="1:6" ht="12.75">
      <c r="A28" s="49">
        <v>2000</v>
      </c>
      <c r="B28" s="159">
        <v>5500</v>
      </c>
      <c r="C28" s="159">
        <v>1380</v>
      </c>
      <c r="D28" s="123">
        <v>3100</v>
      </c>
      <c r="E28" s="123">
        <v>1000</v>
      </c>
      <c r="F28" s="268">
        <v>7800</v>
      </c>
    </row>
    <row r="29" spans="1:6" ht="12.75">
      <c r="A29" s="49">
        <v>2001</v>
      </c>
      <c r="B29" s="159">
        <v>5500</v>
      </c>
      <c r="C29" s="159">
        <v>1350</v>
      </c>
      <c r="D29" s="123">
        <v>3300</v>
      </c>
      <c r="E29" s="123">
        <v>1100</v>
      </c>
      <c r="F29" s="268">
        <v>7400</v>
      </c>
    </row>
    <row r="30" spans="1:6" ht="12.75">
      <c r="A30" s="49">
        <v>2002</v>
      </c>
      <c r="B30" s="159">
        <v>5500</v>
      </c>
      <c r="C30" s="159">
        <v>1320</v>
      </c>
      <c r="D30" s="269" t="s">
        <v>377</v>
      </c>
      <c r="E30" s="269" t="s">
        <v>378</v>
      </c>
      <c r="F30" s="268">
        <v>7500</v>
      </c>
    </row>
    <row r="31" spans="1:6" ht="12.75">
      <c r="A31" s="49">
        <v>2003</v>
      </c>
      <c r="B31" s="159">
        <v>5500</v>
      </c>
      <c r="C31" s="159">
        <v>1300</v>
      </c>
      <c r="D31" s="143" t="s">
        <v>11</v>
      </c>
      <c r="E31" s="143" t="s">
        <v>11</v>
      </c>
      <c r="F31" s="268">
        <v>7300</v>
      </c>
    </row>
    <row r="32" spans="1:6" ht="12.75">
      <c r="A32" s="49">
        <v>2004</v>
      </c>
      <c r="B32" s="159">
        <v>5500</v>
      </c>
      <c r="C32" s="159">
        <v>1300</v>
      </c>
      <c r="D32" s="143" t="s">
        <v>11</v>
      </c>
      <c r="E32" s="143" t="s">
        <v>11</v>
      </c>
      <c r="F32" s="268">
        <v>7400</v>
      </c>
    </row>
    <row r="33" spans="1:6" ht="12.75">
      <c r="A33" s="2"/>
      <c r="B33" s="2"/>
      <c r="C33" s="2"/>
      <c r="D33" s="2"/>
      <c r="E33" s="2"/>
      <c r="F33" s="3"/>
    </row>
    <row r="35" ht="12.75">
      <c r="A35" s="4" t="s">
        <v>23</v>
      </c>
    </row>
    <row r="36" s="4" customFormat="1" ht="12.75">
      <c r="A36" s="4" t="s">
        <v>363</v>
      </c>
    </row>
    <row r="37" s="4" customFormat="1" ht="12.75">
      <c r="A37" s="4" t="s">
        <v>379</v>
      </c>
    </row>
    <row r="38" s="4" customFormat="1" ht="12.75">
      <c r="A38" s="4" t="s">
        <v>380</v>
      </c>
    </row>
    <row r="39" s="4" customFormat="1" ht="12.75">
      <c r="A39" s="4" t="s">
        <v>381</v>
      </c>
    </row>
    <row r="40" s="4" customFormat="1" ht="12.75">
      <c r="A40" s="267" t="s">
        <v>368</v>
      </c>
    </row>
    <row r="41" s="4" customFormat="1" ht="12.75">
      <c r="A41" s="154" t="s">
        <v>166</v>
      </c>
    </row>
    <row r="42" ht="12.75">
      <c r="A42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I39"/>
  <sheetViews>
    <sheetView workbookViewId="0" topLeftCell="A1">
      <selection activeCell="C35" sqref="C35"/>
    </sheetView>
  </sheetViews>
  <sheetFormatPr defaultColWidth="9.140625" defaultRowHeight="12.75"/>
  <cols>
    <col min="1" max="1" width="10.57421875" style="0" customWidth="1"/>
    <col min="2" max="2" width="14.28125" style="0" customWidth="1"/>
    <col min="3" max="3" width="12.8515625" style="0" customWidth="1"/>
    <col min="4" max="7" width="11.7109375" style="0" customWidth="1"/>
    <col min="8" max="8" width="9.8515625" style="0" bestFit="1" customWidth="1"/>
  </cols>
  <sheetData>
    <row r="1" spans="1:7" ht="15.75">
      <c r="A1" s="155" t="s">
        <v>328</v>
      </c>
      <c r="B1" s="70"/>
      <c r="C1" s="70"/>
      <c r="D1" s="70"/>
      <c r="E1" s="70"/>
      <c r="F1" s="70"/>
      <c r="G1" s="70"/>
    </row>
    <row r="2" s="249" customFormat="1" ht="15"/>
    <row r="3" spans="1:7" ht="12.75">
      <c r="A3" s="94" t="s">
        <v>281</v>
      </c>
      <c r="B3" s="70"/>
      <c r="C3" s="70"/>
      <c r="D3" s="70"/>
      <c r="E3" s="70"/>
      <c r="F3" s="70"/>
      <c r="G3" s="70"/>
    </row>
    <row r="4" spans="1:7" ht="13.5" thickBot="1">
      <c r="A4" s="72"/>
      <c r="B4" s="72"/>
      <c r="C4" s="72"/>
      <c r="D4" s="72"/>
      <c r="E4" s="72"/>
      <c r="F4" s="72"/>
      <c r="G4" s="72"/>
    </row>
    <row r="5" spans="1:7" s="173" customFormat="1" ht="24" customHeight="1" thickTop="1">
      <c r="A5" s="169"/>
      <c r="B5" s="169"/>
      <c r="C5" s="250" t="s">
        <v>282</v>
      </c>
      <c r="D5" s="171"/>
      <c r="E5" s="171"/>
      <c r="F5" s="171"/>
      <c r="G5" s="172"/>
    </row>
    <row r="6" spans="1:7" s="158" customFormat="1" ht="54.75" customHeight="1">
      <c r="A6" s="156" t="s">
        <v>26</v>
      </c>
      <c r="B6" s="156" t="s">
        <v>284</v>
      </c>
      <c r="C6" s="251" t="s">
        <v>329</v>
      </c>
      <c r="D6" s="156" t="s">
        <v>286</v>
      </c>
      <c r="E6" s="156" t="s">
        <v>330</v>
      </c>
      <c r="F6" s="156" t="s">
        <v>331</v>
      </c>
      <c r="G6" s="157" t="s">
        <v>289</v>
      </c>
    </row>
    <row r="7" spans="1:6" ht="12.75">
      <c r="A7" s="1"/>
      <c r="B7" s="1"/>
      <c r="C7" s="252"/>
      <c r="D7" s="1"/>
      <c r="E7" s="1"/>
      <c r="F7" s="1"/>
    </row>
    <row r="8" spans="1:7" ht="12.75">
      <c r="A8" s="49">
        <v>1980</v>
      </c>
      <c r="B8" s="126">
        <v>634101</v>
      </c>
      <c r="C8" s="253">
        <v>552877</v>
      </c>
      <c r="D8" s="124">
        <v>385100</v>
      </c>
      <c r="E8" s="124">
        <v>76596</v>
      </c>
      <c r="F8" s="124">
        <v>91181</v>
      </c>
      <c r="G8" s="214">
        <v>81224</v>
      </c>
    </row>
    <row r="9" spans="1:7" ht="12.75">
      <c r="A9" s="49">
        <v>1981</v>
      </c>
      <c r="B9" s="126">
        <v>489502</v>
      </c>
      <c r="C9" s="253">
        <v>401348</v>
      </c>
      <c r="D9" s="124">
        <v>207500</v>
      </c>
      <c r="E9" s="124">
        <v>89745</v>
      </c>
      <c r="F9" s="124">
        <v>104103</v>
      </c>
      <c r="G9" s="214">
        <v>88154</v>
      </c>
    </row>
    <row r="10" spans="1:7" ht="12.75">
      <c r="A10" s="49">
        <v>1982</v>
      </c>
      <c r="B10" s="126">
        <v>507268</v>
      </c>
      <c r="C10" s="253">
        <v>428860</v>
      </c>
      <c r="D10" s="124">
        <v>230800</v>
      </c>
      <c r="E10" s="124">
        <v>94364</v>
      </c>
      <c r="F10" s="124">
        <v>103696</v>
      </c>
      <c r="G10" s="214">
        <v>78408</v>
      </c>
    </row>
    <row r="11" spans="1:7" ht="12.75">
      <c r="A11" s="49">
        <v>1983</v>
      </c>
      <c r="B11" s="126">
        <v>568414</v>
      </c>
      <c r="C11" s="253">
        <v>481926</v>
      </c>
      <c r="D11" s="124">
        <v>266900</v>
      </c>
      <c r="E11" s="124">
        <v>100376</v>
      </c>
      <c r="F11" s="124">
        <v>114650</v>
      </c>
      <c r="G11" s="214">
        <v>86488</v>
      </c>
    </row>
    <row r="12" spans="1:7" ht="12.75">
      <c r="A12" s="49">
        <v>1984</v>
      </c>
      <c r="B12" s="126">
        <v>550517</v>
      </c>
      <c r="C12" s="253">
        <v>463502</v>
      </c>
      <c r="D12" s="124">
        <v>256200</v>
      </c>
      <c r="E12" s="124">
        <v>89928</v>
      </c>
      <c r="F12" s="124">
        <v>117374</v>
      </c>
      <c r="G12" s="214">
        <v>87015</v>
      </c>
    </row>
    <row r="13" spans="1:7" ht="12.75">
      <c r="A13" s="49">
        <v>1985</v>
      </c>
      <c r="B13" s="126">
        <v>528649</v>
      </c>
      <c r="C13" s="253">
        <v>445826</v>
      </c>
      <c r="D13" s="124">
        <v>222400</v>
      </c>
      <c r="E13" s="124">
        <v>90530</v>
      </c>
      <c r="F13" s="124">
        <v>132896</v>
      </c>
      <c r="G13" s="214">
        <v>82823</v>
      </c>
    </row>
    <row r="14" spans="1:7" ht="12.75">
      <c r="A14" s="49">
        <v>1986</v>
      </c>
      <c r="B14" s="126">
        <v>564717</v>
      </c>
      <c r="C14" s="253">
        <v>481312</v>
      </c>
      <c r="D14" s="124">
        <v>233800</v>
      </c>
      <c r="E14" s="124">
        <v>99720</v>
      </c>
      <c r="F14" s="124">
        <v>147792</v>
      </c>
      <c r="G14" s="214">
        <v>83405</v>
      </c>
    </row>
    <row r="15" spans="1:7" ht="12.75">
      <c r="A15" s="49">
        <v>1987</v>
      </c>
      <c r="B15" s="126">
        <v>557298</v>
      </c>
      <c r="C15" s="253">
        <v>469565</v>
      </c>
      <c r="D15" s="124">
        <v>218000</v>
      </c>
      <c r="E15" s="124">
        <v>99286</v>
      </c>
      <c r="F15" s="124">
        <v>152279</v>
      </c>
      <c r="G15" s="214">
        <v>87733</v>
      </c>
    </row>
    <row r="16" spans="1:7" ht="12.75">
      <c r="A16" s="49">
        <v>1988</v>
      </c>
      <c r="B16" s="126">
        <v>573962</v>
      </c>
      <c r="C16" s="253">
        <v>485293</v>
      </c>
      <c r="D16" s="124">
        <v>209900</v>
      </c>
      <c r="E16" s="124">
        <v>107402</v>
      </c>
      <c r="F16" s="124">
        <v>167991</v>
      </c>
      <c r="G16" s="214">
        <v>88669</v>
      </c>
    </row>
    <row r="17" spans="1:7" ht="12.75">
      <c r="A17" s="49">
        <v>1989</v>
      </c>
      <c r="B17" s="126">
        <v>585048</v>
      </c>
      <c r="C17" s="253">
        <v>493261</v>
      </c>
      <c r="D17" s="124">
        <v>210300</v>
      </c>
      <c r="E17" s="124">
        <v>98310</v>
      </c>
      <c r="F17" s="124">
        <v>184651</v>
      </c>
      <c r="G17" s="214">
        <v>91787</v>
      </c>
    </row>
    <row r="18" spans="1:7" ht="12.75">
      <c r="A18" s="1"/>
      <c r="B18" s="126"/>
      <c r="C18" s="253"/>
      <c r="D18" s="124"/>
      <c r="E18" s="124"/>
      <c r="F18" s="124"/>
      <c r="G18" s="214"/>
    </row>
    <row r="19" spans="1:7" ht="12.75">
      <c r="A19" s="49">
        <v>1990</v>
      </c>
      <c r="B19" s="126">
        <v>595030</v>
      </c>
      <c r="C19" s="253">
        <v>506586</v>
      </c>
      <c r="D19" s="124">
        <v>213800</v>
      </c>
      <c r="E19" s="124">
        <v>106365</v>
      </c>
      <c r="F19" s="124">
        <v>186421</v>
      </c>
      <c r="G19" s="214">
        <v>88444</v>
      </c>
    </row>
    <row r="20" spans="1:7" ht="12.75">
      <c r="A20" s="49">
        <v>1991</v>
      </c>
      <c r="B20" s="126">
        <v>551382</v>
      </c>
      <c r="C20" s="253">
        <v>464139</v>
      </c>
      <c r="D20" s="124">
        <v>174900</v>
      </c>
      <c r="E20" s="124">
        <v>107775</v>
      </c>
      <c r="F20" s="124">
        <v>181464</v>
      </c>
      <c r="G20" s="214">
        <v>87243</v>
      </c>
    </row>
    <row r="21" spans="1:7" ht="12.75">
      <c r="A21" s="49">
        <v>1992</v>
      </c>
      <c r="B21" s="126">
        <v>520227</v>
      </c>
      <c r="C21" s="253">
        <v>431958</v>
      </c>
      <c r="D21" s="124">
        <v>153700</v>
      </c>
      <c r="E21" s="124">
        <v>102100</v>
      </c>
      <c r="F21" s="124">
        <v>176158</v>
      </c>
      <c r="G21" s="214">
        <v>88269</v>
      </c>
    </row>
    <row r="22" spans="1:7" ht="12.75">
      <c r="A22" s="49">
        <v>1993</v>
      </c>
      <c r="B22" s="126">
        <v>506475</v>
      </c>
      <c r="C22" s="253">
        <v>421593</v>
      </c>
      <c r="D22" s="124">
        <v>163000</v>
      </c>
      <c r="E22" s="124">
        <v>79850</v>
      </c>
      <c r="F22" s="124">
        <v>178743</v>
      </c>
      <c r="G22" s="214">
        <v>84882</v>
      </c>
    </row>
    <row r="23" spans="1:7" ht="12.75">
      <c r="A23" s="49">
        <v>1994</v>
      </c>
      <c r="B23" s="126">
        <v>503780</v>
      </c>
      <c r="C23" s="253">
        <v>427150</v>
      </c>
      <c r="D23" s="124">
        <v>160100</v>
      </c>
      <c r="E23" s="124">
        <v>78890</v>
      </c>
      <c r="F23" s="124">
        <v>188160</v>
      </c>
      <c r="G23" s="214">
        <v>76630</v>
      </c>
    </row>
    <row r="24" spans="1:7" ht="12.75">
      <c r="A24" s="49">
        <v>1995</v>
      </c>
      <c r="B24" s="126">
        <v>493385</v>
      </c>
      <c r="C24" s="253">
        <v>421089</v>
      </c>
      <c r="D24" s="124">
        <v>127700</v>
      </c>
      <c r="E24" s="124">
        <v>87360</v>
      </c>
      <c r="F24" s="124">
        <v>206029</v>
      </c>
      <c r="G24" s="214">
        <v>72296</v>
      </c>
    </row>
    <row r="25" spans="1:7" ht="12.75">
      <c r="A25" s="49">
        <v>1996</v>
      </c>
      <c r="B25" s="126">
        <v>495688</v>
      </c>
      <c r="C25" s="253">
        <v>428671</v>
      </c>
      <c r="D25" s="124">
        <v>108100</v>
      </c>
      <c r="E25" s="124">
        <v>95914</v>
      </c>
      <c r="F25" s="124">
        <v>224657</v>
      </c>
      <c r="G25" s="214">
        <v>67017</v>
      </c>
    </row>
    <row r="26" spans="1:7" ht="12.75">
      <c r="A26" s="49">
        <v>1997</v>
      </c>
      <c r="B26" s="126">
        <v>488159</v>
      </c>
      <c r="C26" s="253">
        <v>420360</v>
      </c>
      <c r="D26" s="124">
        <v>85500</v>
      </c>
      <c r="E26" s="124">
        <v>91721</v>
      </c>
      <c r="F26" s="124">
        <v>243139</v>
      </c>
      <c r="G26" s="214">
        <v>67799</v>
      </c>
    </row>
    <row r="27" spans="1:7" ht="12.75">
      <c r="A27" s="49">
        <v>1998</v>
      </c>
      <c r="B27" s="126">
        <v>493342</v>
      </c>
      <c r="C27" s="253">
        <v>420634</v>
      </c>
      <c r="D27" s="124">
        <v>87300</v>
      </c>
      <c r="E27" s="124">
        <v>92776</v>
      </c>
      <c r="F27" s="124">
        <v>240558</v>
      </c>
      <c r="G27" s="214">
        <v>72708</v>
      </c>
    </row>
    <row r="28" spans="1:9" ht="12.75">
      <c r="A28" s="49">
        <v>1999</v>
      </c>
      <c r="B28" s="126">
        <v>512992</v>
      </c>
      <c r="C28" s="253">
        <v>443111</v>
      </c>
      <c r="D28" s="124">
        <v>86800</v>
      </c>
      <c r="E28" s="124">
        <v>101448</v>
      </c>
      <c r="F28" s="124">
        <v>254863</v>
      </c>
      <c r="G28" s="214">
        <v>69881</v>
      </c>
      <c r="H28" s="254"/>
      <c r="I28" s="214"/>
    </row>
    <row r="29" spans="1:9" ht="12.75">
      <c r="A29" s="49"/>
      <c r="B29" s="126"/>
      <c r="C29" s="253"/>
      <c r="D29" s="124"/>
      <c r="E29" s="124"/>
      <c r="F29" s="124"/>
      <c r="G29" s="214"/>
      <c r="I29" s="214"/>
    </row>
    <row r="30" spans="1:9" ht="12.75">
      <c r="A30" s="49">
        <v>2000</v>
      </c>
      <c r="B30" s="134" t="s">
        <v>332</v>
      </c>
      <c r="C30" s="253">
        <v>431482</v>
      </c>
      <c r="D30" s="124">
        <v>62200</v>
      </c>
      <c r="E30" s="124">
        <v>101530</v>
      </c>
      <c r="F30" s="124">
        <v>267752</v>
      </c>
      <c r="G30" s="141" t="s">
        <v>333</v>
      </c>
      <c r="H30" s="254"/>
      <c r="I30" s="214"/>
    </row>
    <row r="31" spans="1:9" ht="12.75">
      <c r="A31" s="49">
        <v>2001</v>
      </c>
      <c r="B31" s="134" t="s">
        <v>334</v>
      </c>
      <c r="C31" s="253">
        <v>437438</v>
      </c>
      <c r="D31" s="124">
        <v>57800</v>
      </c>
      <c r="E31" s="124">
        <v>96337</v>
      </c>
      <c r="F31" s="124">
        <v>283301</v>
      </c>
      <c r="G31" s="141" t="s">
        <v>335</v>
      </c>
      <c r="H31" s="254"/>
      <c r="I31" s="214"/>
    </row>
    <row r="32" spans="1:9" ht="12.75">
      <c r="A32" s="49">
        <v>2002</v>
      </c>
      <c r="B32" s="134" t="s">
        <v>336</v>
      </c>
      <c r="C32" s="255" t="s">
        <v>337</v>
      </c>
      <c r="D32" s="124">
        <v>64300</v>
      </c>
      <c r="E32" s="124">
        <v>100616</v>
      </c>
      <c r="F32" s="124" t="s">
        <v>338</v>
      </c>
      <c r="G32" s="141" t="s">
        <v>339</v>
      </c>
      <c r="H32" s="254"/>
      <c r="I32" s="214"/>
    </row>
    <row r="33" spans="1:9" ht="12.75">
      <c r="A33" s="49">
        <v>2003</v>
      </c>
      <c r="B33" s="134" t="s">
        <v>340</v>
      </c>
      <c r="C33" s="255" t="s">
        <v>341</v>
      </c>
      <c r="D33" s="124">
        <v>64400</v>
      </c>
      <c r="E33" s="124" t="s">
        <v>276</v>
      </c>
      <c r="F33" s="124" t="s">
        <v>342</v>
      </c>
      <c r="G33" s="141" t="s">
        <v>343</v>
      </c>
      <c r="H33" s="254"/>
      <c r="I33" s="214"/>
    </row>
    <row r="34" spans="1:9" ht="12.75">
      <c r="A34" s="49">
        <v>2004</v>
      </c>
      <c r="B34" s="126">
        <v>516124</v>
      </c>
      <c r="C34" s="253">
        <v>452552</v>
      </c>
      <c r="D34" s="124">
        <v>61500</v>
      </c>
      <c r="E34" s="124">
        <v>79934</v>
      </c>
      <c r="F34" s="124">
        <v>311118</v>
      </c>
      <c r="G34" s="214">
        <v>63572</v>
      </c>
      <c r="H34" s="254"/>
      <c r="I34" s="214"/>
    </row>
    <row r="35" spans="1:7" ht="12.75">
      <c r="A35" s="2"/>
      <c r="B35" s="256"/>
      <c r="C35" s="257"/>
      <c r="D35" s="2"/>
      <c r="E35" s="2"/>
      <c r="F35" s="256"/>
      <c r="G35" s="3"/>
    </row>
    <row r="37" ht="12.75">
      <c r="A37" s="154" t="s">
        <v>97</v>
      </c>
    </row>
    <row r="38" ht="12.75">
      <c r="A38" s="154" t="s">
        <v>345</v>
      </c>
    </row>
    <row r="39" ht="12.75">
      <c r="A39" s="24" t="s">
        <v>344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/>
  <dimension ref="A1:F46"/>
  <sheetViews>
    <sheetView workbookViewId="0" topLeftCell="A1">
      <selection activeCell="A38" sqref="A38"/>
    </sheetView>
  </sheetViews>
  <sheetFormatPr defaultColWidth="9.140625" defaultRowHeight="12.75"/>
  <cols>
    <col min="1" max="1" width="24.7109375" style="0" customWidth="1"/>
    <col min="2" max="6" width="11.8515625" style="0" customWidth="1"/>
  </cols>
  <sheetData>
    <row r="1" spans="1:6" ht="31.5">
      <c r="A1" s="155" t="s">
        <v>346</v>
      </c>
      <c r="B1" s="70"/>
      <c r="C1" s="70"/>
      <c r="D1" s="70"/>
      <c r="E1" s="70"/>
      <c r="F1" s="70"/>
    </row>
    <row r="2" spans="1:6" ht="13.5" thickBot="1">
      <c r="A2" s="72"/>
      <c r="B2" s="72"/>
      <c r="C2" s="72"/>
      <c r="D2" s="72"/>
      <c r="E2" s="72"/>
      <c r="F2" s="72"/>
    </row>
    <row r="3" spans="1:6" s="173" customFormat="1" ht="24" customHeight="1" thickTop="1">
      <c r="A3" s="258"/>
      <c r="B3" s="258"/>
      <c r="C3" s="258"/>
      <c r="D3" s="171" t="s">
        <v>347</v>
      </c>
      <c r="E3" s="171"/>
      <c r="F3" s="259"/>
    </row>
    <row r="4" spans="1:6" s="158" customFormat="1" ht="54.75" customHeight="1">
      <c r="A4" s="156" t="s">
        <v>348</v>
      </c>
      <c r="B4" s="156" t="s">
        <v>349</v>
      </c>
      <c r="C4" s="156" t="s">
        <v>350</v>
      </c>
      <c r="D4" s="156" t="s">
        <v>351</v>
      </c>
      <c r="E4" s="156" t="s">
        <v>352</v>
      </c>
      <c r="F4" s="157" t="s">
        <v>353</v>
      </c>
    </row>
    <row r="5" spans="1:5" ht="12.75">
      <c r="A5" s="1"/>
      <c r="B5" s="1"/>
      <c r="C5" s="1"/>
      <c r="D5" s="1"/>
      <c r="E5" s="1"/>
    </row>
    <row r="6" spans="1:5" ht="12.75">
      <c r="A6" s="97" t="s">
        <v>143</v>
      </c>
      <c r="B6" s="1"/>
      <c r="C6" s="1"/>
      <c r="D6" s="1"/>
      <c r="E6" s="1"/>
    </row>
    <row r="7" spans="1:6" ht="12.75">
      <c r="A7" s="227">
        <v>1994</v>
      </c>
      <c r="B7" s="126">
        <v>5300</v>
      </c>
      <c r="C7" s="126">
        <v>1530</v>
      </c>
      <c r="D7" s="126">
        <v>2700</v>
      </c>
      <c r="E7" s="126">
        <v>1200</v>
      </c>
      <c r="F7" s="260">
        <v>8100</v>
      </c>
    </row>
    <row r="8" spans="1:6" ht="12.75">
      <c r="A8" s="227">
        <v>2002</v>
      </c>
      <c r="B8" s="126">
        <v>5500</v>
      </c>
      <c r="C8" s="126">
        <v>1320</v>
      </c>
      <c r="D8" s="134" t="s">
        <v>354</v>
      </c>
      <c r="E8" s="134" t="s">
        <v>355</v>
      </c>
      <c r="F8" s="260">
        <v>7500</v>
      </c>
    </row>
    <row r="9" spans="1:6" ht="12.75">
      <c r="A9" s="227">
        <v>2003</v>
      </c>
      <c r="B9" s="126">
        <v>5500</v>
      </c>
      <c r="C9" s="126">
        <v>1300</v>
      </c>
      <c r="D9" s="134" t="s">
        <v>11</v>
      </c>
      <c r="E9" s="134" t="s">
        <v>11</v>
      </c>
      <c r="F9" s="260">
        <v>7300</v>
      </c>
    </row>
    <row r="10" spans="1:6" ht="12.75">
      <c r="A10" s="227">
        <v>2004</v>
      </c>
      <c r="B10" s="126">
        <v>5500</v>
      </c>
      <c r="C10" s="126">
        <v>1300</v>
      </c>
      <c r="D10" s="134" t="s">
        <v>11</v>
      </c>
      <c r="E10" s="134" t="s">
        <v>11</v>
      </c>
      <c r="F10" s="260">
        <v>7400</v>
      </c>
    </row>
    <row r="11" spans="1:6" ht="12.75">
      <c r="A11" s="227"/>
      <c r="B11" s="126"/>
      <c r="C11" s="126"/>
      <c r="D11" s="126"/>
      <c r="E11" s="126"/>
      <c r="F11" s="260"/>
    </row>
    <row r="12" spans="1:6" ht="12.75">
      <c r="A12" s="1" t="s">
        <v>299</v>
      </c>
      <c r="B12" s="126"/>
      <c r="C12" s="126"/>
      <c r="D12" s="126"/>
      <c r="E12" s="126"/>
      <c r="F12" s="260"/>
    </row>
    <row r="13" spans="1:6" ht="12.75">
      <c r="A13" s="122">
        <v>1994</v>
      </c>
      <c r="B13" s="126">
        <v>3100</v>
      </c>
      <c r="C13" s="126">
        <v>920</v>
      </c>
      <c r="D13" s="126">
        <v>1700</v>
      </c>
      <c r="E13" s="126">
        <v>650</v>
      </c>
      <c r="F13" s="260">
        <v>3000</v>
      </c>
    </row>
    <row r="14" spans="1:6" ht="12.75">
      <c r="A14" s="122">
        <v>2002</v>
      </c>
      <c r="B14" s="126">
        <v>3250</v>
      </c>
      <c r="C14" s="126">
        <v>830</v>
      </c>
      <c r="D14" s="134" t="s">
        <v>356</v>
      </c>
      <c r="E14" s="134" t="s">
        <v>357</v>
      </c>
      <c r="F14" s="260">
        <v>2450</v>
      </c>
    </row>
    <row r="15" spans="1:6" ht="12.75">
      <c r="A15" s="122">
        <v>2003</v>
      </c>
      <c r="B15" s="126">
        <v>3250</v>
      </c>
      <c r="C15" s="126">
        <v>820</v>
      </c>
      <c r="D15" s="134" t="s">
        <v>11</v>
      </c>
      <c r="E15" s="134" t="s">
        <v>11</v>
      </c>
      <c r="F15" s="260">
        <v>2750</v>
      </c>
    </row>
    <row r="16" spans="1:6" ht="12.75">
      <c r="A16" s="122">
        <v>2004</v>
      </c>
      <c r="B16" s="126">
        <v>3250</v>
      </c>
      <c r="C16" s="126">
        <v>820</v>
      </c>
      <c r="D16" s="134" t="s">
        <v>11</v>
      </c>
      <c r="E16" s="134" t="s">
        <v>11</v>
      </c>
      <c r="F16" s="260">
        <v>2700</v>
      </c>
    </row>
    <row r="17" spans="1:6" ht="12.75">
      <c r="A17" s="1"/>
      <c r="B17" s="126"/>
      <c r="C17" s="126"/>
      <c r="D17" s="126"/>
      <c r="E17" s="126"/>
      <c r="F17" s="260"/>
    </row>
    <row r="18" spans="1:6" ht="12.75">
      <c r="A18" s="1" t="s">
        <v>305</v>
      </c>
      <c r="B18" s="126"/>
      <c r="C18" s="126"/>
      <c r="D18" s="126"/>
      <c r="E18" s="126"/>
      <c r="F18" s="260"/>
    </row>
    <row r="19" spans="1:6" ht="12.75">
      <c r="A19" s="122">
        <v>1994</v>
      </c>
      <c r="B19" s="126">
        <v>900</v>
      </c>
      <c r="C19" s="126">
        <v>90</v>
      </c>
      <c r="D19" s="126">
        <v>500</v>
      </c>
      <c r="E19" s="126">
        <v>350</v>
      </c>
      <c r="F19" s="260">
        <v>2050</v>
      </c>
    </row>
    <row r="20" spans="1:6" ht="12.75">
      <c r="A20" s="122">
        <v>2002</v>
      </c>
      <c r="B20" s="261">
        <v>800</v>
      </c>
      <c r="C20" s="262">
        <v>70</v>
      </c>
      <c r="D20" s="134" t="s">
        <v>358</v>
      </c>
      <c r="E20" s="134" t="s">
        <v>359</v>
      </c>
      <c r="F20" s="147">
        <v>2100</v>
      </c>
    </row>
    <row r="21" spans="1:6" ht="12.75">
      <c r="A21" s="122">
        <v>2003</v>
      </c>
      <c r="B21" s="262">
        <v>800</v>
      </c>
      <c r="C21" s="262">
        <v>70</v>
      </c>
      <c r="D21" s="134" t="s">
        <v>11</v>
      </c>
      <c r="E21" s="134" t="s">
        <v>11</v>
      </c>
      <c r="F21" s="147">
        <v>2150</v>
      </c>
    </row>
    <row r="22" spans="1:6" ht="12.75">
      <c r="A22" s="122">
        <v>2004</v>
      </c>
      <c r="B22" s="262">
        <v>800</v>
      </c>
      <c r="C22" s="262">
        <v>70</v>
      </c>
      <c r="D22" s="134" t="s">
        <v>11</v>
      </c>
      <c r="E22" s="134" t="s">
        <v>11</v>
      </c>
      <c r="F22" s="147">
        <v>2200</v>
      </c>
    </row>
    <row r="23" spans="1:6" ht="12.75">
      <c r="A23" s="1"/>
      <c r="B23" s="126"/>
      <c r="C23" s="126"/>
      <c r="D23" s="126"/>
      <c r="E23" s="126"/>
      <c r="F23" s="147"/>
    </row>
    <row r="24" spans="1:6" ht="12.75">
      <c r="A24" s="1" t="s">
        <v>315</v>
      </c>
      <c r="B24" s="126"/>
      <c r="C24" s="126"/>
      <c r="D24" s="126"/>
      <c r="E24" s="126"/>
      <c r="F24" s="260"/>
    </row>
    <row r="25" spans="1:6" ht="12" customHeight="1">
      <c r="A25" s="122">
        <v>1994</v>
      </c>
      <c r="B25" s="131">
        <v>450</v>
      </c>
      <c r="C25" s="131">
        <v>200</v>
      </c>
      <c r="D25" s="126">
        <v>200</v>
      </c>
      <c r="E25" s="126">
        <v>50</v>
      </c>
      <c r="F25" s="260">
        <v>1050</v>
      </c>
    </row>
    <row r="26" spans="1:6" ht="12.75">
      <c r="A26" s="122">
        <v>2002</v>
      </c>
      <c r="B26" s="126">
        <v>600</v>
      </c>
      <c r="C26" s="126">
        <v>160</v>
      </c>
      <c r="D26" s="134" t="s">
        <v>359</v>
      </c>
      <c r="E26" s="134" t="s">
        <v>360</v>
      </c>
      <c r="F26" s="260">
        <v>750</v>
      </c>
    </row>
    <row r="27" spans="1:6" ht="12.75">
      <c r="A27" s="122">
        <v>2003</v>
      </c>
      <c r="B27" s="126">
        <v>600</v>
      </c>
      <c r="C27" s="126">
        <v>150</v>
      </c>
      <c r="D27" s="134" t="s">
        <v>11</v>
      </c>
      <c r="E27" s="134" t="s">
        <v>11</v>
      </c>
      <c r="F27" s="260">
        <v>750</v>
      </c>
    </row>
    <row r="28" spans="1:6" ht="12.75">
      <c r="A28" s="122">
        <v>2004</v>
      </c>
      <c r="B28" s="126">
        <v>600</v>
      </c>
      <c r="C28" s="126">
        <v>150</v>
      </c>
      <c r="D28" s="134" t="s">
        <v>11</v>
      </c>
      <c r="E28" s="134" t="s">
        <v>11</v>
      </c>
      <c r="F28" s="260">
        <v>650</v>
      </c>
    </row>
    <row r="29" spans="1:6" ht="12.75">
      <c r="A29" s="1"/>
      <c r="B29" s="126"/>
      <c r="C29" s="126"/>
      <c r="D29" s="126"/>
      <c r="E29" s="126"/>
      <c r="F29" s="147"/>
    </row>
    <row r="30" spans="1:6" ht="12.75" customHeight="1">
      <c r="A30" s="1" t="s">
        <v>320</v>
      </c>
      <c r="B30" s="126"/>
      <c r="C30" s="126"/>
      <c r="D30" s="126"/>
      <c r="E30" s="126"/>
      <c r="F30" s="147"/>
    </row>
    <row r="31" spans="1:6" ht="12.75" customHeight="1">
      <c r="A31" s="122">
        <v>1994</v>
      </c>
      <c r="B31" s="126">
        <v>850</v>
      </c>
      <c r="C31" s="126">
        <v>320</v>
      </c>
      <c r="D31" s="126">
        <v>250</v>
      </c>
      <c r="E31" s="126">
        <v>100</v>
      </c>
      <c r="F31" s="260">
        <v>2000</v>
      </c>
    </row>
    <row r="32" spans="1:6" ht="12.75">
      <c r="A32" s="122">
        <v>2002</v>
      </c>
      <c r="B32" s="262">
        <v>850</v>
      </c>
      <c r="C32" s="262">
        <v>260</v>
      </c>
      <c r="D32" s="134" t="s">
        <v>361</v>
      </c>
      <c r="E32" s="134" t="s">
        <v>362</v>
      </c>
      <c r="F32" s="147">
        <v>2250</v>
      </c>
    </row>
    <row r="33" spans="1:6" ht="12.75">
      <c r="A33" s="122">
        <v>2003</v>
      </c>
      <c r="B33" s="262">
        <v>850</v>
      </c>
      <c r="C33" s="262">
        <v>260</v>
      </c>
      <c r="D33" s="134" t="s">
        <v>11</v>
      </c>
      <c r="E33" s="134" t="s">
        <v>11</v>
      </c>
      <c r="F33" s="147">
        <v>1650</v>
      </c>
    </row>
    <row r="34" spans="1:6" ht="12.75">
      <c r="A34" s="122">
        <v>2004</v>
      </c>
      <c r="B34" s="262">
        <v>850</v>
      </c>
      <c r="C34" s="262">
        <v>260</v>
      </c>
      <c r="D34" s="134" t="s">
        <v>11</v>
      </c>
      <c r="E34" s="134" t="s">
        <v>11</v>
      </c>
      <c r="F34" s="147">
        <v>1850</v>
      </c>
    </row>
    <row r="35" spans="1:6" ht="12.75">
      <c r="A35" s="263"/>
      <c r="B35" s="264"/>
      <c r="C35" s="264"/>
      <c r="D35" s="264"/>
      <c r="E35" s="264"/>
      <c r="F35" s="265"/>
    </row>
    <row r="36" spans="1:6" ht="12.75">
      <c r="A36" s="266"/>
      <c r="B36" s="30"/>
      <c r="C36" s="30"/>
      <c r="D36" s="30"/>
      <c r="E36" s="30"/>
      <c r="F36" s="140"/>
    </row>
    <row r="37" spans="1:6" ht="12.75">
      <c r="A37" s="4" t="s">
        <v>23</v>
      </c>
      <c r="B37" s="30"/>
      <c r="C37" s="30"/>
      <c r="D37" s="30"/>
      <c r="E37" s="30"/>
      <c r="F37" s="140"/>
    </row>
    <row r="38" s="4" customFormat="1" ht="12.75">
      <c r="A38" s="4" t="s">
        <v>363</v>
      </c>
    </row>
    <row r="39" s="4" customFormat="1" ht="12.75">
      <c r="A39" s="4" t="s">
        <v>364</v>
      </c>
    </row>
    <row r="40" s="4" customFormat="1" ht="12.75">
      <c r="A40" s="4" t="s">
        <v>365</v>
      </c>
    </row>
    <row r="41" s="4" customFormat="1" ht="12.75">
      <c r="A41" s="4" t="s">
        <v>366</v>
      </c>
    </row>
    <row r="42" s="4" customFormat="1" ht="12.75">
      <c r="A42" s="4" t="s">
        <v>367</v>
      </c>
    </row>
    <row r="43" s="4" customFormat="1" ht="12.75">
      <c r="A43" s="267" t="s">
        <v>368</v>
      </c>
    </row>
    <row r="44" s="4" customFormat="1" ht="12.75">
      <c r="A44" s="154" t="s">
        <v>370</v>
      </c>
    </row>
    <row r="45" ht="12.75">
      <c r="A45" s="68" t="s">
        <v>369</v>
      </c>
    </row>
    <row r="46" ht="12.75">
      <c r="A46" s="24"/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K43"/>
  <sheetViews>
    <sheetView workbookViewId="0" topLeftCell="A1">
      <selection activeCell="E36" sqref="E36"/>
    </sheetView>
  </sheetViews>
  <sheetFormatPr defaultColWidth="9.140625" defaultRowHeight="12.75"/>
  <cols>
    <col min="1" max="1" width="19.00390625" style="0" customWidth="1"/>
    <col min="2" max="6" width="10.7109375" style="0" customWidth="1"/>
    <col min="7" max="7" width="11.28125" style="0" customWidth="1"/>
    <col min="8" max="9" width="0" style="0" hidden="1" customWidth="1"/>
  </cols>
  <sheetData>
    <row r="1" spans="1:7" ht="31.5">
      <c r="A1" s="155" t="s">
        <v>280</v>
      </c>
      <c r="B1" s="70"/>
      <c r="C1" s="70"/>
      <c r="D1" s="70"/>
      <c r="E1" s="70"/>
      <c r="F1" s="70"/>
      <c r="G1" s="70"/>
    </row>
    <row r="3" spans="1:7" ht="12.75">
      <c r="A3" s="70" t="s">
        <v>281</v>
      </c>
      <c r="B3" s="70"/>
      <c r="C3" s="70"/>
      <c r="D3" s="70"/>
      <c r="E3" s="70"/>
      <c r="F3" s="70"/>
      <c r="G3" s="70"/>
    </row>
    <row r="4" spans="1:7" ht="13.5" thickBot="1">
      <c r="A4" s="72"/>
      <c r="B4" s="72"/>
      <c r="C4" s="72"/>
      <c r="D4" s="72"/>
      <c r="E4" s="72"/>
      <c r="F4" s="72"/>
      <c r="G4" s="72"/>
    </row>
    <row r="5" spans="1:7" s="173" customFormat="1" ht="24" customHeight="1" thickTop="1">
      <c r="A5" s="169"/>
      <c r="B5" s="170"/>
      <c r="C5" s="171" t="s">
        <v>282</v>
      </c>
      <c r="D5" s="171"/>
      <c r="E5" s="171"/>
      <c r="F5" s="171"/>
      <c r="G5" s="172"/>
    </row>
    <row r="6" spans="1:7" s="158" customFormat="1" ht="54.75" customHeight="1">
      <c r="A6" s="156" t="s">
        <v>283</v>
      </c>
      <c r="B6" s="174" t="s">
        <v>284</v>
      </c>
      <c r="C6" s="174" t="s">
        <v>285</v>
      </c>
      <c r="D6" s="156" t="s">
        <v>286</v>
      </c>
      <c r="E6" s="156" t="s">
        <v>287</v>
      </c>
      <c r="F6" s="156" t="s">
        <v>288</v>
      </c>
      <c r="G6" s="157" t="s">
        <v>289</v>
      </c>
    </row>
    <row r="7" spans="1:6" ht="12.75">
      <c r="A7" s="1"/>
      <c r="B7" s="13"/>
      <c r="C7" s="13"/>
      <c r="D7" s="1"/>
      <c r="E7" s="1"/>
      <c r="F7" s="1"/>
    </row>
    <row r="8" spans="1:6" ht="12.75">
      <c r="A8" s="97" t="s">
        <v>143</v>
      </c>
      <c r="B8" s="13"/>
      <c r="C8" s="13"/>
      <c r="D8" s="1"/>
      <c r="E8" s="1"/>
      <c r="F8" s="1"/>
    </row>
    <row r="9" spans="1:9" ht="12.75" customHeight="1">
      <c r="A9" s="227">
        <v>1994</v>
      </c>
      <c r="B9" s="228">
        <f>C9+G9</f>
        <v>503780</v>
      </c>
      <c r="C9" s="228">
        <v>427150</v>
      </c>
      <c r="D9" s="125">
        <v>160100</v>
      </c>
      <c r="E9" s="229">
        <v>78890</v>
      </c>
      <c r="F9" s="229">
        <v>188160</v>
      </c>
      <c r="G9" s="230">
        <v>76630</v>
      </c>
      <c r="H9" s="230"/>
      <c r="I9" s="230"/>
    </row>
    <row r="10" spans="1:10" ht="12.75">
      <c r="A10" s="227">
        <v>2002</v>
      </c>
      <c r="B10" s="231" t="s">
        <v>290</v>
      </c>
      <c r="C10" s="232" t="s">
        <v>291</v>
      </c>
      <c r="D10" s="125">
        <v>64300</v>
      </c>
      <c r="E10" s="229">
        <v>100616</v>
      </c>
      <c r="F10" s="233" t="s">
        <v>292</v>
      </c>
      <c r="G10" s="234" t="s">
        <v>293</v>
      </c>
      <c r="H10" s="230">
        <f>SUM(C10,G10)</f>
        <v>0</v>
      </c>
      <c r="I10" s="230">
        <f>SUM(D10:F10)</f>
        <v>164916</v>
      </c>
      <c r="J10" s="230"/>
    </row>
    <row r="11" spans="1:10" ht="12.75">
      <c r="A11" s="227">
        <v>2003</v>
      </c>
      <c r="B11" s="231" t="s">
        <v>294</v>
      </c>
      <c r="C11" s="232" t="s">
        <v>295</v>
      </c>
      <c r="D11" s="125">
        <v>64400</v>
      </c>
      <c r="E11" s="233" t="s">
        <v>296</v>
      </c>
      <c r="F11" s="233" t="s">
        <v>297</v>
      </c>
      <c r="G11" s="234" t="s">
        <v>298</v>
      </c>
      <c r="H11" s="230"/>
      <c r="I11" s="230"/>
      <c r="J11" s="230"/>
    </row>
    <row r="12" spans="1:10" ht="12.75">
      <c r="A12" s="227">
        <v>2004</v>
      </c>
      <c r="B12" s="228">
        <v>516124</v>
      </c>
      <c r="C12" s="235">
        <v>452552</v>
      </c>
      <c r="D12" s="125">
        <v>61500</v>
      </c>
      <c r="E12" s="229">
        <v>79934</v>
      </c>
      <c r="F12" s="229">
        <v>311118</v>
      </c>
      <c r="G12" s="236">
        <v>63572</v>
      </c>
      <c r="H12" s="230"/>
      <c r="I12" s="230"/>
      <c r="J12" s="230"/>
    </row>
    <row r="13" spans="1:9" ht="12.75">
      <c r="A13" s="1"/>
      <c r="B13" s="13"/>
      <c r="C13" s="237"/>
      <c r="D13" s="1"/>
      <c r="E13" s="1"/>
      <c r="F13" s="125"/>
      <c r="G13" s="238"/>
      <c r="H13" s="230">
        <f>SUM(C13,G13)</f>
        <v>0</v>
      </c>
      <c r="I13" s="230">
        <f>SUM(D13:F13)</f>
        <v>0</v>
      </c>
    </row>
    <row r="14" spans="1:9" ht="12.75">
      <c r="A14" s="1" t="s">
        <v>299</v>
      </c>
      <c r="B14" s="13"/>
      <c r="C14" s="237"/>
      <c r="D14" s="1"/>
      <c r="E14" s="1"/>
      <c r="F14" s="1"/>
      <c r="G14" s="238"/>
      <c r="H14" s="230">
        <f>SUM(C14,G14)</f>
        <v>0</v>
      </c>
      <c r="I14" s="230">
        <f>SUM(D14:F14)</f>
        <v>0</v>
      </c>
    </row>
    <row r="15" spans="1:9" s="242" customFormat="1" ht="12.75">
      <c r="A15" s="239">
        <v>1994</v>
      </c>
      <c r="B15" s="228">
        <v>161475</v>
      </c>
      <c r="C15" s="235">
        <v>140770</v>
      </c>
      <c r="D15" s="125">
        <v>35800</v>
      </c>
      <c r="E15" s="233" t="s">
        <v>13</v>
      </c>
      <c r="F15" s="229">
        <v>104970</v>
      </c>
      <c r="G15" s="240">
        <v>20705</v>
      </c>
      <c r="H15" s="241"/>
      <c r="I15" s="241"/>
    </row>
    <row r="16" spans="1:9" ht="12.75">
      <c r="A16" s="122">
        <v>2002</v>
      </c>
      <c r="B16" s="231" t="s">
        <v>300</v>
      </c>
      <c r="C16" s="232" t="s">
        <v>301</v>
      </c>
      <c r="D16" s="199" t="s">
        <v>145</v>
      </c>
      <c r="E16" s="233" t="s">
        <v>13</v>
      </c>
      <c r="F16" s="233" t="s">
        <v>301</v>
      </c>
      <c r="G16" s="236">
        <v>27225</v>
      </c>
      <c r="H16" s="230">
        <f>SUM(C16,G16)</f>
        <v>27225</v>
      </c>
      <c r="I16" s="230">
        <f>SUM(D16:F16)</f>
        <v>0</v>
      </c>
    </row>
    <row r="17" spans="1:9" ht="12.75">
      <c r="A17" s="122">
        <v>2003</v>
      </c>
      <c r="B17" s="231" t="s">
        <v>302</v>
      </c>
      <c r="C17" s="232" t="s">
        <v>303</v>
      </c>
      <c r="D17" s="199" t="s">
        <v>145</v>
      </c>
      <c r="E17" s="233" t="s">
        <v>13</v>
      </c>
      <c r="F17" s="233" t="s">
        <v>303</v>
      </c>
      <c r="G17" s="234" t="s">
        <v>304</v>
      </c>
      <c r="H17" s="230"/>
      <c r="I17" s="230"/>
    </row>
    <row r="18" spans="1:9" ht="12.75">
      <c r="A18" s="122">
        <v>2004</v>
      </c>
      <c r="B18" s="228">
        <v>172965</v>
      </c>
      <c r="C18" s="235">
        <v>143045</v>
      </c>
      <c r="D18" s="199" t="s">
        <v>145</v>
      </c>
      <c r="E18" s="233" t="s">
        <v>13</v>
      </c>
      <c r="F18" s="229">
        <v>143045</v>
      </c>
      <c r="G18" s="236">
        <v>29920</v>
      </c>
      <c r="H18" s="230"/>
      <c r="I18" s="230"/>
    </row>
    <row r="19" spans="1:9" ht="12.75">
      <c r="A19" s="1"/>
      <c r="B19" s="13"/>
      <c r="C19" s="235"/>
      <c r="D19" s="1"/>
      <c r="E19" s="1"/>
      <c r="F19" s="1"/>
      <c r="G19" s="238"/>
      <c r="H19" s="230">
        <f>SUM(C19,G19)</f>
        <v>0</v>
      </c>
      <c r="I19" s="230">
        <f>SUM(D19:F19)</f>
        <v>0</v>
      </c>
    </row>
    <row r="20" spans="1:9" ht="12.75">
      <c r="A20" s="1" t="s">
        <v>305</v>
      </c>
      <c r="B20" s="243"/>
      <c r="C20" s="244"/>
      <c r="D20" s="125"/>
      <c r="E20" s="125"/>
      <c r="F20" s="125"/>
      <c r="G20" s="236"/>
      <c r="H20" s="230">
        <f>SUM(C20,G20)</f>
        <v>0</v>
      </c>
      <c r="I20" s="230">
        <f>SUM(D20:F20)</f>
        <v>0</v>
      </c>
    </row>
    <row r="21" spans="1:9" s="242" customFormat="1" ht="12.75">
      <c r="A21" s="239">
        <v>1994</v>
      </c>
      <c r="B21" s="228">
        <v>160678</v>
      </c>
      <c r="C21" s="235">
        <v>119958</v>
      </c>
      <c r="D21" s="245">
        <v>30600</v>
      </c>
      <c r="E21" s="229">
        <v>53690</v>
      </c>
      <c r="F21" s="125">
        <v>35668</v>
      </c>
      <c r="G21" s="240">
        <v>40720</v>
      </c>
      <c r="H21" s="241"/>
      <c r="I21" s="241"/>
    </row>
    <row r="22" spans="1:9" ht="12.75">
      <c r="A22" s="122">
        <v>2002</v>
      </c>
      <c r="B22" s="231" t="s">
        <v>306</v>
      </c>
      <c r="C22" s="232" t="s">
        <v>307</v>
      </c>
      <c r="D22" s="199" t="s">
        <v>145</v>
      </c>
      <c r="E22" s="229">
        <v>70992</v>
      </c>
      <c r="F22" s="233" t="s">
        <v>308</v>
      </c>
      <c r="G22" s="234" t="s">
        <v>309</v>
      </c>
      <c r="H22" s="230">
        <f>SUM(C22,G22)</f>
        <v>0</v>
      </c>
      <c r="I22" s="230">
        <f>SUM(D22:F22)</f>
        <v>70992</v>
      </c>
    </row>
    <row r="23" spans="1:9" ht="12.75">
      <c r="A23" s="122">
        <v>2003</v>
      </c>
      <c r="B23" s="231" t="s">
        <v>310</v>
      </c>
      <c r="C23" s="232" t="s">
        <v>311</v>
      </c>
      <c r="D23" s="199" t="s">
        <v>145</v>
      </c>
      <c r="E23" s="233" t="s">
        <v>312</v>
      </c>
      <c r="F23" s="233" t="s">
        <v>313</v>
      </c>
      <c r="G23" s="234" t="s">
        <v>314</v>
      </c>
      <c r="H23" s="230"/>
      <c r="I23" s="230"/>
    </row>
    <row r="24" spans="1:9" ht="12.75">
      <c r="A24" s="122">
        <v>2004</v>
      </c>
      <c r="B24" s="228">
        <v>163154</v>
      </c>
      <c r="C24" s="235">
        <v>138085</v>
      </c>
      <c r="D24" s="199" t="s">
        <v>145</v>
      </c>
      <c r="E24" s="229">
        <v>51957</v>
      </c>
      <c r="F24" s="229">
        <v>86128</v>
      </c>
      <c r="G24" s="236">
        <v>25069</v>
      </c>
      <c r="H24" s="230"/>
      <c r="I24" s="230"/>
    </row>
    <row r="25" spans="1:9" ht="12.75">
      <c r="A25" s="49"/>
      <c r="B25" s="13"/>
      <c r="C25" s="237"/>
      <c r="D25" s="1"/>
      <c r="E25" s="1"/>
      <c r="F25" s="1"/>
      <c r="H25" s="230">
        <f>SUM(C25,G25)</f>
        <v>0</v>
      </c>
      <c r="I25" s="230">
        <f>SUM(D25:F25)</f>
        <v>0</v>
      </c>
    </row>
    <row r="26" spans="1:9" ht="12.75">
      <c r="A26" s="1" t="s">
        <v>315</v>
      </c>
      <c r="B26" s="13"/>
      <c r="C26" s="235"/>
      <c r="D26" s="1"/>
      <c r="E26" s="1"/>
      <c r="F26" s="1"/>
      <c r="H26" s="230">
        <f>SUM(C26,G26)</f>
        <v>0</v>
      </c>
      <c r="I26" s="230">
        <f>SUM(D26:F26)</f>
        <v>0</v>
      </c>
    </row>
    <row r="27" spans="1:9" s="242" customFormat="1" ht="12.75" customHeight="1">
      <c r="A27" s="239">
        <v>1994</v>
      </c>
      <c r="B27" s="228">
        <v>54438</v>
      </c>
      <c r="C27" s="235">
        <v>49975</v>
      </c>
      <c r="D27" s="245">
        <v>35200</v>
      </c>
      <c r="E27" s="233" t="s">
        <v>13</v>
      </c>
      <c r="F27" s="125">
        <v>14775</v>
      </c>
      <c r="G27" s="241">
        <v>4463</v>
      </c>
      <c r="H27" s="241"/>
      <c r="I27" s="241"/>
    </row>
    <row r="28" spans="1:9" ht="12.75">
      <c r="A28" s="122">
        <v>2002</v>
      </c>
      <c r="B28" s="246" t="s">
        <v>13</v>
      </c>
      <c r="C28" s="232" t="s">
        <v>316</v>
      </c>
      <c r="D28" s="125">
        <v>13000</v>
      </c>
      <c r="E28" s="233" t="s">
        <v>13</v>
      </c>
      <c r="F28" s="233" t="s">
        <v>317</v>
      </c>
      <c r="G28" s="247" t="s">
        <v>13</v>
      </c>
      <c r="H28" s="230">
        <f>SUM(C28,G28)</f>
        <v>0</v>
      </c>
      <c r="I28" s="230">
        <f>SUM(D28:F28)</f>
        <v>13000</v>
      </c>
    </row>
    <row r="29" spans="1:11" ht="12.75">
      <c r="A29" s="122">
        <v>2003</v>
      </c>
      <c r="B29" s="246" t="s">
        <v>13</v>
      </c>
      <c r="C29" s="232" t="s">
        <v>318</v>
      </c>
      <c r="D29" s="125">
        <v>13500</v>
      </c>
      <c r="E29" s="233" t="s">
        <v>13</v>
      </c>
      <c r="F29" s="233" t="s">
        <v>319</v>
      </c>
      <c r="G29" s="247" t="s">
        <v>13</v>
      </c>
      <c r="H29" s="230"/>
      <c r="I29" s="230"/>
      <c r="J29" s="22"/>
      <c r="K29" s="22"/>
    </row>
    <row r="30" spans="1:11" ht="12.75">
      <c r="A30" s="122">
        <v>2004</v>
      </c>
      <c r="B30" s="246" t="s">
        <v>13</v>
      </c>
      <c r="C30" s="235">
        <v>47466</v>
      </c>
      <c r="D30" s="125">
        <v>15300</v>
      </c>
      <c r="E30" s="233" t="s">
        <v>13</v>
      </c>
      <c r="F30" s="229">
        <v>32166</v>
      </c>
      <c r="G30" s="247" t="s">
        <v>13</v>
      </c>
      <c r="H30" s="230"/>
      <c r="I30" s="230"/>
      <c r="J30" s="22"/>
      <c r="K30" s="22"/>
    </row>
    <row r="31" spans="1:9" ht="12.75">
      <c r="A31" s="49"/>
      <c r="B31" s="13"/>
      <c r="C31" s="237"/>
      <c r="D31" s="1"/>
      <c r="E31" s="1"/>
      <c r="F31" s="1"/>
      <c r="H31" s="230">
        <f>SUM(C31,G31)</f>
        <v>0</v>
      </c>
      <c r="I31" s="230">
        <f>SUM(D31:F31)</f>
        <v>0</v>
      </c>
    </row>
    <row r="32" spans="1:9" ht="12.75">
      <c r="A32" s="1" t="s">
        <v>320</v>
      </c>
      <c r="B32" s="13"/>
      <c r="C32" s="237"/>
      <c r="D32" s="1"/>
      <c r="E32" s="1"/>
      <c r="F32" s="1"/>
      <c r="H32" s="230">
        <f>SUM(C32,G32)</f>
        <v>0</v>
      </c>
      <c r="I32" s="230">
        <f>SUM(D32:F32)</f>
        <v>0</v>
      </c>
    </row>
    <row r="33" spans="1:9" s="242" customFormat="1" ht="12.75" customHeight="1">
      <c r="A33" s="239">
        <v>1994</v>
      </c>
      <c r="B33" s="228">
        <v>127189</v>
      </c>
      <c r="C33" s="235">
        <v>116447</v>
      </c>
      <c r="D33" s="245">
        <v>58500</v>
      </c>
      <c r="E33" s="229">
        <v>25150</v>
      </c>
      <c r="F33" s="125">
        <v>32797</v>
      </c>
      <c r="G33" s="241">
        <v>10742</v>
      </c>
      <c r="H33" s="241"/>
      <c r="I33" s="241"/>
    </row>
    <row r="34" spans="1:9" ht="12.75">
      <c r="A34" s="122">
        <v>2002</v>
      </c>
      <c r="B34" s="246" t="s">
        <v>13</v>
      </c>
      <c r="C34" s="232" t="s">
        <v>321</v>
      </c>
      <c r="D34" s="125">
        <v>51300</v>
      </c>
      <c r="E34" s="229">
        <v>29624</v>
      </c>
      <c r="F34" s="233" t="s">
        <v>322</v>
      </c>
      <c r="G34" s="247" t="s">
        <v>13</v>
      </c>
      <c r="H34" s="230">
        <f>SUM(C34,G34)</f>
        <v>0</v>
      </c>
      <c r="I34" s="230">
        <f>SUM(D34:F34)</f>
        <v>80924</v>
      </c>
    </row>
    <row r="35" spans="1:9" ht="12.75">
      <c r="A35" s="122">
        <v>2003</v>
      </c>
      <c r="B35" s="246" t="s">
        <v>13</v>
      </c>
      <c r="C35" s="232" t="s">
        <v>323</v>
      </c>
      <c r="D35" s="125">
        <v>50900</v>
      </c>
      <c r="E35" s="233" t="s">
        <v>324</v>
      </c>
      <c r="F35" s="233" t="s">
        <v>325</v>
      </c>
      <c r="G35" s="247" t="s">
        <v>13</v>
      </c>
      <c r="H35" s="230"/>
      <c r="I35" s="230"/>
    </row>
    <row r="36" spans="1:9" ht="12.75">
      <c r="A36" s="122">
        <v>2004</v>
      </c>
      <c r="B36" s="246" t="s">
        <v>13</v>
      </c>
      <c r="C36" s="228">
        <v>123956</v>
      </c>
      <c r="D36" s="125">
        <v>46200</v>
      </c>
      <c r="E36" s="229">
        <v>27977</v>
      </c>
      <c r="F36" s="229">
        <v>49779</v>
      </c>
      <c r="G36" s="247" t="s">
        <v>13</v>
      </c>
      <c r="H36" s="230"/>
      <c r="I36" s="230"/>
    </row>
    <row r="37" spans="1:7" ht="12.75">
      <c r="A37" s="2"/>
      <c r="B37" s="17"/>
      <c r="C37" s="17"/>
      <c r="D37" s="2"/>
      <c r="E37" s="248"/>
      <c r="F37" s="2"/>
      <c r="G37" s="3"/>
    </row>
    <row r="39" ht="12.75">
      <c r="A39" s="4" t="s">
        <v>326</v>
      </c>
    </row>
    <row r="40" s="4" customFormat="1" ht="12.75">
      <c r="A40" s="4" t="s">
        <v>327</v>
      </c>
    </row>
    <row r="41" s="4" customFormat="1" ht="12.75">
      <c r="A41" s="154" t="s">
        <v>79</v>
      </c>
    </row>
    <row r="42" s="4" customFormat="1" ht="12.75">
      <c r="A42" s="154" t="s">
        <v>166</v>
      </c>
    </row>
    <row r="43" ht="12.75">
      <c r="A43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E39"/>
  <sheetViews>
    <sheetView workbookViewId="0" topLeftCell="A1">
      <selection activeCell="A43" sqref="A43"/>
    </sheetView>
  </sheetViews>
  <sheetFormatPr defaultColWidth="9.140625" defaultRowHeight="12.75"/>
  <cols>
    <col min="1" max="1" width="41.421875" style="0" customWidth="1"/>
    <col min="2" max="5" width="10.7109375" style="0" customWidth="1"/>
  </cols>
  <sheetData>
    <row r="1" spans="1:5" ht="15.75" customHeight="1">
      <c r="A1" s="217" t="s">
        <v>273</v>
      </c>
      <c r="B1" s="70"/>
      <c r="C1" s="70"/>
      <c r="D1" s="70"/>
      <c r="E1" s="70"/>
    </row>
    <row r="2" spans="1:5" ht="15.75" customHeight="1">
      <c r="A2" s="217" t="s">
        <v>274</v>
      </c>
      <c r="B2" s="70"/>
      <c r="C2" s="70"/>
      <c r="D2" s="70"/>
      <c r="E2" s="70"/>
    </row>
    <row r="3" spans="1:5" ht="9.75" customHeight="1" thickBot="1">
      <c r="A3" s="72"/>
      <c r="B3" s="72"/>
      <c r="C3" s="72"/>
      <c r="D3" s="72"/>
      <c r="E3" s="72"/>
    </row>
    <row r="4" spans="1:5" s="173" customFormat="1" ht="24" customHeight="1" thickTop="1">
      <c r="A4" s="218" t="s">
        <v>0</v>
      </c>
      <c r="B4" s="218">
        <v>1994</v>
      </c>
      <c r="C4" s="219">
        <v>2002</v>
      </c>
      <c r="D4" s="219">
        <v>2003</v>
      </c>
      <c r="E4" s="219">
        <v>2004</v>
      </c>
    </row>
    <row r="5" spans="1:5" ht="9.75" customHeight="1">
      <c r="A5" s="1"/>
      <c r="B5" s="1"/>
      <c r="C5" s="96"/>
      <c r="D5" s="96"/>
      <c r="E5" s="96"/>
    </row>
    <row r="6" spans="1:5" ht="12.75">
      <c r="A6" s="1" t="s">
        <v>251</v>
      </c>
      <c r="B6" s="1"/>
      <c r="C6" s="96"/>
      <c r="D6" s="96"/>
      <c r="E6" s="96"/>
    </row>
    <row r="7" spans="1:5" ht="12.75">
      <c r="A7" s="19" t="s">
        <v>252</v>
      </c>
      <c r="B7" s="213">
        <v>121.1</v>
      </c>
      <c r="C7" s="220">
        <v>47.5</v>
      </c>
      <c r="D7" s="221">
        <v>47.8</v>
      </c>
      <c r="E7" s="220">
        <v>43</v>
      </c>
    </row>
    <row r="8" spans="1:5" ht="12.75">
      <c r="A8" s="19" t="s">
        <v>253</v>
      </c>
      <c r="B8" s="213">
        <v>22.3</v>
      </c>
      <c r="C8" s="220">
        <v>19.1</v>
      </c>
      <c r="D8" s="221">
        <v>16</v>
      </c>
      <c r="E8" s="220">
        <v>13</v>
      </c>
    </row>
    <row r="9" spans="1:5" ht="12.75">
      <c r="A9" s="44" t="s">
        <v>255</v>
      </c>
      <c r="B9" s="213">
        <v>5.3</v>
      </c>
      <c r="C9" s="220">
        <v>6.8</v>
      </c>
      <c r="D9" s="221">
        <v>6.4</v>
      </c>
      <c r="E9" s="220">
        <v>6.7</v>
      </c>
    </row>
    <row r="10" spans="1:5" ht="12.75">
      <c r="A10" s="44" t="s">
        <v>256</v>
      </c>
      <c r="B10" s="213">
        <v>6.6</v>
      </c>
      <c r="C10" s="220">
        <v>6.6</v>
      </c>
      <c r="D10" s="221">
        <v>6.4</v>
      </c>
      <c r="E10" s="220">
        <v>6</v>
      </c>
    </row>
    <row r="11" spans="1:5" ht="12.75">
      <c r="A11" s="44" t="s">
        <v>257</v>
      </c>
      <c r="B11" s="213">
        <v>6.8</v>
      </c>
      <c r="C11" s="220">
        <v>7.2</v>
      </c>
      <c r="D11" s="221">
        <v>7.3</v>
      </c>
      <c r="E11" s="220">
        <v>7.7</v>
      </c>
    </row>
    <row r="12" spans="1:5" ht="12.75">
      <c r="A12" s="19" t="s">
        <v>258</v>
      </c>
      <c r="B12" s="213">
        <v>20.2</v>
      </c>
      <c r="C12" s="220">
        <v>18</v>
      </c>
      <c r="D12" s="221">
        <v>18</v>
      </c>
      <c r="E12" s="220">
        <v>18</v>
      </c>
    </row>
    <row r="13" spans="1:5" ht="12.75">
      <c r="A13" s="44" t="s">
        <v>259</v>
      </c>
      <c r="B13" s="213">
        <v>5.7</v>
      </c>
      <c r="C13" s="220">
        <v>8.2</v>
      </c>
      <c r="D13" s="221">
        <v>9</v>
      </c>
      <c r="E13" s="220">
        <v>9.7</v>
      </c>
    </row>
    <row r="14" spans="1:5" ht="9.75" customHeight="1">
      <c r="A14" s="1"/>
      <c r="B14" s="1"/>
      <c r="C14" s="96"/>
      <c r="D14" s="222"/>
      <c r="E14" s="96"/>
    </row>
    <row r="15" spans="1:5" ht="12.75">
      <c r="A15" s="1" t="s">
        <v>260</v>
      </c>
      <c r="B15" s="1"/>
      <c r="C15" s="96"/>
      <c r="D15" s="222"/>
      <c r="E15" s="96"/>
    </row>
    <row r="16" spans="1:5" ht="12.75">
      <c r="A16" s="19" t="s">
        <v>73</v>
      </c>
      <c r="B16" s="124">
        <v>24</v>
      </c>
      <c r="C16" s="103">
        <v>2</v>
      </c>
      <c r="D16" s="223">
        <v>2</v>
      </c>
      <c r="E16" s="103">
        <v>2</v>
      </c>
    </row>
    <row r="17" spans="1:5" ht="12.75">
      <c r="A17" s="19" t="s">
        <v>261</v>
      </c>
      <c r="B17" s="124">
        <v>15</v>
      </c>
      <c r="C17" s="103">
        <v>25</v>
      </c>
      <c r="D17" s="223">
        <v>25</v>
      </c>
      <c r="E17" s="103">
        <v>30</v>
      </c>
    </row>
    <row r="18" spans="1:5" ht="12.75">
      <c r="A18" s="19" t="s">
        <v>262</v>
      </c>
      <c r="B18" s="124">
        <v>580</v>
      </c>
      <c r="C18" s="103">
        <v>600</v>
      </c>
      <c r="D18" s="223">
        <v>570</v>
      </c>
      <c r="E18" s="103">
        <v>620</v>
      </c>
    </row>
    <row r="19" spans="1:5" ht="12.75">
      <c r="A19" s="19" t="s">
        <v>263</v>
      </c>
      <c r="B19" s="124">
        <v>836</v>
      </c>
      <c r="C19" s="103">
        <v>1099</v>
      </c>
      <c r="D19" s="223">
        <v>1426</v>
      </c>
      <c r="E19" s="103">
        <v>1290</v>
      </c>
    </row>
    <row r="20" spans="1:5" ht="12.75">
      <c r="A20" s="19" t="s">
        <v>257</v>
      </c>
      <c r="B20" s="124">
        <v>585</v>
      </c>
      <c r="C20" s="103">
        <v>710</v>
      </c>
      <c r="D20" s="223">
        <v>715</v>
      </c>
      <c r="E20" s="103">
        <v>750</v>
      </c>
    </row>
    <row r="21" spans="1:5" ht="12.75">
      <c r="A21" s="44" t="s">
        <v>258</v>
      </c>
      <c r="B21" s="124">
        <v>650</v>
      </c>
      <c r="C21" s="103">
        <v>650</v>
      </c>
      <c r="D21" s="223">
        <v>650</v>
      </c>
      <c r="E21" s="103">
        <v>650</v>
      </c>
    </row>
    <row r="22" spans="1:5" ht="12.75">
      <c r="A22" s="19" t="s">
        <v>242</v>
      </c>
      <c r="B22" s="124">
        <v>180</v>
      </c>
      <c r="C22" s="103">
        <v>150</v>
      </c>
      <c r="D22" s="223">
        <v>150</v>
      </c>
      <c r="E22" s="103">
        <v>130</v>
      </c>
    </row>
    <row r="23" spans="1:5" ht="12.75">
      <c r="A23" s="44" t="s">
        <v>264</v>
      </c>
      <c r="B23" s="124">
        <v>660</v>
      </c>
      <c r="C23" s="103">
        <v>870</v>
      </c>
      <c r="D23" s="224" t="s">
        <v>275</v>
      </c>
      <c r="E23" s="103">
        <v>920</v>
      </c>
    </row>
    <row r="24" spans="1:5" ht="9.75" customHeight="1">
      <c r="A24" s="1"/>
      <c r="B24" s="59"/>
      <c r="C24" s="61"/>
      <c r="D24" s="225"/>
      <c r="E24" s="226"/>
    </row>
    <row r="25" spans="1:5" ht="12.75">
      <c r="A25" s="1" t="s">
        <v>265</v>
      </c>
      <c r="B25" s="59"/>
      <c r="C25" s="61"/>
      <c r="D25" s="223"/>
      <c r="E25" s="61"/>
    </row>
    <row r="26" spans="1:5" ht="12.75">
      <c r="A26" s="44" t="s">
        <v>266</v>
      </c>
      <c r="B26" s="124">
        <v>160100</v>
      </c>
      <c r="C26" s="103">
        <v>64300</v>
      </c>
      <c r="D26" s="223">
        <v>64400</v>
      </c>
      <c r="E26" s="103">
        <v>61500</v>
      </c>
    </row>
    <row r="27" spans="1:5" ht="12.75">
      <c r="A27" s="19" t="s">
        <v>267</v>
      </c>
      <c r="B27" s="124">
        <v>78890</v>
      </c>
      <c r="C27" s="103">
        <v>100616</v>
      </c>
      <c r="D27" s="223" t="s">
        <v>276</v>
      </c>
      <c r="E27" s="103">
        <v>79934</v>
      </c>
    </row>
    <row r="28" spans="1:5" ht="12.75">
      <c r="A28" s="44" t="s">
        <v>262</v>
      </c>
      <c r="B28" s="124">
        <v>36105</v>
      </c>
      <c r="C28" s="103">
        <v>61659</v>
      </c>
      <c r="D28" s="223">
        <v>64173</v>
      </c>
      <c r="E28" s="103">
        <v>67892</v>
      </c>
    </row>
    <row r="29" spans="1:5" ht="12.75">
      <c r="A29" s="44" t="s">
        <v>263</v>
      </c>
      <c r="B29" s="124">
        <v>23611</v>
      </c>
      <c r="C29" s="103">
        <v>25267</v>
      </c>
      <c r="D29" s="223">
        <v>26819</v>
      </c>
      <c r="E29" s="103">
        <v>24736</v>
      </c>
    </row>
    <row r="30" spans="1:5" ht="12.75">
      <c r="A30" s="44" t="s">
        <v>269</v>
      </c>
      <c r="B30" s="124">
        <v>12040</v>
      </c>
      <c r="C30" s="103">
        <v>23250</v>
      </c>
      <c r="D30" s="223">
        <v>24070</v>
      </c>
      <c r="E30" s="103">
        <v>19880</v>
      </c>
    </row>
    <row r="31" spans="1:5" ht="12.75">
      <c r="A31" s="19" t="s">
        <v>270</v>
      </c>
      <c r="B31" s="124">
        <v>36225</v>
      </c>
      <c r="C31" s="103">
        <v>30210</v>
      </c>
      <c r="D31" s="223">
        <v>32330</v>
      </c>
      <c r="E31" s="103">
        <v>40115</v>
      </c>
    </row>
    <row r="32" spans="1:5" ht="12.75">
      <c r="A32" s="19" t="s">
        <v>242</v>
      </c>
      <c r="B32" s="124">
        <v>2806</v>
      </c>
      <c r="C32" s="103">
        <v>3294</v>
      </c>
      <c r="D32" s="223">
        <v>2700</v>
      </c>
      <c r="E32" s="103">
        <v>2808</v>
      </c>
    </row>
    <row r="33" spans="1:5" ht="12.75">
      <c r="A33" s="44" t="s">
        <v>271</v>
      </c>
      <c r="B33" s="124">
        <v>9640</v>
      </c>
      <c r="C33" s="103">
        <v>48145</v>
      </c>
      <c r="D33" s="224" t="s">
        <v>277</v>
      </c>
      <c r="E33" s="103">
        <v>60200</v>
      </c>
    </row>
    <row r="34" spans="1:5" ht="12.75">
      <c r="A34" s="44" t="s">
        <v>264</v>
      </c>
      <c r="B34" s="124">
        <v>67005</v>
      </c>
      <c r="C34" s="103">
        <v>95715</v>
      </c>
      <c r="D34" s="224" t="s">
        <v>278</v>
      </c>
      <c r="E34" s="103">
        <v>94525</v>
      </c>
    </row>
    <row r="35" spans="1:5" ht="9.75" customHeight="1">
      <c r="A35" s="2"/>
      <c r="B35" s="2"/>
      <c r="C35" s="3"/>
      <c r="D35" s="106"/>
      <c r="E35" s="106"/>
    </row>
    <row r="37" ht="12.75">
      <c r="A37" s="154" t="s">
        <v>97</v>
      </c>
    </row>
    <row r="38" s="4" customFormat="1" ht="12.75">
      <c r="A38" s="154" t="s">
        <v>279</v>
      </c>
    </row>
    <row r="39" ht="12.75">
      <c r="A39" s="24" t="s">
        <v>167</v>
      </c>
    </row>
  </sheetData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2005&amp;R&amp;"Arial"&amp;9http://www.hawaii.gov/dbedt/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2006-08-08T00:32:00Z</cp:lastPrinted>
  <dcterms:created xsi:type="dcterms:W3CDTF">1998-07-24T18:39:42Z</dcterms:created>
  <dcterms:modified xsi:type="dcterms:W3CDTF">2006-08-08T18:25:12Z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