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5" yWindow="0" windowWidth="11160" windowHeight="6615" activeTab="0"/>
  </bookViews>
  <sheets>
    <sheet name="Titles" sheetId="1" r:id="rId1"/>
    <sheet name="Narrative" sheetId="2" r:id="rId2"/>
    <sheet name="11.01" sheetId="3" r:id="rId3"/>
    <sheet name="11.02" sheetId="4" r:id="rId4"/>
    <sheet name="11.03" sheetId="5" r:id="rId5"/>
    <sheet name="11.04" sheetId="6" r:id="rId6"/>
    <sheet name="11.05" sheetId="7" r:id="rId7"/>
    <sheet name="11.06" sheetId="8" r:id="rId8"/>
    <sheet name="11.07" sheetId="9" r:id="rId9"/>
    <sheet name="11.08" sheetId="10" r:id="rId10"/>
    <sheet name="11.09" sheetId="11" r:id="rId11"/>
    <sheet name="11.10" sheetId="12" r:id="rId12"/>
    <sheet name="11.11" sheetId="13" r:id="rId13"/>
    <sheet name="11.12" sheetId="14" r:id="rId14"/>
    <sheet name="11.13" sheetId="15" r:id="rId15"/>
    <sheet name="11.14" sheetId="16" r:id="rId16"/>
    <sheet name="11.15" sheetId="17" r:id="rId17"/>
    <sheet name="11.16" sheetId="18" r:id="rId18"/>
    <sheet name="11.17" sheetId="19" r:id="rId19"/>
    <sheet name="11.18" sheetId="20" r:id="rId20"/>
    <sheet name="11.19" sheetId="21" r:id="rId21"/>
    <sheet name="11.20" sheetId="22" r:id="rId22"/>
    <sheet name="11.21" sheetId="23" r:id="rId23"/>
    <sheet name="11.22" sheetId="24" r:id="rId24"/>
    <sheet name="11.23" sheetId="25" r:id="rId25"/>
    <sheet name="11.24" sheetId="26" r:id="rId26"/>
  </sheets>
  <definedNames>
    <definedName name="_xlfn.SUMIFS" hidden="1">#NAME?</definedName>
    <definedName name="_xlnm.Print_Area" localSheetId="2">'11.01'!$A$1:$I$50</definedName>
    <definedName name="_xlnm.Print_Area" localSheetId="3">'11.02'!$A$1:$I$50</definedName>
    <definedName name="_xlnm.Print_Area" localSheetId="4">'11.03'!$A$1:$I$47</definedName>
    <definedName name="_xlnm.Print_Area" localSheetId="5">'11.04'!$A$1:$I$47</definedName>
    <definedName name="_xlnm.Print_Area" localSheetId="6">'11.05'!$A$1:$I$36</definedName>
    <definedName name="_xlnm.Print_Area" localSheetId="7">'11.06'!$A$1:$D$29</definedName>
    <definedName name="_xlnm.Print_Area" localSheetId="8">'11.07'!$A$1:$E$33</definedName>
    <definedName name="_xlnm.Print_Area" localSheetId="9">'11.08'!$A$1:$L$22</definedName>
    <definedName name="_xlnm.Print_Area" localSheetId="10">'11.09'!$A$1:$L$22</definedName>
    <definedName name="_xlnm.Print_Area" localSheetId="11">'11.10'!$A$1:$E$18</definedName>
    <definedName name="_xlnm.Print_Area" localSheetId="12">'11.11'!$A$1:$D$36</definedName>
    <definedName name="_xlnm.Print_Area" localSheetId="13">'11.12'!$A$1:$G$23</definedName>
    <definedName name="_xlnm.Print_Area" localSheetId="14">'11.13'!$A$1:$E$20</definedName>
    <definedName name="_xlnm.Print_Area" localSheetId="15">'11.14'!$A$1:$E$71</definedName>
    <definedName name="_xlnm.Print_Area" localSheetId="16">'11.15'!$A$1:$F$48</definedName>
    <definedName name="_xlnm.Print_Area" localSheetId="17">'11.16'!$A$1:$E$94</definedName>
    <definedName name="_xlnm.Print_Area" localSheetId="18">'11.17'!$A$1:$E$94</definedName>
    <definedName name="_xlnm.Print_Area" localSheetId="19">'11.18'!$A$1:$F$64</definedName>
    <definedName name="_xlnm.Print_Area" localSheetId="20">'11.19'!$A$1:$G$40</definedName>
    <definedName name="_xlnm.Print_Area" localSheetId="21">'11.20'!$A$1:$H$43</definedName>
    <definedName name="_xlnm.Print_Area" localSheetId="22">'11.21'!$A$1:$G$41</definedName>
    <definedName name="_xlnm.Print_Area" localSheetId="23">'11.22'!$A$1:$F$18</definedName>
    <definedName name="_xlnm.Print_Area" localSheetId="24">'11.23'!$A$1:$G$83</definedName>
    <definedName name="_xlnm.Print_Area" localSheetId="25">'11.24'!$A$1:$C$53</definedName>
    <definedName name="_xlnm.Print_Area" localSheetId="1">'Narrative'!#REF!</definedName>
    <definedName name="_xlnm.Print_Area" localSheetId="0">'Titles'!#REF!</definedName>
  </definedNames>
  <calcPr fullCalcOnLoad="1"/>
</workbook>
</file>

<file path=xl/sharedStrings.xml><?xml version="1.0" encoding="utf-8"?>
<sst xmlns="http://schemas.openxmlformats.org/spreadsheetml/2006/main" count="965" uniqueCount="545">
  <si>
    <t>Category</t>
  </si>
  <si>
    <t>State</t>
  </si>
  <si>
    <t>Oahu</t>
  </si>
  <si>
    <t>Hawaii</t>
  </si>
  <si>
    <t>Kauai</t>
  </si>
  <si>
    <t>Maui County</t>
  </si>
  <si>
    <t>Maui</t>
  </si>
  <si>
    <t>Molokai</t>
  </si>
  <si>
    <t>Lanai</t>
  </si>
  <si>
    <t>Cases</t>
  </si>
  <si>
    <t>Recipients</t>
  </si>
  <si>
    <t>County     total</t>
  </si>
  <si>
    <t>Families (TANF) effective FY 1998]</t>
  </si>
  <si>
    <t>Expenditures 1/</t>
  </si>
  <si>
    <t xml:space="preserve">     1/  Thousands of dollars.</t>
  </si>
  <si>
    <t xml:space="preserve">Table 11.01-- TEMPORARY ASSISTANCE TO NEEDY FAMILIES, </t>
  </si>
  <si>
    <t>(NA)</t>
  </si>
  <si>
    <t xml:space="preserve">     NA  Not available.</t>
  </si>
  <si>
    <t xml:space="preserve">[Fiscal year ending June 30.  AFDC became Temporary Assistance to Needy  </t>
  </si>
  <si>
    <t>(annual) and records.</t>
  </si>
  <si>
    <r>
      <t xml:space="preserve">     Source:  Hawaii State Department of Human Services, Research, </t>
    </r>
    <r>
      <rPr>
        <i/>
        <sz val="10"/>
        <rFont val="Times New Roman"/>
        <family val="1"/>
      </rPr>
      <t>A Statistical Report on Welfare in Hawaii</t>
    </r>
  </si>
  <si>
    <t xml:space="preserve"> AVERAGE MONTHLY, BY ISLAND:  2008 TO 2013</t>
  </si>
  <si>
    <t>Families (TAONF) effective FY 1998.  General Assistance (Family) was also added to TAONF]</t>
  </si>
  <si>
    <t>[Fiscal year ending June 30.  AFDC-UP became Temporary Assistance to Other Needy</t>
  </si>
  <si>
    <t xml:space="preserve">Table 11.02-- TEMPORARY ASSISTANCE TO OTHER NEEDY FAMILIES, </t>
  </si>
  <si>
    <t>County       total</t>
  </si>
  <si>
    <t>Year</t>
  </si>
  <si>
    <t>[Fiscal year ending June 30]</t>
  </si>
  <si>
    <t>PROGRAM, BY ISLAND:  ANNUALLY, 1980 TO 2013</t>
  </si>
  <si>
    <t xml:space="preserve">Table 11.03-- AVERAGE MONTHLY CASES SERVED BY THE FOOD STAMP </t>
  </si>
  <si>
    <t>County total</t>
  </si>
  <si>
    <t>BY THE FOOD STAMP PROGRAM, BY ISLAND:  ANNUALLY, 1980 TO 2013</t>
  </si>
  <si>
    <t xml:space="preserve">Table 11.04-- AVERAGE MONTHLY NUMBER OF INDIVIDUALS SERVED </t>
  </si>
  <si>
    <r>
      <t xml:space="preserve">     Source:  Hawaii State Department of Human Services, Research, </t>
    </r>
    <r>
      <rPr>
        <i/>
        <sz val="10"/>
        <rFont val="Times New Roman"/>
        <family val="1"/>
      </rPr>
      <t>A Statistical Report on Welfare in Hawaii</t>
    </r>
    <r>
      <rPr>
        <sz val="10"/>
        <rFont val="Times New Roman"/>
        <family val="1"/>
      </rPr>
      <t xml:space="preserve"> (annual) and records.</t>
    </r>
  </si>
  <si>
    <t>County           total</t>
  </si>
  <si>
    <t>[In dollars.  Fiscal year ending June 30]</t>
  </si>
  <si>
    <t>Table 11.05-- ANNUAL BENEFITS OF THE FOOD STAMP PROGRAM, BY ISLAND:  1989 TO 2013</t>
  </si>
  <si>
    <t>&lt;http://www.ssa.gov/policy/docs/statcomps/supplement/2013/5j.pdf&gt; accessed  June 18, 2014.</t>
  </si>
  <si>
    <t>(annual), tables 5.J5 and 5.J5.1</t>
  </si>
  <si>
    <r>
      <t xml:space="preserve">     Source:  U.S. Social Security Administration,</t>
    </r>
    <r>
      <rPr>
        <i/>
        <sz val="10"/>
        <rFont val="Times New Roman"/>
        <family val="1"/>
      </rPr>
      <t xml:space="preserve"> </t>
    </r>
    <r>
      <rPr>
        <sz val="10"/>
        <rFont val="Times New Roman"/>
        <family val="1"/>
      </rPr>
      <t xml:space="preserve">Office of Policy Data, </t>
    </r>
    <r>
      <rPr>
        <i/>
        <sz val="10"/>
        <rFont val="Times New Roman"/>
        <family val="1"/>
      </rPr>
      <t>Annual Statistical Supplement</t>
    </r>
    <r>
      <rPr>
        <sz val="10"/>
        <rFont val="Times New Roman"/>
        <family val="1"/>
      </rPr>
      <t xml:space="preserve"> </t>
    </r>
  </si>
  <si>
    <t>Women</t>
  </si>
  <si>
    <t>Men</t>
  </si>
  <si>
    <t>Adult beneficiaries</t>
  </si>
  <si>
    <t>100 or older</t>
  </si>
  <si>
    <t>90 to 99</t>
  </si>
  <si>
    <t>85 to 89</t>
  </si>
  <si>
    <t>80 to 84</t>
  </si>
  <si>
    <t>75 to 79</t>
  </si>
  <si>
    <t>70 to 74</t>
  </si>
  <si>
    <t>65 to 69</t>
  </si>
  <si>
    <t>62 to 64</t>
  </si>
  <si>
    <t>55 to 61</t>
  </si>
  <si>
    <t>18 to 54</t>
  </si>
  <si>
    <t>17 or under</t>
  </si>
  <si>
    <t xml:space="preserve">Age </t>
  </si>
  <si>
    <t>Age, race, and sex</t>
  </si>
  <si>
    <t>[December data.  Based on Master Beneficiary Record, 100 percent data]</t>
  </si>
  <si>
    <t>AND SEX:  2010 TO 2012</t>
  </si>
  <si>
    <t>(OASDI)  BENEFICIARIES IN CURRENT-PAYMENT STATUS, BY AGE</t>
  </si>
  <si>
    <t xml:space="preserve">                               Table 11.06-- RETIREMENT, SURVIVORS AND DISABILITY INSURANCE </t>
  </si>
  <si>
    <t>&lt;http://www.ssa.gov/policy/docs/statcomps/supplement/2013/5j.pdf&gt; accessed June 18, 2014.</t>
  </si>
  <si>
    <t>(annual), tables 5.J2, 5.J3 and 5.J4</t>
  </si>
  <si>
    <r>
      <t xml:space="preserve">     Source:  U.S. Social Security Administration, Office of Policy,</t>
    </r>
    <r>
      <rPr>
        <i/>
        <sz val="10"/>
        <rFont val="Times New Roman"/>
        <family val="1"/>
      </rPr>
      <t xml:space="preserve"> Annual Statistical Supplement </t>
    </r>
  </si>
  <si>
    <t>Age 65 and over</t>
  </si>
  <si>
    <t>Children</t>
  </si>
  <si>
    <t>Spouses</t>
  </si>
  <si>
    <t>Disabled workers</t>
  </si>
  <si>
    <t>Disability</t>
  </si>
  <si>
    <t>Widow(er)s and parents</t>
  </si>
  <si>
    <t>Survivors</t>
  </si>
  <si>
    <t>Retired workers</t>
  </si>
  <si>
    <t>Retirement</t>
  </si>
  <si>
    <t xml:space="preserve">         Total</t>
  </si>
  <si>
    <t>Type of benefit</t>
  </si>
  <si>
    <t>Amount of monthly benefits ($1,000)</t>
  </si>
  <si>
    <t>Number of OASDI beneficiaries</t>
  </si>
  <si>
    <t>STATUS, BY TYPE OF BENEFIT:  2011 AND 2012</t>
  </si>
  <si>
    <t xml:space="preserve">(OASDI) BENEFICIARIES AND BENEFITS IN CURRENT-PAYMENT </t>
  </si>
  <si>
    <t xml:space="preserve">Table 11.07-- RETIREMENT, SURVIVORS AND DISABILITY INSURANCE </t>
  </si>
  <si>
    <r>
      <t>2012,</t>
    </r>
    <r>
      <rPr>
        <sz val="10"/>
        <rFont val="Times New Roman"/>
        <family val="1"/>
      </rPr>
      <t xml:space="preserve"> table 4 &lt;http://www.ssa.gov/policy/docs/statcomps/oasdi_sc/2012/hi.pdf&gt; accessed June 18, 2014.</t>
    </r>
  </si>
  <si>
    <r>
      <t xml:space="preserve">     Source:  U.S. Department of Health and Human Services, Social Security Administration, </t>
    </r>
    <r>
      <rPr>
        <i/>
        <sz val="10"/>
        <rFont val="Times New Roman"/>
        <family val="1"/>
      </rPr>
      <t xml:space="preserve">OASDI Beneficiaries by State and County, </t>
    </r>
  </si>
  <si>
    <t xml:space="preserve">     3/  Includes beneficiaries with unknown county code.</t>
  </si>
  <si>
    <t xml:space="preserve">     2/  Includes nondisabled widow(er)s, disabled widow(er)s, widowed mothers and fathers, and parents.</t>
  </si>
  <si>
    <t>from corresponding values in other OASDI tables in this section.</t>
  </si>
  <si>
    <t xml:space="preserve">     1/  Because of special rounding procedures, county detail may not add exactly to State totals, and State totals may differ somewhat </t>
  </si>
  <si>
    <t>Honolulu</t>
  </si>
  <si>
    <t xml:space="preserve"> State total 3/</t>
  </si>
  <si>
    <t>Widow-  (er)s 2/</t>
  </si>
  <si>
    <t xml:space="preserve">Retired workers </t>
  </si>
  <si>
    <t>Total</t>
  </si>
  <si>
    <t>County 1/</t>
  </si>
  <si>
    <t>Aged 65 or older</t>
  </si>
  <si>
    <t xml:space="preserve">Disability   </t>
  </si>
  <si>
    <t xml:space="preserve">Retirement </t>
  </si>
  <si>
    <t>BENEFICIARIES IN CURRENT-PAYMENT STATUS, BY COUNTY:  DECEMBER 2012</t>
  </si>
  <si>
    <t xml:space="preserve">Table 11.08-- RETIREMENT, SURVIVORS AND DISABILITY INSURANCE (OASDI)  </t>
  </si>
  <si>
    <r>
      <t>2012, table 5</t>
    </r>
    <r>
      <rPr>
        <sz val="10"/>
        <rFont val="Times New Roman"/>
        <family val="1"/>
      </rPr>
      <t xml:space="preserve"> &lt;http://www.ssa.gov/policy/docs/statcomps/oasdi_sc/2012/hi.pdf&gt; accessed June 18, 2014.</t>
    </r>
  </si>
  <si>
    <t>corresponding values in other OASDI tables in this section.</t>
  </si>
  <si>
    <t xml:space="preserve">1/  Because of special rounding procedures, county detail may not add exactly to State totals, and State totals may differ somewhat from </t>
  </si>
  <si>
    <t>State total 3/</t>
  </si>
  <si>
    <t>Widow-      (er)s 2/</t>
  </si>
  <si>
    <t>[In thousands of dollars. December data.  Based on Master Beneficiary Record, 100 percent data]</t>
  </si>
  <si>
    <t>BENEFITS IN CURRENT-PAYMENT STATUS, BY COUNTY:  DECEMBER 2012</t>
  </si>
  <si>
    <t xml:space="preserve">Table 11.09-- RETIREMENT, SURVIVORS AND DISABILITY INSURANCE (OASDI)  </t>
  </si>
  <si>
    <t>&lt;http://www.ssa.gov/policy/docs/statcomps/oasdi_sc/2012/hi.pdf&gt; accessed June 18, 2014.</t>
  </si>
  <si>
    <r>
      <t>OASDI Beneficiaries by State and County, 2012,</t>
    </r>
    <r>
      <rPr>
        <sz val="10"/>
        <rFont val="Times New Roman"/>
        <family val="1"/>
      </rPr>
      <t xml:space="preserve"> table 1</t>
    </r>
  </si>
  <si>
    <r>
      <t xml:space="preserve">     Source:  U.S. Department of Health and Human Services, Social Security Administration,</t>
    </r>
    <r>
      <rPr>
        <sz val="10"/>
        <rFont val="Times New Roman"/>
        <family val="1"/>
      </rPr>
      <t xml:space="preserve"> </t>
    </r>
  </si>
  <si>
    <t xml:space="preserve">     1/  Population estimates for the United States as of July 1, 2012, as reported by the U.S. Census Bureau. </t>
  </si>
  <si>
    <t>United States</t>
  </si>
  <si>
    <t xml:space="preserve">Percentage receiving benefits </t>
  </si>
  <si>
    <t xml:space="preserve">Number               (1,000) 1/ </t>
  </si>
  <si>
    <t>Area</t>
  </si>
  <si>
    <t>Total population</t>
  </si>
  <si>
    <t>DECEMBER 2012</t>
  </si>
  <si>
    <t xml:space="preserve"> SURVIVORS AND DISABILITY INSURANCE (OASDI) BENEFITS:   </t>
  </si>
  <si>
    <t>Table 11.10-- NUMBER AND PERCENT RECEIVING RETIREMENT,</t>
  </si>
  <si>
    <t>(annual), tables 5.J1, 5.J2 and 5.J4</t>
  </si>
  <si>
    <r>
      <t xml:space="preserve">    Source:  U.S. Social Security Administration, Office of Policy Data, </t>
    </r>
    <r>
      <rPr>
        <i/>
        <sz val="10"/>
        <rFont val="Times New Roman"/>
        <family val="1"/>
      </rPr>
      <t>Annual Statistical Supplement,</t>
    </r>
  </si>
  <si>
    <t xml:space="preserve">    1/  Prior to 2007 includes special age-72 beneficiaries.</t>
  </si>
  <si>
    <t>Estimated total benefits paid                      (million dollars)</t>
  </si>
  <si>
    <t>Monthly benefits  ($1,000)  1/</t>
  </si>
  <si>
    <t>Number of beneficiaries  1/</t>
  </si>
  <si>
    <t>Beneficiary Record, 100 percent data]</t>
  </si>
  <si>
    <t>[December data.  Prior to 2006 based on 10-percent samples, 2006 and after based on Master</t>
  </si>
  <si>
    <t>1991 TO 2012</t>
  </si>
  <si>
    <t>Table 11.11-- SOCIAL SECURITY BENEFICIARIES AND BENEFITS PAID:</t>
  </si>
  <si>
    <t>Department of Business, Economic Development &amp; Tourism.</t>
  </si>
  <si>
    <t>&lt;http://www.cms.hhs.gov/MedicareEnrpts&gt; accessed July 14, 2014; and calculations by the Hawaii State</t>
  </si>
  <si>
    <t>Source:  U.S. Department of Health and Human Services, Centers for Medicare and Medicaid Services</t>
  </si>
  <si>
    <t>medical insurance (Part B)</t>
  </si>
  <si>
    <t>Hospital (Part A) and supplementary</t>
  </si>
  <si>
    <t>insurance (Part B only)</t>
  </si>
  <si>
    <t>Supplementary medical</t>
  </si>
  <si>
    <t>(Part A and B, and Part B only)</t>
  </si>
  <si>
    <t>Supplementary medical insurance</t>
  </si>
  <si>
    <t>Hospital insurance (Part A only)</t>
  </si>
  <si>
    <t>(Part A and B, and Part A only)</t>
  </si>
  <si>
    <t>Hospital insurance</t>
  </si>
  <si>
    <t>Hospital (Part A) and/or supplementary</t>
  </si>
  <si>
    <t>Coverage</t>
  </si>
  <si>
    <t>Persons 65 and over</t>
  </si>
  <si>
    <t>All persons</t>
  </si>
  <si>
    <t>[As of July]</t>
  </si>
  <si>
    <t>Table 11.12-- MEDICARE BENEFICIARIES ENROLLED:  2010 to 2012</t>
  </si>
  <si>
    <t>Statistics-Trends-and-Reports/MedicareEnrpts/index.html?redirect=/MedicareEnrpts/&gt; accessed July 14, 2014.</t>
  </si>
  <si>
    <t>of Information Services, CMS denominator files &lt;http://www.cms.gov/Research-Statistics-Data-and-Systems/</t>
  </si>
  <si>
    <t>Source:  U.S. Department of Health and Human Services, Centers for Medicare and Medicaid Services, Office</t>
  </si>
  <si>
    <r>
      <t xml:space="preserve">     2/  Revised from previous </t>
    </r>
    <r>
      <rPr>
        <i/>
        <sz val="10"/>
        <rFont val="Times New Roman"/>
        <family val="1"/>
      </rPr>
      <t>Data Book.</t>
    </r>
  </si>
  <si>
    <t>Kalawao had 19 enrollees and for 2012 Kalawao had 20 enrollees.</t>
  </si>
  <si>
    <t>1/  Includes Kalawao County, for 2009 Kalawao had 28 enrollees, for 2010 Kalawao had 15 enrollees, for 2011</t>
  </si>
  <si>
    <t>NA  Not available</t>
  </si>
  <si>
    <t>2010  2/</t>
  </si>
  <si>
    <t>Maui 1/</t>
  </si>
  <si>
    <t>[As of July 1, for persons 65 years and over.  From the 100 percent denominator file]</t>
  </si>
  <si>
    <t>Table 11.13-- SENIOR MEDICARE ENROLLEES BY COUNTY:  2008 to 2012</t>
  </si>
  <si>
    <t xml:space="preserve"> </t>
  </si>
  <si>
    <t>June 19, 2014.</t>
  </si>
  <si>
    <t>&lt;http://factfinder2.census.gov/faces/nav/jsf/pages/searchresults.xhtml?refresh=t&gt; accessed</t>
  </si>
  <si>
    <t xml:space="preserve">     Source:  U.S. Census Bureau, 2012 American Community Survey 1-Year Estimates</t>
  </si>
  <si>
    <t xml:space="preserve">   With an independent living difficulty</t>
  </si>
  <si>
    <t xml:space="preserve">   With a self-care difficulty</t>
  </si>
  <si>
    <t xml:space="preserve">   With an ambulatory difficulty</t>
  </si>
  <si>
    <t xml:space="preserve">   With a cognitive difficulty</t>
  </si>
  <si>
    <t xml:space="preserve">   With a vision difficulty</t>
  </si>
  <si>
    <t xml:space="preserve">   With a hearing difficulty</t>
  </si>
  <si>
    <t xml:space="preserve">   With any disability</t>
  </si>
  <si>
    <t>75 years and over</t>
  </si>
  <si>
    <t>65 to 74 years</t>
  </si>
  <si>
    <t>Female</t>
  </si>
  <si>
    <t>Male</t>
  </si>
  <si>
    <t>Disability status</t>
  </si>
  <si>
    <t xml:space="preserve">State </t>
  </si>
  <si>
    <t>WITH A DISABILITY, FOR THE STATE AND OAHU:  2012 -- Con.</t>
  </si>
  <si>
    <t>TABLE 11.14-- DISABILITY STATUS AND NUMBER OF PERSONS</t>
  </si>
  <si>
    <t xml:space="preserve">     Continued on next page.</t>
  </si>
  <si>
    <t>Age 35 to 64 years</t>
  </si>
  <si>
    <t>Age 18 to 34 years</t>
  </si>
  <si>
    <t>Age 5 to 17 years</t>
  </si>
  <si>
    <t>-</t>
  </si>
  <si>
    <t>Age under 5 years</t>
  </si>
  <si>
    <t xml:space="preserve">      Data are based on a sample, the confidence interval is 90 percent]</t>
  </si>
  <si>
    <t>[Excludes the population living in institutions, college dormitories, and other group quarters.</t>
  </si>
  <si>
    <t>WITH A DISABILITY, FOR THE STATE AND OAHU:  2012</t>
  </si>
  <si>
    <t>&lt;http://uhfamily.hawaii.edu/publications/publications.asp&gt; accessed November 12, 2013.</t>
  </si>
  <si>
    <r>
      <t xml:space="preserve">Services, Homeless Programs Office, </t>
    </r>
    <r>
      <rPr>
        <i/>
        <sz val="10"/>
        <rFont val="Times New Roman"/>
        <family val="1"/>
      </rPr>
      <t>Homeless Service Utilization Report</t>
    </r>
    <r>
      <rPr>
        <sz val="10"/>
        <rFont val="Times New Roman"/>
        <family val="1"/>
      </rPr>
      <t xml:space="preserve"> (annual)</t>
    </r>
  </si>
  <si>
    <t xml:space="preserve">     Source:  Center on the Family at the University of Hawaii and the Hawaii State Department of Human</t>
  </si>
  <si>
    <t xml:space="preserve">     1/  Due to change in the source, data for these years may not be comparable to previous year tables.</t>
  </si>
  <si>
    <t xml:space="preserve"> Shelter</t>
  </si>
  <si>
    <t xml:space="preserve"> Outreach</t>
  </si>
  <si>
    <t>2007  1/</t>
  </si>
  <si>
    <t xml:space="preserve"> Shelter Stipend</t>
  </si>
  <si>
    <t>2006  1/</t>
  </si>
  <si>
    <t>Kauai   County</t>
  </si>
  <si>
    <t>Hawaii County</t>
  </si>
  <si>
    <t>City and          County of            Honolulu</t>
  </si>
  <si>
    <t>Year and program</t>
  </si>
  <si>
    <t>[Year ending June 30]</t>
  </si>
  <si>
    <t>BY COUNTY:  2006 TO 2013</t>
  </si>
  <si>
    <t>Table 11.15-- PERSONS SERVED BY STATE HOMELESS PROGRAMS,</t>
  </si>
  <si>
    <t>duration of homelessness exceeds the length of time presented in this report.</t>
  </si>
  <si>
    <t>program services, although this period is not added to the time reported at intake.  Therefore, the actual</t>
  </si>
  <si>
    <t>of intake.  The individual continues to be considered homeless during his or her participation in outreach</t>
  </si>
  <si>
    <t xml:space="preserve">     8/  "Length of homelessness" is based on self-reports regarding the duration of homelessness at the time</t>
  </si>
  <si>
    <t>school diploma" category.</t>
  </si>
  <si>
    <t xml:space="preserve">     7/  High school seniors who have not yet graduated at the time of intake are included in the "less than high</t>
  </si>
  <si>
    <t xml:space="preserve">     6/  Prior to 2013 categories named "10 years or more, not lifetime" and "Lifetime resident."</t>
  </si>
  <si>
    <t xml:space="preserve">     5/  Prior to 2011, grouped in "Other Pacific Islander."</t>
  </si>
  <si>
    <t xml:space="preserve">     4/  From 2011, grouped in "Other Pacific Islander."</t>
  </si>
  <si>
    <t xml:space="preserve">     3/  From 2011, grouped in "Other Asian."</t>
  </si>
  <si>
    <t xml:space="preserve">     2/  Other represents a heterogeneous group of individuals who elected not to identify with any one ethnicity.</t>
  </si>
  <si>
    <t xml:space="preserve">     1/  Doesn't include transgender, the data for transgender individuals are included in rest of table.</t>
  </si>
  <si>
    <t xml:space="preserve">   3 years or more</t>
  </si>
  <si>
    <t xml:space="preserve">   1 to 2 years</t>
  </si>
  <si>
    <t xml:space="preserve">   1 month to less than 1 year</t>
  </si>
  <si>
    <t xml:space="preserve">   2 days to less than 1 month</t>
  </si>
  <si>
    <t xml:space="preserve">   1 day or less</t>
  </si>
  <si>
    <t>Length of homelessness  8/</t>
  </si>
  <si>
    <t xml:space="preserve">   Some college or more</t>
  </si>
  <si>
    <t xml:space="preserve">   High school diploma/GED</t>
  </si>
  <si>
    <t xml:space="preserve">   Less than high school diploma  7/</t>
  </si>
  <si>
    <t>Educational attainment</t>
  </si>
  <si>
    <t xml:space="preserve">   Employed full-time</t>
  </si>
  <si>
    <t xml:space="preserve">   Employed part-time</t>
  </si>
  <si>
    <t xml:space="preserve">   Unemployed</t>
  </si>
  <si>
    <t>Employment status</t>
  </si>
  <si>
    <t>(6/)</t>
  </si>
  <si>
    <t xml:space="preserve">   20 years and over</t>
  </si>
  <si>
    <t xml:space="preserve">   10 years to less than 20 years</t>
  </si>
  <si>
    <t xml:space="preserve">   More than 1 year, less than 10 years</t>
  </si>
  <si>
    <t xml:space="preserve">   1 year or less</t>
  </si>
  <si>
    <t>Hawaii residence</t>
  </si>
  <si>
    <t>Subject</t>
  </si>
  <si>
    <t>Participants</t>
  </si>
  <si>
    <t xml:space="preserve"> STATE HOMELESS OUTREACH PROGRAMS:  2010 TO 2013 -- Con.</t>
  </si>
  <si>
    <t xml:space="preserve">Table 11.16-- CHARACTERISTICS OF PERSONS PARTICIPATING IN THE </t>
  </si>
  <si>
    <t xml:space="preserve">    Continued on next page.</t>
  </si>
  <si>
    <t xml:space="preserve">   Other / unknown</t>
  </si>
  <si>
    <t xml:space="preserve">   Native American</t>
  </si>
  <si>
    <t xml:space="preserve">   Other Pacific Islander</t>
  </si>
  <si>
    <t xml:space="preserve">   Other Asian</t>
  </si>
  <si>
    <t>(5/)</t>
  </si>
  <si>
    <t xml:space="preserve">   Micronesian</t>
  </si>
  <si>
    <t xml:space="preserve">   Marshallese</t>
  </si>
  <si>
    <t>(4/)</t>
  </si>
  <si>
    <t xml:space="preserve">   Samoan</t>
  </si>
  <si>
    <t xml:space="preserve">   Filipino</t>
  </si>
  <si>
    <t>(3/)</t>
  </si>
  <si>
    <t xml:space="preserve">   Korean</t>
  </si>
  <si>
    <t xml:space="preserve">   Chinese</t>
  </si>
  <si>
    <t xml:space="preserve">   Japanese</t>
  </si>
  <si>
    <t xml:space="preserve">   Black</t>
  </si>
  <si>
    <t xml:space="preserve">   Hawaiian / part Hawaiian</t>
  </si>
  <si>
    <t xml:space="preserve">   Caucasian / white </t>
  </si>
  <si>
    <t>Ethnicity  2/</t>
  </si>
  <si>
    <t xml:space="preserve">   Female</t>
  </si>
  <si>
    <t xml:space="preserve">   Male</t>
  </si>
  <si>
    <t>Gender  1/</t>
  </si>
  <si>
    <t xml:space="preserve">   60 or over</t>
  </si>
  <si>
    <t xml:space="preserve">   40 to 59</t>
  </si>
  <si>
    <t xml:space="preserve">   25 to 39</t>
  </si>
  <si>
    <t xml:space="preserve">   18 to 24</t>
  </si>
  <si>
    <t xml:space="preserve">   6 to 17</t>
  </si>
  <si>
    <t xml:space="preserve">   Under 6</t>
  </si>
  <si>
    <t>Age</t>
  </si>
  <si>
    <t xml:space="preserve">   Kauai</t>
  </si>
  <si>
    <t xml:space="preserve">   Maui</t>
  </si>
  <si>
    <t xml:space="preserve">   Hawaii</t>
  </si>
  <si>
    <t xml:space="preserve">   City &amp; County of Honolulu</t>
  </si>
  <si>
    <t xml:space="preserve"> STATE HOMELESS OUTREACH PROGRAMS:  2010 TO 2013</t>
  </si>
  <si>
    <t xml:space="preserve">     4/  Grouped in "Other Pacific Islander."</t>
  </si>
  <si>
    <t xml:space="preserve">     3/  Grouped in "Other Asian."</t>
  </si>
  <si>
    <t xml:space="preserve"> STATE HOMELESS SHELTER PROGRAMS:  2010 TO 2013 -- Con.</t>
  </si>
  <si>
    <t xml:space="preserve">Table 11.17-- CHARACTERISTICS OF PERSONS PARTICIPATING IN THE </t>
  </si>
  <si>
    <t xml:space="preserve">       Micronesian</t>
  </si>
  <si>
    <t xml:space="preserve">       Marshallese</t>
  </si>
  <si>
    <t xml:space="preserve"> STATE HOMELESS SHELTER PROGRAMS:  2010 TO 2013</t>
  </si>
  <si>
    <t>Business, Economic Development &amp; Tourism.</t>
  </si>
  <si>
    <t>Report-5.15.13pdf.pdf&gt; accessed June 19, 2014 and calculations by the Hawaii State Department of</t>
  </si>
  <si>
    <r>
      <t xml:space="preserve">Methodology and Results </t>
    </r>
    <r>
      <rPr>
        <sz val="10"/>
        <rFont val="Times New Roman"/>
        <family val="1"/>
      </rPr>
      <t>&lt;http://humanservices.hawaii.gov/bessd/files/2013/05/2013-Statewide-PIT-</t>
    </r>
  </si>
  <si>
    <r>
      <t xml:space="preserve">County of Honolulu, Department of Community Services, </t>
    </r>
    <r>
      <rPr>
        <i/>
        <sz val="10"/>
        <rFont val="Times New Roman"/>
        <family val="1"/>
      </rPr>
      <t xml:space="preserve">Statewide Homeless Point-in-Time Count 2013 </t>
    </r>
  </si>
  <si>
    <t xml:space="preserve">     Source:  State of Hawaii, Department of Human Services, Homeless Programs Office and The City &amp;</t>
  </si>
  <si>
    <t>persons (including beaches, parks, automobiles, caves, benches, and abandoned or vacant buildings).</t>
  </si>
  <si>
    <t xml:space="preserve">public or private place not designed for, or ordinarily used as, a regular sleeping accommodation for </t>
  </si>
  <si>
    <t xml:space="preserve">     2/  Unsheltered homeless: persons or groups of persons having a primary nighttime residence that is a </t>
  </si>
  <si>
    <t>an institution that provides temporary residence for individuals intended to be institutionalized.</t>
  </si>
  <si>
    <t xml:space="preserve">homelessness through the provision of living accommodations (emergency, transitional or other) or that is </t>
  </si>
  <si>
    <t>residence and stay at a supervised public or privat shelter designed to provide temporary alleviation of</t>
  </si>
  <si>
    <t xml:space="preserve">     1/  Sheltered homeless: persons or groups of persons who lack a fixed, regular and adequate nighttime  </t>
  </si>
  <si>
    <t xml:space="preserve"> 2011 TO 2013 ESTIMATES -- Con.</t>
  </si>
  <si>
    <t>Table 11.18-- HOMELESS PERSONS, BY SURVEY CATEGORY:</t>
  </si>
  <si>
    <t xml:space="preserve">     Continued on next page.  </t>
  </si>
  <si>
    <t xml:space="preserve">        Single individuals</t>
  </si>
  <si>
    <t xml:space="preserve">        Persons in families</t>
  </si>
  <si>
    <t xml:space="preserve">        Households with children</t>
  </si>
  <si>
    <t xml:space="preserve">    Unsheltered 2/</t>
  </si>
  <si>
    <t xml:space="preserve">    Sheltered 1/</t>
  </si>
  <si>
    <t>Homeless persons</t>
  </si>
  <si>
    <t xml:space="preserve">        January 2013 estimates</t>
  </si>
  <si>
    <t xml:space="preserve">        January 2012 estimates</t>
  </si>
  <si>
    <t xml:space="preserve">        January 2011 estimates</t>
  </si>
  <si>
    <t>County of Kauai</t>
  </si>
  <si>
    <t>County of Hawaii</t>
  </si>
  <si>
    <t>County of Maui</t>
  </si>
  <si>
    <t>City &amp; County of Honolulu</t>
  </si>
  <si>
    <t>Survey category</t>
  </si>
  <si>
    <t>BY COUNTY:  2011 TO 2013 ESTIMATES</t>
  </si>
  <si>
    <t>Table 11.18-- HOMELESS PERSONS, BY SURVEY CATEGORY,</t>
  </si>
  <si>
    <r>
      <rPr>
        <i/>
        <sz val="10"/>
        <rFont val="Times New Roman"/>
        <family val="1"/>
      </rPr>
      <t>Actuarial Valuation</t>
    </r>
    <r>
      <rPr>
        <sz val="10"/>
        <rFont val="Times New Roman"/>
        <family val="1"/>
      </rPr>
      <t xml:space="preserve"> &lt;http://ers.ehawaii.gov/resources/financials&gt; accessed May 23, 2013, and records.</t>
    </r>
  </si>
  <si>
    <r>
      <t>Report, Employees' Retirement System of the State of Hawaii,</t>
    </r>
    <r>
      <rPr>
        <i/>
        <sz val="10"/>
        <rFont val="Times New Roman"/>
        <family val="1"/>
      </rPr>
      <t xml:space="preserve"> Report to Board of Trustees on the Annual</t>
    </r>
  </si>
  <si>
    <r>
      <t xml:space="preserve">     Source:  Employees' Retirement System of the State of Hawaii, </t>
    </r>
    <r>
      <rPr>
        <i/>
        <sz val="10"/>
        <rFont val="Times New Roman"/>
        <family val="1"/>
      </rPr>
      <t xml:space="preserve">Comprehensive Annual Financial </t>
    </r>
  </si>
  <si>
    <t>contributions.</t>
  </si>
  <si>
    <t xml:space="preserve">3/  Year ended June 30.  Data on total benefits paid exclude the employers' share of social security </t>
  </si>
  <si>
    <t>fair value.</t>
  </si>
  <si>
    <t xml:space="preserve">     2/  Prior to June 30, 1997, assets are reported at cost.  Effective June 30, 1997, assets are reported at </t>
  </si>
  <si>
    <t>1/  State and county employees.  Includes former vested employees but excludes all pensioners.</t>
  </si>
  <si>
    <t>NA  Not available.</t>
  </si>
  <si>
    <t>Adminis-tration expenses 3/ (dollars)</t>
  </si>
  <si>
    <t>Average monthly pension 3/ (dollars)</t>
  </si>
  <si>
    <t>Total    benefits             paid 3/ ($1,000)</t>
  </si>
  <si>
    <t>Assets, 2/           June 30 ($1,000)</t>
  </si>
  <si>
    <t>Pensioners and beneficiaries, March 31</t>
  </si>
  <si>
    <t>Member-ship, 1/ March 31</t>
  </si>
  <si>
    <t>[As of June 30 unless otherwise noted]</t>
  </si>
  <si>
    <t>1992 TO 2013</t>
  </si>
  <si>
    <t>Table 11.19-- HAWAII STATE EMPLOYEES' RETIREMENT SYSTEM:</t>
  </si>
  <si>
    <t>Economic Development &amp; Tourism.</t>
  </si>
  <si>
    <r>
      <t xml:space="preserve">Insurance Fact Book </t>
    </r>
    <r>
      <rPr>
        <sz val="10"/>
        <rFont val="Times New Roman"/>
        <family val="1"/>
      </rPr>
      <t>(annual)</t>
    </r>
    <r>
      <rPr>
        <sz val="10"/>
        <rFont val="Times New Roman"/>
        <family val="1"/>
      </rPr>
      <t xml:space="preserve"> </t>
    </r>
    <r>
      <rPr>
        <sz val="10"/>
        <rFont val="Times New Roman"/>
        <family val="1"/>
      </rPr>
      <t>and records; and calculations by the Hawaii State Department of Business,</t>
    </r>
  </si>
  <si>
    <r>
      <t xml:space="preserve">     Source:  Hawaii State Department of Labor and Industrial Relations, </t>
    </r>
    <r>
      <rPr>
        <i/>
        <sz val="10"/>
        <rFont val="Times New Roman"/>
        <family val="1"/>
      </rPr>
      <t xml:space="preserve">State of Hawaii Unemployment </t>
    </r>
  </si>
  <si>
    <r>
      <t xml:space="preserve">     1/  Revised from previous </t>
    </r>
    <r>
      <rPr>
        <i/>
        <sz val="10"/>
        <rFont val="Times New Roman"/>
        <family val="1"/>
      </rPr>
      <t>Data Book.</t>
    </r>
  </si>
  <si>
    <t>1/ 34.7</t>
  </si>
  <si>
    <t>1/ 40.9</t>
  </si>
  <si>
    <t>1/ 47.1</t>
  </si>
  <si>
    <t>Average benefit duration (weeks)</t>
  </si>
  <si>
    <t>Average weekly benefits (dollars)</t>
  </si>
  <si>
    <t>Benefit payments ($1,000)</t>
  </si>
  <si>
    <t>Average weekly wages (dollars)</t>
  </si>
  <si>
    <t>Percent coverage</t>
  </si>
  <si>
    <t>Weekly average</t>
  </si>
  <si>
    <t>Covered employ-ment</t>
  </si>
  <si>
    <t>Calendar year</t>
  </si>
  <si>
    <t>Insured                              unemployment</t>
  </si>
  <si>
    <t xml:space="preserve">           Statistics")] </t>
  </si>
  <si>
    <t xml:space="preserve">           State (Hawaii State Department of Labor &amp; Industrial Relations  "Local Area Unemployment</t>
  </si>
  <si>
    <t xml:space="preserve">           and reestimation of the cooperative program of Federal (U.S. Bureau of Labor Statistics) and</t>
  </si>
  <si>
    <t xml:space="preserve">      Based on numbers of unemployed that were revised in the new modeling approach (redesign)</t>
  </si>
  <si>
    <t>[Covering private industry, Federal, State and County governments and nonprofit organizations.</t>
  </si>
  <si>
    <t>Table 11.20-- UNEMPLOYMENT INSURANCE:  1987 TO 2012</t>
  </si>
  <si>
    <t>&amp;_submenuId=datasets_4&amp;_lang=en&amp;_ts=246366688395&gt; accessed May 28, 2010.</t>
  </si>
  <si>
    <t>FactFinder &lt;http://factfinder.census.gov/servlet/DatasetMainPageServlet?_program=ECN&amp;_tabId=ECN1</t>
  </si>
  <si>
    <r>
      <t xml:space="preserve">Health Care and Social Assistance, Geographic Area Series: Summary Statistics: 2007, </t>
    </r>
    <r>
      <rPr>
        <sz val="10"/>
        <rFont val="Times New Roman"/>
        <family val="1"/>
      </rPr>
      <t>via American</t>
    </r>
  </si>
  <si>
    <r>
      <t xml:space="preserve">&lt;http://www.census.gov/prod/ec02/ec0262ahi.pdf&gt; accessed June 2, 2005; and </t>
    </r>
    <r>
      <rPr>
        <i/>
        <sz val="10"/>
        <rFont val="Times New Roman"/>
        <family val="1"/>
      </rPr>
      <t xml:space="preserve">2007 Economic Census, </t>
    </r>
  </si>
  <si>
    <r>
      <t>and Social Assistance, Geographic Area Series,</t>
    </r>
    <r>
      <rPr>
        <sz val="10"/>
        <rFont val="Times New Roman"/>
        <family val="1"/>
      </rPr>
      <t xml:space="preserve"> EC02-62A-HI (February 2005), tables 1 and 2 </t>
    </r>
  </si>
  <si>
    <r>
      <t xml:space="preserve">&lt;http://www.census.gov/prod/ec97/97s62-hi.pdf&gt;; </t>
    </r>
    <r>
      <rPr>
        <i/>
        <sz val="10"/>
        <rFont val="Times New Roman"/>
        <family val="1"/>
      </rPr>
      <t xml:space="preserve">2002 Economic Census, Hawaii, Health Care </t>
    </r>
  </si>
  <si>
    <r>
      <t xml:space="preserve">Geographic Area Series, </t>
    </r>
    <r>
      <rPr>
        <sz val="10"/>
        <rFont val="Times New Roman"/>
        <family val="1"/>
      </rPr>
      <t xml:space="preserve">EC97S62A-HI (June 1999), tables 1a, 1b, 2a, 2b and 3 </t>
    </r>
  </si>
  <si>
    <r>
      <t xml:space="preserve">     Source:  U.S. Census Bureau, </t>
    </r>
    <r>
      <rPr>
        <i/>
        <sz val="10"/>
        <rFont val="Times New Roman"/>
        <family val="1"/>
      </rPr>
      <t>1997 Economic Census, Hawaii, Health Care and Social Assistance,</t>
    </r>
  </si>
  <si>
    <t xml:space="preserve">     D  Withheld to avoid disclosing data of individual companies.</t>
  </si>
  <si>
    <t>Neighbor Islands</t>
  </si>
  <si>
    <t>State total</t>
  </si>
  <si>
    <t>20-99</t>
  </si>
  <si>
    <t>(D)</t>
  </si>
  <si>
    <t>1,000-2,499</t>
  </si>
  <si>
    <t>100-249</t>
  </si>
  <si>
    <t>Tax        exempt</t>
  </si>
  <si>
    <t>Subject           to tax</t>
  </si>
  <si>
    <t>Tax exempt</t>
  </si>
  <si>
    <t>Subject         to tax</t>
  </si>
  <si>
    <t>Geographic area</t>
  </si>
  <si>
    <t>Paid employees for pay period including March 12</t>
  </si>
  <si>
    <t>Receipts or revenue ($1,000)</t>
  </si>
  <si>
    <t>Number of establishments</t>
  </si>
  <si>
    <t xml:space="preserve">(SIC) system used in Economic Censuses prior to 1997]  </t>
  </si>
  <si>
    <t>Classification System (NAICS) which replaced the Standard Industrial Classification</t>
  </si>
  <si>
    <t xml:space="preserve">[Includes establishments with payroll.  Statistics based on the North American Industry  </t>
  </si>
  <si>
    <t>1997 TO 2007</t>
  </si>
  <si>
    <t>INCOME TAX STATUS AND BROAD GEOGRAPHIC AREA:</t>
  </si>
  <si>
    <t>Table 11.21-- CHILD DAY CARE SERVICES (NAICS 6244), BY FEDERAL</t>
  </si>
  <si>
    <t>accessed April 11, 2011.</t>
  </si>
  <si>
    <t>&lt;http://www.naralicensing.org/associations/4734/files/Table_1_NumLicFac_2008_final.pdf&gt;</t>
  </si>
  <si>
    <r>
      <t xml:space="preserve">and </t>
    </r>
    <r>
      <rPr>
        <i/>
        <sz val="10"/>
        <rFont val="Times New Roman"/>
        <family val="1"/>
      </rPr>
      <t>The 2008 Child Care Licensing Study</t>
    </r>
    <r>
      <rPr>
        <sz val="10"/>
        <rFont val="Times New Roman"/>
        <family val="1"/>
      </rPr>
      <t>, Table 1</t>
    </r>
  </si>
  <si>
    <t>&lt;http://www.nara.affiniscape.com/displaycommon.cfm?an=1&amp;subarticlenbr=160&gt; accessed on May 28, 2010;</t>
  </si>
  <si>
    <r>
      <t xml:space="preserve">National Association for Regulatory Administration, </t>
    </r>
    <r>
      <rPr>
        <i/>
        <sz val="10"/>
        <rFont val="Times New Roman"/>
        <family val="1"/>
      </rPr>
      <t>The 2007 Child Care Licensing Study</t>
    </r>
    <r>
      <rPr>
        <sz val="10"/>
        <rFont val="Times New Roman"/>
        <family val="1"/>
      </rPr>
      <t>, Table 1</t>
    </r>
  </si>
  <si>
    <r>
      <t>of the United States:</t>
    </r>
    <r>
      <rPr>
        <sz val="10"/>
        <rFont val="Times New Roman"/>
        <family val="1"/>
      </rPr>
      <t xml:space="preserve">  </t>
    </r>
    <r>
      <rPr>
        <i/>
        <sz val="10"/>
        <rFont val="Times New Roman"/>
        <family val="1"/>
      </rPr>
      <t>2004-2005</t>
    </r>
    <r>
      <rPr>
        <sz val="10"/>
        <rFont val="Times New Roman"/>
        <family val="1"/>
      </rPr>
      <t xml:space="preserve"> (table 560), </t>
    </r>
    <r>
      <rPr>
        <i/>
        <sz val="10"/>
        <rFont val="Times New Roman"/>
        <family val="1"/>
      </rPr>
      <t>2006</t>
    </r>
    <r>
      <rPr>
        <sz val="10"/>
        <rFont val="Times New Roman"/>
        <family val="1"/>
      </rPr>
      <t xml:space="preserve"> (table 569), </t>
    </r>
    <r>
      <rPr>
        <i/>
        <sz val="10"/>
        <rFont val="Times New Roman"/>
        <family val="1"/>
      </rPr>
      <t>2007</t>
    </r>
    <r>
      <rPr>
        <sz val="10"/>
        <rFont val="Times New Roman"/>
        <family val="1"/>
      </rPr>
      <t xml:space="preserve"> (table 565), </t>
    </r>
    <r>
      <rPr>
        <i/>
        <sz val="10"/>
        <rFont val="Times New Roman"/>
        <family val="1"/>
      </rPr>
      <t>2008</t>
    </r>
    <r>
      <rPr>
        <sz val="10"/>
        <rFont val="Times New Roman"/>
        <family val="1"/>
      </rPr>
      <t xml:space="preserve"> (table 560);</t>
    </r>
  </si>
  <si>
    <r>
      <t xml:space="preserve">     Source:  Children's Foundation, Washington, D.C., as cited in U. S. Census Bureau,  </t>
    </r>
    <r>
      <rPr>
        <i/>
        <sz val="10"/>
        <rFont val="Times New Roman"/>
        <family val="1"/>
      </rPr>
      <t xml:space="preserve">Statistical Abstract </t>
    </r>
  </si>
  <si>
    <t>Licensed family child care providers</t>
  </si>
  <si>
    <t>Licensed child care centers</t>
  </si>
  <si>
    <t>[For 2003 to 2005, centers as of February, providers as of August]</t>
  </si>
  <si>
    <t>CHILD CARE PROVIDERS:  2003 TO 2008</t>
  </si>
  <si>
    <t xml:space="preserve">Table 11.22-- LICENSED CHILD CARE CENTERS AND LICENSED FAMILY </t>
  </si>
  <si>
    <t>&lt;http://nccsdataweb.urban.org/tablewiz/pc.php&gt; accessed June 29, 2012.</t>
  </si>
  <si>
    <t xml:space="preserve">     Source:  National Center for Charitable Statistics (NCCS)</t>
  </si>
  <si>
    <t xml:space="preserve">     1/  Rounds down to zero.</t>
  </si>
  <si>
    <t>Unknown</t>
  </si>
  <si>
    <t>benefit</t>
  </si>
  <si>
    <t>Mutual &amp; membership</t>
  </si>
  <si>
    <t>Religion-related</t>
  </si>
  <si>
    <t>Public &amp; societal benefit</t>
  </si>
  <si>
    <t>Social science</t>
  </si>
  <si>
    <t>Science &amp; technology</t>
  </si>
  <si>
    <t>&amp; grantmaking foundations</t>
  </si>
  <si>
    <t>Philanthropy, voluntarism</t>
  </si>
  <si>
    <t>&amp; capacity building</t>
  </si>
  <si>
    <t>Community improvement</t>
  </si>
  <si>
    <t>&amp; advocacy</t>
  </si>
  <si>
    <t>Civil rights, social action</t>
  </si>
  <si>
    <t>&amp; national security</t>
  </si>
  <si>
    <t>International, foreign affairs</t>
  </si>
  <si>
    <t>Total expenses</t>
  </si>
  <si>
    <t>Total revenue</t>
  </si>
  <si>
    <t>Contribu-tions, gifts &amp; grants</t>
  </si>
  <si>
    <t xml:space="preserve">Total liabilities  </t>
  </si>
  <si>
    <t>Total assets</t>
  </si>
  <si>
    <t>No. of organi-   zations</t>
  </si>
  <si>
    <t>Type</t>
  </si>
  <si>
    <t>CIRCA 2010 -- Con.</t>
  </si>
  <si>
    <t>Table 11.23-- 501(c)(3) PUBLIC CHARITIES IN HAWAII, BY TYPE:</t>
  </si>
  <si>
    <t>Human services</t>
  </si>
  <si>
    <t>Youth development</t>
  </si>
  <si>
    <t/>
  </si>
  <si>
    <t>Recreation &amp; sports</t>
  </si>
  <si>
    <t>(1/)</t>
  </si>
  <si>
    <t>preparedness &amp; relief</t>
  </si>
  <si>
    <t>Public safety, disaster</t>
  </si>
  <si>
    <t>Housing, shelter</t>
  </si>
  <si>
    <t>&amp; nutrition</t>
  </si>
  <si>
    <t>Food, agriculture,</t>
  </si>
  <si>
    <t>Employment</t>
  </si>
  <si>
    <t>Crime &amp; legal related</t>
  </si>
  <si>
    <t>Medical research</t>
  </si>
  <si>
    <t>&amp; medical disciplines</t>
  </si>
  <si>
    <t>Voluntary health assoc.</t>
  </si>
  <si>
    <t>intervention</t>
  </si>
  <si>
    <t>Mental health &amp; crisis</t>
  </si>
  <si>
    <t>Health care</t>
  </si>
  <si>
    <t>Animal-related</t>
  </si>
  <si>
    <t>Environment</t>
  </si>
  <si>
    <t>Education</t>
  </si>
  <si>
    <t>Arts, culture, &amp; humanities</t>
  </si>
  <si>
    <t xml:space="preserve">     Total</t>
  </si>
  <si>
    <t>[Dollar amounts in millions]</t>
  </si>
  <si>
    <t>CIRCA 2010</t>
  </si>
  <si>
    <t>accessed July 11, 2014.</t>
  </si>
  <si>
    <t>Places to Live" (annual) &lt;http://time.com/money/2791406/sharon-ma-1-best-places-to-live/&gt;</t>
  </si>
  <si>
    <r>
      <t xml:space="preserve">     Source:  Morgan Quitno, </t>
    </r>
    <r>
      <rPr>
        <i/>
        <sz val="10"/>
        <rFont val="Times New Roman"/>
        <family val="1"/>
      </rPr>
      <t xml:space="preserve">State Rankings </t>
    </r>
    <r>
      <rPr>
        <sz val="10"/>
        <rFont val="Times New Roman"/>
        <family val="1"/>
      </rPr>
      <t xml:space="preserve">(annual); CQ Press, </t>
    </r>
    <r>
      <rPr>
        <i/>
        <sz val="10"/>
        <rFont val="Times New Roman"/>
        <family val="1"/>
      </rPr>
      <t>State Rankings</t>
    </r>
    <r>
      <rPr>
        <sz val="10"/>
        <rFont val="Times New Roman"/>
        <family val="1"/>
      </rPr>
      <t xml:space="preserve"> (annual); and Money, "Best</t>
    </r>
  </si>
  <si>
    <t xml:space="preserve">     3/  In the Western States, comparison limited to medium-size MSAs (250,000 to 1,000,000 inhabitants).</t>
  </si>
  <si>
    <t xml:space="preserve">     2/  Morgan Quitno Press was acquired by CQ Press on June 21, 2007.</t>
  </si>
  <si>
    <t>years 2000 to 2002, the higher the rank, the better.</t>
  </si>
  <si>
    <t xml:space="preserve">300 for the years 1995 to 1997, the lower the rank, the better; the scale is 1 to 23 for 1998, and 1 to 100 for the </t>
  </si>
  <si>
    <t xml:space="preserve">     1/  For the State, the scale is 1 to 50, the lower the rank, the better.  For the Honolulu MSA, the scale is 1 to</t>
  </si>
  <si>
    <r>
      <t xml:space="preserve">   Money, </t>
    </r>
    <r>
      <rPr>
        <sz val="10"/>
        <rFont val="Arial"/>
        <family val="2"/>
      </rPr>
      <t>2013</t>
    </r>
  </si>
  <si>
    <r>
      <t xml:space="preserve">   Money, </t>
    </r>
    <r>
      <rPr>
        <sz val="10"/>
        <rFont val="Arial"/>
        <family val="2"/>
      </rPr>
      <t>2012</t>
    </r>
  </si>
  <si>
    <r>
      <t xml:space="preserve">   Money, </t>
    </r>
    <r>
      <rPr>
        <sz val="10"/>
        <rFont val="Arial"/>
        <family val="2"/>
      </rPr>
      <t>2011</t>
    </r>
  </si>
  <si>
    <r>
      <t xml:space="preserve">   Money, </t>
    </r>
    <r>
      <rPr>
        <sz val="10"/>
        <rFont val="Arial"/>
        <family val="2"/>
      </rPr>
      <t>2010</t>
    </r>
  </si>
  <si>
    <r>
      <t xml:space="preserve">   Money, </t>
    </r>
    <r>
      <rPr>
        <sz val="10"/>
        <rFont val="Arial"/>
        <family val="2"/>
      </rPr>
      <t>2009</t>
    </r>
  </si>
  <si>
    <r>
      <t xml:space="preserve">   Money, </t>
    </r>
    <r>
      <rPr>
        <sz val="10"/>
        <rFont val="Arial"/>
        <family val="2"/>
      </rPr>
      <t>2008</t>
    </r>
  </si>
  <si>
    <r>
      <t xml:space="preserve">   Money, </t>
    </r>
    <r>
      <rPr>
        <sz val="10"/>
        <rFont val="Arial"/>
        <family val="2"/>
      </rPr>
      <t>2007</t>
    </r>
  </si>
  <si>
    <r>
      <t xml:space="preserve">   Money, </t>
    </r>
    <r>
      <rPr>
        <sz val="10"/>
        <rFont val="Arial"/>
        <family val="2"/>
      </rPr>
      <t>2006</t>
    </r>
  </si>
  <si>
    <r>
      <t xml:space="preserve">   Money, </t>
    </r>
    <r>
      <rPr>
        <sz val="10"/>
        <rFont val="Arial"/>
        <family val="2"/>
      </rPr>
      <t>2005</t>
    </r>
  </si>
  <si>
    <r>
      <t xml:space="preserve">   Money, </t>
    </r>
    <r>
      <rPr>
        <sz val="10"/>
        <rFont val="Arial"/>
        <family val="2"/>
      </rPr>
      <t>2004</t>
    </r>
  </si>
  <si>
    <r>
      <t xml:space="preserve">   Money, </t>
    </r>
    <r>
      <rPr>
        <sz val="10"/>
        <rFont val="Arial"/>
        <family val="2"/>
      </rPr>
      <t>2002</t>
    </r>
  </si>
  <si>
    <r>
      <t xml:space="preserve">   Money, </t>
    </r>
    <r>
      <rPr>
        <sz val="10"/>
        <rFont val="Arial"/>
        <family val="2"/>
      </rPr>
      <t>2001</t>
    </r>
  </si>
  <si>
    <r>
      <t xml:space="preserve">   Money,</t>
    </r>
    <r>
      <rPr>
        <sz val="10"/>
        <rFont val="Arial"/>
        <family val="2"/>
      </rPr>
      <t xml:space="preserve"> 2000</t>
    </r>
  </si>
  <si>
    <r>
      <t xml:space="preserve">   Money,</t>
    </r>
    <r>
      <rPr>
        <sz val="10"/>
        <rFont val="Arial"/>
        <family val="2"/>
      </rPr>
      <t xml:space="preserve"> 1998  3/</t>
    </r>
  </si>
  <si>
    <r>
      <t xml:space="preserve">   Money, </t>
    </r>
    <r>
      <rPr>
        <sz val="10"/>
        <rFont val="Arial"/>
        <family val="2"/>
      </rPr>
      <t>1997</t>
    </r>
  </si>
  <si>
    <r>
      <t xml:space="preserve">   Money,</t>
    </r>
    <r>
      <rPr>
        <sz val="10"/>
        <rFont val="Arial"/>
        <family val="2"/>
      </rPr>
      <t xml:space="preserve"> 1996</t>
    </r>
  </si>
  <si>
    <t>Honolulu MSA</t>
  </si>
  <si>
    <t>CQ Press, 2014</t>
  </si>
  <si>
    <t>CQ Press, 2013</t>
  </si>
  <si>
    <t>CQ Press, 2011</t>
  </si>
  <si>
    <t>CQ Press, 2010</t>
  </si>
  <si>
    <t>CQ Press, 2009</t>
  </si>
  <si>
    <t>CQ Press, 2008  2/</t>
  </si>
  <si>
    <t>Morgan Quitno, 2007</t>
  </si>
  <si>
    <t>Morgan Quitno, 2006</t>
  </si>
  <si>
    <t>Morgan Quitno, 2005</t>
  </si>
  <si>
    <t>Morgan Quitno, 2004</t>
  </si>
  <si>
    <t>Morgan Quitno, 2003</t>
  </si>
  <si>
    <t>Morgan Quitno, 2002</t>
  </si>
  <si>
    <t>Morgan Quitno, 2001</t>
  </si>
  <si>
    <t>Morgan Quitno, 2000</t>
  </si>
  <si>
    <t>Morgan Quitno, 1999</t>
  </si>
  <si>
    <t>Morgan Quitno, 1998</t>
  </si>
  <si>
    <t>Morgan Quitno, 1997</t>
  </si>
  <si>
    <t>Morgan Quitno, 1996</t>
  </si>
  <si>
    <t>State or                   Honolulu rank 1/</t>
  </si>
  <si>
    <t>Number of areas ranked</t>
  </si>
  <si>
    <t>Area, authority, and year of publication</t>
  </si>
  <si>
    <t>THE HONOLULU METROPOLITAN STATISTICAL AREA (MSA):  1996 TO 2014</t>
  </si>
  <si>
    <t>Table 11.24-- QUALITY OF LIFE INDEX RANKINGS, FOR THE STATE AND</t>
  </si>
  <si>
    <t>Table Number</t>
  </si>
  <si>
    <t>Table Name</t>
  </si>
  <si>
    <t>(Click on the table number to go to corresponding table)</t>
  </si>
  <si>
    <t>(To return to this "Titles" worksheet, you must select this worksheet again)</t>
  </si>
  <si>
    <t>Narrative</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</si>
  <si>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</si>
  <si>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</si>
  <si>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</si>
  <si>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</si>
  <si>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</si>
  <si>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</si>
  <si>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</si>
  <si>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</si>
  <si>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</si>
  <si>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</si>
  <si>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</si>
  <si>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</si>
  <si>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</si>
  <si>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</si>
  <si>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</si>
  <si>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</si>
  <si>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</si>
  <si>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</si>
  <si>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</si>
  <si>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</si>
  <si>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</si>
  <si>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Child Day Care Services (NAICS 6244), by Federal Income Tax Status and  Broad Geographic Area:  1997 to 2007</t>
  </si>
  <si>
    <t>11.22</t>
  </si>
  <si>
    <t>Licensed Child Care Centers and Licensed Family Child Care Providers:  2003 to 2008</t>
  </si>
  <si>
    <t>11.23</t>
  </si>
  <si>
    <t>501(c)(3) Public Charities in Hawaii, by Type:  Circa 2010</t>
  </si>
  <si>
    <t>11.24</t>
  </si>
  <si>
    <t>Temporary Assistance to Needy Families, Average Monthly, by Island:  2008 to 2013</t>
  </si>
  <si>
    <t>Temporary Assistance to Other Needy Families, Average Monthly, by Island:  2008 to 2013</t>
  </si>
  <si>
    <t>Average Monthly Cases Served by the Food Stamp Program, by Island:  Annually, 1980 to 2013</t>
  </si>
  <si>
    <t>Average Monthly Number of Individuals Served by the Food Stamp Program, by Island:  Annually, 1980 to 2013</t>
  </si>
  <si>
    <t>Retirement, Survivors and Disability Insurance (OASDI) Beneficiaries in Current-Payment Status, by Age and Sex:  2010 to 2012</t>
  </si>
  <si>
    <t>Retirement, Survivors and Disability Insurance (OASDI) Beneficiaries and Benefits in Current-Payment  Status, by Type of  Benefit:  2011 and 2012</t>
  </si>
  <si>
    <t>Retirement, Survivors and Disability Insurance (OASDI) Beneficiaries in Current-Payment Status, by County:  December 2012</t>
  </si>
  <si>
    <t>Retirement, Survivors and Disability Insurance (OASDI) Benefits in Current-Payment Status, by County:  December 2012</t>
  </si>
  <si>
    <t>Number and Percent Receiving Retirement, Survivors and Disability Insurance (OASDI) Benefits:  December 2012</t>
  </si>
  <si>
    <t>Social Security Beneficiaries and Benefits Paid:  1991 to 2012</t>
  </si>
  <si>
    <t>Medicare Beneficiaries Enrolled:  2010 to 2012</t>
  </si>
  <si>
    <t>Senior Medicare Enrollees By County:  2008 to 2012</t>
  </si>
  <si>
    <t>Disability Status and Number of Persons with a Disability, for the State and Oahu:  2012</t>
  </si>
  <si>
    <t>Persons Served by State Homeless Programs, by County:  2006 to 2013</t>
  </si>
  <si>
    <t>Characteristics of Persons Participating in the State Homeless Outreach Programs:  2010 to 2013</t>
  </si>
  <si>
    <t>Characteristics of Persons Participating in the State Homeless Shelter Programs:  2010 to 2013</t>
  </si>
  <si>
    <t>Homeless Persons, by Survey Category:  2011 to 2013 Estimates</t>
  </si>
  <si>
    <t>Hawaii State Employees'  Retirement System:  1992 to 2013</t>
  </si>
  <si>
    <t>Unemployment Insurance:  1987 to 2012</t>
  </si>
  <si>
    <t>Quality of Life Index Rankings, for the State and the Honolulu Metropolitan Statistical Area (MSA):  1996 to 2014</t>
  </si>
  <si>
    <t>Section 11</t>
  </si>
  <si>
    <t>SOCIAL INSURANCE AND HUMAN SERVICES</t>
  </si>
  <si>
    <t xml:space="preserve">        This section presents data related to governmental expenditures on social welfare; programs for old-age, survivors, disability and health insurance; public employee retirement; unemployment insurance; aid to the needy; and child and other welfare services.  Also included here are selected statistics on disability, foundations, and the quality of life.  Related data are cited in Sections 9 and 13.</t>
  </si>
  <si>
    <r>
      <t xml:space="preserve">        Major data sources include reports and records of the U.S. Department of Health and Human Services, the Hawaii State Department of Human Services, the Hawaii State Department of Labor and Industrial Relations, and the Hawaii State Employees' Retirement System.  </t>
    </r>
    <r>
      <rPr>
        <i/>
        <sz val="12"/>
        <rFont val="Times New Roman"/>
        <family val="1"/>
      </rPr>
      <t>Historical Statistics of Hawaii</t>
    </r>
    <r>
      <rPr>
        <sz val="12"/>
        <rFont val="Times New Roman"/>
        <family val="1"/>
      </rPr>
      <t xml:space="preserve">, Section 8, contains data for earlier years.  Section 11 of the </t>
    </r>
    <r>
      <rPr>
        <i/>
        <sz val="12"/>
        <rFont val="Times New Roman"/>
        <family val="1"/>
      </rPr>
      <t>Statistical Abstract of the United States: 2012</t>
    </r>
    <r>
      <rPr>
        <sz val="12"/>
        <rFont val="Times New Roman"/>
        <family val="1"/>
      </rPr>
      <t xml:space="preserve"> presents comparable national data.</t>
    </r>
  </si>
  <si>
    <t>Annual Benefits of the Food Stamp Program, by Island:  1989 to 2013</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</si>
</sst>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numFmt numFmtId="166" formatCode="\ \ \ \ General"/>
    <numFmt numFmtId="167" formatCode="#,##0\ \ \ \ \ "/>
    <numFmt numFmtId="168" formatCode="#,##0.00\ \ \ "/>
    <numFmt numFmtId="169" formatCode="#,##0.00\ \ \ \ "/>
    <numFmt numFmtId="170" formatCode="#,##0.00\ \ \ \ \ "/>
    <numFmt numFmtId="171" formatCode="@\ \ \ \ "/>
    <numFmt numFmtId="172" formatCode="@\ \ \ \ \ "/>
    <numFmt numFmtId="173" formatCode="#,##0\ \ \ \ "/>
    <numFmt numFmtId="174" formatCode="#,##0\ \ \ "/>
    <numFmt numFmtId="175" formatCode="#,##0\ "/>
    <numFmt numFmtId="176" formatCode="0\ \ \ "/>
    <numFmt numFmtId="177" formatCode="0\ "/>
    <numFmt numFmtId="178" formatCode="@\ \ \ \ \ \ \ "/>
    <numFmt numFmtId="179" formatCode="@\ \ "/>
    <numFmt numFmtId="180" formatCode="@\ \ \ "/>
    <numFmt numFmtId="181" formatCode="0\ \ \ \ "/>
    <numFmt numFmtId="182" formatCode="#,##0\ \ \ \ \ \ \ \ \ \ \ "/>
    <numFmt numFmtId="183" formatCode="#,##0\ \ \ \ \ \ \ \ "/>
    <numFmt numFmtId="184" formatCode="\ \ \ @"/>
    <numFmt numFmtId="185" formatCode="#,##0\ \ \ \ \ \ \ \ \ \ "/>
    <numFmt numFmtId="186" formatCode="\ \ \ \ \ \ \ \ \ \ \ \ \ @"/>
    <numFmt numFmtId="187" formatCode="\ \ \ \ \ \ \ \ \ \ \ @"/>
    <numFmt numFmtId="188" formatCode="#,##0\ \ \ \ \ \ "/>
    <numFmt numFmtId="189" formatCode="\ \ \ \ \ \ \ \ \ \ \ \ @"/>
    <numFmt numFmtId="190" formatCode="0.0\ \ \ \ \ \ \ \ \ \ \ \ \ \ \ \ "/>
    <numFmt numFmtId="191" formatCode="0.0\ \ \ \ \ \ \ \ \ \ \ \ \ "/>
    <numFmt numFmtId="192" formatCode="#,##0\ \ \ \ \ \ \ \ \ "/>
    <numFmt numFmtId="193" formatCode="0.0\ \ \ \ \ \ \ \ \ \ \ \ "/>
    <numFmt numFmtId="194" formatCode="\ \ \ \ \ \ \ \ \ \ \ \ \ \ \ \ \ \ @"/>
    <numFmt numFmtId="195" formatCode="\ \ \ \ \ \ \ \ \ \ \ \ \ \ \ \ \ @"/>
    <numFmt numFmtId="196" formatCode="#,##0\ \ \ \ \ \ \ \ \ \ \ \ \ "/>
    <numFmt numFmtId="197" formatCode="#,##0\ \ \ \ \ \ \ "/>
    <numFmt numFmtId="198" formatCode="0\ \ \ \ \ \ \ \ \ \ \ \ \ \ \ \ \ \ \ \ \ \ \ \ \ \ \ \ \ \ \ "/>
    <numFmt numFmtId="199" formatCode="@\ \ \ \ \ \ \ \ "/>
    <numFmt numFmtId="200" formatCode="@\ \ \ \ \ \ \ \ \ \ \ \ \ \ \ \ \ \ \ \ \ \ \ \ \ \ "/>
    <numFmt numFmtId="201" formatCode="#,##0\ \ \ \ \ \ \ \ \ \ \ \ "/>
    <numFmt numFmtId="202" formatCode="\ \ \ \ \ \ @"/>
    <numFmt numFmtId="203" formatCode="\ \ \ \ @"/>
    <numFmt numFmtId="204" formatCode="#,##0.0"/>
    <numFmt numFmtId="205" formatCode="#,##0.00\ \ "/>
    <numFmt numFmtId="206" formatCode="0.0\ \ \ "/>
    <numFmt numFmtId="207" formatCode="\ #,##0\ \ \ \ \ \ \ \ \ \ \ \ \ \ \ \ "/>
    <numFmt numFmtId="208" formatCode="General\ \ \ \ \ \ \ \ \ \ \ \ \ \ \ \ "/>
    <numFmt numFmtId="209" formatCode="\ \ \ \ \ \ \ \ \ \ \ \ \ \ \ \ @"/>
    <numFmt numFmtId="210" formatCode="#,##0.0\ \ "/>
    <numFmt numFmtId="211" formatCode="#,##0.0\ \ \ \ \ "/>
    <numFmt numFmtId="212" formatCode="#,##0.0\ \ \ "/>
    <numFmt numFmtId="213" formatCode="#,##0.0\ \ \ \ "/>
    <numFmt numFmtId="214" formatCode="#,##0.0\ "/>
    <numFmt numFmtId="215" formatCode="0.0\ \ \ \ "/>
    <numFmt numFmtId="216" formatCode="#,##0.000000"/>
    <numFmt numFmtId="217" formatCode="#,##0\ \ \ \ \ \ \ \ \ \ \ \ \ \ \ \ "/>
    <numFmt numFmtId="218" formatCode="0\ \ \ \ \ \ \ \ \ \ \ \ \ \ \ \ "/>
    <numFmt numFmtId="219" formatCode="@\ \ \ \ \ \ \ \ \ \ \ \ \ \ \ \ "/>
  </numFmts>
  <fonts count="51">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sz val="10"/>
      <name val="MS Sans Serif"/>
      <family val="2"/>
    </font>
    <font>
      <i/>
      <sz val="10"/>
      <name val="Times New Roman"/>
      <family val="1"/>
    </font>
    <font>
      <u val="single"/>
      <sz val="10"/>
      <color indexed="12"/>
      <name val="Arial"/>
      <family val="2"/>
    </font>
    <font>
      <sz val="12"/>
      <name val="Arial"/>
      <family val="2"/>
    </font>
    <font>
      <b/>
      <u val="single"/>
      <sz val="12"/>
      <name val="Times New Roman"/>
      <family val="1"/>
    </font>
    <font>
      <sz val="12"/>
      <color indexed="14"/>
      <name val="Times New Roman"/>
      <family val="1"/>
    </font>
    <font>
      <u val="single"/>
      <sz val="10"/>
      <color indexed="12"/>
      <name val="MS Sans Serif"/>
      <family val="2"/>
    </font>
    <font>
      <u val="single"/>
      <sz val="12"/>
      <color indexed="12"/>
      <name val="Times New Roman"/>
      <family val="1"/>
    </font>
    <font>
      <sz val="12"/>
      <name val="Times New Roman"/>
      <family val="1"/>
    </font>
    <font>
      <b/>
      <sz val="14"/>
      <name val="Times New Roman"/>
      <family val="1"/>
    </font>
    <font>
      <b/>
      <sz val="18"/>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double"/>
      <top>
        <color indexed="63"/>
      </top>
      <bottom style="thin"/>
    </border>
    <border>
      <left style="thin"/>
      <right style="double"/>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double"/>
      <bottom>
        <color indexed="63"/>
      </bottom>
    </border>
    <border>
      <left style="thin"/>
      <right style="double"/>
      <top style="double"/>
      <bottom>
        <color indexed="63"/>
      </bottom>
    </border>
    <border>
      <left style="thin"/>
      <right style="thin"/>
      <top style="double"/>
      <bottom>
        <color indexed="63"/>
      </bottom>
    </border>
    <border>
      <left style="thin"/>
      <right>
        <color indexed="63"/>
      </right>
      <top>
        <color indexed="63"/>
      </top>
      <bottom>
        <color indexed="63"/>
      </bottom>
    </border>
    <border>
      <left style="thin"/>
      <right style="double"/>
      <top style="thin"/>
      <bottom>
        <color indexed="63"/>
      </bottom>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style="thin"/>
      <top>
        <color indexed="63"/>
      </top>
      <bottom style="thin"/>
    </border>
    <border>
      <left style="double"/>
      <right style="thin"/>
      <top>
        <color indexed="63"/>
      </top>
      <bottom style="thin"/>
    </border>
    <border>
      <left>
        <color indexed="63"/>
      </left>
      <right style="double"/>
      <top>
        <color indexed="63"/>
      </top>
      <bottom>
        <color indexed="63"/>
      </bottom>
    </border>
    <border>
      <left style="thin"/>
      <right style="double"/>
      <top style="thin"/>
      <bottom style="thin"/>
    </border>
    <border>
      <left>
        <color indexed="63"/>
      </left>
      <right style="double"/>
      <top style="double"/>
      <bottom>
        <color indexed="63"/>
      </bottom>
    </border>
    <border>
      <left>
        <color indexed="63"/>
      </left>
      <right>
        <color indexed="63"/>
      </right>
      <top>
        <color indexed="63"/>
      </top>
      <bottom style="double"/>
    </border>
    <border>
      <left style="double"/>
      <right style="thin"/>
      <top>
        <color indexed="63"/>
      </top>
      <bottom>
        <color indexed="63"/>
      </bottom>
    </border>
    <border>
      <left style="thin"/>
      <right>
        <color indexed="63"/>
      </right>
      <top style="thin"/>
      <bottom style="thin"/>
    </border>
    <border>
      <left style="double"/>
      <right style="thin"/>
      <top style="thin"/>
      <bottom style="thin"/>
    </border>
    <border>
      <left style="double"/>
      <right style="thin"/>
      <top style="double"/>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color indexed="63"/>
      </left>
      <right style="thin"/>
      <top style="double"/>
      <bottom style="thin"/>
    </border>
    <border>
      <left style="double"/>
      <right style="thin"/>
      <top style="thin"/>
      <bottom>
        <color indexed="63"/>
      </bottom>
    </border>
    <border>
      <left style="thin"/>
      <right style="thin"/>
      <top style="double"/>
      <bottom style="thin"/>
    </border>
    <border>
      <left>
        <color indexed="63"/>
      </left>
      <right style="double"/>
      <top style="double"/>
      <bottom style="thin"/>
    </border>
    <border>
      <left style="thin"/>
      <right style="double"/>
      <top style="double"/>
      <bottom style="thin"/>
    </border>
    <border>
      <left style="thin"/>
      <right>
        <color indexed="63"/>
      </right>
      <top style="double"/>
      <bottom>
        <color indexed="63"/>
      </bottom>
    </border>
    <border>
      <left style="hair"/>
      <right style="hair"/>
      <top style="hair"/>
      <bottom style="hair"/>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4" fontId="0" fillId="0" borderId="1" applyBorder="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2" applyNumberFormat="0" applyAlignment="0" applyProtection="0"/>
    <xf numFmtId="0" fontId="38"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164" fontId="4" fillId="0" borderId="0">
      <alignment/>
      <protection/>
    </xf>
    <xf numFmtId="0" fontId="41" fillId="29" borderId="0" applyNumberFormat="0" applyBorder="0" applyAlignment="0" applyProtection="0"/>
    <xf numFmtId="0" fontId="1" fillId="0" borderId="0">
      <alignment horizontal="center" wrapText="1"/>
      <protection/>
    </xf>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45" fillId="30" borderId="2" applyNumberFormat="0" applyAlignment="0" applyProtection="0"/>
    <xf numFmtId="0" fontId="46" fillId="0" borderId="7"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32" borderId="8" applyNumberFormat="0" applyFont="0" applyAlignment="0" applyProtection="0"/>
    <xf numFmtId="0" fontId="48" fillId="27" borderId="9" applyNumberFormat="0" applyAlignment="0" applyProtection="0"/>
    <xf numFmtId="9" fontId="0" fillId="0" borderId="0" applyFont="0" applyFill="0" applyBorder="0" applyAlignment="0" applyProtection="0"/>
    <xf numFmtId="0" fontId="5" fillId="0" borderId="0">
      <alignment wrapText="1"/>
      <protection/>
    </xf>
    <xf numFmtId="0" fontId="49" fillId="0" borderId="10" applyNumberFormat="0" applyFill="0" applyAlignment="0" applyProtection="0"/>
    <xf numFmtId="0" fontId="50" fillId="0" borderId="0" applyNumberFormat="0" applyFill="0" applyBorder="0" applyAlignment="0" applyProtection="0"/>
  </cellStyleXfs>
  <cellXfs count="579">
    <xf numFmtId="0" fontId="0" fillId="0" borderId="0" xfId="0" applyAlignment="1">
      <alignment/>
    </xf>
    <xf numFmtId="0" fontId="0" fillId="0" borderId="11" xfId="0" applyBorder="1" applyAlignment="1">
      <alignment/>
    </xf>
    <xf numFmtId="49" fontId="4" fillId="0" borderId="0" xfId="49" applyNumberFormat="1" applyFont="1">
      <alignment/>
      <protection/>
    </xf>
    <xf numFmtId="164" fontId="5" fillId="0" borderId="0" xfId="70" applyNumberFormat="1" applyFont="1" applyAlignment="1">
      <alignment horizontal="left"/>
      <protection/>
    </xf>
    <xf numFmtId="0" fontId="0" fillId="0" borderId="0" xfId="0" applyBorder="1" applyAlignment="1">
      <alignment/>
    </xf>
    <xf numFmtId="49" fontId="5" fillId="0" borderId="0" xfId="70" applyNumberFormat="1" applyFont="1" applyAlignment="1">
      <alignment horizontal="centerContinuous"/>
      <protection/>
    </xf>
    <xf numFmtId="174" fontId="0" fillId="0" borderId="12" xfId="0" applyNumberFormat="1" applyBorder="1" applyAlignment="1">
      <alignment/>
    </xf>
    <xf numFmtId="174" fontId="0" fillId="0" borderId="11" xfId="0" applyNumberFormat="1" applyBorder="1" applyAlignment="1">
      <alignment horizontal="right"/>
    </xf>
    <xf numFmtId="0" fontId="4" fillId="0" borderId="0" xfId="0" applyFont="1" applyBorder="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horizontal="centerContinuous"/>
    </xf>
    <xf numFmtId="49" fontId="0" fillId="0" borderId="1" xfId="0" applyNumberFormat="1" applyFont="1" applyBorder="1" applyAlignment="1">
      <alignment horizontal="left"/>
    </xf>
    <xf numFmtId="167" fontId="0" fillId="0" borderId="13" xfId="0" applyNumberFormat="1" applyFont="1" applyBorder="1" applyAlignment="1">
      <alignment/>
    </xf>
    <xf numFmtId="167" fontId="0" fillId="0" borderId="1" xfId="0" applyNumberFormat="1" applyFont="1" applyBorder="1" applyAlignment="1">
      <alignment/>
    </xf>
    <xf numFmtId="170" fontId="0" fillId="0" borderId="1" xfId="0" applyNumberFormat="1" applyFont="1" applyBorder="1" applyAlignment="1">
      <alignment/>
    </xf>
    <xf numFmtId="167" fontId="0" fillId="0" borderId="0" xfId="0" applyNumberFormat="1" applyFont="1" applyAlignment="1">
      <alignment/>
    </xf>
    <xf numFmtId="0" fontId="1" fillId="0" borderId="0" xfId="0" applyFont="1" applyAlignment="1">
      <alignment horizontal="center" wrapText="1"/>
    </xf>
    <xf numFmtId="0" fontId="0" fillId="0" borderId="14" xfId="0" applyFont="1" applyBorder="1" applyAlignment="1">
      <alignment/>
    </xf>
    <xf numFmtId="174" fontId="0" fillId="0" borderId="15" xfId="0" applyNumberFormat="1" applyBorder="1" applyAlignment="1">
      <alignment horizontal="right"/>
    </xf>
    <xf numFmtId="0" fontId="0" fillId="0" borderId="0" xfId="0" applyFont="1" applyBorder="1" applyAlignment="1">
      <alignment horizontal="centerContinuous"/>
    </xf>
    <xf numFmtId="0" fontId="1" fillId="0" borderId="11" xfId="0" applyFont="1" applyBorder="1" applyAlignment="1">
      <alignment horizontal="center" wrapText="1"/>
    </xf>
    <xf numFmtId="0" fontId="1" fillId="0" borderId="12" xfId="0" applyFont="1" applyBorder="1" applyAlignment="1">
      <alignment horizontal="center" wrapText="1"/>
    </xf>
    <xf numFmtId="0" fontId="0" fillId="0" borderId="16" xfId="0" applyFont="1" applyBorder="1" applyAlignment="1">
      <alignment horizontal="centerContinuous"/>
    </xf>
    <xf numFmtId="0" fontId="0" fillId="0" borderId="17" xfId="0" applyFont="1" applyBorder="1" applyAlignment="1">
      <alignment horizontal="centerContinuous"/>
    </xf>
    <xf numFmtId="0" fontId="0" fillId="0" borderId="18" xfId="0" applyFont="1" applyBorder="1" applyAlignment="1">
      <alignment horizontal="centerContinuous"/>
    </xf>
    <xf numFmtId="174" fontId="0" fillId="0" borderId="1" xfId="66" applyNumberFormat="1" applyFont="1" applyBorder="1" applyAlignment="1" applyProtection="1">
      <alignment/>
      <protection/>
    </xf>
    <xf numFmtId="173" fontId="0" fillId="0" borderId="19" xfId="66" applyNumberFormat="1" applyFont="1" applyBorder="1" applyAlignment="1" applyProtection="1">
      <alignment/>
      <protection/>
    </xf>
    <xf numFmtId="0" fontId="4" fillId="0" borderId="0" xfId="49" applyNumberFormat="1" applyFont="1">
      <alignment/>
      <protection/>
    </xf>
    <xf numFmtId="0" fontId="0" fillId="0" borderId="1" xfId="0" applyFont="1" applyBorder="1" applyAlignment="1">
      <alignment/>
    </xf>
    <xf numFmtId="167" fontId="0" fillId="0" borderId="11" xfId="0" applyNumberFormat="1" applyBorder="1" applyAlignment="1">
      <alignment horizontal="right"/>
    </xf>
    <xf numFmtId="174" fontId="0" fillId="0" borderId="13" xfId="66" applyNumberFormat="1" applyFont="1" applyBorder="1" applyAlignment="1" applyProtection="1">
      <alignment/>
      <protection/>
    </xf>
    <xf numFmtId="0" fontId="0" fillId="0" borderId="12" xfId="0" applyBorder="1" applyAlignment="1">
      <alignment/>
    </xf>
    <xf numFmtId="167" fontId="0" fillId="0" borderId="20" xfId="0" applyNumberFormat="1" applyFont="1" applyBorder="1" applyAlignment="1">
      <alignment/>
    </xf>
    <xf numFmtId="174" fontId="0" fillId="0" borderId="13" xfId="66" applyNumberFormat="1" applyFont="1" applyBorder="1" applyAlignment="1" applyProtection="1">
      <alignment horizontal="right"/>
      <protection/>
    </xf>
    <xf numFmtId="180" fontId="0" fillId="0" borderId="1" xfId="66" applyNumberFormat="1" applyFont="1" applyBorder="1" applyAlignment="1" applyProtection="1">
      <alignment horizontal="right"/>
      <protection/>
    </xf>
    <xf numFmtId="0" fontId="1" fillId="0" borderId="21" xfId="0" applyFont="1" applyBorder="1" applyAlignment="1">
      <alignment horizontal="center" wrapText="1"/>
    </xf>
    <xf numFmtId="0" fontId="1" fillId="0" borderId="15" xfId="0" applyFont="1" applyBorder="1" applyAlignment="1">
      <alignment horizontal="center" wrapText="1"/>
    </xf>
    <xf numFmtId="0" fontId="1" fillId="0" borderId="22" xfId="0" applyFont="1" applyBorder="1" applyAlignment="1">
      <alignment horizontal="centerContinuous" vertical="center"/>
    </xf>
    <xf numFmtId="0" fontId="0" fillId="0" borderId="23" xfId="0" applyFont="1" applyBorder="1" applyAlignment="1">
      <alignment horizontal="centerContinuous" vertical="center"/>
    </xf>
    <xf numFmtId="0" fontId="0" fillId="0" borderId="1" xfId="0" applyNumberFormat="1" applyFont="1" applyBorder="1" applyAlignment="1">
      <alignment horizontal="center"/>
    </xf>
    <xf numFmtId="174" fontId="0" fillId="0" borderId="0" xfId="0" applyNumberFormat="1" applyAlignment="1">
      <alignment/>
    </xf>
    <xf numFmtId="174" fontId="0" fillId="0" borderId="24" xfId="0" applyNumberFormat="1" applyBorder="1" applyAlignment="1">
      <alignment horizontal="right"/>
    </xf>
    <xf numFmtId="174" fontId="0" fillId="0" borderId="25" xfId="0" applyNumberFormat="1" applyBorder="1" applyAlignment="1">
      <alignment horizontal="right"/>
    </xf>
    <xf numFmtId="174" fontId="0" fillId="0" borderId="15" xfId="0" applyNumberFormat="1" applyBorder="1" applyAlignment="1">
      <alignment/>
    </xf>
    <xf numFmtId="49" fontId="0" fillId="0" borderId="11" xfId="0" applyNumberFormat="1" applyFont="1" applyBorder="1" applyAlignment="1">
      <alignment horizontal="left"/>
    </xf>
    <xf numFmtId="173" fontId="0" fillId="0" borderId="19" xfId="0" applyNumberFormat="1" applyBorder="1" applyAlignment="1">
      <alignment horizontal="right"/>
    </xf>
    <xf numFmtId="165" fontId="0" fillId="0" borderId="1" xfId="0" applyNumberFormat="1" applyBorder="1" applyAlignment="1">
      <alignment horizontal="right"/>
    </xf>
    <xf numFmtId="180" fontId="0" fillId="0" borderId="1" xfId="0" applyNumberFormat="1" applyFont="1" applyBorder="1" applyAlignment="1">
      <alignment horizontal="right"/>
    </xf>
    <xf numFmtId="174" fontId="0" fillId="0" borderId="26" xfId="0" applyNumberFormat="1" applyBorder="1" applyAlignment="1">
      <alignment/>
    </xf>
    <xf numFmtId="165" fontId="0" fillId="0" borderId="1" xfId="0" applyNumberFormat="1" applyFont="1" applyBorder="1" applyAlignment="1">
      <alignment horizontal="right"/>
    </xf>
    <xf numFmtId="174" fontId="0" fillId="0" borderId="13" xfId="0" applyNumberFormat="1" applyBorder="1" applyAlignment="1">
      <alignment/>
    </xf>
    <xf numFmtId="49" fontId="0" fillId="0" borderId="1" xfId="0" applyNumberFormat="1" applyFont="1" applyBorder="1" applyAlignment="1">
      <alignment horizontal="left"/>
    </xf>
    <xf numFmtId="0" fontId="0" fillId="0" borderId="0" xfId="0" applyFont="1" applyAlignment="1">
      <alignment/>
    </xf>
    <xf numFmtId="181" fontId="0" fillId="0" borderId="19" xfId="0" applyNumberFormat="1" applyFont="1" applyBorder="1" applyAlignment="1">
      <alignment/>
    </xf>
    <xf numFmtId="167" fontId="0" fillId="0" borderId="0" xfId="0" applyNumberFormat="1" applyFont="1" applyAlignment="1">
      <alignment/>
    </xf>
    <xf numFmtId="174" fontId="0" fillId="0" borderId="1" xfId="0" applyNumberFormat="1" applyFont="1" applyBorder="1" applyAlignment="1">
      <alignment horizontal="right"/>
    </xf>
    <xf numFmtId="167" fontId="0" fillId="0" borderId="13" xfId="0" applyNumberFormat="1" applyFont="1" applyBorder="1" applyAlignment="1">
      <alignment/>
    </xf>
    <xf numFmtId="170" fontId="0" fillId="0" borderId="1" xfId="0" applyNumberFormat="1" applyFont="1" applyBorder="1" applyAlignment="1">
      <alignment/>
    </xf>
    <xf numFmtId="167" fontId="0" fillId="0" borderId="1" xfId="0" applyNumberFormat="1" applyFont="1" applyBorder="1" applyAlignment="1">
      <alignment/>
    </xf>
    <xf numFmtId="174" fontId="0" fillId="0" borderId="13" xfId="66" applyNumberFormat="1" applyFont="1" applyBorder="1" applyAlignment="1" applyProtection="1" quotePrefix="1">
      <alignment horizontal="right"/>
      <protection/>
    </xf>
    <xf numFmtId="0" fontId="1" fillId="0" borderId="27" xfId="0" applyFont="1" applyBorder="1" applyAlignment="1">
      <alignment horizontal="center" wrapText="1"/>
    </xf>
    <xf numFmtId="0" fontId="0" fillId="0" borderId="23" xfId="0" applyFont="1" applyBorder="1" applyAlignment="1">
      <alignment horizontal="centerContinuous" vertical="center"/>
    </xf>
    <xf numFmtId="0" fontId="0" fillId="0" borderId="18" xfId="0" applyFont="1" applyBorder="1" applyAlignment="1">
      <alignment horizontal="centerContinuous"/>
    </xf>
    <xf numFmtId="0" fontId="0" fillId="0" borderId="16" xfId="0" applyFont="1" applyBorder="1" applyAlignment="1">
      <alignment horizontal="centerContinuous"/>
    </xf>
    <xf numFmtId="0" fontId="0" fillId="0" borderId="28" xfId="0" applyFont="1" applyBorder="1" applyAlignment="1">
      <alignment horizontal="centerContinuous"/>
    </xf>
    <xf numFmtId="0" fontId="0" fillId="0" borderId="0" xfId="0" applyFont="1" applyBorder="1" applyAlignment="1">
      <alignment horizontal="centerContinuous"/>
    </xf>
    <xf numFmtId="0" fontId="0" fillId="0" borderId="0" xfId="0" applyFont="1" applyAlignment="1">
      <alignment horizontal="centerContinuous"/>
    </xf>
    <xf numFmtId="0" fontId="0" fillId="0" borderId="0" xfId="0" applyFont="1" applyBorder="1" applyAlignment="1">
      <alignment/>
    </xf>
    <xf numFmtId="174" fontId="0" fillId="0" borderId="15" xfId="0" applyNumberFormat="1" applyFont="1" applyBorder="1" applyAlignment="1">
      <alignment horizontal="right"/>
    </xf>
    <xf numFmtId="174" fontId="0" fillId="0" borderId="21" xfId="0" applyNumberFormat="1" applyFont="1" applyBorder="1" applyAlignment="1">
      <alignment horizontal="right"/>
    </xf>
    <xf numFmtId="174" fontId="0" fillId="0" borderId="11" xfId="0" applyNumberFormat="1" applyFont="1" applyBorder="1" applyAlignment="1">
      <alignment horizontal="right"/>
    </xf>
    <xf numFmtId="174" fontId="0" fillId="0" borderId="12" xfId="0" applyNumberFormat="1" applyFont="1" applyBorder="1" applyAlignment="1">
      <alignment horizontal="right"/>
    </xf>
    <xf numFmtId="174" fontId="0" fillId="0" borderId="11" xfId="0" applyNumberFormat="1" applyFont="1" applyBorder="1" applyAlignment="1">
      <alignment/>
    </xf>
    <xf numFmtId="174" fontId="0" fillId="0" borderId="12" xfId="0" applyNumberFormat="1" applyFont="1" applyBorder="1" applyAlignment="1">
      <alignment/>
    </xf>
    <xf numFmtId="0" fontId="0" fillId="0" borderId="11" xfId="0" applyFont="1" applyBorder="1" applyAlignment="1">
      <alignment/>
    </xf>
    <xf numFmtId="173" fontId="0" fillId="0" borderId="0" xfId="0" applyNumberFormat="1" applyFont="1" applyFill="1" applyBorder="1" applyAlignment="1">
      <alignment horizontal="right"/>
    </xf>
    <xf numFmtId="173" fontId="0" fillId="0" borderId="19" xfId="0" applyNumberFormat="1" applyFont="1" applyBorder="1" applyAlignment="1">
      <alignment horizontal="right"/>
    </xf>
    <xf numFmtId="173" fontId="0" fillId="0" borderId="0" xfId="0" applyNumberFormat="1" applyFont="1" applyAlignment="1">
      <alignment horizontal="right"/>
    </xf>
    <xf numFmtId="167" fontId="0" fillId="0" borderId="1" xfId="0" applyNumberFormat="1" applyFont="1" applyBorder="1" applyAlignment="1">
      <alignment horizontal="right"/>
    </xf>
    <xf numFmtId="173" fontId="0" fillId="0" borderId="13" xfId="0" applyNumberFormat="1" applyFont="1" applyBorder="1" applyAlignment="1">
      <alignment horizontal="right"/>
    </xf>
    <xf numFmtId="173" fontId="0" fillId="0" borderId="1" xfId="0" applyNumberFormat="1" applyFont="1" applyBorder="1" applyAlignment="1">
      <alignment horizontal="right"/>
    </xf>
    <xf numFmtId="165" fontId="0" fillId="0" borderId="13" xfId="0" applyNumberFormat="1" applyFont="1" applyBorder="1" applyAlignment="1">
      <alignment/>
    </xf>
    <xf numFmtId="0" fontId="0" fillId="0" borderId="1" xfId="0" applyNumberFormat="1" applyFont="1" applyBorder="1" applyAlignment="1">
      <alignment horizontal="left"/>
    </xf>
    <xf numFmtId="172" fontId="0" fillId="0" borderId="1" xfId="0" applyNumberFormat="1" applyFont="1" applyBorder="1" applyAlignment="1">
      <alignment horizontal="right"/>
    </xf>
    <xf numFmtId="171" fontId="0" fillId="0" borderId="13" xfId="0" applyNumberFormat="1" applyFont="1" applyBorder="1" applyAlignment="1">
      <alignment horizontal="right"/>
    </xf>
    <xf numFmtId="179" fontId="0" fillId="0" borderId="13" xfId="0" applyNumberFormat="1" applyFont="1" applyBorder="1" applyAlignment="1" quotePrefix="1">
      <alignment horizontal="right"/>
    </xf>
    <xf numFmtId="173" fontId="0" fillId="0" borderId="0" xfId="0" applyNumberFormat="1" applyFont="1" applyBorder="1" applyAlignment="1">
      <alignment horizontal="right"/>
    </xf>
    <xf numFmtId="0" fontId="0" fillId="0" borderId="14" xfId="0" applyFont="1" applyBorder="1" applyAlignment="1">
      <alignment/>
    </xf>
    <xf numFmtId="0" fontId="0" fillId="0" borderId="1" xfId="0" applyFont="1" applyBorder="1" applyAlignment="1">
      <alignment/>
    </xf>
    <xf numFmtId="0" fontId="1" fillId="0" borderId="23" xfId="0" applyFont="1" applyBorder="1" applyAlignment="1">
      <alignment horizontal="centerContinuous" vertical="center"/>
    </xf>
    <xf numFmtId="0" fontId="0" fillId="0" borderId="17" xfId="0" applyFont="1" applyBorder="1" applyAlignment="1">
      <alignment horizontal="centerContinuous"/>
    </xf>
    <xf numFmtId="0" fontId="0" fillId="0" borderId="29" xfId="0" applyFont="1" applyBorder="1" applyAlignment="1">
      <alignment horizontal="centerContinuous"/>
    </xf>
    <xf numFmtId="174" fontId="0" fillId="0" borderId="25" xfId="0" applyNumberFormat="1" applyFont="1" applyBorder="1" applyAlignment="1">
      <alignment horizontal="right"/>
    </xf>
    <xf numFmtId="165" fontId="0" fillId="0" borderId="11" xfId="0" applyNumberFormat="1" applyFont="1" applyBorder="1" applyAlignment="1">
      <alignment horizontal="right"/>
    </xf>
    <xf numFmtId="165" fontId="0" fillId="0" borderId="12" xfId="0" applyNumberFormat="1" applyFont="1" applyBorder="1" applyAlignment="1">
      <alignment/>
    </xf>
    <xf numFmtId="167" fontId="0" fillId="0" borderId="30" xfId="0" applyNumberFormat="1" applyFont="1" applyBorder="1" applyAlignment="1">
      <alignment horizontal="right"/>
    </xf>
    <xf numFmtId="174" fontId="0" fillId="0" borderId="13" xfId="0" applyNumberFormat="1" applyFont="1" applyBorder="1" applyAlignment="1">
      <alignment horizontal="right"/>
    </xf>
    <xf numFmtId="172" fontId="0" fillId="0" borderId="30" xfId="0" applyNumberFormat="1" applyFont="1" applyBorder="1" applyAlignment="1">
      <alignment horizontal="right"/>
    </xf>
    <xf numFmtId="180" fontId="0" fillId="0" borderId="13" xfId="0" applyNumberFormat="1" applyFont="1" applyBorder="1" applyAlignment="1">
      <alignment horizontal="right"/>
    </xf>
    <xf numFmtId="179" fontId="0" fillId="0" borderId="13" xfId="0" applyNumberFormat="1" applyFont="1" applyBorder="1" applyAlignment="1">
      <alignment horizontal="right"/>
    </xf>
    <xf numFmtId="165" fontId="0" fillId="0" borderId="13" xfId="0" applyNumberFormat="1" applyFont="1" applyBorder="1" applyAlignment="1">
      <alignment horizontal="right"/>
    </xf>
    <xf numFmtId="0" fontId="0" fillId="0" borderId="30" xfId="0" applyFont="1" applyBorder="1" applyAlignment="1">
      <alignment/>
    </xf>
    <xf numFmtId="0" fontId="1" fillId="0" borderId="0"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horizontal="center" wrapText="1"/>
    </xf>
    <xf numFmtId="0" fontId="1" fillId="0" borderId="16" xfId="0" applyFont="1" applyBorder="1" applyAlignment="1">
      <alignment horizontal="centerContinuous"/>
    </xf>
    <xf numFmtId="0" fontId="0" fillId="0" borderId="33" xfId="0" applyFont="1" applyBorder="1" applyAlignment="1">
      <alignment horizontal="centerContinuous"/>
    </xf>
    <xf numFmtId="174" fontId="0" fillId="0" borderId="24" xfId="0" applyNumberFormat="1" applyFont="1" applyBorder="1" applyAlignment="1">
      <alignment horizontal="right"/>
    </xf>
    <xf numFmtId="167" fontId="0" fillId="0" borderId="21" xfId="0" applyNumberFormat="1" applyFont="1" applyBorder="1" applyAlignment="1">
      <alignment horizontal="right"/>
    </xf>
    <xf numFmtId="0" fontId="0" fillId="0" borderId="12" xfId="0" applyFont="1" applyBorder="1" applyAlignment="1">
      <alignment/>
    </xf>
    <xf numFmtId="174" fontId="0" fillId="0" borderId="34" xfId="0" applyNumberFormat="1" applyFont="1" applyBorder="1" applyAlignment="1">
      <alignment horizontal="right"/>
    </xf>
    <xf numFmtId="167" fontId="0" fillId="0" borderId="0" xfId="0" applyNumberFormat="1" applyFont="1" applyBorder="1" applyAlignment="1">
      <alignment horizontal="right"/>
    </xf>
    <xf numFmtId="174" fontId="0" fillId="0" borderId="0" xfId="0" applyNumberFormat="1" applyFont="1" applyAlignment="1">
      <alignment horizontal="right"/>
    </xf>
    <xf numFmtId="174" fontId="0" fillId="0" borderId="0" xfId="0" applyNumberFormat="1" applyFont="1" applyBorder="1" applyAlignment="1">
      <alignment horizontal="right"/>
    </xf>
    <xf numFmtId="0" fontId="0" fillId="0" borderId="21" xfId="0" applyFont="1" applyBorder="1" applyAlignment="1">
      <alignment horizontal="centerContinuous" vertical="center"/>
    </xf>
    <xf numFmtId="3" fontId="0" fillId="0" borderId="0" xfId="0" applyNumberFormat="1" applyAlignment="1">
      <alignment horizontal="center"/>
    </xf>
    <xf numFmtId="164" fontId="4" fillId="0" borderId="0" xfId="0" applyNumberFormat="1" applyFont="1" applyAlignment="1">
      <alignment/>
    </xf>
    <xf numFmtId="49" fontId="4" fillId="0" borderId="0" xfId="49" applyNumberFormat="1" applyFont="1" applyAlignment="1">
      <alignment horizontal="left"/>
      <protection/>
    </xf>
    <xf numFmtId="0" fontId="4" fillId="0" borderId="0" xfId="0" applyFont="1" applyAlignment="1">
      <alignment horizontal="left"/>
    </xf>
    <xf numFmtId="3" fontId="0" fillId="0" borderId="0" xfId="0" applyNumberFormat="1" applyBorder="1" applyAlignment="1">
      <alignment horizontal="center"/>
    </xf>
    <xf numFmtId="182" fontId="0" fillId="0" borderId="0" xfId="0" applyNumberFormat="1" applyBorder="1" applyAlignment="1">
      <alignment horizontal="right"/>
    </xf>
    <xf numFmtId="3" fontId="0" fillId="0" borderId="15" xfId="0" applyNumberFormat="1" applyBorder="1" applyAlignment="1">
      <alignment horizontal="center"/>
    </xf>
    <xf numFmtId="182" fontId="0" fillId="0" borderId="15" xfId="0" applyNumberFormat="1" applyBorder="1" applyAlignment="1">
      <alignment horizontal="right"/>
    </xf>
    <xf numFmtId="183" fontId="0" fillId="0" borderId="0" xfId="0" applyNumberFormat="1" applyAlignment="1">
      <alignment/>
    </xf>
    <xf numFmtId="183" fontId="0" fillId="0" borderId="0" xfId="0" applyNumberFormat="1" applyFill="1" applyBorder="1" applyAlignment="1">
      <alignment horizontal="right"/>
    </xf>
    <xf numFmtId="183" fontId="0" fillId="0" borderId="19" xfId="0" applyNumberFormat="1" applyBorder="1" applyAlignment="1">
      <alignment horizontal="right"/>
    </xf>
    <xf numFmtId="184" fontId="0" fillId="0" borderId="1" xfId="0" applyNumberFormat="1" applyBorder="1" applyAlignment="1">
      <alignment/>
    </xf>
    <xf numFmtId="183" fontId="0" fillId="0" borderId="14" xfId="0" applyNumberFormat="1" applyBorder="1" applyAlignment="1">
      <alignment horizontal="right"/>
    </xf>
    <xf numFmtId="185" fontId="0" fillId="0" borderId="0" xfId="0" applyNumberFormat="1" applyBorder="1" applyAlignment="1">
      <alignment horizontal="right"/>
    </xf>
    <xf numFmtId="3" fontId="0" fillId="0" borderId="19" xfId="0" applyNumberFormat="1" applyBorder="1" applyAlignment="1">
      <alignment horizontal="center"/>
    </xf>
    <xf numFmtId="0" fontId="0" fillId="0" borderId="1" xfId="0" applyBorder="1" applyAlignment="1">
      <alignment/>
    </xf>
    <xf numFmtId="0" fontId="1" fillId="0" borderId="0" xfId="51" applyAlignment="1">
      <alignment horizontal="center" vertical="center" wrapText="1"/>
      <protection/>
    </xf>
    <xf numFmtId="0" fontId="1" fillId="0" borderId="22" xfId="51" applyNumberFormat="1" applyBorder="1" applyAlignment="1">
      <alignment horizontal="center" vertical="center" wrapText="1"/>
      <protection/>
    </xf>
    <xf numFmtId="0" fontId="1" fillId="0" borderId="11" xfId="51" applyBorder="1" applyAlignment="1">
      <alignment horizontal="center" vertical="center" wrapText="1"/>
      <protection/>
    </xf>
    <xf numFmtId="0" fontId="0" fillId="0" borderId="29" xfId="0" applyBorder="1" applyAlignment="1">
      <alignment/>
    </xf>
    <xf numFmtId="3" fontId="0" fillId="0" borderId="0" xfId="0" applyNumberFormat="1" applyAlignment="1">
      <alignment horizontal="centerContinuous"/>
    </xf>
    <xf numFmtId="0" fontId="0" fillId="0" borderId="0" xfId="0" applyAlignment="1">
      <alignment horizontal="centerContinuous"/>
    </xf>
    <xf numFmtId="0" fontId="5" fillId="0" borderId="0" xfId="70" applyAlignment="1">
      <alignment horizontal="centerContinuous" wrapText="1"/>
      <protection/>
    </xf>
    <xf numFmtId="186" fontId="0" fillId="0" borderId="0" xfId="0" applyNumberFormat="1" applyAlignment="1">
      <alignment/>
    </xf>
    <xf numFmtId="186" fontId="5" fillId="0" borderId="0" xfId="70" applyNumberFormat="1" applyFont="1" applyAlignment="1">
      <alignment horizontal="center"/>
      <protection/>
    </xf>
    <xf numFmtId="186" fontId="5" fillId="0" borderId="0" xfId="70" applyNumberFormat="1" applyFont="1" applyAlignment="1">
      <alignment horizontal="centerContinuous"/>
      <protection/>
    </xf>
    <xf numFmtId="186" fontId="5" fillId="0" borderId="0" xfId="70" applyNumberFormat="1" applyFont="1" applyAlignment="1">
      <alignment horizontal="left"/>
      <protection/>
    </xf>
    <xf numFmtId="3" fontId="5" fillId="0" borderId="0" xfId="70" applyNumberFormat="1" applyFont="1" applyAlignment="1">
      <alignment horizontal="center"/>
      <protection/>
    </xf>
    <xf numFmtId="0" fontId="0" fillId="0" borderId="0" xfId="0" applyAlignment="1">
      <alignment/>
    </xf>
    <xf numFmtId="167" fontId="0" fillId="0" borderId="0" xfId="0" applyNumberFormat="1" applyBorder="1" applyAlignment="1">
      <alignment/>
    </xf>
    <xf numFmtId="167" fontId="0" fillId="0" borderId="15" xfId="0" applyNumberFormat="1" applyBorder="1" applyAlignment="1">
      <alignment/>
    </xf>
    <xf numFmtId="167" fontId="0" fillId="0" borderId="24" xfId="0" applyNumberFormat="1" applyBorder="1" applyAlignment="1">
      <alignment/>
    </xf>
    <xf numFmtId="167" fontId="0" fillId="0" borderId="11" xfId="0" applyNumberFormat="1" applyBorder="1" applyAlignment="1">
      <alignment/>
    </xf>
    <xf numFmtId="167" fontId="0" fillId="0" borderId="19" xfId="0" applyNumberFormat="1" applyBorder="1" applyAlignment="1">
      <alignment/>
    </xf>
    <xf numFmtId="167" fontId="0" fillId="0" borderId="1" xfId="0" applyNumberFormat="1" applyBorder="1" applyAlignment="1">
      <alignment/>
    </xf>
    <xf numFmtId="167" fontId="0" fillId="0" borderId="0" xfId="0" applyNumberFormat="1" applyAlignment="1">
      <alignment/>
    </xf>
    <xf numFmtId="0" fontId="0" fillId="0" borderId="14" xfId="0" applyBorder="1" applyAlignment="1">
      <alignment/>
    </xf>
    <xf numFmtId="0" fontId="0" fillId="0" borderId="35" xfId="0" applyBorder="1" applyAlignment="1">
      <alignment/>
    </xf>
    <xf numFmtId="0" fontId="1" fillId="0" borderId="14" xfId="51" applyBorder="1" applyAlignment="1">
      <alignment horizontal="center" vertical="center" wrapText="1"/>
      <protection/>
    </xf>
    <xf numFmtId="0" fontId="1" fillId="0" borderId="35" xfId="51" applyBorder="1" applyAlignment="1">
      <alignment horizontal="center" vertical="center" wrapText="1"/>
      <protection/>
    </xf>
    <xf numFmtId="0" fontId="1" fillId="0" borderId="11" xfId="51" applyBorder="1" applyAlignment="1">
      <alignment horizontal="centerContinuous" vertical="center" wrapText="1"/>
      <protection/>
    </xf>
    <xf numFmtId="0" fontId="1" fillId="0" borderId="0" xfId="51" applyAlignment="1">
      <alignment horizontal="center" wrapText="1"/>
      <protection/>
    </xf>
    <xf numFmtId="0" fontId="1" fillId="0" borderId="22" xfId="0" applyFont="1" applyBorder="1" applyAlignment="1">
      <alignment horizontal="center" wrapText="1"/>
    </xf>
    <xf numFmtId="0" fontId="1" fillId="0" borderId="1" xfId="51" applyBorder="1" applyAlignment="1">
      <alignment horizontal="center" wrapText="1"/>
      <protection/>
    </xf>
    <xf numFmtId="49" fontId="5" fillId="0" borderId="0" xfId="70" applyNumberFormat="1" applyFont="1" applyAlignment="1" quotePrefix="1">
      <alignment horizontal="centerContinuous"/>
      <protection/>
    </xf>
    <xf numFmtId="187" fontId="5" fillId="0" borderId="0" xfId="70" applyNumberFormat="1" applyFont="1" applyAlignment="1">
      <alignment horizontal="left"/>
      <protection/>
    </xf>
    <xf numFmtId="49" fontId="7" fillId="0" borderId="0" xfId="49" applyNumberFormat="1" applyFont="1">
      <alignment/>
      <protection/>
    </xf>
    <xf numFmtId="0" fontId="0" fillId="0" borderId="0" xfId="0" applyAlignment="1">
      <alignment horizontal="center"/>
    </xf>
    <xf numFmtId="0" fontId="0" fillId="0" borderId="0" xfId="0" applyBorder="1" applyAlignment="1">
      <alignment horizontal="center"/>
    </xf>
    <xf numFmtId="164" fontId="4" fillId="0" borderId="0" xfId="49" applyBorder="1">
      <alignment/>
      <protection/>
    </xf>
    <xf numFmtId="165" fontId="0" fillId="0" borderId="15" xfId="0" applyNumberFormat="1" applyBorder="1" applyAlignment="1">
      <alignment horizontal="right"/>
    </xf>
    <xf numFmtId="165" fontId="0" fillId="0" borderId="24" xfId="0" applyNumberFormat="1" applyBorder="1" applyAlignment="1">
      <alignment horizontal="right"/>
    </xf>
    <xf numFmtId="3" fontId="0" fillId="0" borderId="24" xfId="0" applyNumberFormat="1" applyBorder="1" applyAlignment="1">
      <alignment horizontal="right"/>
    </xf>
    <xf numFmtId="0" fontId="0" fillId="0" borderId="24" xfId="0" applyBorder="1" applyAlignment="1">
      <alignment/>
    </xf>
    <xf numFmtId="165" fontId="0" fillId="0" borderId="11" xfId="0" applyNumberFormat="1" applyBorder="1" applyAlignment="1">
      <alignment horizontal="right"/>
    </xf>
    <xf numFmtId="165" fontId="0" fillId="0" borderId="12" xfId="0" applyNumberFormat="1" applyBorder="1" applyAlignment="1">
      <alignment horizontal="right"/>
    </xf>
    <xf numFmtId="164" fontId="4" fillId="0" borderId="11" xfId="49" applyBorder="1">
      <alignment/>
      <protection/>
    </xf>
    <xf numFmtId="173" fontId="0" fillId="0" borderId="0" xfId="0" applyNumberFormat="1" applyAlignment="1">
      <alignment/>
    </xf>
    <xf numFmtId="165" fontId="0" fillId="0" borderId="19" xfId="0" applyNumberFormat="1" applyBorder="1" applyAlignment="1">
      <alignment horizontal="right"/>
    </xf>
    <xf numFmtId="165" fontId="0" fillId="0" borderId="34" xfId="0" applyNumberFormat="1" applyBorder="1" applyAlignment="1">
      <alignment horizontal="right"/>
    </xf>
    <xf numFmtId="173" fontId="0" fillId="0" borderId="34" xfId="0" applyNumberFormat="1" applyBorder="1" applyAlignment="1">
      <alignment horizontal="right"/>
    </xf>
    <xf numFmtId="188" fontId="0" fillId="0" borderId="34" xfId="0" applyNumberFormat="1" applyBorder="1" applyAlignment="1">
      <alignment horizontal="right"/>
    </xf>
    <xf numFmtId="173" fontId="0" fillId="0" borderId="1" xfId="0" applyNumberFormat="1" applyBorder="1" applyAlignment="1">
      <alignment horizontal="right"/>
    </xf>
    <xf numFmtId="165" fontId="0" fillId="0" borderId="13" xfId="0" applyNumberFormat="1" applyBorder="1" applyAlignment="1">
      <alignment horizontal="right"/>
    </xf>
    <xf numFmtId="3" fontId="0" fillId="0" borderId="19" xfId="0" applyNumberFormat="1" applyBorder="1" applyAlignment="1">
      <alignment horizontal="right"/>
    </xf>
    <xf numFmtId="3" fontId="0" fillId="0" borderId="1" xfId="0" applyNumberFormat="1" applyBorder="1" applyAlignment="1">
      <alignment horizontal="right"/>
    </xf>
    <xf numFmtId="3" fontId="0" fillId="0" borderId="13" xfId="0" applyNumberFormat="1" applyBorder="1" applyAlignment="1">
      <alignment horizontal="right"/>
    </xf>
    <xf numFmtId="165" fontId="0" fillId="0" borderId="0" xfId="0" applyNumberFormat="1" applyAlignment="1">
      <alignment/>
    </xf>
    <xf numFmtId="173" fontId="0" fillId="0" borderId="11" xfId="0" applyNumberFormat="1" applyBorder="1" applyAlignment="1">
      <alignment horizontal="right"/>
    </xf>
    <xf numFmtId="188" fontId="0" fillId="0" borderId="11" xfId="0" applyNumberFormat="1" applyBorder="1" applyAlignment="1">
      <alignment horizontal="right"/>
    </xf>
    <xf numFmtId="49" fontId="0" fillId="0" borderId="1" xfId="0" applyNumberFormat="1" applyFont="1" applyBorder="1" applyAlignment="1">
      <alignment/>
    </xf>
    <xf numFmtId="188" fontId="0" fillId="0" borderId="14" xfId="0" applyNumberFormat="1" applyBorder="1" applyAlignment="1">
      <alignment horizontal="center"/>
    </xf>
    <xf numFmtId="188" fontId="0" fillId="0" borderId="35" xfId="0" applyNumberFormat="1" applyBorder="1" applyAlignment="1">
      <alignment horizontal="center"/>
    </xf>
    <xf numFmtId="3" fontId="0" fillId="0" borderId="1" xfId="0" applyNumberFormat="1" applyBorder="1" applyAlignment="1">
      <alignment horizontal="center"/>
    </xf>
    <xf numFmtId="188" fontId="0" fillId="0" borderId="1" xfId="0" applyNumberFormat="1" applyBorder="1" applyAlignment="1">
      <alignment horizontal="center"/>
    </xf>
    <xf numFmtId="188" fontId="0" fillId="0" borderId="13" xfId="0" applyNumberFormat="1" applyBorder="1" applyAlignment="1">
      <alignment horizontal="center"/>
    </xf>
    <xf numFmtId="0" fontId="1" fillId="0" borderId="15" xfId="51" applyFont="1" applyBorder="1" applyAlignment="1">
      <alignment horizontal="center" wrapText="1"/>
      <protection/>
    </xf>
    <xf numFmtId="0" fontId="1" fillId="0" borderId="24" xfId="51" applyFont="1" applyBorder="1" applyAlignment="1">
      <alignment horizontal="center" wrapText="1"/>
      <protection/>
    </xf>
    <xf numFmtId="0" fontId="1" fillId="0" borderId="11" xfId="51" applyFont="1" applyBorder="1" applyAlignment="1">
      <alignment horizontal="center" wrapText="1"/>
      <protection/>
    </xf>
    <xf numFmtId="0" fontId="1" fillId="0" borderId="12" xfId="51" applyFont="1" applyBorder="1" applyAlignment="1">
      <alignment horizontal="center" wrapText="1"/>
      <protection/>
    </xf>
    <xf numFmtId="0" fontId="1" fillId="0" borderId="11" xfId="51" applyFont="1" applyBorder="1" applyAlignment="1">
      <alignment horizontal="centerContinuous" vertical="center"/>
      <protection/>
    </xf>
    <xf numFmtId="0" fontId="1" fillId="0" borderId="36" xfId="51" applyFont="1" applyBorder="1" applyAlignment="1">
      <alignment horizontal="centerContinuous" vertical="center"/>
      <protection/>
    </xf>
    <xf numFmtId="0" fontId="1" fillId="0" borderId="31" xfId="51" applyFont="1" applyBorder="1" applyAlignment="1">
      <alignment horizontal="centerContinuous" vertical="center"/>
      <protection/>
    </xf>
    <xf numFmtId="0" fontId="1" fillId="0" borderId="21" xfId="51" applyFont="1" applyBorder="1" applyAlignment="1">
      <alignment horizontal="centerContinuous" vertical="center"/>
      <protection/>
    </xf>
    <xf numFmtId="0" fontId="1" fillId="0" borderId="17" xfId="51" applyFont="1" applyBorder="1" applyAlignment="1">
      <alignment horizontal="center" wrapText="1"/>
      <protection/>
    </xf>
    <xf numFmtId="0" fontId="1" fillId="0" borderId="1" xfId="51" applyFont="1" applyBorder="1" applyAlignment="1">
      <alignment horizontal="center" wrapText="1"/>
      <protection/>
    </xf>
    <xf numFmtId="0" fontId="0" fillId="0" borderId="29" xfId="0" applyBorder="1" applyAlignment="1">
      <alignment horizontal="center"/>
    </xf>
    <xf numFmtId="0" fontId="0" fillId="0" borderId="0" xfId="62">
      <alignment/>
      <protection/>
    </xf>
    <xf numFmtId="0" fontId="0" fillId="0" borderId="0" xfId="62" applyAlignment="1">
      <alignment horizontal="center"/>
      <protection/>
    </xf>
    <xf numFmtId="0" fontId="0" fillId="0" borderId="0" xfId="62" applyBorder="1" applyAlignment="1">
      <alignment horizontal="center"/>
      <protection/>
    </xf>
    <xf numFmtId="49" fontId="4" fillId="0" borderId="0" xfId="49" applyNumberFormat="1" applyFont="1" applyBorder="1">
      <alignment/>
      <protection/>
    </xf>
    <xf numFmtId="165" fontId="0" fillId="0" borderId="19" xfId="62" applyNumberFormat="1" applyBorder="1" applyAlignment="1">
      <alignment horizontal="right"/>
      <protection/>
    </xf>
    <xf numFmtId="165" fontId="0" fillId="0" borderId="34" xfId="62" applyNumberFormat="1" applyBorder="1" applyAlignment="1">
      <alignment horizontal="right"/>
      <protection/>
    </xf>
    <xf numFmtId="164" fontId="4" fillId="0" borderId="1" xfId="49" applyFont="1" applyBorder="1">
      <alignment/>
      <protection/>
    </xf>
    <xf numFmtId="174" fontId="0" fillId="0" borderId="0" xfId="62" applyNumberFormat="1" applyBorder="1" applyAlignment="1">
      <alignment horizontal="right"/>
      <protection/>
    </xf>
    <xf numFmtId="174" fontId="0" fillId="0" borderId="37" xfId="62" applyNumberFormat="1" applyBorder="1" applyAlignment="1">
      <alignment horizontal="right"/>
      <protection/>
    </xf>
    <xf numFmtId="173" fontId="0" fillId="0" borderId="37" xfId="62" applyNumberFormat="1" applyBorder="1" applyAlignment="1">
      <alignment horizontal="right"/>
      <protection/>
    </xf>
    <xf numFmtId="167" fontId="0" fillId="0" borderId="37" xfId="62" applyNumberFormat="1" applyBorder="1" applyAlignment="1">
      <alignment horizontal="right"/>
      <protection/>
    </xf>
    <xf numFmtId="0" fontId="0" fillId="0" borderId="37" xfId="62" applyBorder="1">
      <alignment/>
      <protection/>
    </xf>
    <xf numFmtId="0" fontId="0" fillId="0" borderId="21" xfId="62" applyBorder="1">
      <alignment/>
      <protection/>
    </xf>
    <xf numFmtId="0" fontId="0" fillId="0" borderId="24" xfId="62" applyBorder="1">
      <alignment/>
      <protection/>
    </xf>
    <xf numFmtId="0" fontId="0" fillId="0" borderId="11" xfId="62" applyBorder="1">
      <alignment/>
      <protection/>
    </xf>
    <xf numFmtId="174" fontId="0" fillId="0" borderId="24" xfId="62" applyNumberFormat="1" applyBorder="1" applyAlignment="1">
      <alignment horizontal="right"/>
      <protection/>
    </xf>
    <xf numFmtId="174" fontId="0" fillId="0" borderId="21" xfId="62" applyNumberFormat="1" applyBorder="1" applyAlignment="1">
      <alignment horizontal="right"/>
      <protection/>
    </xf>
    <xf numFmtId="173" fontId="0" fillId="0" borderId="11" xfId="62" applyNumberFormat="1" applyBorder="1" applyAlignment="1">
      <alignment horizontal="right"/>
      <protection/>
    </xf>
    <xf numFmtId="167" fontId="0" fillId="0" borderId="24" xfId="62" applyNumberFormat="1" applyBorder="1" applyAlignment="1">
      <alignment horizontal="right"/>
      <protection/>
    </xf>
    <xf numFmtId="167" fontId="0" fillId="0" borderId="11" xfId="62" applyNumberFormat="1" applyBorder="1" applyAlignment="1">
      <alignment horizontal="right"/>
      <protection/>
    </xf>
    <xf numFmtId="174" fontId="0" fillId="0" borderId="12" xfId="62" applyNumberFormat="1" applyBorder="1" applyAlignment="1">
      <alignment horizontal="right"/>
      <protection/>
    </xf>
    <xf numFmtId="173" fontId="0" fillId="0" borderId="0" xfId="62" applyNumberFormat="1">
      <alignment/>
      <protection/>
    </xf>
    <xf numFmtId="165" fontId="0" fillId="0" borderId="0" xfId="62" applyNumberFormat="1" applyBorder="1">
      <alignment/>
      <protection/>
    </xf>
    <xf numFmtId="165" fontId="0" fillId="0" borderId="34" xfId="62" applyNumberFormat="1" applyBorder="1">
      <alignment/>
      <protection/>
    </xf>
    <xf numFmtId="174" fontId="0" fillId="0" borderId="34" xfId="62" applyNumberFormat="1" applyBorder="1">
      <alignment/>
      <protection/>
    </xf>
    <xf numFmtId="167" fontId="0" fillId="0" borderId="34" xfId="62" applyNumberFormat="1" applyBorder="1">
      <alignment/>
      <protection/>
    </xf>
    <xf numFmtId="173" fontId="0" fillId="0" borderId="1" xfId="62" applyNumberFormat="1" applyBorder="1">
      <alignment/>
      <protection/>
    </xf>
    <xf numFmtId="174" fontId="0" fillId="0" borderId="13" xfId="62" applyNumberFormat="1" applyBorder="1">
      <alignment/>
      <protection/>
    </xf>
    <xf numFmtId="0" fontId="0" fillId="0" borderId="1" xfId="62" applyBorder="1">
      <alignment/>
      <protection/>
    </xf>
    <xf numFmtId="49" fontId="0" fillId="0" borderId="1" xfId="62" applyNumberFormat="1" applyBorder="1" applyAlignment="1">
      <alignment horizontal="left"/>
      <protection/>
    </xf>
    <xf numFmtId="0" fontId="0" fillId="0" borderId="19" xfId="62" applyBorder="1">
      <alignment/>
      <protection/>
    </xf>
    <xf numFmtId="0" fontId="0" fillId="0" borderId="34" xfId="62" applyBorder="1">
      <alignment/>
      <protection/>
    </xf>
    <xf numFmtId="0" fontId="0" fillId="0" borderId="13" xfId="62" applyBorder="1">
      <alignment/>
      <protection/>
    </xf>
    <xf numFmtId="165" fontId="0" fillId="0" borderId="15" xfId="62" applyNumberFormat="1" applyBorder="1">
      <alignment/>
      <protection/>
    </xf>
    <xf numFmtId="165" fontId="0" fillId="0" borderId="24" xfId="62" applyNumberFormat="1" applyBorder="1">
      <alignment/>
      <protection/>
    </xf>
    <xf numFmtId="174" fontId="0" fillId="0" borderId="24" xfId="62" applyNumberFormat="1" applyBorder="1">
      <alignment/>
      <protection/>
    </xf>
    <xf numFmtId="167" fontId="0" fillId="0" borderId="11" xfId="62" applyNumberFormat="1" applyBorder="1">
      <alignment/>
      <protection/>
    </xf>
    <xf numFmtId="173" fontId="0" fillId="0" borderId="11" xfId="62" applyNumberFormat="1" applyBorder="1">
      <alignment/>
      <protection/>
    </xf>
    <xf numFmtId="174" fontId="0" fillId="0" borderId="12" xfId="62" applyNumberFormat="1" applyBorder="1">
      <alignment/>
      <protection/>
    </xf>
    <xf numFmtId="0" fontId="0" fillId="0" borderId="1" xfId="51" applyFont="1" applyBorder="1" applyAlignment="1">
      <alignment horizontal="center" wrapText="1"/>
      <protection/>
    </xf>
    <xf numFmtId="0" fontId="1" fillId="0" borderId="35" xfId="62" applyFont="1" applyBorder="1" applyAlignment="1">
      <alignment horizontal="centerContinuous" vertical="center"/>
      <protection/>
    </xf>
    <xf numFmtId="0" fontId="0" fillId="0" borderId="38" xfId="62" applyBorder="1" applyAlignment="1">
      <alignment horizontal="centerContinuous" vertical="center"/>
      <protection/>
    </xf>
    <xf numFmtId="0" fontId="0" fillId="0" borderId="13" xfId="62" applyBorder="1" applyAlignment="1">
      <alignment horizontal="center"/>
      <protection/>
    </xf>
    <xf numFmtId="0" fontId="1" fillId="0" borderId="21" xfId="62" applyFont="1" applyBorder="1" applyAlignment="1">
      <alignment horizontal="center"/>
      <protection/>
    </xf>
    <xf numFmtId="0" fontId="1" fillId="0" borderId="24" xfId="62" applyFont="1" applyBorder="1" applyAlignment="1">
      <alignment horizontal="center"/>
      <protection/>
    </xf>
    <xf numFmtId="0" fontId="1" fillId="0" borderId="24" xfId="62" applyFont="1" applyBorder="1">
      <alignment/>
      <protection/>
    </xf>
    <xf numFmtId="0" fontId="1" fillId="0" borderId="11" xfId="62" applyFont="1" applyBorder="1">
      <alignment/>
      <protection/>
    </xf>
    <xf numFmtId="0" fontId="1" fillId="0" borderId="24" xfId="62" applyFont="1" applyBorder="1" applyAlignment="1">
      <alignment horizontal="center" wrapText="1"/>
      <protection/>
    </xf>
    <xf numFmtId="0" fontId="1" fillId="0" borderId="24" xfId="62" applyFont="1" applyBorder="1" applyAlignment="1">
      <alignment horizontal="centerContinuous"/>
      <protection/>
    </xf>
    <xf numFmtId="0" fontId="1" fillId="0" borderId="11" xfId="62" applyFont="1" applyBorder="1" applyAlignment="1">
      <alignment horizontal="center" wrapText="1"/>
      <protection/>
    </xf>
    <xf numFmtId="0" fontId="1" fillId="0" borderId="12" xfId="62" applyFont="1" applyBorder="1" applyAlignment="1">
      <alignment horizontal="centerContinuous"/>
      <protection/>
    </xf>
    <xf numFmtId="0" fontId="1" fillId="0" borderId="11" xfId="62" applyFont="1" applyBorder="1" applyAlignment="1">
      <alignment horizontal="centerContinuous"/>
      <protection/>
    </xf>
    <xf numFmtId="0" fontId="1" fillId="0" borderId="39" xfId="62" applyFont="1" applyBorder="1" applyAlignment="1">
      <alignment horizontal="centerContinuous"/>
      <protection/>
    </xf>
    <xf numFmtId="0" fontId="1" fillId="0" borderId="36" xfId="62" applyFont="1" applyBorder="1" applyAlignment="1">
      <alignment horizontal="centerContinuous" vertical="center"/>
      <protection/>
    </xf>
    <xf numFmtId="0" fontId="1" fillId="0" borderId="39" xfId="62" applyFont="1" applyBorder="1" applyAlignment="1">
      <alignment horizontal="centerContinuous" vertical="center"/>
      <protection/>
    </xf>
    <xf numFmtId="0" fontId="1" fillId="0" borderId="31" xfId="62" applyFont="1" applyBorder="1" applyAlignment="1">
      <alignment horizontal="centerContinuous" vertical="center"/>
      <protection/>
    </xf>
    <xf numFmtId="0" fontId="1" fillId="0" borderId="17" xfId="62" applyFont="1" applyBorder="1" applyAlignment="1">
      <alignment horizontal="centerContinuous"/>
      <protection/>
    </xf>
    <xf numFmtId="0" fontId="1" fillId="0" borderId="1" xfId="62" applyFont="1" applyBorder="1" applyAlignment="1">
      <alignment horizontal="centerContinuous"/>
      <protection/>
    </xf>
    <xf numFmtId="0" fontId="0" fillId="0" borderId="29" xfId="62" applyBorder="1">
      <alignment/>
      <protection/>
    </xf>
    <xf numFmtId="49" fontId="5" fillId="0" borderId="29" xfId="70" applyNumberFormat="1" applyFont="1" applyBorder="1" applyAlignment="1">
      <alignment horizontal="centerContinuous"/>
      <protection/>
    </xf>
    <xf numFmtId="189" fontId="5" fillId="0" borderId="29" xfId="70" applyNumberFormat="1" applyFont="1" applyBorder="1" applyAlignment="1">
      <alignment horizontal="left"/>
      <protection/>
    </xf>
    <xf numFmtId="0" fontId="0" fillId="0" borderId="0" xfId="62" applyAlignment="1">
      <alignment horizontal="centerContinuous"/>
      <protection/>
    </xf>
    <xf numFmtId="49" fontId="0" fillId="0" borderId="0" xfId="70" applyNumberFormat="1" applyFont="1" applyAlignment="1">
      <alignment horizontal="centerContinuous"/>
      <protection/>
    </xf>
    <xf numFmtId="190" fontId="0" fillId="0" borderId="0" xfId="0" applyNumberFormat="1" applyBorder="1" applyAlignment="1">
      <alignment horizontal="right"/>
    </xf>
    <xf numFmtId="191" fontId="0" fillId="0" borderId="19" xfId="0" applyNumberFormat="1" applyBorder="1" applyAlignment="1">
      <alignment horizontal="right"/>
    </xf>
    <xf numFmtId="192" fontId="0" fillId="0" borderId="1" xfId="0" applyNumberFormat="1" applyBorder="1" applyAlignment="1">
      <alignment horizontal="right"/>
    </xf>
    <xf numFmtId="193" fontId="0" fillId="0" borderId="34" xfId="0" applyNumberFormat="1" applyBorder="1" applyAlignment="1">
      <alignment horizontal="right"/>
    </xf>
    <xf numFmtId="183" fontId="0" fillId="0" borderId="34" xfId="0" applyNumberFormat="1" applyBorder="1" applyAlignment="1">
      <alignment horizontal="right"/>
    </xf>
    <xf numFmtId="188" fontId="0" fillId="0" borderId="0" xfId="0" applyNumberFormat="1" applyBorder="1" applyAlignment="1">
      <alignment horizontal="right"/>
    </xf>
    <xf numFmtId="188" fontId="0" fillId="0" borderId="19" xfId="0" applyNumberFormat="1" applyBorder="1" applyAlignment="1">
      <alignment horizontal="right"/>
    </xf>
    <xf numFmtId="188" fontId="0" fillId="0" borderId="1" xfId="0" applyNumberFormat="1" applyBorder="1" applyAlignment="1">
      <alignment horizontal="right"/>
    </xf>
    <xf numFmtId="49" fontId="0" fillId="0" borderId="1" xfId="0" applyNumberFormat="1" applyBorder="1" applyAlignment="1">
      <alignment/>
    </xf>
    <xf numFmtId="0" fontId="1" fillId="0" borderId="31" xfId="51" applyFont="1" applyBorder="1" applyAlignment="1">
      <alignment horizontal="center" wrapText="1"/>
      <protection/>
    </xf>
    <xf numFmtId="0" fontId="1" fillId="0" borderId="40" xfId="51" applyFont="1" applyBorder="1" applyAlignment="1">
      <alignment horizontal="center" wrapText="1"/>
      <protection/>
    </xf>
    <xf numFmtId="0" fontId="1" fillId="0" borderId="11" xfId="51" applyFont="1" applyBorder="1" applyAlignment="1">
      <alignment horizontal="centerContinuous" wrapText="1"/>
      <protection/>
    </xf>
    <xf numFmtId="0" fontId="0" fillId="0" borderId="0" xfId="0" applyAlignment="1">
      <alignment vertical="center"/>
    </xf>
    <xf numFmtId="0" fontId="0" fillId="0" borderId="23" xfId="0" applyBorder="1" applyAlignment="1">
      <alignment horizontal="centerContinuous" vertical="center"/>
    </xf>
    <xf numFmtId="194" fontId="0" fillId="0" borderId="0" xfId="0" applyNumberFormat="1" applyAlignment="1">
      <alignment horizontal="left"/>
    </xf>
    <xf numFmtId="194" fontId="5" fillId="0" borderId="0" xfId="70" applyNumberFormat="1" applyFont="1" applyAlignment="1">
      <alignment horizontal="centerContinuous"/>
      <protection/>
    </xf>
    <xf numFmtId="194" fontId="5" fillId="0" borderId="0" xfId="70" applyNumberFormat="1" applyFont="1" applyAlignment="1">
      <alignment horizontal="left"/>
      <protection/>
    </xf>
    <xf numFmtId="195" fontId="0" fillId="0" borderId="0" xfId="0" applyNumberFormat="1" applyAlignment="1">
      <alignment horizontal="left"/>
    </xf>
    <xf numFmtId="195" fontId="5" fillId="0" borderId="0" xfId="70" applyNumberFormat="1" applyFont="1" applyAlignment="1">
      <alignment horizontal="left"/>
      <protection/>
    </xf>
    <xf numFmtId="0" fontId="0" fillId="0" borderId="21" xfId="0" applyBorder="1" applyAlignment="1">
      <alignment/>
    </xf>
    <xf numFmtId="0" fontId="0" fillId="0" borderId="11" xfId="0" applyBorder="1" applyAlignment="1">
      <alignment horizontal="center"/>
    </xf>
    <xf numFmtId="196" fontId="0" fillId="0" borderId="0" xfId="0" applyNumberFormat="1" applyAlignment="1">
      <alignment/>
    </xf>
    <xf numFmtId="196" fontId="0" fillId="0" borderId="1" xfId="0" applyNumberFormat="1" applyBorder="1" applyAlignment="1">
      <alignment/>
    </xf>
    <xf numFmtId="1" fontId="0" fillId="0" borderId="1" xfId="0" applyNumberFormat="1" applyBorder="1" applyAlignment="1">
      <alignment horizontal="left"/>
    </xf>
    <xf numFmtId="0" fontId="1" fillId="0" borderId="0" xfId="51">
      <alignment horizontal="center" wrapText="1"/>
      <protection/>
    </xf>
    <xf numFmtId="0" fontId="1" fillId="0" borderId="21" xfId="51" applyFont="1" applyBorder="1">
      <alignment horizontal="center" wrapText="1"/>
      <protection/>
    </xf>
    <xf numFmtId="0" fontId="1" fillId="0" borderId="11" xfId="51" applyFont="1" applyBorder="1">
      <alignment horizontal="center" wrapText="1"/>
      <protection/>
    </xf>
    <xf numFmtId="0" fontId="1" fillId="0" borderId="11" xfId="51" applyBorder="1">
      <alignment horizontal="center" wrapText="1"/>
      <protection/>
    </xf>
    <xf numFmtId="0" fontId="0" fillId="0" borderId="29" xfId="0" applyBorder="1" applyAlignment="1">
      <alignment horizontal="centerContinuous"/>
    </xf>
    <xf numFmtId="0" fontId="5" fillId="0" borderId="29" xfId="70" applyBorder="1" applyAlignment="1">
      <alignment horizontal="centerContinuous" wrapText="1"/>
      <protection/>
    </xf>
    <xf numFmtId="0" fontId="0" fillId="0" borderId="0" xfId="70" applyFont="1" applyAlignment="1">
      <alignment horizontal="centerContinuous" wrapText="1"/>
      <protection/>
    </xf>
    <xf numFmtId="0" fontId="5" fillId="0" borderId="0" xfId="70" applyFont="1" applyAlignment="1">
      <alignment horizontal="centerContinuous" wrapText="1"/>
      <protection/>
    </xf>
    <xf numFmtId="164" fontId="4" fillId="0" borderId="0" xfId="49" applyFont="1">
      <alignment/>
      <protection/>
    </xf>
    <xf numFmtId="165" fontId="0" fillId="0" borderId="15" xfId="0" applyNumberFormat="1" applyFont="1" applyBorder="1" applyAlignment="1">
      <alignment horizontal="right"/>
    </xf>
    <xf numFmtId="3" fontId="0" fillId="0" borderId="21" xfId="0" applyNumberFormat="1" applyFont="1" applyBorder="1" applyAlignment="1">
      <alignment horizontal="right"/>
    </xf>
    <xf numFmtId="3" fontId="0" fillId="0" borderId="11" xfId="0" applyNumberFormat="1" applyFont="1" applyBorder="1" applyAlignment="1">
      <alignment horizontal="right"/>
    </xf>
    <xf numFmtId="165" fontId="0" fillId="0" borderId="24" xfId="0" applyNumberFormat="1" applyFont="1" applyBorder="1" applyAlignment="1">
      <alignment/>
    </xf>
    <xf numFmtId="3" fontId="0" fillId="0" borderId="11" xfId="0" applyNumberFormat="1" applyFont="1" applyBorder="1" applyAlignment="1">
      <alignment/>
    </xf>
    <xf numFmtId="174" fontId="0" fillId="0" borderId="19" xfId="0" applyNumberFormat="1" applyFont="1" applyBorder="1" applyAlignment="1">
      <alignment horizontal="right"/>
    </xf>
    <xf numFmtId="165" fontId="0" fillId="0" borderId="19" xfId="0" applyNumberFormat="1" applyFont="1" applyBorder="1" applyAlignment="1">
      <alignment horizontal="right"/>
    </xf>
    <xf numFmtId="184" fontId="0" fillId="0" borderId="1" xfId="0" applyNumberFormat="1" applyFont="1" applyBorder="1" applyAlignment="1">
      <alignment/>
    </xf>
    <xf numFmtId="0" fontId="0" fillId="0" borderId="19" xfId="0" applyBorder="1" applyAlignment="1">
      <alignment/>
    </xf>
    <xf numFmtId="3" fontId="0" fillId="0" borderId="19" xfId="0" applyNumberFormat="1" applyFont="1" applyBorder="1" applyAlignment="1">
      <alignment horizontal="center"/>
    </xf>
    <xf numFmtId="0" fontId="0" fillId="0" borderId="34" xfId="0" applyBorder="1" applyAlignment="1">
      <alignment/>
    </xf>
    <xf numFmtId="0" fontId="0" fillId="0" borderId="14" xfId="0" applyBorder="1" applyAlignment="1">
      <alignment horizontal="center"/>
    </xf>
    <xf numFmtId="0" fontId="1" fillId="0" borderId="31" xfId="51" applyBorder="1" applyAlignment="1">
      <alignment horizontal="center" vertical="center" wrapText="1"/>
      <protection/>
    </xf>
    <xf numFmtId="0" fontId="1" fillId="0" borderId="40" xfId="51" applyBorder="1" applyAlignment="1">
      <alignment horizontal="center" vertical="center" wrapText="1"/>
      <protection/>
    </xf>
    <xf numFmtId="0" fontId="1" fillId="0" borderId="41" xfId="51" applyFont="1" applyBorder="1" applyAlignment="1">
      <alignment horizontal="center" vertical="center" wrapText="1"/>
      <protection/>
    </xf>
    <xf numFmtId="0" fontId="1" fillId="0" borderId="22" xfId="51" applyFont="1" applyBorder="1" applyAlignment="1">
      <alignment horizontal="center" vertical="center" wrapText="1"/>
      <protection/>
    </xf>
    <xf numFmtId="0" fontId="0" fillId="0" borderId="0" xfId="0" applyBorder="1" applyAlignment="1">
      <alignment horizontal="centerContinuous"/>
    </xf>
    <xf numFmtId="165" fontId="0" fillId="0" borderId="11" xfId="0" applyNumberFormat="1" applyFont="1" applyBorder="1" applyAlignment="1">
      <alignment/>
    </xf>
    <xf numFmtId="192" fontId="0" fillId="0" borderId="19" xfId="0" applyNumberFormat="1" applyFont="1" applyBorder="1" applyAlignment="1">
      <alignment horizontal="right"/>
    </xf>
    <xf numFmtId="197" fontId="0" fillId="0" borderId="19" xfId="0" applyNumberFormat="1" applyFont="1" applyBorder="1" applyAlignment="1">
      <alignment horizontal="right"/>
    </xf>
    <xf numFmtId="183" fontId="0" fillId="0" borderId="19" xfId="0" applyNumberFormat="1" applyFont="1" applyBorder="1" applyAlignment="1">
      <alignment horizontal="right"/>
    </xf>
    <xf numFmtId="198" fontId="0" fillId="0" borderId="1" xfId="0" applyNumberFormat="1" applyFont="1" applyBorder="1" applyAlignment="1">
      <alignment/>
    </xf>
    <xf numFmtId="199" fontId="0" fillId="0" borderId="19" xfId="0" applyNumberFormat="1" applyFont="1" applyBorder="1" applyAlignment="1">
      <alignment horizontal="right"/>
    </xf>
    <xf numFmtId="200" fontId="0" fillId="0" borderId="1" xfId="0" applyNumberFormat="1" applyFont="1" applyBorder="1" applyAlignment="1">
      <alignment horizontal="right"/>
    </xf>
    <xf numFmtId="0" fontId="1" fillId="0" borderId="0" xfId="51" applyBorder="1" applyAlignment="1">
      <alignment horizontal="center" vertical="center" wrapText="1"/>
      <protection/>
    </xf>
    <xf numFmtId="0" fontId="4" fillId="0" borderId="0" xfId="56" applyFont="1" applyAlignment="1" applyProtection="1">
      <alignment/>
      <protection/>
    </xf>
    <xf numFmtId="0" fontId="4" fillId="0" borderId="0" xfId="56" applyFont="1" applyAlignment="1" applyProtection="1" quotePrefix="1">
      <alignment/>
      <protection/>
    </xf>
    <xf numFmtId="0" fontId="0" fillId="0" borderId="15" xfId="0" applyBorder="1" applyAlignment="1">
      <alignment/>
    </xf>
    <xf numFmtId="173" fontId="0" fillId="0" borderId="19" xfId="0" applyNumberFormat="1" applyBorder="1" applyAlignment="1">
      <alignment/>
    </xf>
    <xf numFmtId="173" fontId="0" fillId="0" borderId="34" xfId="0" applyNumberFormat="1" applyBorder="1" applyAlignment="1">
      <alignment/>
    </xf>
    <xf numFmtId="175" fontId="0" fillId="0" borderId="19" xfId="0" applyNumberFormat="1" applyBorder="1" applyAlignment="1">
      <alignment/>
    </xf>
    <xf numFmtId="175" fontId="0" fillId="0" borderId="34" xfId="0" applyNumberFormat="1" applyBorder="1" applyAlignment="1">
      <alignment/>
    </xf>
    <xf numFmtId="0" fontId="1" fillId="0" borderId="37" xfId="51" applyFont="1" applyBorder="1" applyAlignment="1">
      <alignment horizontal="center" vertical="center" wrapText="1"/>
      <protection/>
    </xf>
    <xf numFmtId="0" fontId="1" fillId="0" borderId="38" xfId="51" applyFont="1" applyBorder="1" applyAlignment="1">
      <alignment horizontal="center" vertical="center" wrapText="1"/>
      <protection/>
    </xf>
    <xf numFmtId="0" fontId="1" fillId="0" borderId="35" xfId="51" applyFont="1" applyBorder="1" applyAlignment="1">
      <alignment horizontal="center" vertical="center" wrapText="1"/>
      <protection/>
    </xf>
    <xf numFmtId="0" fontId="1" fillId="0" borderId="1" xfId="51" applyFont="1" applyBorder="1" applyAlignment="1">
      <alignment horizontal="center" vertical="center" wrapText="1"/>
      <protection/>
    </xf>
    <xf numFmtId="0" fontId="1" fillId="0" borderId="1" xfId="51" applyFont="1" applyBorder="1" applyAlignment="1">
      <alignment horizontal="centerContinuous" vertical="center" wrapText="1"/>
      <protection/>
    </xf>
    <xf numFmtId="0" fontId="1" fillId="0" borderId="31" xfId="51" applyFont="1" applyBorder="1" applyAlignment="1">
      <alignment horizontal="centerContinuous" vertical="center" wrapText="1"/>
      <protection/>
    </xf>
    <xf numFmtId="0" fontId="1" fillId="0" borderId="21" xfId="51" applyFont="1" applyBorder="1" applyAlignment="1">
      <alignment horizontal="centerContinuous" vertical="center" wrapText="1"/>
      <protection/>
    </xf>
    <xf numFmtId="0" fontId="1" fillId="0" borderId="24" xfId="51" applyFont="1" applyBorder="1" applyAlignment="1">
      <alignment horizontal="centerContinuous" vertical="center" wrapText="1"/>
      <protection/>
    </xf>
    <xf numFmtId="0" fontId="1" fillId="0" borderId="40" xfId="51" applyFont="1" applyBorder="1" applyAlignment="1">
      <alignment horizontal="centerContinuous" vertical="center" wrapText="1"/>
      <protection/>
    </xf>
    <xf numFmtId="0" fontId="1" fillId="0" borderId="11" xfId="51" applyFont="1" applyBorder="1" applyAlignment="1">
      <alignment horizontal="centerContinuous" vertical="center" wrapText="1"/>
      <protection/>
    </xf>
    <xf numFmtId="0" fontId="1" fillId="0" borderId="23" xfId="51" applyBorder="1" applyAlignment="1">
      <alignment horizontal="centerContinuous" vertical="center"/>
      <protection/>
    </xf>
    <xf numFmtId="0" fontId="1" fillId="0" borderId="22" xfId="51" applyFont="1" applyBorder="1" applyAlignment="1">
      <alignment horizontal="centerContinuous" vertical="center"/>
      <protection/>
    </xf>
    <xf numFmtId="0" fontId="1" fillId="0" borderId="41" xfId="51" applyFont="1" applyBorder="1" applyAlignment="1">
      <alignment horizontal="centerContinuous" vertical="center" wrapText="1"/>
      <protection/>
    </xf>
    <xf numFmtId="0" fontId="1" fillId="0" borderId="16" xfId="51" applyFont="1" applyBorder="1" applyAlignment="1">
      <alignment horizontal="centerContinuous" wrapText="1"/>
      <protection/>
    </xf>
    <xf numFmtId="0" fontId="0" fillId="0" borderId="0" xfId="0" applyAlignment="1">
      <alignment horizontal="centerContinuous" wrapText="1"/>
    </xf>
    <xf numFmtId="201" fontId="0" fillId="0" borderId="0" xfId="0" applyNumberFormat="1" applyBorder="1" applyAlignment="1">
      <alignment/>
    </xf>
    <xf numFmtId="171" fontId="0" fillId="0" borderId="34" xfId="0" applyNumberFormat="1" applyFont="1" applyBorder="1" applyAlignment="1">
      <alignment horizontal="righ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Continuous"/>
    </xf>
    <xf numFmtId="0" fontId="0" fillId="0" borderId="0" xfId="70" applyFont="1" applyAlignment="1">
      <alignment horizontal="centerContinuous"/>
      <protection/>
    </xf>
    <xf numFmtId="49" fontId="4" fillId="0" borderId="0" xfId="0" applyNumberFormat="1" applyFont="1" applyAlignment="1">
      <alignment/>
    </xf>
    <xf numFmtId="188" fontId="0" fillId="0" borderId="19" xfId="0" applyNumberFormat="1" applyBorder="1" applyAlignment="1">
      <alignment/>
    </xf>
    <xf numFmtId="167" fontId="0" fillId="0" borderId="34" xfId="0" applyNumberFormat="1" applyBorder="1" applyAlignment="1">
      <alignment/>
    </xf>
    <xf numFmtId="188" fontId="0" fillId="0" borderId="1" xfId="0" applyNumberFormat="1" applyBorder="1" applyAlignment="1">
      <alignment/>
    </xf>
    <xf numFmtId="197" fontId="0" fillId="0" borderId="1" xfId="0" applyNumberFormat="1" applyBorder="1" applyAlignment="1">
      <alignment/>
    </xf>
    <xf numFmtId="167" fontId="0" fillId="0" borderId="26" xfId="0" applyNumberFormat="1" applyBorder="1" applyAlignment="1">
      <alignment/>
    </xf>
    <xf numFmtId="184" fontId="0" fillId="0" borderId="1" xfId="15" applyFont="1" applyBorder="1">
      <alignment/>
      <protection/>
    </xf>
    <xf numFmtId="0" fontId="0" fillId="0" borderId="1" xfId="0" applyBorder="1" applyAlignment="1">
      <alignment horizontal="center"/>
    </xf>
    <xf numFmtId="0" fontId="0" fillId="0" borderId="1" xfId="0" applyFont="1" applyBorder="1" applyAlignment="1">
      <alignment horizontal="center"/>
    </xf>
    <xf numFmtId="174" fontId="0" fillId="0" borderId="14" xfId="0" applyNumberFormat="1" applyBorder="1" applyAlignment="1">
      <alignment/>
    </xf>
    <xf numFmtId="174" fontId="0" fillId="0" borderId="35" xfId="0" applyNumberFormat="1" applyBorder="1" applyAlignment="1">
      <alignment/>
    </xf>
    <xf numFmtId="174" fontId="0" fillId="0" borderId="38" xfId="0" applyNumberFormat="1" applyBorder="1" applyAlignment="1">
      <alignment/>
    </xf>
    <xf numFmtId="174" fontId="0" fillId="0" borderId="42" xfId="0" applyNumberFormat="1" applyBorder="1" applyAlignment="1">
      <alignment/>
    </xf>
    <xf numFmtId="0" fontId="1" fillId="0" borderId="0" xfId="0" applyFont="1" applyAlignment="1">
      <alignment horizontal="center" wrapText="1"/>
    </xf>
    <xf numFmtId="0" fontId="1" fillId="0" borderId="22" xfId="0" applyFont="1" applyBorder="1" applyAlignment="1">
      <alignment horizontal="center" wrapText="1"/>
    </xf>
    <xf numFmtId="0" fontId="1" fillId="0" borderId="43" xfId="0" applyFont="1" applyBorder="1" applyAlignment="1">
      <alignment horizontal="center" wrapText="1"/>
    </xf>
    <xf numFmtId="0" fontId="1" fillId="0" borderId="41" xfId="0" applyFont="1" applyBorder="1" applyAlignment="1">
      <alignment horizontal="center" wrapText="1"/>
    </xf>
    <xf numFmtId="0" fontId="1" fillId="0" borderId="44" xfId="0" applyFont="1" applyBorder="1" applyAlignment="1">
      <alignment horizontal="center" wrapText="1"/>
    </xf>
    <xf numFmtId="0" fontId="5" fillId="0" borderId="0" xfId="0" applyFont="1" applyAlignment="1">
      <alignment/>
    </xf>
    <xf numFmtId="0" fontId="5" fillId="0" borderId="0" xfId="0" applyFont="1" applyAlignment="1">
      <alignment horizontal="centerContinuous" wrapText="1"/>
    </xf>
    <xf numFmtId="202" fontId="0" fillId="0" borderId="0" xfId="0" applyNumberFormat="1" applyBorder="1" applyAlignment="1">
      <alignment/>
    </xf>
    <xf numFmtId="49" fontId="4" fillId="0" borderId="0" xfId="0" applyNumberFormat="1" applyFont="1" applyBorder="1" applyAlignment="1">
      <alignment/>
    </xf>
    <xf numFmtId="49" fontId="4" fillId="0" borderId="0" xfId="0" applyNumberFormat="1" applyFont="1" applyFill="1" applyBorder="1" applyAlignment="1">
      <alignment/>
    </xf>
    <xf numFmtId="0" fontId="0" fillId="0" borderId="37" xfId="0" applyBorder="1" applyAlignment="1">
      <alignment/>
    </xf>
    <xf numFmtId="203" fontId="0" fillId="0" borderId="37" xfId="0" applyNumberFormat="1" applyBorder="1" applyAlignment="1">
      <alignment/>
    </xf>
    <xf numFmtId="173" fontId="0" fillId="0" borderId="15" xfId="0" applyNumberFormat="1" applyBorder="1" applyAlignment="1">
      <alignment horizontal="right"/>
    </xf>
    <xf numFmtId="203" fontId="0" fillId="0" borderId="0" xfId="0" applyNumberFormat="1" applyBorder="1" applyAlignment="1">
      <alignment/>
    </xf>
    <xf numFmtId="203" fontId="0" fillId="0" borderId="0" xfId="0" applyNumberFormat="1" applyFont="1" applyBorder="1" applyAlignment="1">
      <alignment/>
    </xf>
    <xf numFmtId="49" fontId="0" fillId="0" borderId="0" xfId="0" applyNumberFormat="1" applyFont="1" applyBorder="1" applyAlignment="1">
      <alignment/>
    </xf>
    <xf numFmtId="171" fontId="0" fillId="0" borderId="19" xfId="0" applyNumberFormat="1" applyFont="1" applyBorder="1" applyAlignment="1">
      <alignment horizontal="right"/>
    </xf>
    <xf numFmtId="0" fontId="0" fillId="0" borderId="0" xfId="0" applyBorder="1" applyAlignment="1">
      <alignment horizontal="center" vertical="center"/>
    </xf>
    <xf numFmtId="0" fontId="1" fillId="0" borderId="31" xfId="0" applyFont="1" applyBorder="1" applyAlignment="1">
      <alignment horizontal="center" vertical="center"/>
    </xf>
    <xf numFmtId="0" fontId="1" fillId="0" borderId="11" xfId="0" applyFont="1" applyBorder="1" applyAlignment="1">
      <alignment horizontal="center" vertical="center"/>
    </xf>
    <xf numFmtId="0" fontId="0" fillId="0" borderId="0" xfId="0" applyAlignment="1">
      <alignment horizontal="centerContinuous" vertical="center"/>
    </xf>
    <xf numFmtId="0" fontId="1" fillId="0" borderId="0" xfId="0" applyFont="1" applyAlignment="1">
      <alignment horizontal="centerContinuous" vertical="center"/>
    </xf>
    <xf numFmtId="0" fontId="1" fillId="0" borderId="16" xfId="0" applyFont="1" applyBorder="1" applyAlignment="1">
      <alignment horizontal="center" vertical="center"/>
    </xf>
    <xf numFmtId="0" fontId="5" fillId="0" borderId="0" xfId="0" applyFont="1" applyAlignment="1">
      <alignment horizontal="centerContinuous"/>
    </xf>
    <xf numFmtId="203" fontId="4" fillId="0" borderId="0" xfId="0" applyNumberFormat="1" applyFont="1" applyBorder="1" applyAlignment="1">
      <alignment/>
    </xf>
    <xf numFmtId="49" fontId="0" fillId="0" borderId="0" xfId="0" applyNumberFormat="1" applyBorder="1" applyAlignment="1">
      <alignment/>
    </xf>
    <xf numFmtId="49" fontId="4" fillId="0" borderId="0" xfId="62" applyNumberFormat="1" applyFont="1">
      <alignment/>
      <protection/>
    </xf>
    <xf numFmtId="202" fontId="0" fillId="0" borderId="0" xfId="62" applyNumberFormat="1" applyBorder="1">
      <alignment/>
      <protection/>
    </xf>
    <xf numFmtId="49" fontId="4" fillId="0" borderId="0" xfId="62" applyNumberFormat="1" applyFont="1" applyBorder="1">
      <alignment/>
      <protection/>
    </xf>
    <xf numFmtId="49" fontId="4" fillId="0" borderId="0" xfId="62" applyNumberFormat="1" applyFont="1" applyFill="1" applyBorder="1">
      <alignment/>
      <protection/>
    </xf>
    <xf numFmtId="0" fontId="0" fillId="0" borderId="0" xfId="62" applyBorder="1">
      <alignment/>
      <protection/>
    </xf>
    <xf numFmtId="203" fontId="0" fillId="0" borderId="37" xfId="62" applyNumberFormat="1" applyBorder="1">
      <alignment/>
      <protection/>
    </xf>
    <xf numFmtId="173" fontId="0" fillId="0" borderId="15" xfId="62" applyNumberFormat="1" applyBorder="1" applyAlignment="1">
      <alignment horizontal="right"/>
      <protection/>
    </xf>
    <xf numFmtId="173" fontId="0" fillId="0" borderId="19" xfId="62" applyNumberFormat="1" applyBorder="1" applyAlignment="1">
      <alignment horizontal="right"/>
      <protection/>
    </xf>
    <xf numFmtId="203" fontId="0" fillId="0" borderId="0" xfId="62" applyNumberFormat="1" applyBorder="1">
      <alignment/>
      <protection/>
    </xf>
    <xf numFmtId="203" fontId="0" fillId="0" borderId="0" xfId="62" applyNumberFormat="1" applyFont="1" applyBorder="1">
      <alignment/>
      <protection/>
    </xf>
    <xf numFmtId="49" fontId="0" fillId="0" borderId="0" xfId="62" applyNumberFormat="1" applyFont="1" applyBorder="1">
      <alignment/>
      <protection/>
    </xf>
    <xf numFmtId="0" fontId="0" fillId="0" borderId="14" xfId="62" applyBorder="1">
      <alignment/>
      <protection/>
    </xf>
    <xf numFmtId="0" fontId="0" fillId="0" borderId="0" xfId="62" applyBorder="1" applyAlignment="1">
      <alignment horizontal="center" vertical="center"/>
      <protection/>
    </xf>
    <xf numFmtId="0" fontId="1" fillId="0" borderId="31" xfId="62" applyFont="1" applyBorder="1" applyAlignment="1">
      <alignment horizontal="center" vertical="center"/>
      <protection/>
    </xf>
    <xf numFmtId="0" fontId="1" fillId="0" borderId="11" xfId="62" applyFont="1" applyBorder="1" applyAlignment="1">
      <alignment horizontal="center" vertical="center"/>
      <protection/>
    </xf>
    <xf numFmtId="0" fontId="0" fillId="0" borderId="0" xfId="62" applyAlignment="1">
      <alignment horizontal="centerContinuous" vertical="center"/>
      <protection/>
    </xf>
    <xf numFmtId="0" fontId="1" fillId="0" borderId="0" xfId="62" applyFont="1" applyAlignment="1">
      <alignment horizontal="centerContinuous" vertical="center"/>
      <protection/>
    </xf>
    <xf numFmtId="0" fontId="1" fillId="0" borderId="16" xfId="62" applyFont="1" applyBorder="1" applyAlignment="1">
      <alignment horizontal="center" vertical="center"/>
      <protection/>
    </xf>
    <xf numFmtId="203" fontId="4" fillId="0" borderId="0" xfId="62" applyNumberFormat="1" applyFont="1" applyBorder="1">
      <alignment/>
      <protection/>
    </xf>
    <xf numFmtId="49" fontId="0" fillId="0" borderId="0" xfId="62" applyNumberFormat="1" applyBorder="1">
      <alignment/>
      <protection/>
    </xf>
    <xf numFmtId="0" fontId="0" fillId="0" borderId="0" xfId="62" applyAlignment="1">
      <alignment vertical="center"/>
      <protection/>
    </xf>
    <xf numFmtId="0" fontId="5" fillId="0" borderId="0" xfId="62" applyFont="1" applyAlignment="1">
      <alignment horizontal="centerContinuous"/>
      <protection/>
    </xf>
    <xf numFmtId="174" fontId="4" fillId="0" borderId="0" xfId="0" applyNumberFormat="1" applyFont="1" applyBorder="1" applyAlignment="1">
      <alignment horizontal="right"/>
    </xf>
    <xf numFmtId="174" fontId="4" fillId="0" borderId="0" xfId="0" applyNumberFormat="1" applyFont="1" applyBorder="1" applyAlignment="1">
      <alignment/>
    </xf>
    <xf numFmtId="174" fontId="0" fillId="0" borderId="0" xfId="0" applyNumberFormat="1" applyBorder="1" applyAlignment="1">
      <alignment horizontal="right"/>
    </xf>
    <xf numFmtId="174" fontId="0" fillId="0" borderId="0" xfId="0" applyNumberFormat="1" applyBorder="1" applyAlignment="1">
      <alignment/>
    </xf>
    <xf numFmtId="49" fontId="5" fillId="0" borderId="0" xfId="70" applyNumberFormat="1" applyFont="1" applyAlignment="1">
      <alignment horizontal="centerContinuous" wrapText="1"/>
      <protection/>
    </xf>
    <xf numFmtId="167" fontId="0" fillId="0" borderId="19" xfId="0" applyNumberFormat="1" applyBorder="1" applyAlignment="1">
      <alignment horizontal="right"/>
    </xf>
    <xf numFmtId="188" fontId="0" fillId="0" borderId="13" xfId="0" applyNumberFormat="1" applyBorder="1" applyAlignment="1">
      <alignment horizontal="right"/>
    </xf>
    <xf numFmtId="49" fontId="0" fillId="0" borderId="1" xfId="0" applyNumberFormat="1" applyBorder="1" applyAlignment="1">
      <alignment horizontal="left"/>
    </xf>
    <xf numFmtId="171" fontId="0" fillId="0" borderId="1" xfId="0" applyNumberFormat="1" applyBorder="1" applyAlignment="1">
      <alignment horizontal="right"/>
    </xf>
    <xf numFmtId="174" fontId="0" fillId="0" borderId="13" xfId="0" applyNumberFormat="1" applyBorder="1" applyAlignment="1">
      <alignment horizontal="right"/>
    </xf>
    <xf numFmtId="170" fontId="0" fillId="0" borderId="1" xfId="0" applyNumberFormat="1" applyBorder="1" applyAlignment="1">
      <alignment/>
    </xf>
    <xf numFmtId="167" fontId="0" fillId="0" borderId="13" xfId="0" applyNumberFormat="1" applyBorder="1" applyAlignment="1">
      <alignment/>
    </xf>
    <xf numFmtId="0" fontId="1" fillId="0" borderId="43" xfId="0" applyFont="1" applyBorder="1" applyAlignment="1">
      <alignment horizontal="center" wrapText="1"/>
    </xf>
    <xf numFmtId="0" fontId="1" fillId="0" borderId="41" xfId="0" applyFont="1" applyBorder="1" applyAlignment="1">
      <alignment horizontal="center" wrapText="1"/>
    </xf>
    <xf numFmtId="0" fontId="1" fillId="0" borderId="45" xfId="0" applyFont="1" applyBorder="1" applyAlignment="1">
      <alignment horizontal="center" wrapText="1"/>
    </xf>
    <xf numFmtId="49" fontId="4" fillId="0" borderId="0" xfId="49" applyNumberFormat="1">
      <alignment/>
      <protection/>
    </xf>
    <xf numFmtId="164" fontId="4" fillId="0" borderId="0" xfId="49" applyFont="1" applyAlignment="1">
      <alignment horizontal="left"/>
      <protection/>
    </xf>
    <xf numFmtId="174" fontId="0" fillId="0" borderId="21" xfId="0" applyNumberFormat="1" applyBorder="1" applyAlignment="1">
      <alignment/>
    </xf>
    <xf numFmtId="174" fontId="0" fillId="0" borderId="11" xfId="0" applyNumberFormat="1" applyBorder="1" applyAlignment="1">
      <alignment/>
    </xf>
    <xf numFmtId="174" fontId="0" fillId="0" borderId="0" xfId="0" applyNumberFormat="1" applyFill="1" applyAlignment="1">
      <alignment horizontal="right"/>
    </xf>
    <xf numFmtId="171" fontId="0" fillId="0" borderId="1" xfId="0" applyNumberFormat="1" applyFont="1" applyFill="1" applyBorder="1" applyAlignment="1">
      <alignment horizontal="right"/>
    </xf>
    <xf numFmtId="175" fontId="0" fillId="0" borderId="1" xfId="0" applyNumberFormat="1" applyFill="1" applyBorder="1" applyAlignment="1">
      <alignment/>
    </xf>
    <xf numFmtId="174" fontId="0" fillId="0" borderId="1" xfId="0" applyNumberFormat="1" applyFill="1" applyBorder="1" applyAlignment="1">
      <alignment horizontal="right"/>
    </xf>
    <xf numFmtId="3" fontId="0" fillId="0" borderId="1" xfId="0" applyNumberFormat="1" applyFill="1" applyBorder="1" applyAlignment="1">
      <alignment horizontal="center"/>
    </xf>
    <xf numFmtId="0" fontId="0" fillId="0" borderId="1" xfId="0" applyBorder="1" applyAlignment="1">
      <alignment horizontal="left"/>
    </xf>
    <xf numFmtId="175" fontId="0" fillId="0" borderId="1" xfId="0" applyNumberFormat="1" applyBorder="1" applyAlignment="1">
      <alignment/>
    </xf>
    <xf numFmtId="174" fontId="0" fillId="0" borderId="0" xfId="0" applyNumberFormat="1" applyAlignment="1">
      <alignment horizontal="right"/>
    </xf>
    <xf numFmtId="174" fontId="0" fillId="0" borderId="1" xfId="0" applyNumberFormat="1" applyBorder="1" applyAlignment="1">
      <alignment horizontal="right"/>
    </xf>
    <xf numFmtId="174" fontId="0" fillId="0" borderId="1" xfId="0" applyNumberFormat="1" applyBorder="1" applyAlignment="1">
      <alignment/>
    </xf>
    <xf numFmtId="0" fontId="1" fillId="0" borderId="21" xfId="51" applyBorder="1">
      <alignment horizontal="center" wrapText="1"/>
      <protection/>
    </xf>
    <xf numFmtId="0" fontId="0" fillId="0" borderId="29" xfId="0" applyBorder="1" applyAlignment="1" quotePrefix="1">
      <alignment horizontal="left"/>
    </xf>
    <xf numFmtId="204" fontId="0" fillId="0" borderId="0" xfId="0" applyNumberFormat="1" applyAlignment="1">
      <alignment horizontal="center"/>
    </xf>
    <xf numFmtId="4" fontId="0" fillId="0" borderId="1" xfId="0" applyNumberFormat="1" applyBorder="1" applyAlignment="1">
      <alignment horizontal="center"/>
    </xf>
    <xf numFmtId="205" fontId="0" fillId="0" borderId="1" xfId="0" applyNumberFormat="1" applyBorder="1" applyAlignment="1">
      <alignment/>
    </xf>
    <xf numFmtId="206" fontId="0" fillId="0" borderId="1" xfId="0" applyNumberFormat="1" applyBorder="1" applyAlignment="1">
      <alignment horizontal="right"/>
    </xf>
    <xf numFmtId="165" fontId="0" fillId="0" borderId="1" xfId="0" applyNumberFormat="1" applyBorder="1" applyAlignment="1">
      <alignment/>
    </xf>
    <xf numFmtId="0" fontId="1" fillId="0" borderId="1" xfId="51" applyBorder="1" applyAlignment="1">
      <alignment horizontal="center" vertical="center" wrapText="1"/>
      <protection/>
    </xf>
    <xf numFmtId="0" fontId="0" fillId="0" borderId="0" xfId="0" applyFont="1" applyAlignment="1">
      <alignment horizontal="left"/>
    </xf>
    <xf numFmtId="164" fontId="0" fillId="0" borderId="0" xfId="49" applyFont="1">
      <alignment/>
      <protection/>
    </xf>
    <xf numFmtId="49" fontId="7" fillId="0" borderId="0" xfId="49" applyNumberFormat="1" applyFont="1" applyAlignment="1">
      <alignment horizontal="left"/>
      <protection/>
    </xf>
    <xf numFmtId="0" fontId="7" fillId="0" borderId="0" xfId="0" applyFont="1" applyAlignment="1">
      <alignment horizontal="left"/>
    </xf>
    <xf numFmtId="207" fontId="0" fillId="0" borderId="15" xfId="0" applyNumberFormat="1" applyBorder="1" applyAlignment="1">
      <alignment horizontal="right"/>
    </xf>
    <xf numFmtId="207" fontId="0" fillId="0" borderId="24" xfId="0" applyNumberFormat="1" applyBorder="1" applyAlignment="1">
      <alignment horizontal="right"/>
    </xf>
    <xf numFmtId="49" fontId="0" fillId="0" borderId="24" xfId="0" applyNumberFormat="1" applyBorder="1" applyAlignment="1">
      <alignment horizontal="center"/>
    </xf>
    <xf numFmtId="208" fontId="0" fillId="0" borderId="24" xfId="0" applyNumberFormat="1" applyBorder="1" applyAlignment="1">
      <alignment horizontal="right" vertical="center"/>
    </xf>
    <xf numFmtId="173" fontId="0" fillId="0" borderId="0" xfId="0" applyNumberFormat="1" applyBorder="1" applyAlignment="1">
      <alignment/>
    </xf>
    <xf numFmtId="174" fontId="0" fillId="0" borderId="34" xfId="0" applyNumberFormat="1" applyFont="1" applyBorder="1" applyAlignment="1">
      <alignment horizontal="right" vertical="center"/>
    </xf>
    <xf numFmtId="188" fontId="0" fillId="0" borderId="19" xfId="0" applyNumberFormat="1" applyBorder="1" applyAlignment="1">
      <alignment vertical="center"/>
    </xf>
    <xf numFmtId="202" fontId="0" fillId="0" borderId="1" xfId="0" applyNumberFormat="1" applyBorder="1" applyAlignment="1">
      <alignment/>
    </xf>
    <xf numFmtId="188" fontId="0" fillId="0" borderId="0" xfId="0" applyNumberFormat="1" applyBorder="1" applyAlignment="1">
      <alignment/>
    </xf>
    <xf numFmtId="188" fontId="0" fillId="0" borderId="34" xfId="0" applyNumberFormat="1" applyBorder="1" applyAlignment="1">
      <alignment/>
    </xf>
    <xf numFmtId="197" fontId="0" fillId="0" borderId="34" xfId="0" applyNumberFormat="1" applyBorder="1" applyAlignment="1">
      <alignment/>
    </xf>
    <xf numFmtId="188" fontId="0" fillId="0" borderId="0" xfId="0" applyNumberFormat="1" applyBorder="1" applyAlignment="1">
      <alignment/>
    </xf>
    <xf numFmtId="0" fontId="0" fillId="0" borderId="1" xfId="0" applyBorder="1" applyAlignment="1">
      <alignment horizontal="centerContinuous"/>
    </xf>
    <xf numFmtId="180" fontId="0" fillId="0" borderId="34" xfId="0" applyNumberFormat="1" applyBorder="1" applyAlignment="1">
      <alignment horizontal="right" vertical="center"/>
    </xf>
    <xf numFmtId="173" fontId="0" fillId="0" borderId="1" xfId="0" applyNumberFormat="1" applyBorder="1" applyAlignment="1">
      <alignment/>
    </xf>
    <xf numFmtId="172" fontId="0" fillId="0" borderId="1" xfId="0" applyNumberFormat="1" applyBorder="1" applyAlignment="1">
      <alignment horizontal="right" vertical="center"/>
    </xf>
    <xf numFmtId="188" fontId="0" fillId="0" borderId="0" xfId="0" applyNumberFormat="1" applyBorder="1" applyAlignment="1">
      <alignment vertical="center"/>
    </xf>
    <xf numFmtId="171" fontId="0" fillId="0" borderId="19" xfId="0" applyNumberFormat="1" applyBorder="1" applyAlignment="1">
      <alignment horizontal="right" vertical="center"/>
    </xf>
    <xf numFmtId="172" fontId="0" fillId="0" borderId="34" xfId="0" applyNumberFormat="1" applyBorder="1" applyAlignment="1">
      <alignment horizontal="right" vertical="center"/>
    </xf>
    <xf numFmtId="197" fontId="0" fillId="0" borderId="0" xfId="0" applyNumberFormat="1" applyBorder="1" applyAlignment="1">
      <alignment/>
    </xf>
    <xf numFmtId="0" fontId="1" fillId="0" borderId="36" xfId="51" applyFont="1" applyBorder="1">
      <alignment horizontal="center" wrapText="1"/>
      <protection/>
    </xf>
    <xf numFmtId="0" fontId="1" fillId="0" borderId="40" xfId="51" applyFont="1" applyBorder="1">
      <alignment horizontal="center" wrapText="1"/>
      <protection/>
    </xf>
    <xf numFmtId="0" fontId="1" fillId="0" borderId="11" xfId="51" applyBorder="1" applyAlignment="1">
      <alignment horizontal="centerContinuous" wrapText="1"/>
      <protection/>
    </xf>
    <xf numFmtId="0" fontId="1" fillId="0" borderId="21" xfId="51" applyBorder="1" applyAlignment="1">
      <alignment horizontal="centerContinuous" vertical="center" wrapText="1"/>
      <protection/>
    </xf>
    <xf numFmtId="209" fontId="0" fillId="0" borderId="0" xfId="0" applyNumberFormat="1" applyBorder="1" applyAlignment="1">
      <alignment/>
    </xf>
    <xf numFmtId="0" fontId="0" fillId="0" borderId="0" xfId="0" applyAlignment="1">
      <alignment horizontal="left"/>
    </xf>
    <xf numFmtId="49" fontId="5" fillId="0" borderId="0" xfId="70" applyNumberFormat="1" applyFont="1" applyAlignment="1">
      <alignment horizontal="left"/>
      <protection/>
    </xf>
    <xf numFmtId="49" fontId="0" fillId="0" borderId="0" xfId="0" applyNumberFormat="1" applyFont="1" applyAlignment="1">
      <alignment/>
    </xf>
    <xf numFmtId="49" fontId="0" fillId="0" borderId="15" xfId="0" applyNumberFormat="1" applyFont="1" applyBorder="1" applyAlignment="1">
      <alignment/>
    </xf>
    <xf numFmtId="49" fontId="0" fillId="0" borderId="24" xfId="0" applyNumberFormat="1" applyFont="1" applyBorder="1" applyAlignment="1">
      <alignment/>
    </xf>
    <xf numFmtId="49" fontId="0" fillId="0" borderId="11" xfId="0" applyNumberFormat="1" applyFont="1" applyBorder="1" applyAlignment="1">
      <alignment/>
    </xf>
    <xf numFmtId="0" fontId="0" fillId="0" borderId="19" xfId="0" applyNumberFormat="1" applyFont="1" applyBorder="1" applyAlignment="1">
      <alignment horizontal="center"/>
    </xf>
    <xf numFmtId="0" fontId="1" fillId="0" borderId="0" xfId="51" applyFont="1" applyAlignment="1">
      <alignment horizontal="center" vertical="center" wrapText="1"/>
      <protection/>
    </xf>
    <xf numFmtId="0" fontId="9" fillId="0" borderId="0" xfId="70" applyFont="1" applyAlignment="1">
      <alignment horizontal="centerContinuous"/>
      <protection/>
    </xf>
    <xf numFmtId="0" fontId="5" fillId="0" borderId="0" xfId="70" applyFont="1" applyAlignment="1">
      <alignment horizontal="centerContinuous"/>
      <protection/>
    </xf>
    <xf numFmtId="210" fontId="0" fillId="0" borderId="15" xfId="0" applyNumberFormat="1" applyBorder="1" applyAlignment="1">
      <alignment/>
    </xf>
    <xf numFmtId="211" fontId="0" fillId="0" borderId="24" xfId="0" applyNumberFormat="1" applyBorder="1" applyAlignment="1">
      <alignment/>
    </xf>
    <xf numFmtId="210" fontId="0" fillId="0" borderId="24" xfId="0" applyNumberFormat="1" applyBorder="1" applyAlignment="1">
      <alignment/>
    </xf>
    <xf numFmtId="173" fontId="0" fillId="0" borderId="24" xfId="0" applyNumberFormat="1" applyBorder="1" applyAlignment="1">
      <alignment/>
    </xf>
    <xf numFmtId="212" fontId="0" fillId="0" borderId="19" xfId="0" applyNumberFormat="1" applyBorder="1" applyAlignment="1">
      <alignment/>
    </xf>
    <xf numFmtId="210" fontId="0" fillId="0" borderId="19" xfId="0" applyNumberFormat="1" applyBorder="1" applyAlignment="1">
      <alignment/>
    </xf>
    <xf numFmtId="213" fontId="0" fillId="0" borderId="34" xfId="0" applyNumberFormat="1" applyBorder="1" applyAlignment="1">
      <alignment/>
    </xf>
    <xf numFmtId="210" fontId="0" fillId="0" borderId="34" xfId="0" applyNumberFormat="1" applyBorder="1" applyAlignment="1">
      <alignment/>
    </xf>
    <xf numFmtId="214" fontId="0" fillId="0" borderId="34" xfId="0" applyNumberFormat="1" applyBorder="1" applyAlignment="1">
      <alignment/>
    </xf>
    <xf numFmtId="173" fontId="0" fillId="0" borderId="34" xfId="0" applyNumberFormat="1" applyBorder="1" applyAlignment="1">
      <alignment/>
    </xf>
    <xf numFmtId="213" fontId="0" fillId="0" borderId="19" xfId="0" applyNumberFormat="1" applyBorder="1" applyAlignment="1">
      <alignment/>
    </xf>
    <xf numFmtId="212" fontId="0" fillId="0" borderId="34" xfId="0" applyNumberFormat="1" applyBorder="1" applyAlignment="1">
      <alignment/>
    </xf>
    <xf numFmtId="168" fontId="0" fillId="0" borderId="19" xfId="0" applyNumberFormat="1" applyBorder="1" applyAlignment="1">
      <alignment/>
    </xf>
    <xf numFmtId="169" fontId="0" fillId="0" borderId="34" xfId="0" applyNumberFormat="1" applyBorder="1" applyAlignment="1">
      <alignment/>
    </xf>
    <xf numFmtId="205" fontId="0" fillId="0" borderId="34" xfId="0" applyNumberFormat="1" applyBorder="1" applyAlignment="1">
      <alignment/>
    </xf>
    <xf numFmtId="0" fontId="1" fillId="0" borderId="22" xfId="51" applyFont="1" applyBorder="1">
      <alignment horizontal="center" wrapText="1"/>
      <protection/>
    </xf>
    <xf numFmtId="0" fontId="1" fillId="0" borderId="43" xfId="51" applyFont="1" applyBorder="1" applyAlignment="1">
      <alignment horizontal="center" wrapText="1"/>
      <protection/>
    </xf>
    <xf numFmtId="0" fontId="1" fillId="0" borderId="43" xfId="51" applyFont="1" applyBorder="1">
      <alignment horizontal="center" wrapText="1"/>
      <protection/>
    </xf>
    <xf numFmtId="0" fontId="1" fillId="0" borderId="41" xfId="51" applyFont="1" applyBorder="1">
      <alignment horizontal="center" wrapText="1"/>
      <protection/>
    </xf>
    <xf numFmtId="0" fontId="1" fillId="0" borderId="41" xfId="51" applyFont="1" applyBorder="1" applyAlignment="1">
      <alignment horizontal="centerContinuous" wrapText="1"/>
      <protection/>
    </xf>
    <xf numFmtId="213" fontId="0" fillId="0" borderId="0" xfId="0" applyNumberFormat="1" applyBorder="1" applyAlignment="1">
      <alignment/>
    </xf>
    <xf numFmtId="211" fontId="0" fillId="0" borderId="0" xfId="0" applyNumberFormat="1" applyBorder="1" applyAlignment="1">
      <alignment/>
    </xf>
    <xf numFmtId="212" fontId="0" fillId="0" borderId="0" xfId="0" applyNumberFormat="1" applyBorder="1" applyAlignment="1">
      <alignment/>
    </xf>
    <xf numFmtId="215" fontId="0" fillId="0" borderId="24" xfId="0" applyNumberFormat="1" applyBorder="1" applyAlignment="1">
      <alignment/>
    </xf>
    <xf numFmtId="179" fontId="0" fillId="0" borderId="34" xfId="0" applyNumberFormat="1" applyFont="1" applyBorder="1" applyAlignment="1">
      <alignment horizontal="right"/>
    </xf>
    <xf numFmtId="216" fontId="0" fillId="0" borderId="0" xfId="0" applyNumberFormat="1" applyBorder="1" applyAlignment="1">
      <alignment/>
    </xf>
    <xf numFmtId="214" fontId="0" fillId="0" borderId="0" xfId="0" applyNumberFormat="1" applyBorder="1" applyAlignment="1">
      <alignment/>
    </xf>
    <xf numFmtId="204" fontId="0" fillId="0" borderId="15" xfId="0" applyNumberFormat="1" applyBorder="1" applyAlignment="1">
      <alignment horizontal="center"/>
    </xf>
    <xf numFmtId="213" fontId="0" fillId="0" borderId="24" xfId="0" applyNumberFormat="1" applyBorder="1" applyAlignment="1">
      <alignment/>
    </xf>
    <xf numFmtId="210" fontId="0" fillId="0" borderId="24" xfId="0" applyNumberFormat="1" applyFill="1" applyBorder="1" applyAlignment="1">
      <alignment/>
    </xf>
    <xf numFmtId="204" fontId="0" fillId="0" borderId="24" xfId="0" applyNumberFormat="1" applyBorder="1" applyAlignment="1">
      <alignment horizontal="center"/>
    </xf>
    <xf numFmtId="210" fontId="0" fillId="0" borderId="14" xfId="0" applyNumberFormat="1" applyBorder="1" applyAlignment="1">
      <alignment/>
    </xf>
    <xf numFmtId="210" fontId="0" fillId="0" borderId="35" xfId="0" applyNumberFormat="1" applyBorder="1" applyAlignment="1">
      <alignment/>
    </xf>
    <xf numFmtId="213" fontId="0" fillId="0" borderId="35" xfId="0" applyNumberFormat="1" applyBorder="1" applyAlignment="1">
      <alignment/>
    </xf>
    <xf numFmtId="210" fontId="0" fillId="0" borderId="35" xfId="0" applyNumberFormat="1" applyFill="1" applyBorder="1" applyAlignment="1">
      <alignment/>
    </xf>
    <xf numFmtId="173" fontId="0" fillId="0" borderId="35" xfId="0" applyNumberFormat="1" applyBorder="1" applyAlignment="1">
      <alignment/>
    </xf>
    <xf numFmtId="0" fontId="1" fillId="0" borderId="0" xfId="51" applyBorder="1">
      <alignment horizontal="center" wrapText="1"/>
      <protection/>
    </xf>
    <xf numFmtId="0" fontId="1" fillId="0" borderId="46" xfId="51" applyFont="1" applyBorder="1">
      <alignment horizontal="center" wrapText="1"/>
      <protection/>
    </xf>
    <xf numFmtId="0" fontId="1" fillId="0" borderId="18" xfId="51" applyFont="1" applyBorder="1" applyAlignment="1">
      <alignment horizontal="center" wrapText="1"/>
      <protection/>
    </xf>
    <xf numFmtId="0" fontId="1" fillId="0" borderId="18" xfId="51" applyFont="1" applyBorder="1">
      <alignment horizontal="center" wrapText="1"/>
      <protection/>
    </xf>
    <xf numFmtId="0" fontId="1" fillId="0" borderId="1" xfId="51" applyFont="1" applyBorder="1">
      <alignment horizontal="center" wrapText="1"/>
      <protection/>
    </xf>
    <xf numFmtId="0" fontId="5" fillId="0" borderId="0" xfId="70">
      <alignment wrapText="1"/>
      <protection/>
    </xf>
    <xf numFmtId="0" fontId="5" fillId="0" borderId="0" xfId="70" quotePrefix="1">
      <alignment wrapText="1"/>
      <protection/>
    </xf>
    <xf numFmtId="49" fontId="4" fillId="0" borderId="0" xfId="49" applyNumberFormat="1" applyFont="1" applyAlignment="1" quotePrefix="1">
      <alignment horizontal="left"/>
      <protection/>
    </xf>
    <xf numFmtId="217" fontId="4" fillId="0" borderId="0" xfId="0" applyNumberFormat="1" applyFont="1" applyBorder="1" applyAlignment="1">
      <alignment/>
    </xf>
    <xf numFmtId="218" fontId="4" fillId="0" borderId="0" xfId="0" applyNumberFormat="1" applyFont="1" applyBorder="1" applyAlignment="1">
      <alignment/>
    </xf>
    <xf numFmtId="49" fontId="4" fillId="0" borderId="0" xfId="15" applyNumberFormat="1" applyFont="1" applyBorder="1">
      <alignment/>
      <protection/>
    </xf>
    <xf numFmtId="217" fontId="0" fillId="0" borderId="0" xfId="0" applyNumberFormat="1" applyFont="1" applyBorder="1" applyAlignment="1">
      <alignment/>
    </xf>
    <xf numFmtId="218" fontId="0" fillId="0" borderId="0" xfId="0" applyNumberFormat="1" applyFont="1" applyBorder="1" applyAlignment="1">
      <alignment/>
    </xf>
    <xf numFmtId="49" fontId="2" fillId="0" borderId="0" xfId="15" applyNumberFormat="1" applyFont="1" applyBorder="1">
      <alignment/>
      <protection/>
    </xf>
    <xf numFmtId="217" fontId="0" fillId="0" borderId="21" xfId="0" applyNumberFormat="1" applyFont="1" applyBorder="1" applyAlignment="1">
      <alignment/>
    </xf>
    <xf numFmtId="218" fontId="0" fillId="0" borderId="24" xfId="0" applyNumberFormat="1" applyFont="1" applyBorder="1" applyAlignment="1">
      <alignment/>
    </xf>
    <xf numFmtId="49" fontId="2" fillId="0" borderId="11" xfId="15" applyNumberFormat="1" applyFont="1" applyBorder="1">
      <alignment/>
      <protection/>
    </xf>
    <xf numFmtId="219" fontId="0" fillId="0" borderId="0" xfId="0" applyNumberFormat="1" applyFont="1" applyBorder="1" applyAlignment="1">
      <alignment horizontal="right"/>
    </xf>
    <xf numFmtId="218" fontId="0" fillId="0" borderId="34" xfId="0" applyNumberFormat="1" applyFont="1" applyBorder="1" applyAlignment="1">
      <alignment/>
    </xf>
    <xf numFmtId="49" fontId="2" fillId="0" borderId="1" xfId="15" applyNumberFormat="1" applyFont="1" applyBorder="1">
      <alignment/>
      <protection/>
    </xf>
    <xf numFmtId="49" fontId="2" fillId="0" borderId="1" xfId="15" applyNumberFormat="1" applyFont="1" applyBorder="1">
      <alignment/>
      <protection/>
    </xf>
    <xf numFmtId="219" fontId="0" fillId="0" borderId="19" xfId="0" applyNumberFormat="1" applyFont="1" applyBorder="1" applyAlignment="1">
      <alignment horizontal="right"/>
    </xf>
    <xf numFmtId="217" fontId="0" fillId="0" borderId="0" xfId="0" applyNumberFormat="1" applyFont="1" applyAlignment="1">
      <alignment/>
    </xf>
    <xf numFmtId="218" fontId="0" fillId="0" borderId="1" xfId="0" applyNumberFormat="1" applyFont="1" applyBorder="1" applyAlignment="1">
      <alignment/>
    </xf>
    <xf numFmtId="218" fontId="0" fillId="0" borderId="19" xfId="0" applyNumberFormat="1" applyFont="1" applyBorder="1" applyAlignment="1">
      <alignment/>
    </xf>
    <xf numFmtId="0" fontId="5" fillId="0" borderId="29" xfId="70" applyBorder="1">
      <alignment wrapText="1"/>
      <protection/>
    </xf>
    <xf numFmtId="0" fontId="5" fillId="0" borderId="29" xfId="70" applyBorder="1" quotePrefix="1">
      <alignment wrapText="1"/>
      <protection/>
    </xf>
    <xf numFmtId="49" fontId="0" fillId="0" borderId="0" xfId="0" applyNumberFormat="1" applyAlignment="1">
      <alignment horizontal="centerContinuous"/>
    </xf>
    <xf numFmtId="0" fontId="10" fillId="0" borderId="0" xfId="65" applyNumberFormat="1" applyFont="1" applyAlignment="1" quotePrefix="1">
      <alignment wrapText="1"/>
      <protection/>
    </xf>
    <xf numFmtId="0" fontId="11" fillId="0" borderId="0" xfId="63" applyNumberFormat="1" applyFont="1" applyFill="1">
      <alignment/>
      <protection/>
    </xf>
    <xf numFmtId="0" fontId="13" fillId="0" borderId="0" xfId="57" applyNumberFormat="1" applyFont="1" applyAlignment="1">
      <alignment wrapText="1"/>
    </xf>
    <xf numFmtId="0" fontId="13" fillId="0" borderId="47" xfId="58" applyNumberFormat="1" applyFont="1" applyBorder="1" applyAlignment="1" applyProtection="1" quotePrefix="1">
      <alignment vertical="top"/>
      <protection/>
    </xf>
    <xf numFmtId="0" fontId="14" fillId="0" borderId="47" xfId="64" applyNumberFormat="1" applyFont="1" applyBorder="1" applyAlignment="1" quotePrefix="1">
      <alignment wrapText="1"/>
      <protection/>
    </xf>
    <xf numFmtId="0" fontId="14" fillId="0" borderId="47" xfId="64" applyNumberFormat="1" applyFont="1" applyBorder="1" applyAlignment="1">
      <alignment wrapText="1"/>
      <protection/>
    </xf>
    <xf numFmtId="0" fontId="14" fillId="0" borderId="0" xfId="62" applyFont="1">
      <alignment/>
      <protection/>
    </xf>
    <xf numFmtId="0" fontId="15" fillId="0" borderId="0" xfId="62" applyFont="1">
      <alignment/>
      <protection/>
    </xf>
    <xf numFmtId="0" fontId="4" fillId="0" borderId="0" xfId="62" applyFont="1">
      <alignment/>
      <protection/>
    </xf>
    <xf numFmtId="0" fontId="16" fillId="0" borderId="0" xfId="62" applyFont="1" applyAlignment="1">
      <alignment horizontal="center"/>
      <protection/>
    </xf>
    <xf numFmtId="0" fontId="14" fillId="0" borderId="0" xfId="62" applyFont="1" applyAlignment="1">
      <alignment wrapText="1"/>
      <protection/>
    </xf>
    <xf numFmtId="0" fontId="1" fillId="0" borderId="22" xfId="0" applyFont="1" applyBorder="1" applyAlignment="1">
      <alignment horizontal="center" wrapText="1"/>
    </xf>
    <xf numFmtId="0" fontId="0" fillId="0" borderId="41" xfId="0" applyBorder="1" applyAlignment="1">
      <alignment horizontal="center" wrapText="1"/>
    </xf>
    <xf numFmtId="0" fontId="1" fillId="0" borderId="22" xfId="51" applyFont="1" applyBorder="1" applyAlignment="1">
      <alignment horizontal="center" wrapText="1"/>
      <protection/>
    </xf>
    <xf numFmtId="0" fontId="0" fillId="0" borderId="23" xfId="0" applyBorder="1" applyAlignment="1">
      <alignment horizontal="center" wrapText="1"/>
    </xf>
    <xf numFmtId="0" fontId="1" fillId="0" borderId="22" xfId="51" applyFont="1" applyBorder="1" applyAlignment="1">
      <alignment horizontal="center" vertical="center"/>
      <protection/>
    </xf>
    <xf numFmtId="0" fontId="0" fillId="0" borderId="23" xfId="0" applyBorder="1" applyAlignment="1">
      <alignment horizontal="center" vertical="center"/>
    </xf>
    <xf numFmtId="0" fontId="1" fillId="0" borderId="22" xfId="62" applyFont="1" applyBorder="1" applyAlignment="1">
      <alignment horizontal="center" vertical="center"/>
      <protection/>
    </xf>
    <xf numFmtId="0" fontId="0" fillId="0" borderId="23" xfId="62" applyBorder="1" applyAlignment="1">
      <alignment horizontal="center" vertical="center"/>
      <protection/>
    </xf>
    <xf numFmtId="0" fontId="5" fillId="0" borderId="0" xfId="70" applyFont="1" applyAlignment="1">
      <alignment horizontal="center" wrapText="1"/>
      <protection/>
    </xf>
    <xf numFmtId="0" fontId="0" fillId="0" borderId="0" xfId="0" applyAlignment="1">
      <alignment wrapText="1"/>
    </xf>
    <xf numFmtId="0" fontId="0" fillId="0" borderId="0" xfId="70" applyFont="1" applyAlignment="1">
      <alignment horizontal="center" wrapText="1"/>
      <protection/>
    </xf>
    <xf numFmtId="0" fontId="1" fillId="0" borderId="22" xfId="51" applyFont="1" applyBorder="1" applyAlignment="1">
      <alignment horizontal="center" vertical="center" wrapText="1"/>
      <protection/>
    </xf>
    <xf numFmtId="0" fontId="1" fillId="0" borderId="23" xfId="51" applyFont="1" applyBorder="1" applyAlignment="1">
      <alignment horizontal="center" vertical="center" wrapText="1"/>
      <protection/>
    </xf>
    <xf numFmtId="0" fontId="1" fillId="0" borderId="41" xfId="51" applyFont="1" applyBorder="1" applyAlignment="1">
      <alignment horizontal="center" vertical="center" wrapText="1"/>
      <protection/>
    </xf>
    <xf numFmtId="0" fontId="1" fillId="0" borderId="23" xfId="51" applyFont="1" applyBorder="1" applyAlignment="1">
      <alignment horizontal="center" vertical="center"/>
      <protection/>
    </xf>
  </cellXfs>
  <cellStyles count="59">
    <cellStyle name="Normal" xfId="0"/>
    <cellStyle name="1st indent"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OTNOTE" xfId="49"/>
    <cellStyle name="Good" xfId="50"/>
    <cellStyle name="HEADING" xfId="51"/>
    <cellStyle name="Heading 1" xfId="52"/>
    <cellStyle name="Heading 2" xfId="53"/>
    <cellStyle name="Heading 3" xfId="54"/>
    <cellStyle name="Heading 4" xfId="55"/>
    <cellStyle name="Hyperlink" xfId="56"/>
    <cellStyle name="Hyperlink_Section_01_title" xfId="57"/>
    <cellStyle name="Hyperlink_Section01" xfId="58"/>
    <cellStyle name="Input" xfId="59"/>
    <cellStyle name="Linked Cell" xfId="60"/>
    <cellStyle name="Neutral" xfId="61"/>
    <cellStyle name="Normal 2" xfId="62"/>
    <cellStyle name="Normal_last year excel compiled sec02_a276" xfId="63"/>
    <cellStyle name="Normal_Revised title_8_4_04" xfId="64"/>
    <cellStyle name="Normal_Section 2 Titles" xfId="65"/>
    <cellStyle name="Normal_tanf-taonf year"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naralicensing.org/associations/4734/files/Table_1_NumLicFac_2008_final.pdf"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3"/>
  <sheetViews>
    <sheetView tabSelected="1" zoomScalePageLayoutView="0" workbookViewId="0" topLeftCell="A1">
      <selection activeCell="A2" sqref="A2"/>
    </sheetView>
  </sheetViews>
  <sheetFormatPr defaultColWidth="9.140625" defaultRowHeight="12.75"/>
  <cols>
    <col min="1" max="1" width="9.57421875" style="0" customWidth="1"/>
    <col min="2" max="2" width="69.7109375" style="0" customWidth="1"/>
  </cols>
  <sheetData>
    <row r="1" spans="1:7" s="163" customFormat="1" ht="31.5">
      <c r="A1" s="553" t="s">
        <v>488</v>
      </c>
      <c r="B1" s="553" t="s">
        <v>489</v>
      </c>
      <c r="C1"/>
      <c r="D1"/>
      <c r="E1"/>
      <c r="F1"/>
      <c r="G1"/>
    </row>
    <row r="2" spans="1:2" ht="15.75">
      <c r="A2" s="553"/>
      <c r="B2" s="553"/>
    </row>
    <row r="3" spans="1:2" ht="15.75">
      <c r="A3" s="554" t="s">
        <v>490</v>
      </c>
      <c r="B3" s="553"/>
    </row>
    <row r="4" spans="1:2" ht="15.75">
      <c r="A4" s="554" t="s">
        <v>491</v>
      </c>
      <c r="B4" s="554"/>
    </row>
    <row r="5" spans="1:2" ht="15.75">
      <c r="A5" s="555" t="s">
        <v>492</v>
      </c>
      <c r="B5" s="553"/>
    </row>
    <row r="6" spans="1:2" ht="31.5">
      <c r="A6" s="556" t="s">
        <v>493</v>
      </c>
      <c r="B6" s="557" t="s">
        <v>520</v>
      </c>
    </row>
    <row r="7" spans="1:2" ht="31.5">
      <c r="A7" s="556" t="s">
        <v>494</v>
      </c>
      <c r="B7" s="557" t="s">
        <v>521</v>
      </c>
    </row>
    <row r="8" spans="1:2" ht="31.5">
      <c r="A8" s="556" t="s">
        <v>495</v>
      </c>
      <c r="B8" s="557" t="s">
        <v>522</v>
      </c>
    </row>
    <row r="9" spans="1:2" ht="31.5">
      <c r="A9" s="556" t="s">
        <v>496</v>
      </c>
      <c r="B9" s="557" t="s">
        <v>523</v>
      </c>
    </row>
    <row r="10" spans="1:2" ht="15.75">
      <c r="A10" s="556" t="s">
        <v>497</v>
      </c>
      <c r="B10" s="557" t="s">
        <v>544</v>
      </c>
    </row>
    <row r="11" spans="1:2" ht="31.5">
      <c r="A11" s="556" t="s">
        <v>498</v>
      </c>
      <c r="B11" s="557" t="s">
        <v>524</v>
      </c>
    </row>
    <row r="12" spans="1:2" ht="31.5">
      <c r="A12" s="556" t="s">
        <v>499</v>
      </c>
      <c r="B12" s="557" t="s">
        <v>525</v>
      </c>
    </row>
    <row r="13" spans="1:2" ht="31.5">
      <c r="A13" s="556" t="s">
        <v>500</v>
      </c>
      <c r="B13" s="557" t="s">
        <v>526</v>
      </c>
    </row>
    <row r="14" spans="1:2" ht="31.5">
      <c r="A14" s="556" t="s">
        <v>501</v>
      </c>
      <c r="B14" s="557" t="s">
        <v>527</v>
      </c>
    </row>
    <row r="15" spans="1:2" ht="31.5">
      <c r="A15" s="556" t="s">
        <v>502</v>
      </c>
      <c r="B15" s="557" t="s">
        <v>528</v>
      </c>
    </row>
    <row r="16" spans="1:2" ht="15.75">
      <c r="A16" s="556" t="s">
        <v>503</v>
      </c>
      <c r="B16" s="557" t="s">
        <v>529</v>
      </c>
    </row>
    <row r="17" spans="1:2" ht="15.75">
      <c r="A17" s="556" t="s">
        <v>504</v>
      </c>
      <c r="B17" s="557" t="s">
        <v>530</v>
      </c>
    </row>
    <row r="18" spans="1:2" ht="15.75">
      <c r="A18" s="556" t="s">
        <v>505</v>
      </c>
      <c r="B18" s="558" t="s">
        <v>531</v>
      </c>
    </row>
    <row r="19" spans="1:2" ht="31.5">
      <c r="A19" s="556" t="s">
        <v>506</v>
      </c>
      <c r="B19" s="557" t="s">
        <v>532</v>
      </c>
    </row>
    <row r="20" spans="1:2" ht="15.75">
      <c r="A20" s="556" t="s">
        <v>507</v>
      </c>
      <c r="B20" s="557" t="s">
        <v>533</v>
      </c>
    </row>
    <row r="21" spans="1:2" ht="31.5">
      <c r="A21" s="556" t="s">
        <v>508</v>
      </c>
      <c r="B21" s="557" t="s">
        <v>534</v>
      </c>
    </row>
    <row r="22" spans="1:2" ht="31.5">
      <c r="A22" s="556" t="s">
        <v>509</v>
      </c>
      <c r="B22" s="557" t="s">
        <v>535</v>
      </c>
    </row>
    <row r="23" spans="1:2" ht="15.75">
      <c r="A23" s="556" t="s">
        <v>510</v>
      </c>
      <c r="B23" s="557" t="s">
        <v>536</v>
      </c>
    </row>
    <row r="24" spans="1:2" ht="15.75">
      <c r="A24" s="556" t="s">
        <v>511</v>
      </c>
      <c r="B24" s="557" t="s">
        <v>537</v>
      </c>
    </row>
    <row r="25" spans="1:2" ht="15.75">
      <c r="A25" s="556" t="s">
        <v>512</v>
      </c>
      <c r="B25" s="557" t="s">
        <v>538</v>
      </c>
    </row>
    <row r="26" spans="1:2" ht="31.5">
      <c r="A26" s="556" t="s">
        <v>513</v>
      </c>
      <c r="B26" s="557" t="s">
        <v>514</v>
      </c>
    </row>
    <row r="27" spans="1:2" ht="31.5">
      <c r="A27" s="556" t="s">
        <v>515</v>
      </c>
      <c r="B27" s="557" t="s">
        <v>516</v>
      </c>
    </row>
    <row r="28" spans="1:2" ht="15.75">
      <c r="A28" s="556" t="s">
        <v>517</v>
      </c>
      <c r="B28" s="557" t="s">
        <v>518</v>
      </c>
    </row>
    <row r="29" spans="1:2" ht="31.5">
      <c r="A29" s="556" t="s">
        <v>519</v>
      </c>
      <c r="B29" s="557" t="s">
        <v>539</v>
      </c>
    </row>
    <row r="30" spans="1:2" ht="15.75">
      <c r="A30" s="559"/>
      <c r="B30" s="203"/>
    </row>
    <row r="31" spans="1:2" ht="15.75">
      <c r="A31" s="559"/>
      <c r="B31" s="203"/>
    </row>
    <row r="32" spans="1:2" ht="15.75">
      <c r="A32" s="559"/>
      <c r="B32" s="203"/>
    </row>
    <row r="33" spans="1:2" ht="15.75">
      <c r="A33" s="559"/>
      <c r="B33" s="203"/>
    </row>
  </sheetData>
  <sheetProtection/>
  <hyperlinks>
    <hyperlink ref="A5" location="Narrative!A1" display="Narrative"/>
    <hyperlink ref="A6" location="'11.01'!A1" display="11.01"/>
    <hyperlink ref="A7" location="'11.02'!A1" display="11.02"/>
    <hyperlink ref="A8" location="'11.03'!A1" display="11.03"/>
    <hyperlink ref="A9" location="'11.04'!A1" display="11.04"/>
    <hyperlink ref="A10" location="'11.05'!A1" display="11.05"/>
    <hyperlink ref="A11" location="'11.06'!A1" display="11.06"/>
    <hyperlink ref="A12" location="'11.07'!A1" display="11.07"/>
    <hyperlink ref="A13" location="'11.08'!A1" display="11.08"/>
    <hyperlink ref="A14" location="'11.09'!A1" display="11.09"/>
    <hyperlink ref="A15" location="'11.10'!A1" display="11.10"/>
    <hyperlink ref="A16" location="'11.11'!A1" display="11.11"/>
    <hyperlink ref="A17" location="'11.12'!A1" display="11.12"/>
    <hyperlink ref="A18" location="'11.13'!A1" display="11.13"/>
    <hyperlink ref="A19" location="'11.14'!A1" display="11.14"/>
    <hyperlink ref="A20" location="'11.15'!A1" display="11.15"/>
    <hyperlink ref="A21" location="'11.16'!A1" display="11.16"/>
    <hyperlink ref="A22" location="'11.17'!A1" display="11.17"/>
    <hyperlink ref="A23" location="'11.18'!A1" display="11.18"/>
    <hyperlink ref="A24" location="'11.19'!A1" display="11.19"/>
    <hyperlink ref="A25" location="'11.20'!A1" display="11.20"/>
    <hyperlink ref="A26" location="'11.21'!A1" display="11.21"/>
    <hyperlink ref="A27" location="'11.22'!A1" display="11.22"/>
    <hyperlink ref="A28" location="'11.23'!A1" display="11.23"/>
    <hyperlink ref="A29" location="'11.24'!A1" display="11.24"/>
  </hyperlinks>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ignoredErrors>
    <ignoredError sqref="A6:A29" numberStoredAsText="1"/>
  </ignoredErrors>
</worksheet>
</file>

<file path=xl/worksheets/sheet10.xml><?xml version="1.0" encoding="utf-8"?>
<worksheet xmlns="http://schemas.openxmlformats.org/spreadsheetml/2006/main" xmlns:r="http://schemas.openxmlformats.org/officeDocument/2006/relationships">
  <dimension ref="A1:O22"/>
  <sheetViews>
    <sheetView zoomScalePageLayoutView="0" workbookViewId="0" topLeftCell="A1">
      <selection activeCell="A1" sqref="A1"/>
    </sheetView>
  </sheetViews>
  <sheetFormatPr defaultColWidth="9.140625" defaultRowHeight="12.75"/>
  <cols>
    <col min="1" max="1" width="12.57421875" style="0" customWidth="1"/>
    <col min="2" max="3" width="10.8515625" style="0" customWidth="1"/>
    <col min="5" max="5" width="9.421875" style="0" customWidth="1"/>
    <col min="6" max="6" width="9.57421875" style="0" customWidth="1"/>
    <col min="8" max="9" width="9.28125" style="0" customWidth="1"/>
    <col min="10" max="10" width="8.8515625" style="0" customWidth="1"/>
    <col min="11" max="11" width="7.8515625" style="0" customWidth="1"/>
    <col min="12" max="12" width="8.8515625" style="0" customWidth="1"/>
  </cols>
  <sheetData>
    <row r="1" spans="1:12" ht="15.75">
      <c r="A1" s="5" t="s">
        <v>95</v>
      </c>
      <c r="B1" s="5"/>
      <c r="C1" s="5"/>
      <c r="D1" s="5"/>
      <c r="E1" s="5"/>
      <c r="F1" s="5"/>
      <c r="G1" s="5"/>
      <c r="H1" s="5"/>
      <c r="I1" s="5"/>
      <c r="J1" s="5"/>
      <c r="K1" s="5"/>
      <c r="L1" s="5"/>
    </row>
    <row r="2" spans="1:12" ht="15.75">
      <c r="A2" s="5" t="s">
        <v>94</v>
      </c>
      <c r="B2" s="5"/>
      <c r="C2" s="5"/>
      <c r="D2" s="5"/>
      <c r="E2" s="5"/>
      <c r="F2" s="5"/>
      <c r="G2" s="5"/>
      <c r="H2" s="5"/>
      <c r="I2" s="5"/>
      <c r="J2" s="5"/>
      <c r="K2" s="5"/>
      <c r="L2" s="5"/>
    </row>
    <row r="3" spans="1:12" ht="12.75" customHeight="1">
      <c r="A3" s="5"/>
      <c r="B3" s="5"/>
      <c r="C3" s="5"/>
      <c r="D3" s="5"/>
      <c r="E3" s="5"/>
      <c r="F3" s="5"/>
      <c r="G3" s="5"/>
      <c r="H3" s="5"/>
      <c r="I3" s="5"/>
      <c r="J3" s="5"/>
      <c r="K3" s="5"/>
      <c r="L3" s="5"/>
    </row>
    <row r="4" spans="1:12" ht="12.75" customHeight="1">
      <c r="A4" s="67" t="s">
        <v>56</v>
      </c>
      <c r="B4" s="5"/>
      <c r="C4" s="5"/>
      <c r="D4" s="5"/>
      <c r="E4" s="5"/>
      <c r="F4" s="5"/>
      <c r="G4" s="5"/>
      <c r="H4" s="5"/>
      <c r="I4" s="5"/>
      <c r="J4" s="5"/>
      <c r="K4" s="5"/>
      <c r="L4" s="5"/>
    </row>
    <row r="5" spans="1:12" ht="12.75" customHeight="1" thickBot="1">
      <c r="A5" s="135"/>
      <c r="B5" s="202"/>
      <c r="C5" s="202"/>
      <c r="D5" s="202"/>
      <c r="E5" s="202"/>
      <c r="F5" s="202"/>
      <c r="G5" s="202"/>
      <c r="H5" s="202"/>
      <c r="I5" s="202"/>
      <c r="J5" s="202"/>
      <c r="K5" s="202"/>
      <c r="L5" s="202"/>
    </row>
    <row r="6" spans="1:15" ht="24" customHeight="1" thickTop="1">
      <c r="A6" s="201"/>
      <c r="B6" s="200"/>
      <c r="C6" s="197" t="s">
        <v>93</v>
      </c>
      <c r="D6" s="199"/>
      <c r="E6" s="196"/>
      <c r="F6" s="198" t="s">
        <v>69</v>
      </c>
      <c r="G6" s="196"/>
      <c r="H6" s="198" t="s">
        <v>92</v>
      </c>
      <c r="I6" s="197"/>
      <c r="J6" s="196"/>
      <c r="K6" s="568" t="s">
        <v>91</v>
      </c>
      <c r="L6" s="569"/>
      <c r="M6" s="157"/>
      <c r="N6" s="157"/>
      <c r="O6" s="157"/>
    </row>
    <row r="7" spans="1:15" ht="34.5" customHeight="1">
      <c r="A7" s="194" t="s">
        <v>90</v>
      </c>
      <c r="B7" s="195" t="s">
        <v>89</v>
      </c>
      <c r="C7" s="194" t="s">
        <v>88</v>
      </c>
      <c r="D7" s="194" t="s">
        <v>65</v>
      </c>
      <c r="E7" s="194" t="s">
        <v>64</v>
      </c>
      <c r="F7" s="194" t="s">
        <v>87</v>
      </c>
      <c r="G7" s="194" t="s">
        <v>64</v>
      </c>
      <c r="H7" s="194" t="s">
        <v>66</v>
      </c>
      <c r="I7" s="194" t="s">
        <v>65</v>
      </c>
      <c r="J7" s="194" t="s">
        <v>64</v>
      </c>
      <c r="K7" s="193" t="s">
        <v>41</v>
      </c>
      <c r="L7" s="192" t="s">
        <v>40</v>
      </c>
      <c r="M7" s="157"/>
      <c r="N7" s="157"/>
      <c r="O7" s="157"/>
    </row>
    <row r="8" spans="1:12" ht="12.75">
      <c r="A8" s="131"/>
      <c r="B8" s="191"/>
      <c r="C8" s="190"/>
      <c r="D8" s="190"/>
      <c r="E8" s="189"/>
      <c r="F8" s="189"/>
      <c r="G8" s="189"/>
      <c r="H8" s="189"/>
      <c r="I8" s="189"/>
      <c r="J8" s="189"/>
      <c r="K8" s="188"/>
      <c r="L8" s="187"/>
    </row>
    <row r="9" spans="1:14" ht="12.75">
      <c r="A9" s="186" t="s">
        <v>86</v>
      </c>
      <c r="B9" s="171">
        <v>240456</v>
      </c>
      <c r="C9" s="184">
        <v>178594</v>
      </c>
      <c r="D9" s="184">
        <v>7847</v>
      </c>
      <c r="E9" s="184">
        <v>3708</v>
      </c>
      <c r="F9" s="184">
        <v>15412</v>
      </c>
      <c r="G9" s="184">
        <v>6331</v>
      </c>
      <c r="H9" s="184">
        <v>23281</v>
      </c>
      <c r="I9" s="185">
        <v>463</v>
      </c>
      <c r="J9" s="184">
        <v>4820</v>
      </c>
      <c r="K9" s="170">
        <v>81317</v>
      </c>
      <c r="L9" s="166">
        <v>102769</v>
      </c>
      <c r="M9" s="173"/>
      <c r="N9" s="183"/>
    </row>
    <row r="10" spans="1:12" ht="12.75">
      <c r="A10" s="131"/>
      <c r="B10" s="182"/>
      <c r="C10" s="131"/>
      <c r="D10" s="181"/>
      <c r="E10" s="181"/>
      <c r="F10" s="181"/>
      <c r="G10" s="181"/>
      <c r="H10" s="181"/>
      <c r="I10" s="181"/>
      <c r="J10" s="181"/>
      <c r="K10" s="181"/>
      <c r="L10" s="180"/>
    </row>
    <row r="11" spans="1:13" ht="12.75">
      <c r="A11" s="131" t="s">
        <v>3</v>
      </c>
      <c r="B11" s="179">
        <v>38105</v>
      </c>
      <c r="C11" s="178">
        <v>26715</v>
      </c>
      <c r="D11" s="176">
        <v>990</v>
      </c>
      <c r="E11" s="176">
        <v>600</v>
      </c>
      <c r="F11" s="176">
        <v>2405</v>
      </c>
      <c r="G11" s="176">
        <v>1035</v>
      </c>
      <c r="H11" s="176">
        <v>5190</v>
      </c>
      <c r="I11" s="177">
        <v>80</v>
      </c>
      <c r="J11" s="176">
        <v>1090</v>
      </c>
      <c r="K11" s="175">
        <v>12590</v>
      </c>
      <c r="L11" s="174">
        <v>13925</v>
      </c>
      <c r="M11" s="173"/>
    </row>
    <row r="12" spans="1:13" ht="12.75">
      <c r="A12" s="131" t="s">
        <v>85</v>
      </c>
      <c r="B12" s="179">
        <v>162680</v>
      </c>
      <c r="C12" s="178">
        <v>122885</v>
      </c>
      <c r="D12" s="176">
        <v>5800</v>
      </c>
      <c r="E12" s="176">
        <v>2400</v>
      </c>
      <c r="F12" s="176">
        <v>10665</v>
      </c>
      <c r="G12" s="176">
        <v>4155</v>
      </c>
      <c r="H12" s="176">
        <v>13580</v>
      </c>
      <c r="I12" s="177">
        <v>315</v>
      </c>
      <c r="J12" s="176">
        <v>2880</v>
      </c>
      <c r="K12" s="175">
        <v>55610</v>
      </c>
      <c r="L12" s="174">
        <v>73165</v>
      </c>
      <c r="M12" s="173"/>
    </row>
    <row r="13" spans="1:13" ht="12.75">
      <c r="A13" s="131" t="s">
        <v>4</v>
      </c>
      <c r="B13" s="179">
        <v>13495</v>
      </c>
      <c r="C13" s="178">
        <v>9995</v>
      </c>
      <c r="D13" s="176">
        <v>400</v>
      </c>
      <c r="E13" s="176">
        <v>260</v>
      </c>
      <c r="F13" s="176">
        <v>850</v>
      </c>
      <c r="G13" s="176">
        <v>335</v>
      </c>
      <c r="H13" s="176">
        <v>1360</v>
      </c>
      <c r="I13" s="177">
        <v>25</v>
      </c>
      <c r="J13" s="176">
        <v>270</v>
      </c>
      <c r="K13" s="175">
        <v>4530</v>
      </c>
      <c r="L13" s="174">
        <v>5400</v>
      </c>
      <c r="M13" s="173"/>
    </row>
    <row r="14" spans="1:13" ht="12.75">
      <c r="A14" s="131" t="s">
        <v>6</v>
      </c>
      <c r="B14" s="179">
        <v>26175</v>
      </c>
      <c r="C14" s="178">
        <v>19000</v>
      </c>
      <c r="D14" s="176">
        <v>655</v>
      </c>
      <c r="E14" s="176">
        <v>445</v>
      </c>
      <c r="F14" s="176">
        <v>1495</v>
      </c>
      <c r="G14" s="176">
        <v>805</v>
      </c>
      <c r="H14" s="176">
        <v>3150</v>
      </c>
      <c r="I14" s="177">
        <v>45</v>
      </c>
      <c r="J14" s="176">
        <v>580</v>
      </c>
      <c r="K14" s="175">
        <v>8585</v>
      </c>
      <c r="L14" s="174">
        <v>10280</v>
      </c>
      <c r="M14" s="173"/>
    </row>
    <row r="15" spans="1:12" ht="12.75">
      <c r="A15" s="172"/>
      <c r="B15" s="171"/>
      <c r="C15" s="170"/>
      <c r="D15" s="169"/>
      <c r="E15" s="168"/>
      <c r="F15" s="168"/>
      <c r="G15" s="168"/>
      <c r="H15" s="168"/>
      <c r="I15" s="168"/>
      <c r="J15" s="168"/>
      <c r="K15" s="167"/>
      <c r="L15" s="166"/>
    </row>
    <row r="16" spans="1:12" ht="12.75">
      <c r="A16" s="165"/>
      <c r="B16" s="164"/>
      <c r="C16" s="164"/>
      <c r="D16" s="164"/>
      <c r="E16" s="164"/>
      <c r="F16" s="164"/>
      <c r="G16" s="164"/>
      <c r="H16" s="164"/>
      <c r="I16" s="164"/>
      <c r="J16" s="164"/>
      <c r="K16" s="164"/>
      <c r="L16" s="164"/>
    </row>
    <row r="17" spans="1:12" ht="12.75">
      <c r="A17" s="2" t="s">
        <v>84</v>
      </c>
      <c r="B17" s="163"/>
      <c r="C17" s="163"/>
      <c r="D17" s="163"/>
      <c r="E17" s="163"/>
      <c r="F17" s="163"/>
      <c r="G17" s="163"/>
      <c r="H17" s="163"/>
      <c r="I17" s="163"/>
      <c r="J17" s="163"/>
      <c r="K17" s="163"/>
      <c r="L17" s="163"/>
    </row>
    <row r="18" spans="1:12" ht="12.75">
      <c r="A18" s="2" t="s">
        <v>83</v>
      </c>
      <c r="B18" s="163"/>
      <c r="C18" s="163"/>
      <c r="D18" s="163"/>
      <c r="E18" s="163"/>
      <c r="F18" s="163"/>
      <c r="G18" s="163"/>
      <c r="H18" s="163"/>
      <c r="I18" s="163"/>
      <c r="J18" s="163"/>
      <c r="K18" s="163"/>
      <c r="L18" s="163"/>
    </row>
    <row r="19" spans="1:12" ht="12.75">
      <c r="A19" s="2" t="s">
        <v>82</v>
      </c>
      <c r="B19" s="163"/>
      <c r="C19" s="163"/>
      <c r="D19" s="163"/>
      <c r="E19" s="163"/>
      <c r="F19" s="163"/>
      <c r="G19" s="163"/>
      <c r="H19" s="163"/>
      <c r="I19" s="163"/>
      <c r="J19" s="163"/>
      <c r="K19" s="163"/>
      <c r="L19" s="163"/>
    </row>
    <row r="20" spans="1:12" ht="12.75">
      <c r="A20" s="2" t="s">
        <v>81</v>
      </c>
      <c r="B20" s="163"/>
      <c r="C20" s="163"/>
      <c r="D20" s="163"/>
      <c r="E20" s="163"/>
      <c r="F20" s="163"/>
      <c r="G20" s="163"/>
      <c r="H20" s="163"/>
      <c r="I20" s="163"/>
      <c r="J20" s="163"/>
      <c r="K20" s="163"/>
      <c r="L20" s="163"/>
    </row>
    <row r="21" spans="1:12" ht="12.75">
      <c r="A21" s="2" t="s">
        <v>80</v>
      </c>
      <c r="B21" s="163"/>
      <c r="C21" s="163"/>
      <c r="D21" s="163"/>
      <c r="E21" s="163"/>
      <c r="F21" s="163"/>
      <c r="G21" s="163"/>
      <c r="H21" s="163"/>
      <c r="I21" s="163"/>
      <c r="J21" s="163"/>
      <c r="K21" s="163"/>
      <c r="L21" s="163"/>
    </row>
    <row r="22" ht="12.75">
      <c r="A22" s="162" t="s">
        <v>79</v>
      </c>
    </row>
  </sheetData>
  <sheetProtection/>
  <mergeCells count="1">
    <mergeCell ref="K6:L6"/>
  </mergeCells>
  <printOptions horizontalCentered="1"/>
  <pageMargins left="1" right="1" top="1" bottom="1" header="0.5" footer="0.5"/>
  <pageSetup horizontalDpi="300" verticalDpi="300" orientation="landscape" r:id="rId1"/>
  <headerFooter alignWithMargins="0">
    <oddFooter>&amp;L&amp;"Arial,Italic"&amp;9      The State of Hawaii Data Book 2013&amp;R&amp;9      http://dbedt.hawaii.gov/</oddFooter>
  </headerFooter>
</worksheet>
</file>

<file path=xl/worksheets/sheet11.xml><?xml version="1.0" encoding="utf-8"?>
<worksheet xmlns="http://schemas.openxmlformats.org/spreadsheetml/2006/main" xmlns:r="http://schemas.openxmlformats.org/officeDocument/2006/relationships">
  <dimension ref="A1:M22"/>
  <sheetViews>
    <sheetView zoomScalePageLayoutView="0" workbookViewId="0" topLeftCell="A1">
      <selection activeCell="A1" sqref="A1"/>
    </sheetView>
  </sheetViews>
  <sheetFormatPr defaultColWidth="9.140625" defaultRowHeight="12.75"/>
  <cols>
    <col min="1" max="1" width="13.140625" style="203" customWidth="1"/>
    <col min="2" max="2" width="10.7109375" style="203" customWidth="1"/>
    <col min="3" max="3" width="10.8515625" style="203" customWidth="1"/>
    <col min="4" max="4" width="8.8515625" style="203" customWidth="1"/>
    <col min="5" max="5" width="8.7109375" style="203" customWidth="1"/>
    <col min="6" max="6" width="8.57421875" style="203" customWidth="1"/>
    <col min="7" max="7" width="8.8515625" style="203" customWidth="1"/>
    <col min="8" max="8" width="9.8515625" style="203" customWidth="1"/>
    <col min="9" max="9" width="8.7109375" style="203" customWidth="1"/>
    <col min="10" max="11" width="8.57421875" style="203" customWidth="1"/>
    <col min="12" max="12" width="8.7109375" style="203" customWidth="1"/>
    <col min="13" max="16384" width="9.140625" style="203" customWidth="1"/>
  </cols>
  <sheetData>
    <row r="1" spans="1:12" ht="15.75">
      <c r="A1" s="5" t="s">
        <v>103</v>
      </c>
      <c r="B1" s="5"/>
      <c r="C1" s="5"/>
      <c r="D1" s="5"/>
      <c r="E1" s="5"/>
      <c r="F1" s="5"/>
      <c r="G1" s="5"/>
      <c r="H1" s="264"/>
      <c r="I1" s="264"/>
      <c r="J1" s="264"/>
      <c r="K1" s="264"/>
      <c r="L1" s="264"/>
    </row>
    <row r="2" spans="1:12" ht="15.75">
      <c r="A2" s="5" t="s">
        <v>102</v>
      </c>
      <c r="B2" s="5"/>
      <c r="C2" s="5"/>
      <c r="D2" s="5"/>
      <c r="E2" s="5"/>
      <c r="F2" s="5"/>
      <c r="G2" s="5"/>
      <c r="H2" s="264"/>
      <c r="I2" s="264"/>
      <c r="J2" s="264"/>
      <c r="K2" s="264"/>
      <c r="L2" s="264"/>
    </row>
    <row r="3" spans="1:12" ht="12.75" customHeight="1">
      <c r="A3" s="5"/>
      <c r="B3" s="5"/>
      <c r="C3" s="5"/>
      <c r="D3" s="5"/>
      <c r="E3" s="5"/>
      <c r="F3" s="5"/>
      <c r="G3" s="5"/>
      <c r="H3" s="264"/>
      <c r="I3" s="264"/>
      <c r="J3" s="264"/>
      <c r="K3" s="264"/>
      <c r="L3" s="264"/>
    </row>
    <row r="4" spans="1:12" ht="15.75">
      <c r="A4" s="265" t="s">
        <v>101</v>
      </c>
      <c r="B4" s="5"/>
      <c r="C4" s="5"/>
      <c r="D4" s="5"/>
      <c r="E4" s="5"/>
      <c r="F4" s="5"/>
      <c r="G4" s="5"/>
      <c r="H4" s="264"/>
      <c r="I4" s="264"/>
      <c r="J4" s="264"/>
      <c r="K4" s="264"/>
      <c r="L4" s="264"/>
    </row>
    <row r="5" spans="1:12" ht="12.75" customHeight="1" thickBot="1">
      <c r="A5" s="263"/>
      <c r="B5" s="262"/>
      <c r="C5" s="262"/>
      <c r="D5" s="262"/>
      <c r="E5" s="262"/>
      <c r="F5" s="262"/>
      <c r="G5" s="262"/>
      <c r="H5" s="261"/>
      <c r="I5" s="261"/>
      <c r="J5" s="261"/>
      <c r="K5" s="261"/>
      <c r="L5" s="261"/>
    </row>
    <row r="6" spans="1:12" ht="25.5" customHeight="1" thickTop="1">
      <c r="A6" s="260"/>
      <c r="B6" s="259"/>
      <c r="C6" s="256" t="s">
        <v>93</v>
      </c>
      <c r="D6" s="256"/>
      <c r="E6" s="257"/>
      <c r="F6" s="258" t="s">
        <v>69</v>
      </c>
      <c r="G6" s="257"/>
      <c r="H6" s="256" t="s">
        <v>92</v>
      </c>
      <c r="I6" s="256"/>
      <c r="J6" s="255"/>
      <c r="K6" s="570" t="s">
        <v>91</v>
      </c>
      <c r="L6" s="571"/>
    </row>
    <row r="7" spans="1:12" ht="34.5" customHeight="1">
      <c r="A7" s="254" t="s">
        <v>90</v>
      </c>
      <c r="B7" s="253" t="s">
        <v>89</v>
      </c>
      <c r="C7" s="252" t="s">
        <v>70</v>
      </c>
      <c r="D7" s="251" t="s">
        <v>65</v>
      </c>
      <c r="E7" s="251" t="s">
        <v>64</v>
      </c>
      <c r="F7" s="250" t="s">
        <v>100</v>
      </c>
      <c r="G7" s="251" t="s">
        <v>64</v>
      </c>
      <c r="H7" s="250" t="s">
        <v>66</v>
      </c>
      <c r="I7" s="249" t="s">
        <v>65</v>
      </c>
      <c r="J7" s="248" t="s">
        <v>64</v>
      </c>
      <c r="K7" s="247" t="s">
        <v>41</v>
      </c>
      <c r="L7" s="246" t="s">
        <v>40</v>
      </c>
    </row>
    <row r="8" spans="1:11" ht="12.75">
      <c r="A8" s="231"/>
      <c r="B8" s="245"/>
      <c r="C8" s="244"/>
      <c r="D8" s="243"/>
      <c r="E8" s="244"/>
      <c r="F8" s="243"/>
      <c r="G8" s="243"/>
      <c r="H8" s="234"/>
      <c r="I8" s="231"/>
      <c r="J8" s="234"/>
      <c r="K8" s="234"/>
    </row>
    <row r="9" spans="1:13" ht="12.75">
      <c r="A9" s="242" t="s">
        <v>99</v>
      </c>
      <c r="B9" s="241">
        <v>282090</v>
      </c>
      <c r="C9" s="240">
        <v>223285</v>
      </c>
      <c r="D9" s="238">
        <v>4689</v>
      </c>
      <c r="E9" s="238">
        <v>2272</v>
      </c>
      <c r="F9" s="238">
        <v>17798</v>
      </c>
      <c r="G9" s="238">
        <v>5263</v>
      </c>
      <c r="H9" s="238">
        <v>26984</v>
      </c>
      <c r="I9" s="239">
        <v>143</v>
      </c>
      <c r="J9" s="238">
        <v>1656</v>
      </c>
      <c r="K9" s="237">
        <v>111408</v>
      </c>
      <c r="L9" s="236">
        <v>116293</v>
      </c>
      <c r="M9" s="224"/>
    </row>
    <row r="10" spans="1:12" ht="12.75">
      <c r="A10" s="231"/>
      <c r="B10" s="235"/>
      <c r="C10" s="231"/>
      <c r="D10" s="234"/>
      <c r="E10" s="234"/>
      <c r="F10" s="234"/>
      <c r="G10" s="234"/>
      <c r="H10" s="234"/>
      <c r="I10" s="231"/>
      <c r="J10" s="234"/>
      <c r="K10" s="234"/>
      <c r="L10" s="233"/>
    </row>
    <row r="11" spans="1:13" ht="12.75">
      <c r="A11" s="232" t="s">
        <v>3</v>
      </c>
      <c r="B11" s="230">
        <v>43107</v>
      </c>
      <c r="C11" s="229">
        <v>32334</v>
      </c>
      <c r="D11" s="227">
        <v>595</v>
      </c>
      <c r="E11" s="227">
        <v>344</v>
      </c>
      <c r="F11" s="227">
        <v>2787</v>
      </c>
      <c r="G11" s="227">
        <v>820</v>
      </c>
      <c r="H11" s="227">
        <v>5870</v>
      </c>
      <c r="I11" s="228">
        <v>23</v>
      </c>
      <c r="J11" s="227">
        <v>334</v>
      </c>
      <c r="K11" s="226">
        <v>16869</v>
      </c>
      <c r="L11" s="225">
        <v>15312</v>
      </c>
      <c r="M11" s="224"/>
    </row>
    <row r="12" spans="1:13" ht="12.75">
      <c r="A12" s="231" t="s">
        <v>85</v>
      </c>
      <c r="B12" s="230">
        <v>192760</v>
      </c>
      <c r="C12" s="229">
        <v>155287</v>
      </c>
      <c r="D12" s="227">
        <v>3451</v>
      </c>
      <c r="E12" s="227">
        <v>1493</v>
      </c>
      <c r="F12" s="227">
        <v>12259</v>
      </c>
      <c r="G12" s="227">
        <v>3503</v>
      </c>
      <c r="H12" s="227">
        <v>15656</v>
      </c>
      <c r="I12" s="228">
        <v>96</v>
      </c>
      <c r="J12" s="227">
        <v>1016</v>
      </c>
      <c r="K12" s="226">
        <v>76681</v>
      </c>
      <c r="L12" s="225">
        <v>83425</v>
      </c>
      <c r="M12" s="224"/>
    </row>
    <row r="13" spans="1:13" ht="12.75">
      <c r="A13" s="231" t="s">
        <v>4</v>
      </c>
      <c r="B13" s="230">
        <v>15575</v>
      </c>
      <c r="C13" s="229">
        <v>12203</v>
      </c>
      <c r="D13" s="227">
        <v>246</v>
      </c>
      <c r="E13" s="227">
        <v>152</v>
      </c>
      <c r="F13" s="227">
        <v>971</v>
      </c>
      <c r="G13" s="227">
        <v>279</v>
      </c>
      <c r="H13" s="227">
        <v>1620</v>
      </c>
      <c r="I13" s="228">
        <v>9</v>
      </c>
      <c r="J13" s="227">
        <v>95</v>
      </c>
      <c r="K13" s="226">
        <v>6121</v>
      </c>
      <c r="L13" s="225">
        <v>5977</v>
      </c>
      <c r="M13" s="224"/>
    </row>
    <row r="14" spans="1:13" ht="12.75">
      <c r="A14" s="231" t="s">
        <v>6</v>
      </c>
      <c r="B14" s="230">
        <v>30648</v>
      </c>
      <c r="C14" s="229">
        <v>23461</v>
      </c>
      <c r="D14" s="227">
        <v>398</v>
      </c>
      <c r="E14" s="227">
        <v>282</v>
      </c>
      <c r="F14" s="227">
        <v>1781</v>
      </c>
      <c r="G14" s="227">
        <v>662</v>
      </c>
      <c r="H14" s="227">
        <v>3838</v>
      </c>
      <c r="I14" s="228">
        <v>15</v>
      </c>
      <c r="J14" s="227">
        <v>212</v>
      </c>
      <c r="K14" s="226">
        <v>11736</v>
      </c>
      <c r="L14" s="225">
        <v>11579</v>
      </c>
      <c r="M14" s="224"/>
    </row>
    <row r="15" spans="1:12" ht="12.75">
      <c r="A15" s="217"/>
      <c r="B15" s="223"/>
      <c r="C15" s="222"/>
      <c r="D15" s="221"/>
      <c r="E15" s="220"/>
      <c r="F15" s="219"/>
      <c r="G15" s="218"/>
      <c r="H15" s="216"/>
      <c r="I15" s="217"/>
      <c r="J15" s="216"/>
      <c r="K15" s="216"/>
      <c r="L15" s="215"/>
    </row>
    <row r="16" spans="1:7" ht="12.75" customHeight="1">
      <c r="A16" s="214"/>
      <c r="B16" s="211"/>
      <c r="C16" s="213"/>
      <c r="D16" s="213"/>
      <c r="E16" s="212"/>
      <c r="F16" s="211"/>
      <c r="G16" s="210"/>
    </row>
    <row r="17" spans="1:7" ht="12.75">
      <c r="A17" s="209" t="s">
        <v>98</v>
      </c>
      <c r="B17" s="208"/>
      <c r="C17" s="208"/>
      <c r="D17" s="208"/>
      <c r="E17" s="208"/>
      <c r="F17" s="207"/>
      <c r="G17" s="207"/>
    </row>
    <row r="18" spans="1:7" ht="12.75">
      <c r="A18" s="206" t="s">
        <v>97</v>
      </c>
      <c r="B18" s="205"/>
      <c r="C18" s="205"/>
      <c r="D18" s="205"/>
      <c r="E18" s="205"/>
      <c r="F18" s="205"/>
      <c r="G18" s="205"/>
    </row>
    <row r="19" spans="1:7" ht="12.75">
      <c r="A19" s="2" t="s">
        <v>82</v>
      </c>
      <c r="B19" s="204"/>
      <c r="C19" s="204"/>
      <c r="D19" s="204"/>
      <c r="E19" s="204"/>
      <c r="F19" s="204"/>
      <c r="G19" s="204"/>
    </row>
    <row r="20" spans="1:7" ht="12.75">
      <c r="A20" s="2" t="s">
        <v>81</v>
      </c>
      <c r="B20" s="204"/>
      <c r="C20" s="204"/>
      <c r="D20" s="204"/>
      <c r="E20" s="204"/>
      <c r="F20" s="204"/>
      <c r="G20" s="204"/>
    </row>
    <row r="21" spans="1:7" ht="12.75">
      <c r="A21" s="2" t="s">
        <v>80</v>
      </c>
      <c r="B21" s="204"/>
      <c r="C21" s="204"/>
      <c r="D21" s="204"/>
      <c r="E21" s="204"/>
      <c r="F21" s="204"/>
      <c r="G21" s="204"/>
    </row>
    <row r="22" spans="1:7" ht="12.75">
      <c r="A22" s="162" t="s">
        <v>96</v>
      </c>
      <c r="B22" s="204"/>
      <c r="C22" s="204"/>
      <c r="D22" s="204"/>
      <c r="E22" s="204"/>
      <c r="F22" s="204"/>
      <c r="G22" s="204"/>
    </row>
  </sheetData>
  <sheetProtection/>
  <mergeCells count="1">
    <mergeCell ref="K6:L6"/>
  </mergeCells>
  <printOptions horizontalCentered="1"/>
  <pageMargins left="0" right="0" top="1" bottom="1" header="0.5" footer="0.5"/>
  <pageSetup horizontalDpi="300" verticalDpi="300" orientation="landscape" r:id="rId1"/>
  <headerFooter alignWithMargins="0">
    <oddFooter>&amp;L&amp;"Arial,Italic"&amp;9      The State of Hawaii Data Book 2013&amp;R&amp;9      http://dbedt.hawaii.gov/</oddFooter>
  </headerFooter>
</worksheet>
</file>

<file path=xl/worksheets/sheet12.xml><?xml version="1.0" encoding="utf-8"?>
<worksheet xmlns="http://schemas.openxmlformats.org/spreadsheetml/2006/main" xmlns:r="http://schemas.openxmlformats.org/officeDocument/2006/relationships">
  <dimension ref="A1:G20"/>
  <sheetViews>
    <sheetView zoomScalePageLayoutView="0" workbookViewId="0" topLeftCell="A1">
      <selection activeCell="F40" sqref="F40"/>
    </sheetView>
  </sheetViews>
  <sheetFormatPr defaultColWidth="9.140625" defaultRowHeight="12.75"/>
  <cols>
    <col min="1" max="1" width="14.421875" style="0" customWidth="1"/>
    <col min="2" max="2" width="15.7109375" style="163" customWidth="1"/>
    <col min="3" max="3" width="17.8515625" style="163" customWidth="1"/>
    <col min="4" max="4" width="16.421875" style="163" customWidth="1"/>
    <col min="5" max="5" width="18.140625" style="163" customWidth="1"/>
    <col min="7" max="7" width="14.57421875" style="0" customWidth="1"/>
  </cols>
  <sheetData>
    <row r="1" spans="1:5" ht="15.75">
      <c r="A1" s="5" t="s">
        <v>115</v>
      </c>
      <c r="B1" s="5"/>
      <c r="C1" s="5"/>
      <c r="D1" s="5"/>
      <c r="E1" s="5"/>
    </row>
    <row r="2" spans="1:5" s="283" customFormat="1" ht="15.75" customHeight="1">
      <c r="A2" s="284" t="s">
        <v>114</v>
      </c>
      <c r="B2" s="284"/>
      <c r="C2" s="284"/>
      <c r="D2" s="284"/>
      <c r="E2" s="284"/>
    </row>
    <row r="3" spans="1:5" s="280" customFormat="1" ht="15.75" customHeight="1">
      <c r="A3" s="282" t="s">
        <v>113</v>
      </c>
      <c r="B3" s="282"/>
      <c r="C3" s="282"/>
      <c r="D3" s="282"/>
      <c r="E3" s="282"/>
    </row>
    <row r="4" spans="1:5" s="280" customFormat="1" ht="12.75" customHeight="1">
      <c r="A4" s="282"/>
      <c r="B4" s="282"/>
      <c r="C4" s="282"/>
      <c r="D4" s="282"/>
      <c r="E4" s="282"/>
    </row>
    <row r="5" spans="1:5" s="280" customFormat="1" ht="12.75" customHeight="1">
      <c r="A5" s="67" t="s">
        <v>56</v>
      </c>
      <c r="B5" s="281"/>
      <c r="C5" s="281"/>
      <c r="D5" s="281"/>
      <c r="E5" s="281"/>
    </row>
    <row r="6" spans="1:5" ht="12.75" customHeight="1" thickBot="1">
      <c r="A6" s="135"/>
      <c r="B6" s="202"/>
      <c r="C6" s="202"/>
      <c r="D6" s="202"/>
      <c r="E6" s="202"/>
    </row>
    <row r="7" spans="2:5" s="278" customFormat="1" ht="21.75" customHeight="1" thickTop="1">
      <c r="B7" s="38" t="s">
        <v>112</v>
      </c>
      <c r="C7" s="279"/>
      <c r="D7" s="38" t="s">
        <v>91</v>
      </c>
      <c r="E7" s="279"/>
    </row>
    <row r="8" spans="1:5" s="157" customFormat="1" ht="39.75" customHeight="1">
      <c r="A8" s="277" t="s">
        <v>111</v>
      </c>
      <c r="B8" s="194" t="s">
        <v>110</v>
      </c>
      <c r="C8" s="194" t="s">
        <v>109</v>
      </c>
      <c r="D8" s="276" t="s">
        <v>110</v>
      </c>
      <c r="E8" s="275" t="s">
        <v>109</v>
      </c>
    </row>
    <row r="9" spans="1:7" ht="12.75">
      <c r="A9" s="131"/>
      <c r="B9" s="190"/>
      <c r="C9" s="190"/>
      <c r="D9" s="190"/>
      <c r="E9" s="187"/>
      <c r="G9" s="4"/>
    </row>
    <row r="10" spans="1:7" ht="12.75">
      <c r="A10" s="274" t="s">
        <v>108</v>
      </c>
      <c r="B10" s="270">
        <v>313914</v>
      </c>
      <c r="C10" s="269">
        <v>18.1</v>
      </c>
      <c r="D10" s="268">
        <v>43145</v>
      </c>
      <c r="E10" s="267">
        <v>91.8</v>
      </c>
      <c r="G10" s="266"/>
    </row>
    <row r="11" spans="1:7" ht="12.75">
      <c r="A11" s="131"/>
      <c r="B11" s="273"/>
      <c r="C11" s="177"/>
      <c r="D11" s="273"/>
      <c r="E11" s="272"/>
      <c r="G11" s="271"/>
    </row>
    <row r="12" spans="1:7" ht="12.75">
      <c r="A12" s="131" t="s">
        <v>3</v>
      </c>
      <c r="B12" s="270">
        <v>1392</v>
      </c>
      <c r="C12" s="269">
        <v>17.3</v>
      </c>
      <c r="D12" s="268">
        <v>211</v>
      </c>
      <c r="E12" s="267">
        <v>87.3</v>
      </c>
      <c r="G12" s="266"/>
    </row>
    <row r="13" spans="1:7" ht="12.75" customHeight="1">
      <c r="A13" s="172"/>
      <c r="B13" s="167"/>
      <c r="C13" s="167"/>
      <c r="D13" s="167"/>
      <c r="E13" s="166"/>
      <c r="G13" s="4"/>
    </row>
    <row r="14" spans="1:5" ht="12.75" customHeight="1">
      <c r="A14" s="165"/>
      <c r="B14" s="164"/>
      <c r="C14" s="164"/>
      <c r="D14" s="164"/>
      <c r="E14" s="164"/>
    </row>
    <row r="15" ht="12.75">
      <c r="A15" s="2" t="s">
        <v>107</v>
      </c>
    </row>
    <row r="16" ht="12.75">
      <c r="A16" s="2" t="s">
        <v>106</v>
      </c>
    </row>
    <row r="17" ht="12.75">
      <c r="A17" s="162" t="s">
        <v>105</v>
      </c>
    </row>
    <row r="18" ht="12.75">
      <c r="A18" s="2" t="s">
        <v>104</v>
      </c>
    </row>
    <row r="19" ht="12.75">
      <c r="A19" s="2"/>
    </row>
    <row r="20" ht="12.75">
      <c r="A20" s="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13.xml><?xml version="1.0" encoding="utf-8"?>
<worksheet xmlns="http://schemas.openxmlformats.org/spreadsheetml/2006/main" xmlns:r="http://schemas.openxmlformats.org/officeDocument/2006/relationships">
  <dimension ref="A1:D36"/>
  <sheetViews>
    <sheetView workbookViewId="0" topLeftCell="A1">
      <selection activeCell="A1" sqref="A1"/>
    </sheetView>
  </sheetViews>
  <sheetFormatPr defaultColWidth="9.140625" defaultRowHeight="12.75"/>
  <cols>
    <col min="1" max="4" width="20.7109375" style="0" customWidth="1"/>
  </cols>
  <sheetData>
    <row r="1" spans="1:4" ht="15.75">
      <c r="A1" s="297" t="s">
        <v>125</v>
      </c>
      <c r="B1" s="137"/>
      <c r="C1" s="137"/>
      <c r="D1" s="137"/>
    </row>
    <row r="2" spans="1:4" ht="15.75">
      <c r="A2" s="297" t="s">
        <v>124</v>
      </c>
      <c r="B2" s="137"/>
      <c r="C2" s="137"/>
      <c r="D2" s="137"/>
    </row>
    <row r="3" spans="1:4" ht="12.75" customHeight="1">
      <c r="A3" s="297"/>
      <c r="B3" s="137"/>
      <c r="C3" s="137"/>
      <c r="D3" s="137"/>
    </row>
    <row r="4" spans="1:4" ht="12.75">
      <c r="A4" s="296" t="s">
        <v>123</v>
      </c>
      <c r="B4" s="137"/>
      <c r="C4" s="137"/>
      <c r="D4" s="137"/>
    </row>
    <row r="5" spans="1:4" ht="12.75">
      <c r="A5" s="296" t="s">
        <v>122</v>
      </c>
      <c r="B5" s="137"/>
      <c r="C5" s="137"/>
      <c r="D5" s="137"/>
    </row>
    <row r="6" spans="1:4" ht="12.75" customHeight="1" thickBot="1">
      <c r="A6" s="295"/>
      <c r="B6" s="294"/>
      <c r="C6" s="294"/>
      <c r="D6" s="294"/>
    </row>
    <row r="7" spans="1:4" s="290" customFormat="1" ht="45" customHeight="1" thickTop="1">
      <c r="A7" s="293" t="s">
        <v>26</v>
      </c>
      <c r="B7" s="292" t="s">
        <v>121</v>
      </c>
      <c r="C7" s="292" t="s">
        <v>120</v>
      </c>
      <c r="D7" s="291" t="s">
        <v>119</v>
      </c>
    </row>
    <row r="8" spans="1:3" ht="12.75">
      <c r="A8" s="131"/>
      <c r="B8" s="131"/>
      <c r="C8" s="131"/>
    </row>
    <row r="9" spans="1:4" ht="12.75">
      <c r="A9" s="289">
        <v>1991</v>
      </c>
      <c r="B9" s="189">
        <v>151390</v>
      </c>
      <c r="C9" s="288">
        <v>85182</v>
      </c>
      <c r="D9" s="287">
        <v>971</v>
      </c>
    </row>
    <row r="10" spans="1:4" ht="12.75">
      <c r="A10" s="289">
        <v>1992</v>
      </c>
      <c r="B10" s="189">
        <v>154950</v>
      </c>
      <c r="C10" s="288">
        <v>90840</v>
      </c>
      <c r="D10" s="287">
        <v>1041</v>
      </c>
    </row>
    <row r="11" spans="1:4" ht="12.75">
      <c r="A11" s="289">
        <v>1993</v>
      </c>
      <c r="B11" s="189">
        <v>158370</v>
      </c>
      <c r="C11" s="288">
        <v>95812</v>
      </c>
      <c r="D11" s="287">
        <v>1106</v>
      </c>
    </row>
    <row r="12" spans="1:4" ht="12.75">
      <c r="A12" s="289">
        <v>1994</v>
      </c>
      <c r="B12" s="189">
        <v>161840</v>
      </c>
      <c r="C12" s="288">
        <v>101506</v>
      </c>
      <c r="D12" s="287">
        <v>1169</v>
      </c>
    </row>
    <row r="13" spans="1:4" ht="12.75">
      <c r="A13" s="289">
        <v>1995</v>
      </c>
      <c r="B13" s="189">
        <v>168020</v>
      </c>
      <c r="C13" s="288">
        <v>107600</v>
      </c>
      <c r="D13" s="287">
        <v>1243</v>
      </c>
    </row>
    <row r="14" spans="1:4" ht="12.75">
      <c r="A14" s="289">
        <v>1996</v>
      </c>
      <c r="B14" s="189">
        <v>169300</v>
      </c>
      <c r="C14" s="288">
        <v>113990</v>
      </c>
      <c r="D14" s="287">
        <v>1317</v>
      </c>
    </row>
    <row r="15" spans="1:4" ht="12.75">
      <c r="A15" s="289">
        <v>1997</v>
      </c>
      <c r="B15" s="189">
        <v>172050</v>
      </c>
      <c r="C15" s="288">
        <v>119266</v>
      </c>
      <c r="D15" s="287">
        <v>1385</v>
      </c>
    </row>
    <row r="16" spans="1:4" ht="12.75">
      <c r="A16" s="289">
        <v>1998</v>
      </c>
      <c r="B16" s="189">
        <v>174850</v>
      </c>
      <c r="C16" s="288">
        <v>124320</v>
      </c>
      <c r="D16" s="287">
        <v>1453</v>
      </c>
    </row>
    <row r="17" spans="1:4" ht="12.75">
      <c r="A17" s="289">
        <v>1999</v>
      </c>
      <c r="B17" s="189">
        <v>179150</v>
      </c>
      <c r="C17" s="288">
        <v>131387</v>
      </c>
      <c r="D17" s="287">
        <v>1517</v>
      </c>
    </row>
    <row r="18" spans="1:4" ht="12.75">
      <c r="A18" s="289">
        <v>2000</v>
      </c>
      <c r="B18" s="189">
        <v>184140</v>
      </c>
      <c r="C18" s="288">
        <v>142159</v>
      </c>
      <c r="D18" s="287">
        <v>1628</v>
      </c>
    </row>
    <row r="19" spans="1:4" ht="12.75">
      <c r="A19" s="289">
        <v>2001</v>
      </c>
      <c r="B19" s="189">
        <v>188920</v>
      </c>
      <c r="C19" s="288">
        <v>151425</v>
      </c>
      <c r="D19" s="287">
        <v>1752</v>
      </c>
    </row>
    <row r="20" spans="1:4" ht="12.75">
      <c r="A20" s="289">
        <v>2002</v>
      </c>
      <c r="B20" s="189">
        <v>193220</v>
      </c>
      <c r="C20" s="288">
        <v>158309</v>
      </c>
      <c r="D20" s="287">
        <v>1855</v>
      </c>
    </row>
    <row r="21" spans="1:4" ht="12.75">
      <c r="A21" s="289">
        <v>2003</v>
      </c>
      <c r="B21" s="189">
        <v>195430</v>
      </c>
      <c r="C21" s="288">
        <v>165897</v>
      </c>
      <c r="D21" s="287">
        <v>1938</v>
      </c>
    </row>
    <row r="22" spans="1:4" ht="12.75">
      <c r="A22" s="289">
        <v>2004</v>
      </c>
      <c r="B22" s="189">
        <v>199240</v>
      </c>
      <c r="C22" s="288">
        <v>175645</v>
      </c>
      <c r="D22" s="287">
        <v>2039</v>
      </c>
    </row>
    <row r="23" spans="1:4" ht="12.75">
      <c r="A23" s="289">
        <v>2005</v>
      </c>
      <c r="B23" s="189">
        <v>202890</v>
      </c>
      <c r="C23" s="288">
        <v>187948</v>
      </c>
      <c r="D23" s="287">
        <v>2162</v>
      </c>
    </row>
    <row r="24" spans="1:4" ht="12.75">
      <c r="A24" s="289">
        <v>2006</v>
      </c>
      <c r="B24" s="189">
        <v>204207</v>
      </c>
      <c r="C24" s="288">
        <v>197311</v>
      </c>
      <c r="D24" s="287">
        <v>2277</v>
      </c>
    </row>
    <row r="25" spans="1:4" ht="12.75">
      <c r="A25" s="289">
        <v>2007</v>
      </c>
      <c r="B25" s="189">
        <v>207992</v>
      </c>
      <c r="C25" s="288">
        <v>207882</v>
      </c>
      <c r="D25" s="287">
        <v>2422</v>
      </c>
    </row>
    <row r="26" spans="1:4" ht="12.75">
      <c r="A26" s="289">
        <v>2008</v>
      </c>
      <c r="B26" s="189">
        <v>212890</v>
      </c>
      <c r="C26" s="288">
        <v>227489</v>
      </c>
      <c r="D26" s="287">
        <v>2557</v>
      </c>
    </row>
    <row r="27" spans="1:4" ht="12.75">
      <c r="A27" s="289">
        <v>2009</v>
      </c>
      <c r="B27" s="189">
        <v>220491</v>
      </c>
      <c r="C27" s="288">
        <v>238128</v>
      </c>
      <c r="D27" s="287">
        <v>2813</v>
      </c>
    </row>
    <row r="28" spans="1:4" ht="12.75">
      <c r="A28" s="289">
        <v>2010</v>
      </c>
      <c r="B28" s="189">
        <v>227914</v>
      </c>
      <c r="C28" s="288">
        <v>248933</v>
      </c>
      <c r="D28" s="287">
        <v>2940</v>
      </c>
    </row>
    <row r="29" spans="1:4" ht="12.75">
      <c r="A29" s="289">
        <v>2011</v>
      </c>
      <c r="B29" s="189">
        <v>234314</v>
      </c>
      <c r="C29" s="288">
        <v>267756</v>
      </c>
      <c r="D29" s="287">
        <v>3056</v>
      </c>
    </row>
    <row r="30" spans="1:4" ht="12.75">
      <c r="A30" s="289">
        <v>2012</v>
      </c>
      <c r="B30" s="189">
        <v>240456</v>
      </c>
      <c r="C30" s="288">
        <v>282090</v>
      </c>
      <c r="D30" s="287">
        <v>3276</v>
      </c>
    </row>
    <row r="31" spans="1:4" ht="12.75">
      <c r="A31" s="286"/>
      <c r="B31" s="1"/>
      <c r="C31" s="1"/>
      <c r="D31" s="285"/>
    </row>
    <row r="32" spans="1:4" ht="12.75">
      <c r="A32" s="164"/>
      <c r="B32" s="4"/>
      <c r="C32" s="4"/>
      <c r="D32" s="4"/>
    </row>
    <row r="33" spans="1:4" ht="12.75">
      <c r="A33" s="2" t="s">
        <v>118</v>
      </c>
      <c r="B33" s="4"/>
      <c r="C33" s="4"/>
      <c r="D33" s="4"/>
    </row>
    <row r="34" ht="12.75">
      <c r="A34" s="9" t="s">
        <v>117</v>
      </c>
    </row>
    <row r="35" ht="12.75">
      <c r="A35" s="9" t="s">
        <v>116</v>
      </c>
    </row>
    <row r="36" ht="12.75">
      <c r="A36" s="9" t="s">
        <v>60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14.xml><?xml version="1.0" encoding="utf-8"?>
<worksheet xmlns="http://schemas.openxmlformats.org/spreadsheetml/2006/main" xmlns:r="http://schemas.openxmlformats.org/officeDocument/2006/relationships">
  <dimension ref="A1:M23"/>
  <sheetViews>
    <sheetView workbookViewId="0" topLeftCell="A1">
      <selection activeCell="A1" sqref="A1"/>
    </sheetView>
  </sheetViews>
  <sheetFormatPr defaultColWidth="9.140625" defaultRowHeight="12.75"/>
  <cols>
    <col min="1" max="1" width="32.8515625" style="0" customWidth="1"/>
    <col min="2" max="7" width="10.00390625" style="0" customWidth="1"/>
  </cols>
  <sheetData>
    <row r="1" spans="1:7" ht="16.5" customHeight="1">
      <c r="A1" s="572" t="s">
        <v>143</v>
      </c>
      <c r="B1" s="573"/>
      <c r="C1" s="573"/>
      <c r="D1" s="573"/>
      <c r="E1" s="573"/>
      <c r="F1" s="573"/>
      <c r="G1" s="573"/>
    </row>
    <row r="2" spans="1:7" ht="12.75" customHeight="1">
      <c r="A2" s="297"/>
      <c r="B2" s="137"/>
      <c r="C2" s="137"/>
      <c r="D2" s="137"/>
      <c r="E2" s="137"/>
      <c r="F2" s="137"/>
      <c r="G2" s="137"/>
    </row>
    <row r="3" spans="1:7" ht="12.75">
      <c r="A3" s="574" t="s">
        <v>142</v>
      </c>
      <c r="B3" s="573"/>
      <c r="C3" s="573"/>
      <c r="D3" s="573"/>
      <c r="E3" s="573"/>
      <c r="F3" s="573"/>
      <c r="G3" s="573"/>
    </row>
    <row r="4" spans="1:7" ht="12.75" customHeight="1" thickBot="1">
      <c r="A4" s="295"/>
      <c r="B4" s="294"/>
      <c r="C4" s="294"/>
      <c r="D4" s="294"/>
      <c r="E4" s="315"/>
      <c r="F4" s="315"/>
      <c r="G4" s="315"/>
    </row>
    <row r="5" spans="1:7" s="157" customFormat="1" ht="24" customHeight="1" thickTop="1">
      <c r="A5" s="159"/>
      <c r="B5" s="575" t="s">
        <v>141</v>
      </c>
      <c r="C5" s="576"/>
      <c r="D5" s="577"/>
      <c r="E5" s="568" t="s">
        <v>140</v>
      </c>
      <c r="F5" s="578"/>
      <c r="G5" s="578"/>
    </row>
    <row r="6" spans="1:7" s="132" customFormat="1" ht="24" customHeight="1">
      <c r="A6" s="156" t="s">
        <v>139</v>
      </c>
      <c r="B6" s="312">
        <v>2010</v>
      </c>
      <c r="C6" s="312">
        <v>2011</v>
      </c>
      <c r="D6" s="312">
        <v>2012</v>
      </c>
      <c r="E6" s="311">
        <v>2010</v>
      </c>
      <c r="F6" s="311">
        <v>2011</v>
      </c>
      <c r="G6" s="311">
        <v>2012</v>
      </c>
    </row>
    <row r="7" spans="1:7" ht="12.75">
      <c r="A7" s="131"/>
      <c r="B7" s="309"/>
      <c r="C7" s="309"/>
      <c r="D7" s="309"/>
      <c r="E7" s="310"/>
      <c r="F7" s="310"/>
      <c r="G7" s="152"/>
    </row>
    <row r="8" spans="1:7" ht="12.75">
      <c r="A8" s="89" t="s">
        <v>138</v>
      </c>
      <c r="B8" s="309"/>
      <c r="C8" s="309"/>
      <c r="D8" s="309"/>
      <c r="E8" s="308"/>
      <c r="F8" s="308"/>
      <c r="G8" s="307"/>
    </row>
    <row r="9" spans="1:13" ht="12.75">
      <c r="A9" s="306" t="s">
        <v>129</v>
      </c>
      <c r="B9" s="304">
        <v>205161</v>
      </c>
      <c r="C9" s="304">
        <v>213639</v>
      </c>
      <c r="D9" s="305">
        <v>222572</v>
      </c>
      <c r="E9" s="304">
        <v>183066</v>
      </c>
      <c r="F9" s="304">
        <v>188159</v>
      </c>
      <c r="G9" s="304">
        <v>196082</v>
      </c>
      <c r="H9" s="41"/>
      <c r="I9" s="41"/>
      <c r="J9" s="41"/>
      <c r="K9" s="41"/>
      <c r="L9" s="41"/>
      <c r="M9" s="41"/>
    </row>
    <row r="10" spans="1:7" ht="12.75" customHeight="1">
      <c r="A10" s="89" t="s">
        <v>137</v>
      </c>
      <c r="B10" s="77"/>
      <c r="C10" s="77"/>
      <c r="D10" s="77"/>
      <c r="E10" s="77"/>
      <c r="F10" s="77"/>
      <c r="G10" s="77"/>
    </row>
    <row r="11" spans="1:13" ht="12.75" customHeight="1">
      <c r="A11" s="306" t="s">
        <v>136</v>
      </c>
      <c r="B11" s="304">
        <v>204630</v>
      </c>
      <c r="C11" s="304">
        <v>213090</v>
      </c>
      <c r="D11" s="305">
        <v>222021</v>
      </c>
      <c r="E11" s="304">
        <v>182538</v>
      </c>
      <c r="F11" s="304">
        <v>187612</v>
      </c>
      <c r="G11" s="304">
        <v>195535</v>
      </c>
      <c r="H11" s="41"/>
      <c r="I11" s="41"/>
      <c r="J11" s="41"/>
      <c r="K11" s="41"/>
      <c r="L11" s="41"/>
      <c r="M11" s="41"/>
    </row>
    <row r="12" spans="1:7" ht="12.75" customHeight="1">
      <c r="A12" s="89" t="s">
        <v>135</v>
      </c>
      <c r="B12" s="304">
        <v>20064</v>
      </c>
      <c r="C12" s="304">
        <v>22551</v>
      </c>
      <c r="D12" s="305">
        <v>24529</v>
      </c>
      <c r="E12" s="304">
        <v>17413</v>
      </c>
      <c r="F12" s="304">
        <v>19481</v>
      </c>
      <c r="G12" s="304">
        <v>21503</v>
      </c>
    </row>
    <row r="13" spans="1:7" ht="12.75">
      <c r="A13" s="89" t="s">
        <v>134</v>
      </c>
      <c r="B13" s="304"/>
      <c r="C13" s="304"/>
      <c r="D13" s="305"/>
      <c r="E13" s="304"/>
      <c r="F13" s="304"/>
      <c r="G13" s="304"/>
    </row>
    <row r="14" spans="1:13" ht="12.75">
      <c r="A14" s="306" t="s">
        <v>133</v>
      </c>
      <c r="B14" s="304">
        <v>185097</v>
      </c>
      <c r="C14" s="304">
        <v>191088</v>
      </c>
      <c r="D14" s="305">
        <v>198043</v>
      </c>
      <c r="E14" s="304">
        <v>165653</v>
      </c>
      <c r="F14" s="304">
        <v>168678</v>
      </c>
      <c r="G14" s="304">
        <v>174579</v>
      </c>
      <c r="H14" s="41"/>
      <c r="I14" s="41"/>
      <c r="J14" s="41"/>
      <c r="K14" s="41"/>
      <c r="L14" s="41"/>
      <c r="M14" s="41"/>
    </row>
    <row r="15" spans="1:7" ht="12.75">
      <c r="A15" s="89" t="s">
        <v>132</v>
      </c>
      <c r="B15" s="304"/>
      <c r="C15" s="304"/>
      <c r="D15" s="305"/>
      <c r="E15" s="304"/>
      <c r="F15" s="304"/>
      <c r="G15" s="304"/>
    </row>
    <row r="16" spans="1:13" ht="12.75">
      <c r="A16" s="306" t="s">
        <v>131</v>
      </c>
      <c r="B16" s="304">
        <v>531</v>
      </c>
      <c r="C16" s="304">
        <v>549</v>
      </c>
      <c r="D16" s="305">
        <v>551</v>
      </c>
      <c r="E16" s="304">
        <v>528</v>
      </c>
      <c r="F16" s="304">
        <v>547</v>
      </c>
      <c r="G16" s="305">
        <v>547</v>
      </c>
      <c r="H16" s="41"/>
      <c r="I16" s="41"/>
      <c r="J16" s="41"/>
      <c r="K16" s="41"/>
      <c r="L16" s="41"/>
      <c r="M16" s="41"/>
    </row>
    <row r="17" spans="1:7" ht="12.75" customHeight="1">
      <c r="A17" s="89" t="s">
        <v>130</v>
      </c>
      <c r="B17" s="304"/>
      <c r="C17" s="304"/>
      <c r="D17" s="305"/>
      <c r="E17" s="304"/>
      <c r="F17" s="304"/>
      <c r="G17" s="304"/>
    </row>
    <row r="18" spans="1:13" ht="12.75">
      <c r="A18" s="306" t="s">
        <v>129</v>
      </c>
      <c r="B18" s="304">
        <v>184566</v>
      </c>
      <c r="C18" s="304">
        <v>190539</v>
      </c>
      <c r="D18" s="305">
        <v>197492</v>
      </c>
      <c r="E18" s="304">
        <v>165125</v>
      </c>
      <c r="F18" s="304">
        <v>168131</v>
      </c>
      <c r="G18" s="304">
        <v>174032</v>
      </c>
      <c r="H18" s="41"/>
      <c r="I18" s="41"/>
      <c r="J18" s="41"/>
      <c r="K18" s="41"/>
      <c r="L18" s="41"/>
      <c r="M18" s="41"/>
    </row>
    <row r="19" spans="1:7" ht="12.75">
      <c r="A19" s="75"/>
      <c r="B19" s="303"/>
      <c r="C19" s="303"/>
      <c r="D19" s="302"/>
      <c r="E19" s="301"/>
      <c r="F19" s="300"/>
      <c r="G19" s="299"/>
    </row>
    <row r="21" ht="12.75">
      <c r="A21" s="298" t="s">
        <v>128</v>
      </c>
    </row>
    <row r="22" ht="12.75" customHeight="1">
      <c r="A22" s="9" t="s">
        <v>127</v>
      </c>
    </row>
    <row r="23" s="9" customFormat="1" ht="12.75">
      <c r="A23" s="9" t="s">
        <v>126</v>
      </c>
    </row>
    <row r="27" ht="12.75" customHeight="1"/>
  </sheetData>
  <sheetProtection/>
  <mergeCells count="4">
    <mergeCell ref="A1:G1"/>
    <mergeCell ref="A3:G3"/>
    <mergeCell ref="B5:D5"/>
    <mergeCell ref="E5:G5"/>
  </mergeCells>
  <printOptions horizontalCentered="1"/>
  <pageMargins left="0.75" right="0.75" top="1" bottom="1" header="0.5" footer="0.5"/>
  <pageSetup horizontalDpi="300" verticalDpi="300" orientation="portrait" scale="96" r:id="rId1"/>
  <headerFooter alignWithMargins="0">
    <oddFooter>&amp;L&amp;"Arial,Italic"&amp;9      The State of Hawaii Data Book 2013&amp;R&amp;9      http://dbedt.hawaii.gov/</oddFooter>
  </headerFooter>
</worksheet>
</file>

<file path=xl/worksheets/sheet15.xml><?xml version="1.0" encoding="utf-8"?>
<worksheet xmlns="http://schemas.openxmlformats.org/spreadsheetml/2006/main" xmlns:r="http://schemas.openxmlformats.org/officeDocument/2006/relationships">
  <dimension ref="A1:F23"/>
  <sheetViews>
    <sheetView workbookViewId="0" topLeftCell="A1">
      <selection activeCell="A1" sqref="A1"/>
    </sheetView>
  </sheetViews>
  <sheetFormatPr defaultColWidth="9.140625" defaultRowHeight="12.75"/>
  <cols>
    <col min="1" max="1" width="23.00390625" style="0" customWidth="1"/>
    <col min="2" max="5" width="16.00390625" style="0" customWidth="1"/>
  </cols>
  <sheetData>
    <row r="1" spans="1:5" ht="16.5" customHeight="1">
      <c r="A1" s="572" t="s">
        <v>154</v>
      </c>
      <c r="B1" s="573"/>
      <c r="C1" s="573"/>
      <c r="D1" s="573"/>
      <c r="E1" s="573"/>
    </row>
    <row r="2" spans="1:5" ht="12.75" customHeight="1">
      <c r="A2" s="297"/>
      <c r="B2" s="137"/>
      <c r="C2" s="137"/>
      <c r="D2" s="137"/>
      <c r="E2" s="137"/>
    </row>
    <row r="3" spans="1:6" ht="12.75">
      <c r="A3" s="574" t="s">
        <v>153</v>
      </c>
      <c r="B3" s="573"/>
      <c r="C3" s="573"/>
      <c r="D3" s="573"/>
      <c r="E3" s="573"/>
      <c r="F3" s="4"/>
    </row>
    <row r="4" spans="1:6" ht="12.75" customHeight="1" thickBot="1">
      <c r="A4" s="295"/>
      <c r="B4" s="294"/>
      <c r="C4" s="294"/>
      <c r="D4" s="294"/>
      <c r="E4" s="294"/>
      <c r="F4" s="4"/>
    </row>
    <row r="5" spans="1:6" s="132" customFormat="1" ht="24" customHeight="1" thickTop="1">
      <c r="A5" s="156" t="s">
        <v>26</v>
      </c>
      <c r="B5" s="312" t="s">
        <v>85</v>
      </c>
      <c r="C5" s="312" t="s">
        <v>3</v>
      </c>
      <c r="D5" s="312" t="s">
        <v>152</v>
      </c>
      <c r="E5" s="311" t="s">
        <v>4</v>
      </c>
      <c r="F5" s="323"/>
    </row>
    <row r="6" spans="1:6" ht="12.75">
      <c r="A6" s="131"/>
      <c r="B6" s="309"/>
      <c r="C6" s="309"/>
      <c r="D6" s="307"/>
      <c r="E6" s="152"/>
      <c r="F6" s="4"/>
    </row>
    <row r="7" spans="1:6" ht="12.75">
      <c r="A7" s="320">
        <v>2008</v>
      </c>
      <c r="B7" s="318">
        <v>125174</v>
      </c>
      <c r="C7" s="319">
        <v>22360</v>
      </c>
      <c r="D7" s="318">
        <v>16010</v>
      </c>
      <c r="E7" s="317">
        <v>8747</v>
      </c>
      <c r="F7" s="4"/>
    </row>
    <row r="8" spans="1:6" ht="12.75">
      <c r="A8" s="320">
        <v>2009</v>
      </c>
      <c r="B8" s="318">
        <v>128469</v>
      </c>
      <c r="C8" s="319">
        <v>23505</v>
      </c>
      <c r="D8" s="318">
        <v>16607</v>
      </c>
      <c r="E8" s="317">
        <v>9015</v>
      </c>
      <c r="F8" s="4"/>
    </row>
    <row r="9" spans="1:6" ht="12.75">
      <c r="A9" s="322" t="s">
        <v>151</v>
      </c>
      <c r="B9" s="318">
        <v>131413</v>
      </c>
      <c r="C9" s="319">
        <v>24220</v>
      </c>
      <c r="D9" s="318">
        <v>17344</v>
      </c>
      <c r="E9" s="317">
        <v>9318</v>
      </c>
      <c r="F9" s="4"/>
    </row>
    <row r="10" spans="1:6" ht="12.75">
      <c r="A10" s="320">
        <v>2011</v>
      </c>
      <c r="B10" s="318">
        <v>134938</v>
      </c>
      <c r="C10" s="321" t="s">
        <v>16</v>
      </c>
      <c r="D10" s="318">
        <f>18144+19</f>
        <v>18163</v>
      </c>
      <c r="E10" s="317">
        <v>9658</v>
      </c>
      <c r="F10" s="4"/>
    </row>
    <row r="11" spans="1:6" ht="12.75">
      <c r="A11" s="320">
        <v>2012</v>
      </c>
      <c r="B11" s="318">
        <v>148319</v>
      </c>
      <c r="C11" s="319">
        <v>29119</v>
      </c>
      <c r="D11" s="318">
        <f>20775+20</f>
        <v>20795</v>
      </c>
      <c r="E11" s="317">
        <v>10923</v>
      </c>
      <c r="F11" s="4"/>
    </row>
    <row r="12" spans="1:6" ht="12.75">
      <c r="A12" s="75"/>
      <c r="B12" s="303"/>
      <c r="C12" s="302"/>
      <c r="D12" s="316"/>
      <c r="E12" s="299"/>
      <c r="F12" s="4"/>
    </row>
    <row r="13" ht="12.75">
      <c r="F13" s="4"/>
    </row>
    <row r="14" spans="1:6" ht="12.75">
      <c r="A14" s="298" t="s">
        <v>150</v>
      </c>
      <c r="F14" s="4"/>
    </row>
    <row r="15" spans="1:6" ht="12.75">
      <c r="A15" s="298" t="s">
        <v>149</v>
      </c>
      <c r="F15" s="4"/>
    </row>
    <row r="16" spans="1:6" ht="12.75">
      <c r="A16" s="2" t="s">
        <v>148</v>
      </c>
      <c r="F16" s="4"/>
    </row>
    <row r="17" spans="1:6" ht="12.75">
      <c r="A17" s="2" t="s">
        <v>147</v>
      </c>
      <c r="F17" s="4"/>
    </row>
    <row r="18" spans="1:6" ht="12.75">
      <c r="A18" s="298" t="s">
        <v>146</v>
      </c>
      <c r="F18" s="4"/>
    </row>
    <row r="19" spans="1:6" ht="12.75">
      <c r="A19" s="2" t="s">
        <v>145</v>
      </c>
      <c r="F19" s="4"/>
    </row>
    <row r="20" spans="1:6" ht="12.75">
      <c r="A20" s="2" t="s">
        <v>144</v>
      </c>
      <c r="F20" s="4"/>
    </row>
    <row r="21" ht="12.75">
      <c r="F21" s="4"/>
    </row>
    <row r="22" ht="12.75" customHeight="1">
      <c r="F22" s="4"/>
    </row>
    <row r="23" ht="12.75">
      <c r="F23" s="4"/>
    </row>
  </sheetData>
  <sheetProtection/>
  <mergeCells count="2">
    <mergeCell ref="A1:E1"/>
    <mergeCell ref="A3:E3"/>
  </mergeCells>
  <printOptions horizontalCentered="1"/>
  <pageMargins left="0.75" right="0.75"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16.xml><?xml version="1.0" encoding="utf-8"?>
<worksheet xmlns="http://schemas.openxmlformats.org/spreadsheetml/2006/main" xmlns:r="http://schemas.openxmlformats.org/officeDocument/2006/relationships">
  <dimension ref="A1:F82"/>
  <sheetViews>
    <sheetView zoomScaleSheetLayoutView="100" zoomScalePageLayoutView="0" workbookViewId="0" topLeftCell="A31">
      <selection activeCell="A1" sqref="A1"/>
    </sheetView>
  </sheetViews>
  <sheetFormatPr defaultColWidth="9.140625" defaultRowHeight="12.75"/>
  <cols>
    <col min="1" max="1" width="32.421875" style="0" customWidth="1"/>
    <col min="2" max="5" width="11.8515625" style="0" customWidth="1"/>
  </cols>
  <sheetData>
    <row r="1" spans="1:5" ht="15.75" customHeight="1">
      <c r="A1" s="297" t="s">
        <v>173</v>
      </c>
      <c r="B1" s="137"/>
      <c r="C1" s="137"/>
      <c r="D1" s="137"/>
      <c r="E1" s="137"/>
    </row>
    <row r="2" spans="1:5" ht="15.75">
      <c r="A2" s="297" t="s">
        <v>182</v>
      </c>
      <c r="B2" s="345"/>
      <c r="C2" s="345"/>
      <c r="D2" s="345"/>
      <c r="E2" s="345"/>
    </row>
    <row r="3" spans="1:5" ht="15.75">
      <c r="A3" s="297"/>
      <c r="B3" s="137"/>
      <c r="C3" s="137"/>
      <c r="D3" s="137"/>
      <c r="E3" s="137"/>
    </row>
    <row r="4" spans="1:6" s="348" customFormat="1" ht="12.75">
      <c r="A4" s="296" t="s">
        <v>181</v>
      </c>
      <c r="B4" s="350"/>
      <c r="C4" s="350"/>
      <c r="D4" s="350"/>
      <c r="E4" s="350"/>
      <c r="F4" s="349"/>
    </row>
    <row r="5" spans="1:6" s="348" customFormat="1" ht="12.75">
      <c r="A5" s="351" t="s">
        <v>180</v>
      </c>
      <c r="B5" s="350"/>
      <c r="C5" s="350"/>
      <c r="D5" s="350"/>
      <c r="E5" s="350"/>
      <c r="F5" s="349"/>
    </row>
    <row r="6" spans="1:6" ht="16.5" thickBot="1">
      <c r="A6" s="295"/>
      <c r="B6" s="294"/>
      <c r="C6" s="294"/>
      <c r="D6" s="315"/>
      <c r="F6" s="4"/>
    </row>
    <row r="7" spans="1:6" s="132" customFormat="1" ht="24" customHeight="1" thickTop="1">
      <c r="A7" s="344" t="s">
        <v>155</v>
      </c>
      <c r="B7" s="342" t="s">
        <v>171</v>
      </c>
      <c r="C7" s="343"/>
      <c r="D7" s="342" t="s">
        <v>2</v>
      </c>
      <c r="E7" s="341"/>
      <c r="F7" s="323"/>
    </row>
    <row r="8" spans="1:6" s="132" customFormat="1" ht="24" customHeight="1">
      <c r="A8" s="340" t="s">
        <v>170</v>
      </c>
      <c r="B8" s="339" t="s">
        <v>169</v>
      </c>
      <c r="C8" s="338" t="s">
        <v>168</v>
      </c>
      <c r="D8" s="337" t="s">
        <v>169</v>
      </c>
      <c r="E8" s="336" t="s">
        <v>168</v>
      </c>
      <c r="F8" s="323"/>
    </row>
    <row r="9" spans="1:6" s="132" customFormat="1" ht="12.75" customHeight="1">
      <c r="A9" s="335"/>
      <c r="B9" s="334"/>
      <c r="C9" s="333"/>
      <c r="D9" s="332"/>
      <c r="E9" s="331"/>
      <c r="F9" s="323"/>
    </row>
    <row r="10" spans="1:6" ht="12.75">
      <c r="A10" s="89" t="s">
        <v>179</v>
      </c>
      <c r="B10" s="328"/>
      <c r="C10" s="328"/>
      <c r="D10" s="328"/>
      <c r="E10" s="327"/>
      <c r="F10" s="4"/>
    </row>
    <row r="11" spans="1:6" ht="12.75">
      <c r="A11" s="131" t="s">
        <v>165</v>
      </c>
      <c r="B11" s="328">
        <v>23</v>
      </c>
      <c r="C11" s="328">
        <v>108</v>
      </c>
      <c r="D11" s="347" t="s">
        <v>178</v>
      </c>
      <c r="E11" s="327">
        <v>93</v>
      </c>
      <c r="F11" s="4"/>
    </row>
    <row r="12" spans="1:6" ht="12.75">
      <c r="A12" s="89" t="s">
        <v>164</v>
      </c>
      <c r="B12" s="328">
        <v>23</v>
      </c>
      <c r="C12" s="328">
        <v>57</v>
      </c>
      <c r="D12" s="347" t="s">
        <v>178</v>
      </c>
      <c r="E12" s="327">
        <v>51</v>
      </c>
      <c r="F12" s="4"/>
    </row>
    <row r="13" spans="1:6" ht="12.75">
      <c r="A13" s="89" t="s">
        <v>163</v>
      </c>
      <c r="B13" s="328">
        <v>23</v>
      </c>
      <c r="C13" s="328">
        <v>51</v>
      </c>
      <c r="D13" s="347" t="s">
        <v>178</v>
      </c>
      <c r="E13" s="327">
        <v>42</v>
      </c>
      <c r="F13" s="4"/>
    </row>
    <row r="14" spans="1:6" ht="12.75">
      <c r="A14" s="131"/>
      <c r="B14" s="330"/>
      <c r="C14" s="330"/>
      <c r="D14" s="330"/>
      <c r="E14" s="329"/>
      <c r="F14" s="4"/>
    </row>
    <row r="15" spans="1:6" ht="12.75">
      <c r="A15" s="89" t="s">
        <v>177</v>
      </c>
      <c r="B15" s="328"/>
      <c r="C15" s="328"/>
      <c r="D15" s="328"/>
      <c r="E15" s="327"/>
      <c r="F15" s="4"/>
    </row>
    <row r="16" spans="1:6" ht="12.75">
      <c r="A16" s="131" t="s">
        <v>165</v>
      </c>
      <c r="B16" s="328">
        <v>5635</v>
      </c>
      <c r="C16" s="328">
        <v>2865</v>
      </c>
      <c r="D16" s="328">
        <v>3545</v>
      </c>
      <c r="E16" s="327">
        <v>1983</v>
      </c>
      <c r="F16" s="4"/>
    </row>
    <row r="17" spans="1:6" ht="12.75">
      <c r="A17" s="89" t="s">
        <v>164</v>
      </c>
      <c r="B17" s="328">
        <v>694</v>
      </c>
      <c r="C17" s="328">
        <v>329</v>
      </c>
      <c r="D17" s="328">
        <v>388</v>
      </c>
      <c r="E17" s="327">
        <v>119</v>
      </c>
      <c r="F17" s="4"/>
    </row>
    <row r="18" spans="1:6" ht="12.75">
      <c r="A18" s="89" t="s">
        <v>163</v>
      </c>
      <c r="B18" s="328">
        <v>739</v>
      </c>
      <c r="C18" s="328">
        <v>548</v>
      </c>
      <c r="D18" s="328">
        <v>587</v>
      </c>
      <c r="E18" s="327">
        <v>370</v>
      </c>
      <c r="F18" s="4"/>
    </row>
    <row r="19" spans="1:6" ht="12.75">
      <c r="A19" s="89" t="s">
        <v>162</v>
      </c>
      <c r="B19" s="328">
        <v>3611</v>
      </c>
      <c r="C19" s="328">
        <v>1906</v>
      </c>
      <c r="D19" s="328">
        <v>2249</v>
      </c>
      <c r="E19" s="327">
        <v>1299</v>
      </c>
      <c r="F19" s="4"/>
    </row>
    <row r="20" spans="1:6" ht="12.75">
      <c r="A20" s="89" t="s">
        <v>161</v>
      </c>
      <c r="B20" s="328">
        <v>358</v>
      </c>
      <c r="C20" s="328">
        <v>660</v>
      </c>
      <c r="D20" s="328">
        <v>216</v>
      </c>
      <c r="E20" s="327">
        <v>498</v>
      </c>
      <c r="F20" s="4"/>
    </row>
    <row r="21" spans="1:6" ht="12.75">
      <c r="A21" s="89" t="s">
        <v>160</v>
      </c>
      <c r="B21" s="328">
        <v>1185</v>
      </c>
      <c r="C21" s="328">
        <v>911</v>
      </c>
      <c r="D21" s="328">
        <v>845</v>
      </c>
      <c r="E21" s="327">
        <v>635</v>
      </c>
      <c r="F21" s="4"/>
    </row>
    <row r="22" spans="1:6" ht="12.75">
      <c r="A22" s="131"/>
      <c r="B22" s="330"/>
      <c r="C22" s="330"/>
      <c r="D22" s="330"/>
      <c r="E22" s="329"/>
      <c r="F22" s="4"/>
    </row>
    <row r="23" spans="1:6" ht="12.75">
      <c r="A23" s="89" t="s">
        <v>176</v>
      </c>
      <c r="B23" s="328"/>
      <c r="C23" s="328"/>
      <c r="D23" s="328"/>
      <c r="E23" s="327"/>
      <c r="F23" s="4"/>
    </row>
    <row r="24" spans="1:6" ht="12.75">
      <c r="A24" s="131" t="s">
        <v>165</v>
      </c>
      <c r="B24" s="328">
        <v>7214</v>
      </c>
      <c r="C24" s="328">
        <v>5697</v>
      </c>
      <c r="D24" s="328">
        <v>4766</v>
      </c>
      <c r="E24" s="327">
        <v>3964</v>
      </c>
      <c r="F24" s="4"/>
    </row>
    <row r="25" spans="1:6" ht="12.75">
      <c r="A25" s="89" t="s">
        <v>164</v>
      </c>
      <c r="B25" s="328">
        <v>1220</v>
      </c>
      <c r="C25" s="328">
        <v>1043</v>
      </c>
      <c r="D25" s="328">
        <v>954</v>
      </c>
      <c r="E25" s="327">
        <v>650</v>
      </c>
      <c r="F25" s="4"/>
    </row>
    <row r="26" spans="1:6" ht="12.75">
      <c r="A26" s="89" t="s">
        <v>163</v>
      </c>
      <c r="B26" s="328">
        <v>406</v>
      </c>
      <c r="C26" s="328">
        <v>908</v>
      </c>
      <c r="D26" s="328">
        <v>355</v>
      </c>
      <c r="E26" s="327">
        <v>703</v>
      </c>
      <c r="F26" s="4"/>
    </row>
    <row r="27" spans="1:6" ht="12.75">
      <c r="A27" s="89" t="s">
        <v>162</v>
      </c>
      <c r="B27" s="328">
        <v>4392</v>
      </c>
      <c r="C27" s="328">
        <v>3514</v>
      </c>
      <c r="D27" s="328">
        <v>2474</v>
      </c>
      <c r="E27" s="327">
        <v>2686</v>
      </c>
      <c r="F27" s="4"/>
    </row>
    <row r="28" spans="1:6" ht="12.75">
      <c r="A28" s="89" t="s">
        <v>161</v>
      </c>
      <c r="B28" s="328">
        <v>1897</v>
      </c>
      <c r="C28" s="328">
        <v>1389</v>
      </c>
      <c r="D28" s="328">
        <v>1394</v>
      </c>
      <c r="E28" s="327">
        <v>629</v>
      </c>
      <c r="F28" s="4"/>
    </row>
    <row r="29" spans="1:6" ht="12.75">
      <c r="A29" s="89" t="s">
        <v>160</v>
      </c>
      <c r="B29" s="328">
        <v>1010</v>
      </c>
      <c r="C29" s="328">
        <v>597</v>
      </c>
      <c r="D29" s="328">
        <v>458</v>
      </c>
      <c r="E29" s="327">
        <v>370</v>
      </c>
      <c r="F29" s="4"/>
    </row>
    <row r="30" spans="1:6" ht="12.75">
      <c r="A30" s="89" t="s">
        <v>159</v>
      </c>
      <c r="B30" s="328">
        <v>2058</v>
      </c>
      <c r="C30" s="328">
        <v>2661</v>
      </c>
      <c r="D30" s="328">
        <v>1135</v>
      </c>
      <c r="E30" s="327">
        <v>1471</v>
      </c>
      <c r="F30" s="4"/>
    </row>
    <row r="31" spans="1:6" ht="12.75">
      <c r="A31" s="131"/>
      <c r="B31" s="330"/>
      <c r="C31" s="330"/>
      <c r="D31" s="330"/>
      <c r="E31" s="329"/>
      <c r="F31" s="4"/>
    </row>
    <row r="32" spans="1:6" ht="12.75">
      <c r="A32" s="89" t="s">
        <v>175</v>
      </c>
      <c r="B32" s="328"/>
      <c r="C32" s="328"/>
      <c r="D32" s="328"/>
      <c r="E32" s="327"/>
      <c r="F32" s="4"/>
    </row>
    <row r="33" spans="1:6" ht="12.75">
      <c r="A33" s="131" t="s">
        <v>165</v>
      </c>
      <c r="B33" s="328">
        <v>29419</v>
      </c>
      <c r="C33" s="328">
        <v>24938</v>
      </c>
      <c r="D33" s="328">
        <v>19094</v>
      </c>
      <c r="E33" s="327">
        <v>15611</v>
      </c>
      <c r="F33" s="4"/>
    </row>
    <row r="34" spans="1:6" ht="12.75">
      <c r="A34" s="89" t="s">
        <v>164</v>
      </c>
      <c r="B34" s="328">
        <v>9262</v>
      </c>
      <c r="C34" s="328">
        <v>4332</v>
      </c>
      <c r="D34" s="328">
        <v>4903</v>
      </c>
      <c r="E34" s="327">
        <v>2676</v>
      </c>
      <c r="F34" s="4"/>
    </row>
    <row r="35" spans="1:6" ht="12.75">
      <c r="A35" s="89" t="s">
        <v>163</v>
      </c>
      <c r="B35" s="328">
        <v>4683</v>
      </c>
      <c r="C35" s="328">
        <v>4222</v>
      </c>
      <c r="D35" s="328">
        <v>2585</v>
      </c>
      <c r="E35" s="327">
        <v>2619</v>
      </c>
      <c r="F35" s="4"/>
    </row>
    <row r="36" spans="1:6" ht="12.75">
      <c r="A36" s="89" t="s">
        <v>162</v>
      </c>
      <c r="B36" s="328">
        <v>10653</v>
      </c>
      <c r="C36" s="328">
        <v>9570</v>
      </c>
      <c r="D36" s="328">
        <v>6625</v>
      </c>
      <c r="E36" s="327">
        <v>6284</v>
      </c>
      <c r="F36" s="4"/>
    </row>
    <row r="37" spans="1:6" ht="12.75">
      <c r="A37" s="89" t="s">
        <v>161</v>
      </c>
      <c r="B37" s="328">
        <v>14317</v>
      </c>
      <c r="C37" s="328">
        <v>15955</v>
      </c>
      <c r="D37" s="328">
        <v>9281</v>
      </c>
      <c r="E37" s="327">
        <v>10462</v>
      </c>
      <c r="F37" s="4"/>
    </row>
    <row r="38" spans="1:6" ht="12.75">
      <c r="A38" s="89" t="s">
        <v>160</v>
      </c>
      <c r="B38" s="328">
        <v>6128</v>
      </c>
      <c r="C38" s="328">
        <v>4714</v>
      </c>
      <c r="D38" s="328">
        <v>3782</v>
      </c>
      <c r="E38" s="327">
        <v>3066</v>
      </c>
      <c r="F38" s="4"/>
    </row>
    <row r="39" spans="1:6" ht="12.75">
      <c r="A39" s="89" t="s">
        <v>159</v>
      </c>
      <c r="B39" s="328">
        <v>9025</v>
      </c>
      <c r="C39" s="328">
        <v>9865</v>
      </c>
      <c r="D39" s="328">
        <v>5826</v>
      </c>
      <c r="E39" s="327">
        <v>6277</v>
      </c>
      <c r="F39" s="4"/>
    </row>
    <row r="40" spans="1:6" ht="12.75">
      <c r="A40" s="1"/>
      <c r="B40" s="1"/>
      <c r="C40" s="169"/>
      <c r="D40" s="169"/>
      <c r="E40" s="326"/>
      <c r="F40" s="4"/>
    </row>
    <row r="41" spans="1:6" ht="12.75">
      <c r="A41" s="8" t="s">
        <v>174</v>
      </c>
      <c r="B41" s="4"/>
      <c r="C41" s="346"/>
      <c r="D41" s="4"/>
      <c r="E41" s="4"/>
      <c r="F41" s="4"/>
    </row>
    <row r="42" spans="1:6" ht="12.75">
      <c r="A42" s="8"/>
      <c r="B42" s="4"/>
      <c r="C42" s="346"/>
      <c r="D42" s="4"/>
      <c r="E42" s="4"/>
      <c r="F42" s="4"/>
    </row>
    <row r="43" spans="1:6" ht="15.75" customHeight="1">
      <c r="A43" s="297" t="s">
        <v>173</v>
      </c>
      <c r="B43" s="137"/>
      <c r="C43" s="137"/>
      <c r="D43" s="137"/>
      <c r="E43" s="137"/>
      <c r="F43" s="4"/>
    </row>
    <row r="44" spans="1:6" ht="15.75" customHeight="1">
      <c r="A44" s="297" t="s">
        <v>172</v>
      </c>
      <c r="B44" s="345"/>
      <c r="C44" s="345"/>
      <c r="D44" s="345"/>
      <c r="E44" s="345"/>
      <c r="F44" s="4"/>
    </row>
    <row r="45" spans="1:6" ht="16.5" thickBot="1">
      <c r="A45" s="295"/>
      <c r="B45" s="294"/>
      <c r="C45" s="294"/>
      <c r="D45" s="294"/>
      <c r="F45" s="4"/>
    </row>
    <row r="46" spans="1:6" s="132" customFormat="1" ht="24" customHeight="1" thickTop="1">
      <c r="A46" s="344" t="s">
        <v>155</v>
      </c>
      <c r="B46" s="342" t="s">
        <v>171</v>
      </c>
      <c r="C46" s="343"/>
      <c r="D46" s="342" t="s">
        <v>2</v>
      </c>
      <c r="E46" s="341"/>
      <c r="F46" s="323"/>
    </row>
    <row r="47" spans="1:6" s="132" customFormat="1" ht="24" customHeight="1">
      <c r="A47" s="340" t="s">
        <v>170</v>
      </c>
      <c r="B47" s="339" t="s">
        <v>169</v>
      </c>
      <c r="C47" s="338" t="s">
        <v>168</v>
      </c>
      <c r="D47" s="337" t="s">
        <v>169</v>
      </c>
      <c r="E47" s="336" t="s">
        <v>168</v>
      </c>
      <c r="F47" s="323"/>
    </row>
    <row r="48" spans="1:6" s="132" customFormat="1" ht="12.75" customHeight="1">
      <c r="A48" s="335"/>
      <c r="B48" s="334"/>
      <c r="C48" s="333"/>
      <c r="D48" s="332"/>
      <c r="E48" s="331"/>
      <c r="F48" s="323"/>
    </row>
    <row r="49" spans="1:6" s="132" customFormat="1" ht="12.75" customHeight="1">
      <c r="A49" s="89" t="s">
        <v>167</v>
      </c>
      <c r="B49" s="328"/>
      <c r="C49" s="328"/>
      <c r="D49" s="328"/>
      <c r="E49" s="327"/>
      <c r="F49" s="323"/>
    </row>
    <row r="50" spans="1:6" s="132" customFormat="1" ht="12.75" customHeight="1">
      <c r="A50" s="131" t="s">
        <v>165</v>
      </c>
      <c r="B50" s="328">
        <v>12425</v>
      </c>
      <c r="C50" s="328">
        <v>11815</v>
      </c>
      <c r="D50" s="328">
        <v>8020</v>
      </c>
      <c r="E50" s="327">
        <v>7817</v>
      </c>
      <c r="F50" s="323"/>
    </row>
    <row r="51" spans="1:6" s="132" customFormat="1" ht="12.75" customHeight="1">
      <c r="A51" s="89" t="s">
        <v>164</v>
      </c>
      <c r="B51" s="328">
        <v>6385</v>
      </c>
      <c r="C51" s="328">
        <v>3029</v>
      </c>
      <c r="D51" s="328">
        <v>3739</v>
      </c>
      <c r="E51" s="327">
        <v>2101</v>
      </c>
      <c r="F51" s="323"/>
    </row>
    <row r="52" spans="1:6" s="132" customFormat="1" ht="12.75" customHeight="1">
      <c r="A52" s="89" t="s">
        <v>163</v>
      </c>
      <c r="B52" s="328">
        <v>2347</v>
      </c>
      <c r="C52" s="328">
        <v>2116</v>
      </c>
      <c r="D52" s="328">
        <v>1761</v>
      </c>
      <c r="E52" s="327">
        <v>1283</v>
      </c>
      <c r="F52" s="323"/>
    </row>
    <row r="53" spans="1:6" s="132" customFormat="1" ht="12.75" customHeight="1">
      <c r="A53" s="89" t="s">
        <v>162</v>
      </c>
      <c r="B53" s="328">
        <v>3485</v>
      </c>
      <c r="C53" s="328">
        <v>2686</v>
      </c>
      <c r="D53" s="328">
        <v>2092</v>
      </c>
      <c r="E53" s="327">
        <v>1564</v>
      </c>
      <c r="F53" s="323"/>
    </row>
    <row r="54" spans="1:6" s="132" customFormat="1" ht="12.75" customHeight="1">
      <c r="A54" s="89" t="s">
        <v>161</v>
      </c>
      <c r="B54" s="328">
        <v>6886</v>
      </c>
      <c r="C54" s="328">
        <v>8009</v>
      </c>
      <c r="D54" s="328">
        <v>4291</v>
      </c>
      <c r="E54" s="327">
        <v>5289</v>
      </c>
      <c r="F54" s="323"/>
    </row>
    <row r="55" spans="1:6" s="132" customFormat="1" ht="12.75" customHeight="1">
      <c r="A55" s="89" t="s">
        <v>160</v>
      </c>
      <c r="B55" s="328">
        <v>2480</v>
      </c>
      <c r="C55" s="328">
        <v>2156</v>
      </c>
      <c r="D55" s="328">
        <v>1485</v>
      </c>
      <c r="E55" s="327">
        <v>1376</v>
      </c>
      <c r="F55" s="323"/>
    </row>
    <row r="56" spans="1:6" s="132" customFormat="1" ht="12.75" customHeight="1">
      <c r="A56" s="89" t="s">
        <v>159</v>
      </c>
      <c r="B56" s="328">
        <v>3608</v>
      </c>
      <c r="C56" s="328">
        <v>5071</v>
      </c>
      <c r="D56" s="328">
        <v>2421</v>
      </c>
      <c r="E56" s="327">
        <v>3366</v>
      </c>
      <c r="F56" s="323"/>
    </row>
    <row r="57" spans="1:6" s="132" customFormat="1" ht="12.75" customHeight="1">
      <c r="A57" s="131"/>
      <c r="B57" s="330"/>
      <c r="C57" s="330"/>
      <c r="D57" s="330"/>
      <c r="E57" s="329"/>
      <c r="F57" s="323"/>
    </row>
    <row r="58" spans="1:6" ht="12.75">
      <c r="A58" s="89" t="s">
        <v>166</v>
      </c>
      <c r="B58" s="328"/>
      <c r="C58" s="328"/>
      <c r="D58" s="328"/>
      <c r="E58" s="327"/>
      <c r="F58" s="4"/>
    </row>
    <row r="59" spans="1:6" ht="12.75">
      <c r="A59" s="131" t="s">
        <v>165</v>
      </c>
      <c r="B59" s="328">
        <v>18685</v>
      </c>
      <c r="C59" s="328">
        <v>27798</v>
      </c>
      <c r="D59" s="328">
        <v>12204</v>
      </c>
      <c r="E59" s="327">
        <v>19998</v>
      </c>
      <c r="F59" s="4"/>
    </row>
    <row r="60" spans="1:6" ht="12.75">
      <c r="A60" s="89" t="s">
        <v>164</v>
      </c>
      <c r="B60" s="328">
        <v>11668</v>
      </c>
      <c r="C60" s="328">
        <v>9707</v>
      </c>
      <c r="D60" s="328">
        <v>7600</v>
      </c>
      <c r="E60" s="327">
        <v>6983</v>
      </c>
      <c r="F60" s="4"/>
    </row>
    <row r="61" spans="1:6" ht="12.75">
      <c r="A61" s="89" t="s">
        <v>163</v>
      </c>
      <c r="B61" s="328">
        <v>3852</v>
      </c>
      <c r="C61" s="328">
        <v>3673</v>
      </c>
      <c r="D61" s="328">
        <v>1968</v>
      </c>
      <c r="E61" s="327">
        <v>2559</v>
      </c>
      <c r="F61" s="4"/>
    </row>
    <row r="62" spans="1:6" ht="12.75">
      <c r="A62" s="89" t="s">
        <v>162</v>
      </c>
      <c r="B62" s="328">
        <v>5626</v>
      </c>
      <c r="C62" s="328">
        <v>9717</v>
      </c>
      <c r="D62" s="328">
        <v>3601</v>
      </c>
      <c r="E62" s="327">
        <v>7579</v>
      </c>
      <c r="F62" s="4"/>
    </row>
    <row r="63" spans="1:6" ht="12.75">
      <c r="A63" s="89" t="s">
        <v>161</v>
      </c>
      <c r="B63" s="328">
        <v>9590</v>
      </c>
      <c r="C63" s="328">
        <v>18979</v>
      </c>
      <c r="D63" s="328">
        <v>6338</v>
      </c>
      <c r="E63" s="327">
        <v>13826</v>
      </c>
      <c r="F63" s="4"/>
    </row>
    <row r="64" spans="1:6" ht="12.75">
      <c r="A64" s="89" t="s">
        <v>160</v>
      </c>
      <c r="B64" s="328">
        <v>3881</v>
      </c>
      <c r="C64" s="328">
        <v>8025</v>
      </c>
      <c r="D64" s="328">
        <v>2387</v>
      </c>
      <c r="E64" s="327">
        <v>5589</v>
      </c>
      <c r="F64" s="4"/>
    </row>
    <row r="65" spans="1:6" ht="12.75">
      <c r="A65" s="89" t="s">
        <v>159</v>
      </c>
      <c r="B65" s="328">
        <v>7836</v>
      </c>
      <c r="C65" s="328">
        <v>19444</v>
      </c>
      <c r="D65" s="328">
        <v>4892</v>
      </c>
      <c r="E65" s="327">
        <v>13632</v>
      </c>
      <c r="F65" s="4"/>
    </row>
    <row r="66" spans="1:6" ht="12.75">
      <c r="A66" s="1"/>
      <c r="B66" s="1"/>
      <c r="C66" s="169"/>
      <c r="D66" s="169"/>
      <c r="E66" s="326"/>
      <c r="F66" s="4"/>
    </row>
    <row r="67" spans="5:6" ht="12.75">
      <c r="E67" s="4"/>
      <c r="F67" s="4"/>
    </row>
    <row r="68" spans="1:6" ht="12.75">
      <c r="A68" s="2" t="s">
        <v>158</v>
      </c>
      <c r="F68" s="4"/>
    </row>
    <row r="69" spans="1:6" ht="12.75">
      <c r="A69" s="325" t="s">
        <v>157</v>
      </c>
      <c r="F69" s="4"/>
    </row>
    <row r="70" spans="1:6" ht="12.75">
      <c r="A70" s="324" t="s">
        <v>156</v>
      </c>
      <c r="F70" s="4"/>
    </row>
    <row r="71" spans="1:6" ht="12.75">
      <c r="A71" s="9" t="s">
        <v>155</v>
      </c>
      <c r="F71" s="4"/>
    </row>
    <row r="72" ht="12.75">
      <c r="F72" s="4"/>
    </row>
    <row r="73" ht="12.75">
      <c r="F73" s="4"/>
    </row>
    <row r="74" ht="12.75">
      <c r="F74" s="4"/>
    </row>
    <row r="75" ht="12.75">
      <c r="F75" s="4"/>
    </row>
    <row r="76" ht="12.75">
      <c r="F76" s="4"/>
    </row>
    <row r="77" ht="12.75">
      <c r="F77" s="4"/>
    </row>
    <row r="78" ht="12.75">
      <c r="F78" s="4"/>
    </row>
    <row r="79" ht="12.75">
      <c r="F79" s="4"/>
    </row>
    <row r="80" ht="12.75">
      <c r="F80" s="4"/>
    </row>
    <row r="81" ht="12.75">
      <c r="F81" s="4"/>
    </row>
    <row r="82" ht="12.75">
      <c r="F82" s="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rowBreaks count="1" manualBreakCount="1">
    <brk id="42" max="255" man="1"/>
  </rowBreaks>
</worksheet>
</file>

<file path=xl/worksheets/sheet17.xml><?xml version="1.0" encoding="utf-8"?>
<worksheet xmlns="http://schemas.openxmlformats.org/spreadsheetml/2006/main" xmlns:r="http://schemas.openxmlformats.org/officeDocument/2006/relationships">
  <dimension ref="A1:F47"/>
  <sheetViews>
    <sheetView zoomScalePageLayoutView="0" workbookViewId="0" topLeftCell="A1">
      <selection activeCell="A1" sqref="A1"/>
    </sheetView>
  </sheetViews>
  <sheetFormatPr defaultColWidth="9.140625" defaultRowHeight="12.75"/>
  <cols>
    <col min="1" max="1" width="26.28125" style="0" customWidth="1"/>
    <col min="2" max="2" width="11.00390625" style="0" customWidth="1"/>
    <col min="3" max="3" width="12.00390625" style="0" customWidth="1"/>
    <col min="4" max="4" width="11.00390625" style="0" customWidth="1"/>
    <col min="5" max="5" width="10.8515625" style="0" customWidth="1"/>
    <col min="6" max="6" width="11.00390625" style="0" customWidth="1"/>
  </cols>
  <sheetData>
    <row r="1" spans="1:6" ht="15.75">
      <c r="A1" s="371" t="s">
        <v>198</v>
      </c>
      <c r="B1" s="137"/>
      <c r="C1" s="137"/>
      <c r="D1" s="137"/>
      <c r="E1" s="137"/>
      <c r="F1" s="137"/>
    </row>
    <row r="2" spans="1:6" ht="15.75">
      <c r="A2" s="371" t="s">
        <v>197</v>
      </c>
      <c r="B2" s="137"/>
      <c r="C2" s="137"/>
      <c r="D2" s="137"/>
      <c r="E2" s="137"/>
      <c r="F2" s="137"/>
    </row>
    <row r="3" ht="12.75" customHeight="1">
      <c r="A3" s="370"/>
    </row>
    <row r="4" spans="1:6" ht="12.75">
      <c r="A4" s="345" t="s">
        <v>196</v>
      </c>
      <c r="B4" s="345"/>
      <c r="C4" s="345"/>
      <c r="D4" s="345"/>
      <c r="E4" s="345"/>
      <c r="F4" s="345"/>
    </row>
    <row r="5" ht="12.75" customHeight="1" thickBot="1"/>
    <row r="6" spans="1:6" s="365" customFormat="1" ht="45" customHeight="1" thickTop="1">
      <c r="A6" s="368" t="s">
        <v>195</v>
      </c>
      <c r="B6" s="369" t="s">
        <v>1</v>
      </c>
      <c r="C6" s="368" t="s">
        <v>194</v>
      </c>
      <c r="D6" s="368" t="s">
        <v>193</v>
      </c>
      <c r="E6" s="367" t="s">
        <v>5</v>
      </c>
      <c r="F6" s="366" t="s">
        <v>192</v>
      </c>
    </row>
    <row r="7" spans="1:6" ht="12.75">
      <c r="A7" s="131"/>
      <c r="B7" s="49"/>
      <c r="C7" s="364"/>
      <c r="D7" s="363"/>
      <c r="E7" s="362"/>
      <c r="F7" s="361"/>
    </row>
    <row r="8" spans="1:6" ht="12.75">
      <c r="A8" s="360" t="s">
        <v>191</v>
      </c>
      <c r="B8" s="357"/>
      <c r="C8" s="356"/>
      <c r="D8" s="355"/>
      <c r="E8" s="354"/>
      <c r="F8" s="353"/>
    </row>
    <row r="9" spans="1:6" ht="12" customHeight="1">
      <c r="A9" s="131"/>
      <c r="B9" s="357"/>
      <c r="C9" s="356"/>
      <c r="D9" s="355"/>
      <c r="E9" s="354"/>
      <c r="F9" s="353"/>
    </row>
    <row r="10" spans="1:6" ht="12.75">
      <c r="A10" s="358" t="s">
        <v>188</v>
      </c>
      <c r="B10" s="357">
        <v>4715</v>
      </c>
      <c r="C10" s="356">
        <v>2774</v>
      </c>
      <c r="D10" s="355">
        <v>1288</v>
      </c>
      <c r="E10" s="354">
        <v>300</v>
      </c>
      <c r="F10" s="353">
        <v>345</v>
      </c>
    </row>
    <row r="11" spans="1:6" ht="12.75">
      <c r="A11" s="358" t="s">
        <v>190</v>
      </c>
      <c r="B11" s="357">
        <v>5942</v>
      </c>
      <c r="C11" s="356">
        <v>4174</v>
      </c>
      <c r="D11" s="355">
        <v>507</v>
      </c>
      <c r="E11" s="354">
        <v>1191</v>
      </c>
      <c r="F11" s="353">
        <v>67</v>
      </c>
    </row>
    <row r="12" spans="1:6" ht="12.75">
      <c r="A12" s="358"/>
      <c r="B12" s="357"/>
      <c r="C12" s="356"/>
      <c r="D12" s="355"/>
      <c r="E12" s="354"/>
      <c r="F12" s="353"/>
    </row>
    <row r="13" spans="1:6" ht="12.75">
      <c r="A13" s="360" t="s">
        <v>189</v>
      </c>
      <c r="B13" s="357"/>
      <c r="C13" s="356"/>
      <c r="D13" s="355"/>
      <c r="E13" s="354"/>
      <c r="F13" s="353"/>
    </row>
    <row r="14" spans="1:6" ht="12" customHeight="1">
      <c r="A14" s="131"/>
      <c r="B14" s="357"/>
      <c r="C14" s="356"/>
      <c r="D14" s="355"/>
      <c r="E14" s="354"/>
      <c r="F14" s="353"/>
    </row>
    <row r="15" spans="1:6" ht="12.75">
      <c r="A15" s="358" t="s">
        <v>188</v>
      </c>
      <c r="B15" s="357">
        <v>6777</v>
      </c>
      <c r="C15" s="356">
        <v>4157</v>
      </c>
      <c r="D15" s="355">
        <v>761</v>
      </c>
      <c r="E15" s="354">
        <v>1445</v>
      </c>
      <c r="F15" s="353">
        <v>401</v>
      </c>
    </row>
    <row r="16" spans="1:6" ht="12.75">
      <c r="A16" s="358" t="s">
        <v>187</v>
      </c>
      <c r="B16" s="357">
        <v>6733</v>
      </c>
      <c r="C16" s="356">
        <v>5066</v>
      </c>
      <c r="D16" s="355">
        <v>420</v>
      </c>
      <c r="E16" s="354">
        <v>1188</v>
      </c>
      <c r="F16" s="353">
        <v>49</v>
      </c>
    </row>
    <row r="17" spans="1:6" ht="12.75">
      <c r="A17" s="358"/>
      <c r="B17" s="357"/>
      <c r="C17" s="356"/>
      <c r="D17" s="355"/>
      <c r="E17" s="354"/>
      <c r="F17" s="353"/>
    </row>
    <row r="18" spans="1:6" ht="12.75">
      <c r="A18" s="359">
        <v>2009</v>
      </c>
      <c r="B18" s="357"/>
      <c r="C18" s="356"/>
      <c r="D18" s="355"/>
      <c r="E18" s="354"/>
      <c r="F18" s="353"/>
    </row>
    <row r="19" spans="1:6" ht="12" customHeight="1">
      <c r="A19" s="131"/>
      <c r="B19" s="357"/>
      <c r="C19" s="356"/>
      <c r="D19" s="355"/>
      <c r="E19" s="354"/>
      <c r="F19" s="353"/>
    </row>
    <row r="20" spans="1:6" ht="12.75">
      <c r="A20" s="358" t="s">
        <v>188</v>
      </c>
      <c r="B20" s="357">
        <v>7506</v>
      </c>
      <c r="C20" s="356">
        <v>4969</v>
      </c>
      <c r="D20" s="355">
        <v>845</v>
      </c>
      <c r="E20" s="354">
        <v>1291</v>
      </c>
      <c r="F20" s="353">
        <v>379</v>
      </c>
    </row>
    <row r="21" spans="1:6" ht="12.75">
      <c r="A21" s="358" t="s">
        <v>187</v>
      </c>
      <c r="B21" s="357">
        <v>7501</v>
      </c>
      <c r="C21" s="356">
        <v>5295</v>
      </c>
      <c r="D21" s="355">
        <v>679</v>
      </c>
      <c r="E21" s="354">
        <v>1115</v>
      </c>
      <c r="F21" s="353">
        <v>395</v>
      </c>
    </row>
    <row r="22" spans="1:6" ht="12.75">
      <c r="A22" s="358"/>
      <c r="B22" s="357"/>
      <c r="C22" s="356"/>
      <c r="D22" s="355"/>
      <c r="E22" s="354"/>
      <c r="F22" s="353"/>
    </row>
    <row r="23" spans="1:6" ht="12.75">
      <c r="A23" s="359">
        <v>2010</v>
      </c>
      <c r="B23" s="357"/>
      <c r="C23" s="356"/>
      <c r="D23" s="355"/>
      <c r="E23" s="354"/>
      <c r="F23" s="353"/>
    </row>
    <row r="24" spans="1:6" ht="12.75">
      <c r="A24" s="131"/>
      <c r="B24" s="357"/>
      <c r="C24" s="356"/>
      <c r="D24" s="355"/>
      <c r="E24" s="354"/>
      <c r="F24" s="353"/>
    </row>
    <row r="25" spans="1:6" ht="12.75">
      <c r="A25" s="358" t="s">
        <v>188</v>
      </c>
      <c r="B25" s="357">
        <v>7997</v>
      </c>
      <c r="C25" s="356">
        <v>5350</v>
      </c>
      <c r="D25" s="355">
        <v>1090</v>
      </c>
      <c r="E25" s="354">
        <v>1161</v>
      </c>
      <c r="F25" s="353">
        <v>373</v>
      </c>
    </row>
    <row r="26" spans="1:6" ht="12.75">
      <c r="A26" s="358" t="s">
        <v>187</v>
      </c>
      <c r="B26" s="357">
        <v>7649</v>
      </c>
      <c r="C26" s="356">
        <v>5660</v>
      </c>
      <c r="D26" s="355">
        <v>623</v>
      </c>
      <c r="E26" s="354">
        <v>1016</v>
      </c>
      <c r="F26" s="353">
        <v>331</v>
      </c>
    </row>
    <row r="27" spans="1:6" ht="12.75">
      <c r="A27" s="358"/>
      <c r="B27" s="357"/>
      <c r="C27" s="356"/>
      <c r="D27" s="355"/>
      <c r="E27" s="354"/>
      <c r="F27" s="353"/>
    </row>
    <row r="28" spans="1:6" ht="12.75">
      <c r="A28" s="359">
        <v>2011</v>
      </c>
      <c r="B28" s="357"/>
      <c r="C28" s="356"/>
      <c r="D28" s="355"/>
      <c r="E28" s="354"/>
      <c r="F28" s="353"/>
    </row>
    <row r="29" spans="1:6" ht="12.75">
      <c r="A29" s="131"/>
      <c r="B29" s="357"/>
      <c r="C29" s="356"/>
      <c r="D29" s="355"/>
      <c r="E29" s="354"/>
      <c r="F29" s="353"/>
    </row>
    <row r="30" spans="1:6" ht="12.75">
      <c r="A30" s="358" t="s">
        <v>188</v>
      </c>
      <c r="B30" s="357">
        <v>8266</v>
      </c>
      <c r="C30" s="356">
        <v>5225</v>
      </c>
      <c r="D30" s="355">
        <v>1098</v>
      </c>
      <c r="E30" s="354">
        <v>1580</v>
      </c>
      <c r="F30" s="353">
        <v>363</v>
      </c>
    </row>
    <row r="31" spans="1:6" ht="12.75">
      <c r="A31" s="358" t="s">
        <v>187</v>
      </c>
      <c r="B31" s="357">
        <v>8299</v>
      </c>
      <c r="C31" s="356">
        <v>6211</v>
      </c>
      <c r="D31" s="355">
        <v>622</v>
      </c>
      <c r="E31" s="354">
        <v>1154</v>
      </c>
      <c r="F31" s="353">
        <v>312</v>
      </c>
    </row>
    <row r="32" spans="1:6" ht="12.75">
      <c r="A32" s="358"/>
      <c r="B32" s="357"/>
      <c r="C32" s="356"/>
      <c r="D32" s="355"/>
      <c r="E32" s="354"/>
      <c r="F32" s="353"/>
    </row>
    <row r="33" spans="1:6" ht="12.75">
      <c r="A33" s="359">
        <v>2012</v>
      </c>
      <c r="B33" s="357"/>
      <c r="C33" s="356"/>
      <c r="D33" s="355"/>
      <c r="E33" s="354"/>
      <c r="F33" s="353"/>
    </row>
    <row r="34" spans="1:6" ht="12.75">
      <c r="A34" s="131"/>
      <c r="B34" s="357"/>
      <c r="C34" s="356"/>
      <c r="D34" s="355"/>
      <c r="E34" s="354"/>
      <c r="F34" s="353"/>
    </row>
    <row r="35" spans="1:6" ht="12.75">
      <c r="A35" s="358" t="s">
        <v>188</v>
      </c>
      <c r="B35" s="357">
        <v>7804</v>
      </c>
      <c r="C35" s="356">
        <v>4949</v>
      </c>
      <c r="D35" s="355">
        <v>1063</v>
      </c>
      <c r="E35" s="354">
        <v>1407</v>
      </c>
      <c r="F35" s="353">
        <v>385</v>
      </c>
    </row>
    <row r="36" spans="1:6" ht="12.75">
      <c r="A36" s="358" t="s">
        <v>187</v>
      </c>
      <c r="B36" s="357">
        <v>8507</v>
      </c>
      <c r="C36" s="356">
        <v>6305</v>
      </c>
      <c r="D36" s="355">
        <v>574</v>
      </c>
      <c r="E36" s="354">
        <v>1297</v>
      </c>
      <c r="F36" s="353">
        <v>331</v>
      </c>
    </row>
    <row r="37" spans="1:6" ht="12.75">
      <c r="A37" s="358"/>
      <c r="B37" s="357"/>
      <c r="C37" s="356"/>
      <c r="D37" s="355"/>
      <c r="E37" s="354"/>
      <c r="F37" s="353"/>
    </row>
    <row r="38" spans="1:6" ht="12.75">
      <c r="A38" s="359">
        <v>2013</v>
      </c>
      <c r="B38" s="357"/>
      <c r="C38" s="356"/>
      <c r="D38" s="355"/>
      <c r="E38" s="354"/>
      <c r="F38" s="353"/>
    </row>
    <row r="39" spans="1:6" ht="12" customHeight="1">
      <c r="A39" s="131"/>
      <c r="B39" s="357"/>
      <c r="C39" s="356"/>
      <c r="D39" s="355"/>
      <c r="E39" s="354"/>
      <c r="F39" s="353"/>
    </row>
    <row r="40" spans="1:6" ht="12.75">
      <c r="A40" s="358" t="s">
        <v>188</v>
      </c>
      <c r="B40" s="357">
        <v>7415</v>
      </c>
      <c r="C40" s="356">
        <v>4837</v>
      </c>
      <c r="D40" s="355">
        <v>832</v>
      </c>
      <c r="E40" s="354">
        <v>1328</v>
      </c>
      <c r="F40" s="353">
        <v>418</v>
      </c>
    </row>
    <row r="41" spans="1:6" ht="12.75">
      <c r="A41" s="358" t="s">
        <v>187</v>
      </c>
      <c r="B41" s="357">
        <v>8699</v>
      </c>
      <c r="C41" s="356">
        <v>6234</v>
      </c>
      <c r="D41" s="355">
        <v>565</v>
      </c>
      <c r="E41" s="354">
        <v>1557</v>
      </c>
      <c r="F41" s="353">
        <v>343</v>
      </c>
    </row>
    <row r="42" spans="1:6" ht="12.75">
      <c r="A42" s="1"/>
      <c r="B42" s="6"/>
      <c r="C42" s="148"/>
      <c r="D42" s="1"/>
      <c r="E42" s="169"/>
      <c r="F42" s="44"/>
    </row>
    <row r="44" ht="12.75">
      <c r="A44" s="352" t="s">
        <v>186</v>
      </c>
    </row>
    <row r="45" ht="12.75">
      <c r="A45" s="352" t="s">
        <v>185</v>
      </c>
    </row>
    <row r="46" ht="12.75">
      <c r="A46" s="352" t="s">
        <v>184</v>
      </c>
    </row>
    <row r="47" ht="12.75">
      <c r="A47" s="352" t="s">
        <v>183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18.xml><?xml version="1.0" encoding="utf-8"?>
<worksheet xmlns="http://schemas.openxmlformats.org/spreadsheetml/2006/main" xmlns:r="http://schemas.openxmlformats.org/officeDocument/2006/relationships">
  <dimension ref="A1:E94"/>
  <sheetViews>
    <sheetView zoomScalePageLayoutView="0" workbookViewId="0" topLeftCell="A61">
      <selection activeCell="A1" sqref="A1"/>
    </sheetView>
  </sheetViews>
  <sheetFormatPr defaultColWidth="9.140625" defaultRowHeight="12.75"/>
  <cols>
    <col min="1" max="1" width="43.140625" style="0" customWidth="1"/>
    <col min="2" max="4" width="10.140625" style="0" customWidth="1"/>
    <col min="5" max="5" width="11.00390625" style="0" customWidth="1"/>
  </cols>
  <sheetData>
    <row r="1" spans="1:5" ht="15.75">
      <c r="A1" s="388" t="s">
        <v>234</v>
      </c>
      <c r="B1" s="137"/>
      <c r="C1" s="137"/>
      <c r="D1" s="137"/>
      <c r="E1" s="137"/>
    </row>
    <row r="2" spans="1:5" ht="15.75" customHeight="1">
      <c r="A2" s="388" t="s">
        <v>268</v>
      </c>
      <c r="B2" s="137"/>
      <c r="C2" s="137"/>
      <c r="D2" s="137"/>
      <c r="E2" s="137"/>
    </row>
    <row r="3" ht="12.75" customHeight="1">
      <c r="A3" s="388"/>
    </row>
    <row r="4" spans="1:5" ht="12.75" customHeight="1">
      <c r="A4" s="137" t="s">
        <v>196</v>
      </c>
      <c r="B4" s="137"/>
      <c r="C4" s="137"/>
      <c r="D4" s="137"/>
      <c r="E4" s="137"/>
    </row>
    <row r="5" spans="1:5" s="278" customFormat="1" ht="12.75" customHeight="1" thickBot="1">
      <c r="A5"/>
      <c r="B5" s="135"/>
      <c r="C5" s="135"/>
      <c r="D5" s="135"/>
      <c r="E5" s="135"/>
    </row>
    <row r="6" spans="1:5" ht="24" customHeight="1" thickTop="1">
      <c r="A6" s="387"/>
      <c r="B6" s="386" t="s">
        <v>232</v>
      </c>
      <c r="C6" s="386"/>
      <c r="D6" s="385"/>
      <c r="E6" s="385"/>
    </row>
    <row r="7" spans="1:5" ht="24" customHeight="1">
      <c r="A7" s="384" t="s">
        <v>231</v>
      </c>
      <c r="B7" s="383">
        <v>2010</v>
      </c>
      <c r="C7" s="383">
        <v>2011</v>
      </c>
      <c r="D7" s="383">
        <v>2012</v>
      </c>
      <c r="E7" s="383">
        <v>2013</v>
      </c>
    </row>
    <row r="8" spans="1:5" ht="12.75" customHeight="1">
      <c r="A8" s="131"/>
      <c r="B8" s="152"/>
      <c r="C8" s="152"/>
      <c r="D8" s="152"/>
      <c r="E8" s="152"/>
    </row>
    <row r="9" spans="1:5" ht="12.75">
      <c r="A9" s="390" t="s">
        <v>1</v>
      </c>
      <c r="B9" s="46">
        <v>7997</v>
      </c>
      <c r="C9" s="46">
        <v>8266</v>
      </c>
      <c r="D9" s="46">
        <v>7804</v>
      </c>
      <c r="E9" s="46">
        <v>7415</v>
      </c>
    </row>
    <row r="10" spans="1:5" ht="12.75">
      <c r="A10" s="378" t="s">
        <v>267</v>
      </c>
      <c r="B10" s="46">
        <v>5350</v>
      </c>
      <c r="C10" s="46">
        <v>5225</v>
      </c>
      <c r="D10" s="46">
        <v>4949</v>
      </c>
      <c r="E10" s="46">
        <v>4837</v>
      </c>
    </row>
    <row r="11" spans="1:5" ht="12.75">
      <c r="A11" s="378" t="s">
        <v>266</v>
      </c>
      <c r="B11" s="46">
        <v>1090</v>
      </c>
      <c r="C11" s="46">
        <v>1098</v>
      </c>
      <c r="D11" s="46">
        <v>1063</v>
      </c>
      <c r="E11" s="46">
        <v>832</v>
      </c>
    </row>
    <row r="12" spans="1:5" ht="12.75">
      <c r="A12" s="378" t="s">
        <v>265</v>
      </c>
      <c r="B12" s="46">
        <v>1161</v>
      </c>
      <c r="C12" s="46">
        <v>1580</v>
      </c>
      <c r="D12" s="46">
        <v>1407</v>
      </c>
      <c r="E12" s="46">
        <v>1328</v>
      </c>
    </row>
    <row r="13" spans="1:5" ht="12.75">
      <c r="A13" s="379" t="s">
        <v>264</v>
      </c>
      <c r="B13" s="46">
        <v>373</v>
      </c>
      <c r="C13" s="46">
        <v>363</v>
      </c>
      <c r="D13" s="46">
        <v>385</v>
      </c>
      <c r="E13" s="46">
        <v>418</v>
      </c>
    </row>
    <row r="14" spans="1:5" ht="12.75">
      <c r="A14" s="379"/>
      <c r="B14" s="46"/>
      <c r="C14" s="46"/>
      <c r="D14" s="46"/>
      <c r="E14" s="46"/>
    </row>
    <row r="15" spans="1:5" ht="12.75">
      <c r="A15" s="390" t="s">
        <v>263</v>
      </c>
      <c r="B15" s="46"/>
      <c r="C15" s="46"/>
      <c r="D15" s="46"/>
      <c r="E15" s="46"/>
    </row>
    <row r="16" spans="1:5" ht="12.75">
      <c r="A16" s="379" t="s">
        <v>262</v>
      </c>
      <c r="B16" s="46">
        <v>378</v>
      </c>
      <c r="C16" s="46">
        <v>497</v>
      </c>
      <c r="D16" s="46">
        <v>482</v>
      </c>
      <c r="E16" s="46">
        <v>430</v>
      </c>
    </row>
    <row r="17" spans="1:5" ht="12.75">
      <c r="A17" s="379" t="s">
        <v>261</v>
      </c>
      <c r="B17" s="46">
        <v>319</v>
      </c>
      <c r="C17" s="46">
        <v>402</v>
      </c>
      <c r="D17" s="46">
        <v>381</v>
      </c>
      <c r="E17" s="46">
        <v>455</v>
      </c>
    </row>
    <row r="18" spans="1:5" ht="12.75">
      <c r="A18" s="379" t="s">
        <v>260</v>
      </c>
      <c r="B18" s="46">
        <v>681</v>
      </c>
      <c r="C18" s="46">
        <v>758</v>
      </c>
      <c r="D18" s="46">
        <v>710</v>
      </c>
      <c r="E18" s="46">
        <v>615</v>
      </c>
    </row>
    <row r="19" spans="1:5" ht="12.75">
      <c r="A19" s="379" t="s">
        <v>259</v>
      </c>
      <c r="B19" s="46">
        <v>1974</v>
      </c>
      <c r="C19" s="46">
        <v>1921</v>
      </c>
      <c r="D19" s="46">
        <v>1889</v>
      </c>
      <c r="E19" s="46">
        <v>1835</v>
      </c>
    </row>
    <row r="20" spans="1:5" ht="12.75">
      <c r="A20" s="379" t="s">
        <v>258</v>
      </c>
      <c r="B20" s="46">
        <v>3265</v>
      </c>
      <c r="C20" s="46">
        <v>3709</v>
      </c>
      <c r="D20" s="46">
        <v>3565</v>
      </c>
      <c r="E20" s="46">
        <v>3267</v>
      </c>
    </row>
    <row r="21" spans="1:5" ht="12.75">
      <c r="A21" s="379" t="s">
        <v>257</v>
      </c>
      <c r="B21" s="46">
        <v>428</v>
      </c>
      <c r="C21" s="46">
        <v>502</v>
      </c>
      <c r="D21" s="46">
        <v>538</v>
      </c>
      <c r="E21" s="46">
        <v>622</v>
      </c>
    </row>
    <row r="22" spans="1:5" ht="12.75">
      <c r="A22" s="379"/>
      <c r="B22" s="46"/>
      <c r="C22" s="46"/>
      <c r="D22" s="46"/>
      <c r="E22" s="46"/>
    </row>
    <row r="23" spans="1:5" ht="12.75">
      <c r="A23" s="380" t="s">
        <v>256</v>
      </c>
      <c r="B23" s="46"/>
      <c r="C23" s="46"/>
      <c r="D23" s="46"/>
      <c r="E23" s="46"/>
    </row>
    <row r="24" spans="1:5" ht="12.75">
      <c r="A24" s="379" t="s">
        <v>255</v>
      </c>
      <c r="B24" s="46">
        <v>5337</v>
      </c>
      <c r="C24" s="46">
        <v>5332</v>
      </c>
      <c r="D24" s="46">
        <v>4873</v>
      </c>
      <c r="E24" s="46">
        <v>4626</v>
      </c>
    </row>
    <row r="25" spans="1:5" ht="12.75">
      <c r="A25" s="379" t="s">
        <v>254</v>
      </c>
      <c r="B25" s="46">
        <v>2637</v>
      </c>
      <c r="C25" s="46">
        <v>2910</v>
      </c>
      <c r="D25" s="46">
        <v>2896</v>
      </c>
      <c r="E25" s="46">
        <v>2757</v>
      </c>
    </row>
    <row r="26" spans="1:5" ht="12.75">
      <c r="A26" s="379"/>
      <c r="B26" s="46"/>
      <c r="C26" s="46"/>
      <c r="D26" s="46"/>
      <c r="E26" s="46"/>
    </row>
    <row r="27" spans="1:5" ht="12.75">
      <c r="A27" s="380" t="s">
        <v>253</v>
      </c>
      <c r="B27" s="46"/>
      <c r="C27" s="46"/>
      <c r="D27" s="46"/>
      <c r="E27" s="46"/>
    </row>
    <row r="28" spans="1:5" ht="12.75">
      <c r="A28" s="378" t="s">
        <v>252</v>
      </c>
      <c r="B28" s="46">
        <v>3646</v>
      </c>
      <c r="C28" s="46">
        <v>3663</v>
      </c>
      <c r="D28" s="46">
        <v>3228</v>
      </c>
      <c r="E28" s="46">
        <v>3045</v>
      </c>
    </row>
    <row r="29" spans="1:5" ht="12.75">
      <c r="A29" s="378" t="s">
        <v>251</v>
      </c>
      <c r="B29" s="46">
        <v>2149</v>
      </c>
      <c r="C29" s="46">
        <v>2235</v>
      </c>
      <c r="D29" s="46">
        <v>2211</v>
      </c>
      <c r="E29" s="46">
        <v>2140</v>
      </c>
    </row>
    <row r="30" spans="1:5" ht="12.75">
      <c r="A30" s="378" t="s">
        <v>250</v>
      </c>
      <c r="B30" s="46">
        <v>317</v>
      </c>
      <c r="C30" s="46">
        <v>350</v>
      </c>
      <c r="D30" s="46">
        <v>358</v>
      </c>
      <c r="E30" s="46">
        <v>395</v>
      </c>
    </row>
    <row r="31" spans="1:5" ht="12.75">
      <c r="A31" s="378" t="s">
        <v>249</v>
      </c>
      <c r="B31" s="46">
        <v>201</v>
      </c>
      <c r="C31" s="381" t="s">
        <v>246</v>
      </c>
      <c r="D31" s="381" t="s">
        <v>246</v>
      </c>
      <c r="E31" s="381" t="s">
        <v>246</v>
      </c>
    </row>
    <row r="32" spans="1:5" ht="12.75">
      <c r="A32" s="378" t="s">
        <v>248</v>
      </c>
      <c r="B32" s="46">
        <v>57</v>
      </c>
      <c r="C32" s="381" t="s">
        <v>246</v>
      </c>
      <c r="D32" s="381" t="s">
        <v>246</v>
      </c>
      <c r="E32" s="381" t="s">
        <v>246</v>
      </c>
    </row>
    <row r="33" spans="1:5" ht="12.75">
      <c r="A33" s="378" t="s">
        <v>247</v>
      </c>
      <c r="B33" s="46">
        <v>43</v>
      </c>
      <c r="C33" s="381" t="s">
        <v>246</v>
      </c>
      <c r="D33" s="381" t="s">
        <v>246</v>
      </c>
      <c r="E33" s="381" t="s">
        <v>246</v>
      </c>
    </row>
    <row r="34" spans="1:5" ht="12.75">
      <c r="A34" s="378" t="s">
        <v>245</v>
      </c>
      <c r="B34" s="46">
        <v>418</v>
      </c>
      <c r="C34" s="46">
        <v>474</v>
      </c>
      <c r="D34" s="46">
        <v>475</v>
      </c>
      <c r="E34" s="46">
        <v>404</v>
      </c>
    </row>
    <row r="35" spans="1:5" ht="12.75">
      <c r="A35" s="379" t="s">
        <v>244</v>
      </c>
      <c r="B35" s="46">
        <v>179</v>
      </c>
      <c r="C35" s="381" t="s">
        <v>243</v>
      </c>
      <c r="D35" s="381" t="s">
        <v>243</v>
      </c>
      <c r="E35" s="381" t="s">
        <v>243</v>
      </c>
    </row>
    <row r="36" spans="1:5" ht="12.75">
      <c r="A36" s="379" t="s">
        <v>242</v>
      </c>
      <c r="B36" s="381" t="s">
        <v>240</v>
      </c>
      <c r="C36" s="46">
        <v>162</v>
      </c>
      <c r="D36" s="46">
        <v>186</v>
      </c>
      <c r="E36" s="46">
        <v>190</v>
      </c>
    </row>
    <row r="37" spans="1:5" ht="12.75">
      <c r="A37" s="379" t="s">
        <v>241</v>
      </c>
      <c r="B37" s="381" t="s">
        <v>240</v>
      </c>
      <c r="C37" s="46">
        <v>385</v>
      </c>
      <c r="D37" s="46">
        <v>359</v>
      </c>
      <c r="E37" s="46">
        <v>327</v>
      </c>
    </row>
    <row r="38" spans="1:5" ht="12.75">
      <c r="A38" s="378" t="s">
        <v>239</v>
      </c>
      <c r="B38" s="46">
        <v>54</v>
      </c>
      <c r="C38" s="46">
        <v>400</v>
      </c>
      <c r="D38" s="46">
        <v>336</v>
      </c>
      <c r="E38" s="46">
        <v>352</v>
      </c>
    </row>
    <row r="39" spans="1:5" ht="12.75">
      <c r="A39" s="378" t="s">
        <v>238</v>
      </c>
      <c r="B39" s="46">
        <v>618</v>
      </c>
      <c r="C39" s="46">
        <v>355</v>
      </c>
      <c r="D39" s="46">
        <v>381</v>
      </c>
      <c r="E39" s="46">
        <v>351</v>
      </c>
    </row>
    <row r="40" spans="1:5" ht="12.75">
      <c r="A40" s="378" t="s">
        <v>237</v>
      </c>
      <c r="B40" s="46">
        <v>154</v>
      </c>
      <c r="C40" s="46">
        <v>188</v>
      </c>
      <c r="D40" s="46">
        <v>185</v>
      </c>
      <c r="E40" s="46">
        <v>155</v>
      </c>
    </row>
    <row r="41" spans="1:5" ht="12.75">
      <c r="A41" s="379" t="s">
        <v>236</v>
      </c>
      <c r="B41" s="46">
        <v>161</v>
      </c>
      <c r="C41" s="46">
        <v>54</v>
      </c>
      <c r="D41" s="46">
        <v>85</v>
      </c>
      <c r="E41" s="46">
        <v>56</v>
      </c>
    </row>
    <row r="42" spans="1:5" ht="12.75" customHeight="1">
      <c r="A42" s="379"/>
      <c r="B42" s="46"/>
      <c r="C42" s="46"/>
      <c r="D42" s="46"/>
      <c r="E42" s="377"/>
    </row>
    <row r="43" spans="1:5" ht="12.75" customHeight="1">
      <c r="A43" s="376"/>
      <c r="B43" s="375"/>
      <c r="C43" s="375"/>
      <c r="D43" s="375"/>
      <c r="E43" s="4"/>
    </row>
    <row r="44" ht="12.75" customHeight="1">
      <c r="A44" s="389" t="s">
        <v>235</v>
      </c>
    </row>
    <row r="45" ht="12.75" customHeight="1">
      <c r="A45" s="389"/>
    </row>
    <row r="46" ht="12.75" customHeight="1">
      <c r="A46" s="389"/>
    </row>
    <row r="47" ht="12.75" customHeight="1">
      <c r="A47" s="389"/>
    </row>
    <row r="48" ht="12.75" customHeight="1">
      <c r="A48" s="389"/>
    </row>
    <row r="49" ht="12.75" customHeight="1">
      <c r="A49" s="389"/>
    </row>
    <row r="50" spans="1:5" ht="15.75">
      <c r="A50" s="388" t="s">
        <v>234</v>
      </c>
      <c r="B50" s="137"/>
      <c r="C50" s="137"/>
      <c r="D50" s="137"/>
      <c r="E50" s="137"/>
    </row>
    <row r="51" spans="1:5" ht="15.75">
      <c r="A51" s="388" t="s">
        <v>233</v>
      </c>
      <c r="B51" s="137"/>
      <c r="C51" s="137"/>
      <c r="D51" s="137"/>
      <c r="E51" s="137"/>
    </row>
    <row r="52" spans="1:5" ht="13.5" thickBot="1">
      <c r="A52" s="382"/>
      <c r="B52" s="135"/>
      <c r="C52" s="135"/>
      <c r="D52" s="135"/>
      <c r="E52" s="135"/>
    </row>
    <row r="53" spans="1:5" ht="24" customHeight="1" thickTop="1">
      <c r="A53" s="387"/>
      <c r="B53" s="386" t="s">
        <v>232</v>
      </c>
      <c r="C53" s="386"/>
      <c r="D53" s="385"/>
      <c r="E53" s="385"/>
    </row>
    <row r="54" spans="1:5" ht="24" customHeight="1">
      <c r="A54" s="384" t="s">
        <v>231</v>
      </c>
      <c r="B54" s="383">
        <v>2010</v>
      </c>
      <c r="C54" s="383">
        <v>2011</v>
      </c>
      <c r="D54" s="383">
        <v>2012</v>
      </c>
      <c r="E54" s="383">
        <v>2013</v>
      </c>
    </row>
    <row r="55" spans="1:5" ht="12.75" customHeight="1">
      <c r="A55" s="382"/>
      <c r="B55" s="152"/>
      <c r="C55" s="152"/>
      <c r="D55" s="152"/>
      <c r="E55" s="152"/>
    </row>
    <row r="56" spans="1:5" ht="12.75">
      <c r="A56" s="380" t="s">
        <v>230</v>
      </c>
      <c r="B56" s="46"/>
      <c r="C56" s="46"/>
      <c r="D56" s="46"/>
      <c r="E56" s="46"/>
    </row>
    <row r="57" spans="1:5" ht="12.75">
      <c r="A57" s="379" t="s">
        <v>229</v>
      </c>
      <c r="B57" s="46">
        <v>757</v>
      </c>
      <c r="C57" s="46">
        <v>854</v>
      </c>
      <c r="D57" s="46">
        <v>813</v>
      </c>
      <c r="E57" s="46">
        <v>585</v>
      </c>
    </row>
    <row r="58" spans="1:5" ht="12.75">
      <c r="A58" s="379" t="s">
        <v>228</v>
      </c>
      <c r="B58" s="46">
        <v>1004</v>
      </c>
      <c r="C58" s="46">
        <v>1110</v>
      </c>
      <c r="D58" s="46">
        <v>977</v>
      </c>
      <c r="E58" s="46">
        <v>979</v>
      </c>
    </row>
    <row r="59" spans="1:5" ht="12.75" customHeight="1">
      <c r="A59" s="379" t="s">
        <v>227</v>
      </c>
      <c r="B59" s="381" t="s">
        <v>225</v>
      </c>
      <c r="C59" s="381" t="s">
        <v>225</v>
      </c>
      <c r="D59" s="381" t="s">
        <v>225</v>
      </c>
      <c r="E59" s="46">
        <v>563</v>
      </c>
    </row>
    <row r="60" spans="1:5" ht="12.75" customHeight="1">
      <c r="A60" s="379" t="s">
        <v>226</v>
      </c>
      <c r="B60" s="381" t="s">
        <v>225</v>
      </c>
      <c r="C60" s="381" t="s">
        <v>225</v>
      </c>
      <c r="D60" s="381" t="s">
        <v>225</v>
      </c>
      <c r="E60" s="46">
        <v>3348</v>
      </c>
    </row>
    <row r="61" spans="1:5" ht="12.75" customHeight="1">
      <c r="A61" s="378"/>
      <c r="B61" s="46"/>
      <c r="C61" s="46"/>
      <c r="D61" s="46"/>
      <c r="E61" s="46"/>
    </row>
    <row r="62" spans="1:5" ht="12.75" customHeight="1">
      <c r="A62" s="380" t="s">
        <v>224</v>
      </c>
      <c r="B62" s="46"/>
      <c r="C62" s="46"/>
      <c r="D62" s="46"/>
      <c r="E62" s="46"/>
    </row>
    <row r="63" spans="1:5" ht="12.75" customHeight="1">
      <c r="A63" s="379" t="s">
        <v>223</v>
      </c>
      <c r="B63" s="46">
        <v>4727</v>
      </c>
      <c r="C63" s="46">
        <v>5476</v>
      </c>
      <c r="D63" s="46">
        <v>5268</v>
      </c>
      <c r="E63" s="46">
        <v>5125</v>
      </c>
    </row>
    <row r="64" spans="1:5" ht="12.75" customHeight="1">
      <c r="A64" s="379" t="s">
        <v>222</v>
      </c>
      <c r="B64" s="46">
        <v>371</v>
      </c>
      <c r="C64" s="46">
        <v>445</v>
      </c>
      <c r="D64" s="46">
        <v>450</v>
      </c>
      <c r="E64" s="46">
        <v>525</v>
      </c>
    </row>
    <row r="65" spans="1:5" ht="12.75" customHeight="1">
      <c r="A65" s="379" t="s">
        <v>221</v>
      </c>
      <c r="B65" s="46">
        <v>263</v>
      </c>
      <c r="C65" s="46">
        <v>277</v>
      </c>
      <c r="D65" s="46">
        <v>312</v>
      </c>
      <c r="E65" s="46">
        <v>172</v>
      </c>
    </row>
    <row r="66" spans="1:5" ht="12.75" customHeight="1">
      <c r="A66" s="378"/>
      <c r="B66" s="46"/>
      <c r="C66" s="46"/>
      <c r="D66" s="46"/>
      <c r="E66" s="46"/>
    </row>
    <row r="67" spans="1:5" ht="12.75" customHeight="1">
      <c r="A67" s="380" t="s">
        <v>220</v>
      </c>
      <c r="B67" s="46"/>
      <c r="C67" s="46"/>
      <c r="D67" s="46"/>
      <c r="E67" s="46"/>
    </row>
    <row r="68" spans="1:5" ht="12.75" customHeight="1">
      <c r="A68" s="379" t="s">
        <v>219</v>
      </c>
      <c r="B68" s="46">
        <v>1443</v>
      </c>
      <c r="C68" s="46">
        <v>1487</v>
      </c>
      <c r="D68" s="46">
        <v>1385</v>
      </c>
      <c r="E68" s="46">
        <v>1391</v>
      </c>
    </row>
    <row r="69" spans="1:5" ht="12.75" customHeight="1">
      <c r="A69" s="379" t="s">
        <v>218</v>
      </c>
      <c r="B69" s="46">
        <v>2876</v>
      </c>
      <c r="C69" s="46">
        <v>3036</v>
      </c>
      <c r="D69" s="46">
        <v>2967</v>
      </c>
      <c r="E69" s="46">
        <v>3232</v>
      </c>
    </row>
    <row r="70" spans="1:5" ht="12.75" customHeight="1">
      <c r="A70" s="379" t="s">
        <v>217</v>
      </c>
      <c r="B70" s="46">
        <v>1404</v>
      </c>
      <c r="C70" s="46">
        <v>1844</v>
      </c>
      <c r="D70" s="46">
        <v>1718</v>
      </c>
      <c r="E70" s="46">
        <v>1162</v>
      </c>
    </row>
    <row r="71" spans="1:5" ht="12.75" customHeight="1">
      <c r="A71" s="379"/>
      <c r="B71" s="46"/>
      <c r="C71" s="46"/>
      <c r="D71" s="46"/>
      <c r="E71" s="46"/>
    </row>
    <row r="72" spans="1:5" ht="12.75" customHeight="1">
      <c r="A72" s="380" t="s">
        <v>216</v>
      </c>
      <c r="B72" s="46"/>
      <c r="C72" s="46"/>
      <c r="D72" s="46"/>
      <c r="E72" s="46"/>
    </row>
    <row r="73" spans="1:5" ht="12.75" customHeight="1">
      <c r="A73" s="379" t="s">
        <v>215</v>
      </c>
      <c r="B73" s="46">
        <v>107</v>
      </c>
      <c r="C73" s="46">
        <v>140</v>
      </c>
      <c r="D73" s="46">
        <v>145</v>
      </c>
      <c r="E73" s="46">
        <v>176</v>
      </c>
    </row>
    <row r="74" spans="1:5" ht="12.75" customHeight="1">
      <c r="A74" s="379" t="s">
        <v>214</v>
      </c>
      <c r="B74" s="46">
        <v>956</v>
      </c>
      <c r="C74" s="46">
        <v>526</v>
      </c>
      <c r="D74" s="46">
        <v>1151</v>
      </c>
      <c r="E74" s="46">
        <v>1107</v>
      </c>
    </row>
    <row r="75" spans="1:5" ht="12.75" customHeight="1">
      <c r="A75" s="379" t="s">
        <v>213</v>
      </c>
      <c r="B75" s="46">
        <v>1992</v>
      </c>
      <c r="C75" s="46">
        <v>2963</v>
      </c>
      <c r="D75" s="46">
        <v>2332</v>
      </c>
      <c r="E75" s="46">
        <v>2167</v>
      </c>
    </row>
    <row r="76" spans="1:5" ht="12.75">
      <c r="A76" s="379" t="s">
        <v>212</v>
      </c>
      <c r="B76" s="46">
        <v>838</v>
      </c>
      <c r="C76" s="46">
        <v>1013</v>
      </c>
      <c r="D76" s="46">
        <v>976</v>
      </c>
      <c r="E76" s="46">
        <v>876</v>
      </c>
    </row>
    <row r="77" spans="1:5" ht="12.75">
      <c r="A77" s="379" t="s">
        <v>211</v>
      </c>
      <c r="B77" s="46">
        <v>888</v>
      </c>
      <c r="C77" s="46">
        <v>992</v>
      </c>
      <c r="D77" s="46">
        <v>1038</v>
      </c>
      <c r="E77" s="46">
        <v>1052</v>
      </c>
    </row>
    <row r="78" spans="1:5" ht="12.75">
      <c r="A78" s="378"/>
      <c r="B78" s="46"/>
      <c r="C78" s="46"/>
      <c r="D78" s="46"/>
      <c r="E78" s="377"/>
    </row>
    <row r="79" spans="1:5" ht="12.75">
      <c r="A79" s="376"/>
      <c r="B79" s="375"/>
      <c r="C79" s="375"/>
      <c r="D79" s="375"/>
      <c r="E79" s="4"/>
    </row>
    <row r="80" spans="1:5" ht="12.75">
      <c r="A80" s="373" t="s">
        <v>210</v>
      </c>
      <c r="B80" s="372"/>
      <c r="C80" s="372"/>
      <c r="D80" s="372"/>
      <c r="E80" s="372"/>
    </row>
    <row r="81" spans="1:5" ht="12.75">
      <c r="A81" s="373" t="s">
        <v>209</v>
      </c>
      <c r="B81" s="372"/>
      <c r="C81" s="372"/>
      <c r="D81" s="372"/>
      <c r="E81" s="372"/>
    </row>
    <row r="82" spans="1:5" ht="12.75">
      <c r="A82" s="373" t="s">
        <v>208</v>
      </c>
      <c r="B82" s="372"/>
      <c r="C82" s="372"/>
      <c r="D82" s="372"/>
      <c r="E82" s="372"/>
    </row>
    <row r="83" spans="1:5" ht="12.75">
      <c r="A83" s="373" t="s">
        <v>207</v>
      </c>
      <c r="B83" s="372"/>
      <c r="C83" s="372"/>
      <c r="D83" s="372"/>
      <c r="E83" s="372"/>
    </row>
    <row r="84" spans="1:5" ht="12.75">
      <c r="A84" s="373" t="s">
        <v>206</v>
      </c>
      <c r="B84" s="372"/>
      <c r="C84" s="372"/>
      <c r="D84" s="372"/>
      <c r="E84" s="372"/>
    </row>
    <row r="85" spans="1:5" ht="12.75">
      <c r="A85" s="373" t="s">
        <v>205</v>
      </c>
      <c r="B85" s="372"/>
      <c r="C85" s="372"/>
      <c r="D85" s="372"/>
      <c r="E85" s="372"/>
    </row>
    <row r="86" spans="1:5" ht="12.75">
      <c r="A86" s="373" t="s">
        <v>204</v>
      </c>
      <c r="B86" s="372"/>
      <c r="C86" s="372"/>
      <c r="D86" s="372"/>
      <c r="E86" s="372"/>
    </row>
    <row r="87" spans="1:5" ht="12.75">
      <c r="A87" s="373" t="s">
        <v>203</v>
      </c>
      <c r="B87" s="372"/>
      <c r="C87" s="372"/>
      <c r="D87" s="372"/>
      <c r="E87" s="372"/>
    </row>
    <row r="88" spans="1:5" ht="12.75">
      <c r="A88" s="373" t="s">
        <v>202</v>
      </c>
      <c r="B88" s="372"/>
      <c r="C88" s="372"/>
      <c r="D88" s="372"/>
      <c r="E88" s="372"/>
    </row>
    <row r="89" spans="1:5" ht="12.75">
      <c r="A89" s="374" t="s">
        <v>201</v>
      </c>
      <c r="B89" s="372"/>
      <c r="C89" s="372"/>
      <c r="D89" s="372"/>
      <c r="E89" s="372"/>
    </row>
    <row r="90" spans="1:5" ht="12.75">
      <c r="A90" s="373" t="s">
        <v>200</v>
      </c>
      <c r="B90" s="372"/>
      <c r="C90" s="372"/>
      <c r="D90" s="372"/>
      <c r="E90" s="372"/>
    </row>
    <row r="91" spans="1:5" ht="12.75">
      <c r="A91" s="373" t="s">
        <v>199</v>
      </c>
      <c r="B91" s="372"/>
      <c r="C91" s="372"/>
      <c r="D91" s="372"/>
      <c r="E91" s="372"/>
    </row>
    <row r="92" ht="12.75">
      <c r="A92" s="352" t="s">
        <v>185</v>
      </c>
    </row>
    <row r="93" ht="12.75">
      <c r="A93" s="352" t="s">
        <v>184</v>
      </c>
    </row>
    <row r="94" ht="12.75">
      <c r="A94" s="352" t="s">
        <v>183</v>
      </c>
    </row>
  </sheetData>
  <sheetProtection/>
  <printOptions horizontalCentered="1"/>
  <pageMargins left="0.25" right="0.25"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19.xml><?xml version="1.0" encoding="utf-8"?>
<worksheet xmlns="http://schemas.openxmlformats.org/spreadsheetml/2006/main" xmlns:r="http://schemas.openxmlformats.org/officeDocument/2006/relationships">
  <dimension ref="A1:E94"/>
  <sheetViews>
    <sheetView zoomScalePageLayoutView="0" workbookViewId="0" topLeftCell="A55">
      <selection activeCell="A1" sqref="A1"/>
    </sheetView>
  </sheetViews>
  <sheetFormatPr defaultColWidth="9.140625" defaultRowHeight="12.75"/>
  <cols>
    <col min="1" max="1" width="43.140625" style="203" customWidth="1"/>
    <col min="2" max="4" width="10.140625" style="203" customWidth="1"/>
    <col min="5" max="5" width="11.00390625" style="203" customWidth="1"/>
    <col min="6" max="16384" width="9.140625" style="203" customWidth="1"/>
  </cols>
  <sheetData>
    <row r="1" spans="1:5" ht="15.75">
      <c r="A1" s="388" t="s">
        <v>272</v>
      </c>
      <c r="B1" s="264"/>
      <c r="C1" s="264"/>
      <c r="D1" s="264"/>
      <c r="E1" s="264"/>
    </row>
    <row r="2" spans="1:5" ht="15.75" customHeight="1">
      <c r="A2" s="388" t="s">
        <v>275</v>
      </c>
      <c r="B2" s="264"/>
      <c r="C2" s="264"/>
      <c r="D2" s="264"/>
      <c r="E2" s="264"/>
    </row>
    <row r="3" ht="12.75" customHeight="1">
      <c r="A3" s="412"/>
    </row>
    <row r="4" spans="1:5" ht="12.75" customHeight="1">
      <c r="A4" s="264" t="s">
        <v>196</v>
      </c>
      <c r="B4" s="264"/>
      <c r="C4" s="264"/>
      <c r="D4" s="264"/>
      <c r="E4" s="264"/>
    </row>
    <row r="5" spans="1:5" s="411" customFormat="1" ht="12.75" customHeight="1" thickBot="1">
      <c r="A5" s="203"/>
      <c r="B5" s="261"/>
      <c r="C5" s="261"/>
      <c r="D5" s="261"/>
      <c r="E5" s="261"/>
    </row>
    <row r="6" spans="1:5" ht="24" customHeight="1" thickTop="1">
      <c r="A6" s="408"/>
      <c r="B6" s="407" t="s">
        <v>232</v>
      </c>
      <c r="C6" s="407"/>
      <c r="D6" s="406"/>
      <c r="E6" s="406"/>
    </row>
    <row r="7" spans="1:5" ht="24" customHeight="1">
      <c r="A7" s="405" t="s">
        <v>231</v>
      </c>
      <c r="B7" s="404">
        <v>2010</v>
      </c>
      <c r="C7" s="404">
        <v>2011</v>
      </c>
      <c r="D7" s="404">
        <v>2012</v>
      </c>
      <c r="E7" s="404">
        <v>2013</v>
      </c>
    </row>
    <row r="8" spans="1:5" ht="12.75" customHeight="1">
      <c r="A8" s="231"/>
      <c r="B8" s="402"/>
      <c r="C8" s="402"/>
      <c r="D8" s="402"/>
      <c r="E8" s="402"/>
    </row>
    <row r="9" spans="1:5" ht="12.75">
      <c r="A9" s="410" t="s">
        <v>1</v>
      </c>
      <c r="B9" s="398">
        <v>7649</v>
      </c>
      <c r="C9" s="398">
        <v>8299</v>
      </c>
      <c r="D9" s="398">
        <v>8507</v>
      </c>
      <c r="E9" s="398">
        <v>8699</v>
      </c>
    </row>
    <row r="10" spans="1:5" ht="12.75">
      <c r="A10" s="399" t="s">
        <v>267</v>
      </c>
      <c r="B10" s="398">
        <v>5660</v>
      </c>
      <c r="C10" s="398">
        <v>6211</v>
      </c>
      <c r="D10" s="398">
        <v>6305</v>
      </c>
      <c r="E10" s="398">
        <v>6234</v>
      </c>
    </row>
    <row r="11" spans="1:5" ht="12.75">
      <c r="A11" s="399" t="s">
        <v>266</v>
      </c>
      <c r="B11" s="398">
        <v>623</v>
      </c>
      <c r="C11" s="398">
        <v>622</v>
      </c>
      <c r="D11" s="398">
        <v>574</v>
      </c>
      <c r="E11" s="398">
        <v>565</v>
      </c>
    </row>
    <row r="12" spans="1:5" ht="12.75">
      <c r="A12" s="399" t="s">
        <v>265</v>
      </c>
      <c r="B12" s="398">
        <v>1016</v>
      </c>
      <c r="C12" s="398">
        <v>1154</v>
      </c>
      <c r="D12" s="398">
        <v>1297</v>
      </c>
      <c r="E12" s="398">
        <v>1557</v>
      </c>
    </row>
    <row r="13" spans="1:5" ht="12.75">
      <c r="A13" s="400" t="s">
        <v>264</v>
      </c>
      <c r="B13" s="398">
        <v>331</v>
      </c>
      <c r="C13" s="398">
        <v>312</v>
      </c>
      <c r="D13" s="398">
        <v>331</v>
      </c>
      <c r="E13" s="398">
        <v>343</v>
      </c>
    </row>
    <row r="14" spans="1:5" ht="12.75">
      <c r="A14" s="400"/>
      <c r="B14" s="398"/>
      <c r="C14" s="398"/>
      <c r="D14" s="398"/>
      <c r="E14" s="398"/>
    </row>
    <row r="15" spans="1:5" ht="12.75">
      <c r="A15" s="410" t="s">
        <v>263</v>
      </c>
      <c r="B15" s="398"/>
      <c r="C15" s="398"/>
      <c r="D15" s="398"/>
      <c r="E15" s="398"/>
    </row>
    <row r="16" spans="1:5" ht="12.75">
      <c r="A16" s="400" t="s">
        <v>262</v>
      </c>
      <c r="B16" s="398">
        <v>1413</v>
      </c>
      <c r="C16" s="398">
        <v>1554</v>
      </c>
      <c r="D16" s="398">
        <v>1627</v>
      </c>
      <c r="E16" s="398">
        <v>1550</v>
      </c>
    </row>
    <row r="17" spans="1:5" ht="12.75">
      <c r="A17" s="400" t="s">
        <v>261</v>
      </c>
      <c r="B17" s="398">
        <v>1156</v>
      </c>
      <c r="C17" s="398">
        <v>1242</v>
      </c>
      <c r="D17" s="398">
        <v>1261</v>
      </c>
      <c r="E17" s="398">
        <v>1370</v>
      </c>
    </row>
    <row r="18" spans="1:5" ht="12.75">
      <c r="A18" s="400" t="s">
        <v>260</v>
      </c>
      <c r="B18" s="398">
        <v>825</v>
      </c>
      <c r="C18" s="398">
        <v>863</v>
      </c>
      <c r="D18" s="398">
        <v>833</v>
      </c>
      <c r="E18" s="398">
        <v>751</v>
      </c>
    </row>
    <row r="19" spans="1:5" ht="12.75">
      <c r="A19" s="400" t="s">
        <v>259</v>
      </c>
      <c r="B19" s="398">
        <v>1956</v>
      </c>
      <c r="C19" s="398">
        <v>1969</v>
      </c>
      <c r="D19" s="398">
        <v>2056</v>
      </c>
      <c r="E19" s="398">
        <v>2123</v>
      </c>
    </row>
    <row r="20" spans="1:5" ht="12.75">
      <c r="A20" s="400" t="s">
        <v>258</v>
      </c>
      <c r="B20" s="398">
        <v>1822</v>
      </c>
      <c r="C20" s="398">
        <v>2265</v>
      </c>
      <c r="D20" s="398">
        <v>2278</v>
      </c>
      <c r="E20" s="398">
        <v>2367</v>
      </c>
    </row>
    <row r="21" spans="1:5" ht="12.75">
      <c r="A21" s="400" t="s">
        <v>257</v>
      </c>
      <c r="B21" s="398">
        <v>287</v>
      </c>
      <c r="C21" s="398">
        <v>361</v>
      </c>
      <c r="D21" s="398">
        <v>414</v>
      </c>
      <c r="E21" s="398">
        <v>498</v>
      </c>
    </row>
    <row r="22" spans="1:5" ht="12.75">
      <c r="A22" s="400"/>
      <c r="B22" s="398"/>
      <c r="C22" s="398"/>
      <c r="D22" s="398"/>
      <c r="E22" s="398"/>
    </row>
    <row r="23" spans="1:5" ht="12.75">
      <c r="A23" s="401" t="s">
        <v>256</v>
      </c>
      <c r="B23" s="398"/>
      <c r="C23" s="398"/>
      <c r="D23" s="398"/>
      <c r="E23" s="398"/>
    </row>
    <row r="24" spans="1:5" ht="12.75">
      <c r="A24" s="400" t="s">
        <v>255</v>
      </c>
      <c r="B24" s="398">
        <v>4107</v>
      </c>
      <c r="C24" s="398">
        <v>4555</v>
      </c>
      <c r="D24" s="398">
        <v>4679</v>
      </c>
      <c r="E24" s="398">
        <v>4757</v>
      </c>
    </row>
    <row r="25" spans="1:5" ht="12.75">
      <c r="A25" s="400" t="s">
        <v>254</v>
      </c>
      <c r="B25" s="398">
        <v>3523</v>
      </c>
      <c r="C25" s="398">
        <v>3714</v>
      </c>
      <c r="D25" s="398">
        <v>3792</v>
      </c>
      <c r="E25" s="398">
        <v>3908</v>
      </c>
    </row>
    <row r="26" spans="1:5" ht="12.75">
      <c r="A26" s="400"/>
      <c r="B26" s="398"/>
      <c r="C26" s="398"/>
      <c r="D26" s="398"/>
      <c r="E26" s="398"/>
    </row>
    <row r="27" spans="1:5" ht="12.75">
      <c r="A27" s="401" t="s">
        <v>253</v>
      </c>
      <c r="B27" s="398"/>
      <c r="C27" s="398"/>
      <c r="D27" s="398"/>
      <c r="E27" s="398"/>
    </row>
    <row r="28" spans="1:5" ht="12.75">
      <c r="A28" s="399" t="s">
        <v>252</v>
      </c>
      <c r="B28" s="398">
        <v>1607</v>
      </c>
      <c r="C28" s="398">
        <v>1973</v>
      </c>
      <c r="D28" s="398">
        <v>2131</v>
      </c>
      <c r="E28" s="398">
        <v>2137</v>
      </c>
    </row>
    <row r="29" spans="1:5" ht="12.75">
      <c r="A29" s="399" t="s">
        <v>251</v>
      </c>
      <c r="B29" s="398">
        <v>2192</v>
      </c>
      <c r="C29" s="398">
        <v>2339</v>
      </c>
      <c r="D29" s="398">
        <v>2315</v>
      </c>
      <c r="E29" s="398">
        <v>2444</v>
      </c>
    </row>
    <row r="30" spans="1:5" ht="12.75">
      <c r="A30" s="399" t="s">
        <v>250</v>
      </c>
      <c r="B30" s="398">
        <v>393</v>
      </c>
      <c r="C30" s="398">
        <v>427</v>
      </c>
      <c r="D30" s="398">
        <v>413</v>
      </c>
      <c r="E30" s="398">
        <v>455</v>
      </c>
    </row>
    <row r="31" spans="1:5" ht="12.75">
      <c r="A31" s="399" t="s">
        <v>249</v>
      </c>
      <c r="B31" s="398">
        <v>136</v>
      </c>
      <c r="C31" s="381" t="s">
        <v>246</v>
      </c>
      <c r="D31" s="381" t="s">
        <v>246</v>
      </c>
      <c r="E31" s="381" t="s">
        <v>246</v>
      </c>
    </row>
    <row r="32" spans="1:5" ht="12.75">
      <c r="A32" s="399" t="s">
        <v>248</v>
      </c>
      <c r="B32" s="398">
        <v>44</v>
      </c>
      <c r="C32" s="381" t="s">
        <v>246</v>
      </c>
      <c r="D32" s="381" t="s">
        <v>246</v>
      </c>
      <c r="E32" s="381" t="s">
        <v>246</v>
      </c>
    </row>
    <row r="33" spans="1:5" ht="12.75">
      <c r="A33" s="399" t="s">
        <v>247</v>
      </c>
      <c r="B33" s="398">
        <v>63</v>
      </c>
      <c r="C33" s="381" t="s">
        <v>246</v>
      </c>
      <c r="D33" s="381" t="s">
        <v>246</v>
      </c>
      <c r="E33" s="381" t="s">
        <v>246</v>
      </c>
    </row>
    <row r="34" spans="1:5" ht="12.75">
      <c r="A34" s="399" t="s">
        <v>245</v>
      </c>
      <c r="B34" s="398">
        <v>397</v>
      </c>
      <c r="C34" s="398">
        <v>412</v>
      </c>
      <c r="D34" s="398">
        <v>440</v>
      </c>
      <c r="E34" s="398">
        <v>469</v>
      </c>
    </row>
    <row r="35" spans="1:5" ht="12.75">
      <c r="A35" s="399" t="s">
        <v>244</v>
      </c>
      <c r="B35" s="398">
        <v>418</v>
      </c>
      <c r="C35" s="381" t="s">
        <v>243</v>
      </c>
      <c r="D35" s="381" t="s">
        <v>243</v>
      </c>
      <c r="E35" s="381" t="s">
        <v>243</v>
      </c>
    </row>
    <row r="36" spans="1:5" ht="12.75">
      <c r="A36" s="203" t="s">
        <v>274</v>
      </c>
      <c r="B36" s="381" t="s">
        <v>240</v>
      </c>
      <c r="C36" s="398">
        <v>737</v>
      </c>
      <c r="D36" s="398">
        <v>858</v>
      </c>
      <c r="E36" s="398">
        <v>897</v>
      </c>
    </row>
    <row r="37" spans="1:5" ht="12.75">
      <c r="A37" s="203" t="s">
        <v>273</v>
      </c>
      <c r="B37" s="381" t="s">
        <v>240</v>
      </c>
      <c r="C37" s="398">
        <v>1253</v>
      </c>
      <c r="D37" s="398">
        <v>1198</v>
      </c>
      <c r="E37" s="398">
        <v>1119</v>
      </c>
    </row>
    <row r="38" spans="1:5" ht="12.75">
      <c r="A38" s="399" t="s">
        <v>239</v>
      </c>
      <c r="B38" s="398">
        <v>45</v>
      </c>
      <c r="C38" s="398">
        <v>366</v>
      </c>
      <c r="D38" s="398">
        <v>350</v>
      </c>
      <c r="E38" s="398">
        <v>375</v>
      </c>
    </row>
    <row r="39" spans="1:5" ht="12.75">
      <c r="A39" s="399" t="s">
        <v>238</v>
      </c>
      <c r="B39" s="398">
        <v>1963</v>
      </c>
      <c r="C39" s="398">
        <v>568</v>
      </c>
      <c r="D39" s="398">
        <v>569</v>
      </c>
      <c r="E39" s="398">
        <v>605</v>
      </c>
    </row>
    <row r="40" spans="1:5" ht="12.75" customHeight="1">
      <c r="A40" s="399" t="s">
        <v>237</v>
      </c>
      <c r="B40" s="398">
        <v>94</v>
      </c>
      <c r="C40" s="398">
        <v>122</v>
      </c>
      <c r="D40" s="398">
        <v>132</v>
      </c>
      <c r="E40" s="398">
        <v>131</v>
      </c>
    </row>
    <row r="41" spans="1:5" ht="12.75" customHeight="1">
      <c r="A41" s="400" t="s">
        <v>236</v>
      </c>
      <c r="B41" s="398">
        <v>297</v>
      </c>
      <c r="C41" s="398">
        <v>102</v>
      </c>
      <c r="D41" s="398">
        <v>101</v>
      </c>
      <c r="E41" s="398">
        <v>67</v>
      </c>
    </row>
    <row r="42" spans="1:5" ht="12.75" customHeight="1">
      <c r="A42" s="400"/>
      <c r="B42" s="398"/>
      <c r="C42" s="398"/>
      <c r="D42" s="398"/>
      <c r="E42" s="397"/>
    </row>
    <row r="43" spans="1:5" ht="12.75" customHeight="1">
      <c r="A43" s="396"/>
      <c r="B43" s="214"/>
      <c r="C43" s="214"/>
      <c r="D43" s="214"/>
      <c r="E43" s="395"/>
    </row>
    <row r="44" ht="12.75" customHeight="1">
      <c r="A44" s="409" t="s">
        <v>235</v>
      </c>
    </row>
    <row r="45" ht="12.75" customHeight="1">
      <c r="A45" s="409"/>
    </row>
    <row r="46" ht="12.75" customHeight="1">
      <c r="A46" s="409"/>
    </row>
    <row r="47" ht="12.75" customHeight="1">
      <c r="A47" s="409"/>
    </row>
    <row r="48" ht="12.75" customHeight="1">
      <c r="A48" s="409"/>
    </row>
    <row r="49" ht="12.75">
      <c r="A49" s="409"/>
    </row>
    <row r="50" spans="1:5" ht="15.75">
      <c r="A50" s="388" t="s">
        <v>272</v>
      </c>
      <c r="B50" s="264"/>
      <c r="C50" s="264"/>
      <c r="D50" s="264"/>
      <c r="E50" s="264"/>
    </row>
    <row r="51" spans="1:5" ht="15.75">
      <c r="A51" s="388" t="s">
        <v>271</v>
      </c>
      <c r="B51" s="264"/>
      <c r="C51" s="264"/>
      <c r="D51" s="264"/>
      <c r="E51" s="264"/>
    </row>
    <row r="52" spans="1:5" ht="13.5" thickBot="1">
      <c r="A52" s="403"/>
      <c r="B52" s="261"/>
      <c r="C52" s="261"/>
      <c r="D52" s="261"/>
      <c r="E52" s="261"/>
    </row>
    <row r="53" spans="1:5" ht="24" customHeight="1" thickTop="1">
      <c r="A53" s="408"/>
      <c r="B53" s="407" t="s">
        <v>232</v>
      </c>
      <c r="C53" s="407"/>
      <c r="D53" s="406"/>
      <c r="E53" s="406"/>
    </row>
    <row r="54" spans="1:5" ht="24" customHeight="1">
      <c r="A54" s="405" t="s">
        <v>231</v>
      </c>
      <c r="B54" s="404">
        <v>2010</v>
      </c>
      <c r="C54" s="404">
        <v>2011</v>
      </c>
      <c r="D54" s="404">
        <v>2012</v>
      </c>
      <c r="E54" s="404">
        <v>2013</v>
      </c>
    </row>
    <row r="55" spans="1:5" ht="12.75">
      <c r="A55" s="403"/>
      <c r="B55" s="402"/>
      <c r="C55" s="402"/>
      <c r="D55" s="402"/>
      <c r="E55" s="402"/>
    </row>
    <row r="56" spans="1:5" ht="12.75">
      <c r="A56" s="401" t="s">
        <v>230</v>
      </c>
      <c r="B56" s="398"/>
      <c r="C56" s="398"/>
      <c r="D56" s="398"/>
      <c r="E56" s="398"/>
    </row>
    <row r="57" spans="1:5" ht="12.75" customHeight="1">
      <c r="A57" s="400" t="s">
        <v>229</v>
      </c>
      <c r="B57" s="398">
        <v>524</v>
      </c>
      <c r="C57" s="398">
        <v>634</v>
      </c>
      <c r="D57" s="398">
        <v>684</v>
      </c>
      <c r="E57" s="398">
        <v>482</v>
      </c>
    </row>
    <row r="58" spans="1:5" ht="12.75" customHeight="1">
      <c r="A58" s="400" t="s">
        <v>228</v>
      </c>
      <c r="B58" s="398">
        <v>1152</v>
      </c>
      <c r="C58" s="398">
        <v>1162</v>
      </c>
      <c r="D58" s="398">
        <v>1272</v>
      </c>
      <c r="E58" s="398">
        <v>1333</v>
      </c>
    </row>
    <row r="59" spans="1:5" ht="12.75" customHeight="1">
      <c r="A59" s="379" t="s">
        <v>227</v>
      </c>
      <c r="B59" s="381" t="s">
        <v>225</v>
      </c>
      <c r="C59" s="381" t="s">
        <v>225</v>
      </c>
      <c r="D59" s="381" t="s">
        <v>225</v>
      </c>
      <c r="E59" s="398">
        <v>440</v>
      </c>
    </row>
    <row r="60" spans="1:5" ht="12.75" customHeight="1">
      <c r="A60" s="379" t="s">
        <v>226</v>
      </c>
      <c r="B60" s="381" t="s">
        <v>225</v>
      </c>
      <c r="C60" s="381" t="s">
        <v>225</v>
      </c>
      <c r="D60" s="381" t="s">
        <v>225</v>
      </c>
      <c r="E60" s="398">
        <v>2761</v>
      </c>
    </row>
    <row r="61" spans="1:5" ht="12.75" customHeight="1">
      <c r="A61" s="399"/>
      <c r="B61" s="398"/>
      <c r="C61" s="398"/>
      <c r="D61" s="398"/>
      <c r="E61" s="398"/>
    </row>
    <row r="62" spans="1:5" ht="12.75" customHeight="1">
      <c r="A62" s="401" t="s">
        <v>224</v>
      </c>
      <c r="B62" s="398"/>
      <c r="C62" s="398"/>
      <c r="D62" s="398"/>
      <c r="E62" s="398"/>
    </row>
    <row r="63" spans="1:5" ht="12.75" customHeight="1">
      <c r="A63" s="400" t="s">
        <v>223</v>
      </c>
      <c r="B63" s="398">
        <v>3497</v>
      </c>
      <c r="C63" s="398">
        <v>3827</v>
      </c>
      <c r="D63" s="398">
        <v>3965</v>
      </c>
      <c r="E63" s="398">
        <v>4051</v>
      </c>
    </row>
    <row r="64" spans="1:5" ht="12.75" customHeight="1">
      <c r="A64" s="400" t="s">
        <v>222</v>
      </c>
      <c r="B64" s="398">
        <v>568</v>
      </c>
      <c r="C64" s="398">
        <v>673</v>
      </c>
      <c r="D64" s="398">
        <v>714</v>
      </c>
      <c r="E64" s="398">
        <v>808</v>
      </c>
    </row>
    <row r="65" spans="1:5" ht="12.75" customHeight="1">
      <c r="A65" s="400" t="s">
        <v>221</v>
      </c>
      <c r="B65" s="398">
        <v>766</v>
      </c>
      <c r="C65" s="398">
        <v>782</v>
      </c>
      <c r="D65" s="398">
        <v>820</v>
      </c>
      <c r="E65" s="398">
        <v>733</v>
      </c>
    </row>
    <row r="66" spans="1:5" ht="12.75" customHeight="1">
      <c r="A66" s="399"/>
      <c r="B66" s="398"/>
      <c r="C66" s="398"/>
      <c r="D66" s="398"/>
      <c r="E66" s="398"/>
    </row>
    <row r="67" spans="1:5" ht="12.75" customHeight="1">
      <c r="A67" s="401" t="s">
        <v>220</v>
      </c>
      <c r="B67" s="398"/>
      <c r="C67" s="398"/>
      <c r="D67" s="398"/>
      <c r="E67" s="398"/>
    </row>
    <row r="68" spans="1:5" ht="12.75" customHeight="1">
      <c r="A68" s="379" t="s">
        <v>219</v>
      </c>
      <c r="B68" s="398">
        <v>1460</v>
      </c>
      <c r="C68" s="398">
        <v>1424</v>
      </c>
      <c r="D68" s="398">
        <v>1367</v>
      </c>
      <c r="E68" s="398">
        <v>1480</v>
      </c>
    </row>
    <row r="69" spans="1:5" ht="12.75" customHeight="1">
      <c r="A69" s="400" t="s">
        <v>218</v>
      </c>
      <c r="B69" s="398">
        <v>2260</v>
      </c>
      <c r="C69" s="398">
        <v>2550</v>
      </c>
      <c r="D69" s="398">
        <v>2597</v>
      </c>
      <c r="E69" s="398">
        <v>2830</v>
      </c>
    </row>
    <row r="70" spans="1:5" ht="12.75" customHeight="1">
      <c r="A70" s="400" t="s">
        <v>217</v>
      </c>
      <c r="B70" s="398">
        <v>1116</v>
      </c>
      <c r="C70" s="398">
        <v>1323</v>
      </c>
      <c r="D70" s="398">
        <v>1525</v>
      </c>
      <c r="E70" s="398">
        <v>1251</v>
      </c>
    </row>
    <row r="71" spans="1:5" ht="12.75" customHeight="1">
      <c r="A71" s="400"/>
      <c r="B71" s="398"/>
      <c r="C71" s="398"/>
      <c r="D71" s="398"/>
      <c r="E71" s="398"/>
    </row>
    <row r="72" spans="1:5" ht="12.75" customHeight="1">
      <c r="A72" s="380" t="s">
        <v>216</v>
      </c>
      <c r="B72" s="398"/>
      <c r="C72" s="398"/>
      <c r="D72" s="398"/>
      <c r="E72" s="398"/>
    </row>
    <row r="73" spans="1:5" ht="12.75" customHeight="1">
      <c r="A73" s="379" t="s">
        <v>215</v>
      </c>
      <c r="B73" s="398">
        <v>822</v>
      </c>
      <c r="C73" s="398">
        <v>982</v>
      </c>
      <c r="D73" s="398">
        <v>1116</v>
      </c>
      <c r="E73" s="398">
        <v>1082</v>
      </c>
    </row>
    <row r="74" spans="1:5" ht="12.75">
      <c r="A74" s="379" t="s">
        <v>214</v>
      </c>
      <c r="B74" s="398">
        <v>768</v>
      </c>
      <c r="C74" s="398">
        <v>399</v>
      </c>
      <c r="D74" s="398">
        <v>843</v>
      </c>
      <c r="E74" s="398">
        <v>870</v>
      </c>
    </row>
    <row r="75" spans="1:5" ht="12.75">
      <c r="A75" s="379" t="s">
        <v>213</v>
      </c>
      <c r="B75" s="398">
        <v>1205</v>
      </c>
      <c r="C75" s="398">
        <v>1737</v>
      </c>
      <c r="D75" s="398">
        <v>1442</v>
      </c>
      <c r="E75" s="398">
        <v>1564</v>
      </c>
    </row>
    <row r="76" spans="1:5" ht="12.75">
      <c r="A76" s="379" t="s">
        <v>212</v>
      </c>
      <c r="B76" s="398">
        <v>391</v>
      </c>
      <c r="C76" s="398">
        <v>470</v>
      </c>
      <c r="D76" s="398">
        <v>523</v>
      </c>
      <c r="E76" s="398">
        <v>507</v>
      </c>
    </row>
    <row r="77" spans="1:5" ht="12.75">
      <c r="A77" s="379" t="s">
        <v>211</v>
      </c>
      <c r="B77" s="398">
        <v>282</v>
      </c>
      <c r="C77" s="398">
        <v>304</v>
      </c>
      <c r="D77" s="398">
        <v>306</v>
      </c>
      <c r="E77" s="398">
        <v>361</v>
      </c>
    </row>
    <row r="78" spans="1:5" ht="12.75">
      <c r="A78" s="399"/>
      <c r="B78" s="398"/>
      <c r="C78" s="398"/>
      <c r="D78" s="398"/>
      <c r="E78" s="397"/>
    </row>
    <row r="79" spans="1:5" ht="12.75">
      <c r="A79" s="396"/>
      <c r="B79" s="214"/>
      <c r="C79" s="214"/>
      <c r="D79" s="214"/>
      <c r="E79" s="395"/>
    </row>
    <row r="80" spans="1:5" ht="12.75">
      <c r="A80" s="393" t="s">
        <v>210</v>
      </c>
      <c r="B80" s="392"/>
      <c r="C80" s="392"/>
      <c r="D80" s="392"/>
      <c r="E80" s="392"/>
    </row>
    <row r="81" spans="1:5" ht="12.75">
      <c r="A81" s="393" t="s">
        <v>209</v>
      </c>
      <c r="B81" s="392"/>
      <c r="C81" s="392"/>
      <c r="D81" s="392"/>
      <c r="E81" s="392"/>
    </row>
    <row r="82" spans="1:5" ht="12.75">
      <c r="A82" s="373" t="s">
        <v>270</v>
      </c>
      <c r="B82" s="372"/>
      <c r="C82" s="372"/>
      <c r="D82" s="372"/>
      <c r="E82" s="372"/>
    </row>
    <row r="83" spans="1:5" ht="12.75">
      <c r="A83" s="373" t="s">
        <v>269</v>
      </c>
      <c r="B83" s="372"/>
      <c r="C83" s="372"/>
      <c r="D83" s="372"/>
      <c r="E83" s="372"/>
    </row>
    <row r="84" spans="1:5" ht="12.75">
      <c r="A84" s="373" t="s">
        <v>206</v>
      </c>
      <c r="B84" s="372"/>
      <c r="C84" s="372"/>
      <c r="D84" s="372"/>
      <c r="E84" s="372"/>
    </row>
    <row r="85" spans="1:5" ht="12.75">
      <c r="A85" s="373" t="s">
        <v>205</v>
      </c>
      <c r="B85" s="372"/>
      <c r="C85" s="372"/>
      <c r="D85" s="372"/>
      <c r="E85" s="372"/>
    </row>
    <row r="86" spans="1:5" ht="12.75">
      <c r="A86" s="373" t="s">
        <v>204</v>
      </c>
      <c r="B86" s="392"/>
      <c r="C86" s="392"/>
      <c r="D86" s="392"/>
      <c r="E86" s="392"/>
    </row>
    <row r="87" spans="1:5" ht="12.75">
      <c r="A87" s="373" t="s">
        <v>203</v>
      </c>
      <c r="B87" s="392"/>
      <c r="C87" s="392"/>
      <c r="D87" s="392"/>
      <c r="E87" s="392"/>
    </row>
    <row r="88" spans="1:5" ht="12.75">
      <c r="A88" s="373" t="s">
        <v>202</v>
      </c>
      <c r="B88" s="392"/>
      <c r="C88" s="392"/>
      <c r="D88" s="392"/>
      <c r="E88" s="392"/>
    </row>
    <row r="89" spans="1:5" ht="12.75">
      <c r="A89" s="394" t="s">
        <v>201</v>
      </c>
      <c r="B89" s="392"/>
      <c r="C89" s="392"/>
      <c r="D89" s="392"/>
      <c r="E89" s="392"/>
    </row>
    <row r="90" spans="1:5" ht="12.75">
      <c r="A90" s="393" t="s">
        <v>200</v>
      </c>
      <c r="B90" s="392"/>
      <c r="C90" s="392"/>
      <c r="D90" s="392"/>
      <c r="E90" s="392"/>
    </row>
    <row r="91" spans="1:5" ht="12.75">
      <c r="A91" s="393" t="s">
        <v>199</v>
      </c>
      <c r="B91" s="392"/>
      <c r="C91" s="392"/>
      <c r="D91" s="392"/>
      <c r="E91" s="392"/>
    </row>
    <row r="92" ht="12.75">
      <c r="A92" s="391" t="s">
        <v>185</v>
      </c>
    </row>
    <row r="93" ht="12.75">
      <c r="A93" s="391" t="s">
        <v>184</v>
      </c>
    </row>
    <row r="94" ht="12.75">
      <c r="A94" s="352" t="s">
        <v>183</v>
      </c>
    </row>
  </sheetData>
  <sheetProtection/>
  <printOptions horizontalCentered="1"/>
  <pageMargins left="0.25" right="0.25"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2.xml><?xml version="1.0" encoding="utf-8"?>
<worksheet xmlns="http://schemas.openxmlformats.org/spreadsheetml/2006/main" xmlns:r="http://schemas.openxmlformats.org/officeDocument/2006/relationships">
  <dimension ref="A1:G10"/>
  <sheetViews>
    <sheetView zoomScalePageLayoutView="0" workbookViewId="0" topLeftCell="A1">
      <selection activeCell="A14" sqref="A14"/>
    </sheetView>
  </sheetViews>
  <sheetFormatPr defaultColWidth="9.140625" defaultRowHeight="12.75"/>
  <cols>
    <col min="1" max="1" width="81.7109375" style="0" customWidth="1"/>
  </cols>
  <sheetData>
    <row r="1" spans="1:7" s="163" customFormat="1" ht="18.75">
      <c r="A1" s="560" t="s">
        <v>540</v>
      </c>
      <c r="B1"/>
      <c r="C1"/>
      <c r="D1"/>
      <c r="E1"/>
      <c r="F1"/>
      <c r="G1"/>
    </row>
    <row r="2" ht="12.75">
      <c r="A2" s="561"/>
    </row>
    <row r="3" ht="12.75">
      <c r="A3" s="561"/>
    </row>
    <row r="4" ht="22.5">
      <c r="A4" s="562" t="s">
        <v>541</v>
      </c>
    </row>
    <row r="5" ht="15.75">
      <c r="A5" s="559"/>
    </row>
    <row r="6" ht="15.75">
      <c r="A6" s="559"/>
    </row>
    <row r="7" ht="78.75">
      <c r="A7" s="563" t="s">
        <v>542</v>
      </c>
    </row>
    <row r="8" ht="15.75">
      <c r="A8" s="559"/>
    </row>
    <row r="9" ht="94.5">
      <c r="A9" s="563" t="s">
        <v>543</v>
      </c>
    </row>
    <row r="10" ht="12.75">
      <c r="A10" s="20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20.xml><?xml version="1.0" encoding="utf-8"?>
<worksheet xmlns="http://schemas.openxmlformats.org/spreadsheetml/2006/main" xmlns:r="http://schemas.openxmlformats.org/officeDocument/2006/relationships">
  <dimension ref="A1:F64"/>
  <sheetViews>
    <sheetView workbookViewId="0" topLeftCell="A43">
      <selection activeCell="A1" sqref="A1"/>
    </sheetView>
  </sheetViews>
  <sheetFormatPr defaultColWidth="9.140625" defaultRowHeight="12.75"/>
  <cols>
    <col min="1" max="1" width="29.421875" style="0" customWidth="1"/>
    <col min="2" max="2" width="11.57421875" style="0" customWidth="1"/>
    <col min="3" max="3" width="10.140625" style="0" customWidth="1"/>
    <col min="4" max="6" width="10.28125" style="0" customWidth="1"/>
  </cols>
  <sheetData>
    <row r="1" spans="1:6" ht="15.75">
      <c r="A1" s="417" t="s">
        <v>306</v>
      </c>
      <c r="B1" s="5"/>
      <c r="C1" s="5"/>
      <c r="D1" s="5"/>
      <c r="E1" s="5"/>
      <c r="F1" s="5"/>
    </row>
    <row r="2" spans="1:6" ht="15.75">
      <c r="A2" s="417" t="s">
        <v>305</v>
      </c>
      <c r="B2" s="5"/>
      <c r="C2" s="5"/>
      <c r="D2" s="5"/>
      <c r="E2" s="5"/>
      <c r="F2" s="5"/>
    </row>
    <row r="3" spans="1:4" ht="12.75" customHeight="1" thickBot="1">
      <c r="A3" s="294"/>
      <c r="B3" s="294"/>
      <c r="C3" s="294"/>
      <c r="D3" s="294"/>
    </row>
    <row r="4" spans="1:6" s="17" customFormat="1" ht="41.25" customHeight="1" thickTop="1">
      <c r="A4" s="426" t="s">
        <v>304</v>
      </c>
      <c r="B4" s="427" t="s">
        <v>1</v>
      </c>
      <c r="C4" s="426" t="s">
        <v>303</v>
      </c>
      <c r="D4" s="426" t="s">
        <v>302</v>
      </c>
      <c r="E4" s="425" t="s">
        <v>301</v>
      </c>
      <c r="F4" s="158" t="s">
        <v>300</v>
      </c>
    </row>
    <row r="5" spans="1:6" ht="12.75" customHeight="1">
      <c r="A5" s="420"/>
      <c r="B5" s="424"/>
      <c r="C5" s="423"/>
      <c r="D5" s="150"/>
      <c r="E5" s="153"/>
      <c r="F5" s="307"/>
    </row>
    <row r="6" spans="1:6" ht="12.75" customHeight="1">
      <c r="A6" s="420" t="s">
        <v>299</v>
      </c>
      <c r="B6" s="422"/>
      <c r="C6" s="178"/>
      <c r="D6" s="178"/>
      <c r="E6" s="176"/>
      <c r="F6" s="418"/>
    </row>
    <row r="7" spans="1:6" ht="12.75" customHeight="1">
      <c r="A7" s="420"/>
      <c r="B7" s="422"/>
      <c r="C7" s="178"/>
      <c r="D7" s="178"/>
      <c r="E7" s="176"/>
      <c r="F7" s="418"/>
    </row>
    <row r="8" spans="1:6" ht="12.75" customHeight="1">
      <c r="A8" s="420" t="s">
        <v>296</v>
      </c>
      <c r="B8" s="419">
        <f>SUM(C8:F8)</f>
        <v>6188</v>
      </c>
      <c r="C8" s="178">
        <v>4234</v>
      </c>
      <c r="D8" s="176">
        <v>1052</v>
      </c>
      <c r="E8" s="177">
        <v>566</v>
      </c>
      <c r="F8" s="418">
        <v>336</v>
      </c>
    </row>
    <row r="9" spans="1:6" ht="12.75" customHeight="1">
      <c r="A9" s="420"/>
      <c r="B9" s="419"/>
      <c r="C9" s="178"/>
      <c r="D9" s="178"/>
      <c r="E9" s="177"/>
      <c r="F9" s="418"/>
    </row>
    <row r="10" spans="1:6" ht="12.75" customHeight="1">
      <c r="A10" s="420" t="s">
        <v>295</v>
      </c>
      <c r="B10" s="419">
        <v>3632</v>
      </c>
      <c r="C10" s="178">
        <v>2912</v>
      </c>
      <c r="D10" s="178">
        <v>394</v>
      </c>
      <c r="E10" s="177">
        <v>229</v>
      </c>
      <c r="F10" s="418">
        <v>97</v>
      </c>
    </row>
    <row r="11" spans="1:6" ht="12.75" customHeight="1">
      <c r="A11" s="420" t="s">
        <v>293</v>
      </c>
      <c r="B11" s="419">
        <v>650</v>
      </c>
      <c r="C11" s="178">
        <v>514</v>
      </c>
      <c r="D11" s="178">
        <v>77</v>
      </c>
      <c r="E11" s="177">
        <v>37</v>
      </c>
      <c r="F11" s="418">
        <v>22</v>
      </c>
    </row>
    <row r="12" spans="1:6" ht="12.75" customHeight="1">
      <c r="A12" s="420" t="s">
        <v>292</v>
      </c>
      <c r="B12" s="419">
        <v>2555</v>
      </c>
      <c r="C12" s="178">
        <v>2058</v>
      </c>
      <c r="D12" s="178">
        <v>267</v>
      </c>
      <c r="E12" s="177">
        <v>152</v>
      </c>
      <c r="F12" s="418">
        <v>78</v>
      </c>
    </row>
    <row r="13" spans="1:6" ht="12.75" customHeight="1">
      <c r="A13" s="420" t="s">
        <v>291</v>
      </c>
      <c r="B13" s="419">
        <v>1077</v>
      </c>
      <c r="C13" s="178">
        <v>854</v>
      </c>
      <c r="D13" s="178">
        <v>127</v>
      </c>
      <c r="E13" s="177">
        <v>77</v>
      </c>
      <c r="F13" s="418">
        <v>19</v>
      </c>
    </row>
    <row r="14" spans="1:6" ht="12.75" customHeight="1">
      <c r="A14" s="420"/>
      <c r="B14" s="419"/>
      <c r="C14" s="178"/>
      <c r="D14" s="178"/>
      <c r="E14" s="177"/>
      <c r="F14" s="418"/>
    </row>
    <row r="15" spans="1:6" ht="12.75" customHeight="1">
      <c r="A15" s="420" t="s">
        <v>294</v>
      </c>
      <c r="B15" s="419">
        <f>SUM(C15:F15)</f>
        <v>2556</v>
      </c>
      <c r="C15" s="178">
        <v>1322</v>
      </c>
      <c r="D15" s="178">
        <v>658</v>
      </c>
      <c r="E15" s="177">
        <v>337</v>
      </c>
      <c r="F15" s="418">
        <v>239</v>
      </c>
    </row>
    <row r="16" spans="1:6" ht="12.75" customHeight="1">
      <c r="A16" s="420" t="s">
        <v>293</v>
      </c>
      <c r="B16" s="419">
        <f>SUM(C16:F16)</f>
        <v>125</v>
      </c>
      <c r="C16" s="178">
        <v>44</v>
      </c>
      <c r="D16" s="178">
        <v>43</v>
      </c>
      <c r="E16" s="177">
        <v>19</v>
      </c>
      <c r="F16" s="418">
        <v>19</v>
      </c>
    </row>
    <row r="17" spans="1:6" ht="12.75" customHeight="1">
      <c r="A17" s="420" t="s">
        <v>292</v>
      </c>
      <c r="B17" s="419">
        <f>SUM(C17:F17)</f>
        <v>458</v>
      </c>
      <c r="C17" s="178">
        <v>177</v>
      </c>
      <c r="D17" s="178">
        <v>145</v>
      </c>
      <c r="E17" s="177">
        <v>69</v>
      </c>
      <c r="F17" s="418">
        <v>67</v>
      </c>
    </row>
    <row r="18" spans="1:6" ht="12.75" customHeight="1">
      <c r="A18" s="420" t="s">
        <v>291</v>
      </c>
      <c r="B18" s="419">
        <f>SUM(C18:F18)</f>
        <v>2098</v>
      </c>
      <c r="C18" s="178">
        <v>1145</v>
      </c>
      <c r="D18" s="178">
        <v>513</v>
      </c>
      <c r="E18" s="177">
        <v>268</v>
      </c>
      <c r="F18" s="418">
        <v>172</v>
      </c>
    </row>
    <row r="19" spans="1:6" ht="12.75" customHeight="1">
      <c r="A19" s="420"/>
      <c r="B19" s="419"/>
      <c r="C19" s="178"/>
      <c r="D19" s="178"/>
      <c r="E19" s="177"/>
      <c r="F19" s="418"/>
    </row>
    <row r="20" spans="1:6" ht="12.75" customHeight="1">
      <c r="A20" s="420" t="s">
        <v>298</v>
      </c>
      <c r="B20" s="419"/>
      <c r="C20" s="178"/>
      <c r="D20" s="178"/>
      <c r="E20" s="177"/>
      <c r="F20" s="418"/>
    </row>
    <row r="21" spans="1:6" ht="12.75" customHeight="1">
      <c r="A21" s="420"/>
      <c r="B21" s="419"/>
      <c r="C21" s="178"/>
      <c r="D21" s="178"/>
      <c r="E21" s="177"/>
      <c r="F21" s="418"/>
    </row>
    <row r="22" spans="1:6" ht="12.75" customHeight="1">
      <c r="A22" s="420" t="s">
        <v>296</v>
      </c>
      <c r="B22" s="419">
        <f>SUM(C22:F22)</f>
        <v>6246</v>
      </c>
      <c r="C22" s="178">
        <v>4353</v>
      </c>
      <c r="D22" s="176">
        <v>874</v>
      </c>
      <c r="E22" s="177">
        <v>617</v>
      </c>
      <c r="F22" s="418">
        <v>402</v>
      </c>
    </row>
    <row r="23" spans="1:6" ht="12.75" customHeight="1">
      <c r="A23" s="420"/>
      <c r="B23" s="419"/>
      <c r="C23" s="178"/>
      <c r="D23" s="178"/>
      <c r="E23" s="177"/>
      <c r="F23" s="418"/>
    </row>
    <row r="24" spans="1:6" ht="12.75" customHeight="1">
      <c r="A24" s="420" t="s">
        <v>295</v>
      </c>
      <c r="B24" s="419">
        <v>3726</v>
      </c>
      <c r="C24" s="178">
        <v>3035</v>
      </c>
      <c r="D24" s="178">
        <v>420</v>
      </c>
      <c r="E24" s="177">
        <v>170</v>
      </c>
      <c r="F24" s="418">
        <v>101</v>
      </c>
    </row>
    <row r="25" spans="1:6" ht="12.75" customHeight="1">
      <c r="A25" s="420" t="s">
        <v>293</v>
      </c>
      <c r="B25" s="419">
        <v>681</v>
      </c>
      <c r="C25" s="178">
        <v>534</v>
      </c>
      <c r="D25" s="178">
        <v>88</v>
      </c>
      <c r="E25" s="177">
        <v>35</v>
      </c>
      <c r="F25" s="418">
        <v>24</v>
      </c>
    </row>
    <row r="26" spans="1:6" ht="12.75" customHeight="1">
      <c r="A26" s="420" t="s">
        <v>292</v>
      </c>
      <c r="B26" s="419">
        <v>2651</v>
      </c>
      <c r="C26" s="178">
        <v>2170</v>
      </c>
      <c r="D26" s="178">
        <v>289</v>
      </c>
      <c r="E26" s="177">
        <v>108</v>
      </c>
      <c r="F26" s="418">
        <v>84</v>
      </c>
    </row>
    <row r="27" spans="1:6" ht="12.75" customHeight="1">
      <c r="A27" s="420" t="s">
        <v>291</v>
      </c>
      <c r="B27" s="419">
        <v>1075</v>
      </c>
      <c r="C27" s="178">
        <v>865</v>
      </c>
      <c r="D27" s="178">
        <v>131</v>
      </c>
      <c r="E27" s="177">
        <v>62</v>
      </c>
      <c r="F27" s="418">
        <v>17</v>
      </c>
    </row>
    <row r="28" spans="1:6" ht="12.75" customHeight="1">
      <c r="A28" s="420"/>
      <c r="B28" s="419"/>
      <c r="C28" s="178"/>
      <c r="D28" s="178"/>
      <c r="E28" s="177"/>
      <c r="F28" s="418"/>
    </row>
    <row r="29" spans="1:6" ht="12.75" customHeight="1">
      <c r="A29" s="420" t="s">
        <v>294</v>
      </c>
      <c r="B29" s="419">
        <f>SUM(C29:F29)</f>
        <v>2520</v>
      </c>
      <c r="C29" s="178">
        <v>1318</v>
      </c>
      <c r="D29" s="178">
        <v>454</v>
      </c>
      <c r="E29" s="177">
        <v>447</v>
      </c>
      <c r="F29" s="418">
        <v>301</v>
      </c>
    </row>
    <row r="30" spans="1:6" ht="12.75" customHeight="1">
      <c r="A30" s="420" t="s">
        <v>293</v>
      </c>
      <c r="B30" s="419">
        <f>SUM(C30:F30)</f>
        <v>111</v>
      </c>
      <c r="C30" s="178">
        <v>41</v>
      </c>
      <c r="D30" s="178">
        <v>18</v>
      </c>
      <c r="E30" s="177">
        <v>28</v>
      </c>
      <c r="F30" s="418">
        <v>24</v>
      </c>
    </row>
    <row r="31" spans="1:6" ht="12.75" customHeight="1">
      <c r="A31" s="420" t="s">
        <v>292</v>
      </c>
      <c r="B31" s="419">
        <f>SUM(C31:F31)</f>
        <v>465</v>
      </c>
      <c r="C31" s="178">
        <v>174</v>
      </c>
      <c r="D31" s="178">
        <v>61</v>
      </c>
      <c r="E31" s="177">
        <v>141</v>
      </c>
      <c r="F31" s="418">
        <v>89</v>
      </c>
    </row>
    <row r="32" spans="1:6" ht="12.75" customHeight="1">
      <c r="A32" s="420" t="s">
        <v>291</v>
      </c>
      <c r="B32" s="419">
        <f>SUM(C32:F32)</f>
        <v>2055</v>
      </c>
      <c r="C32" s="178">
        <v>1144</v>
      </c>
      <c r="D32" s="178">
        <v>393</v>
      </c>
      <c r="E32" s="177">
        <v>306</v>
      </c>
      <c r="F32" s="418">
        <v>212</v>
      </c>
    </row>
    <row r="33" spans="1:6" ht="12.75" customHeight="1">
      <c r="A33" s="420"/>
      <c r="B33" s="419"/>
      <c r="C33" s="421"/>
      <c r="D33" s="178"/>
      <c r="E33" s="177"/>
      <c r="F33" s="418"/>
    </row>
    <row r="34" spans="1:6" ht="12.75" customHeight="1">
      <c r="A34" s="420" t="s">
        <v>297</v>
      </c>
      <c r="B34" s="419"/>
      <c r="C34" s="178"/>
      <c r="D34" s="178"/>
      <c r="E34" s="177"/>
      <c r="F34" s="418"/>
    </row>
    <row r="35" spans="1:6" ht="12.75" customHeight="1">
      <c r="A35" s="420"/>
      <c r="B35" s="419"/>
      <c r="C35" s="178"/>
      <c r="D35" s="178"/>
      <c r="E35" s="177"/>
      <c r="F35" s="418"/>
    </row>
    <row r="36" spans="1:6" ht="12.75" customHeight="1">
      <c r="A36" s="420" t="s">
        <v>296</v>
      </c>
      <c r="B36" s="419">
        <f>SUM(C36:F36)</f>
        <v>6335</v>
      </c>
      <c r="C36" s="178">
        <v>4556</v>
      </c>
      <c r="D36" s="176">
        <v>876</v>
      </c>
      <c r="E36" s="177">
        <v>557</v>
      </c>
      <c r="F36" s="418">
        <v>346</v>
      </c>
    </row>
    <row r="37" spans="1:6" ht="12.75" customHeight="1">
      <c r="A37" s="420"/>
      <c r="B37" s="419"/>
      <c r="C37" s="178"/>
      <c r="D37" s="178"/>
      <c r="E37" s="177"/>
      <c r="F37" s="418"/>
    </row>
    <row r="38" spans="1:6" ht="12.75" customHeight="1">
      <c r="A38" s="420" t="s">
        <v>295</v>
      </c>
      <c r="B38" s="419">
        <v>3745</v>
      </c>
      <c r="C38" s="178">
        <v>3091</v>
      </c>
      <c r="D38" s="178">
        <v>421</v>
      </c>
      <c r="E38" s="177">
        <v>160</v>
      </c>
      <c r="F38" s="418">
        <v>73</v>
      </c>
    </row>
    <row r="39" spans="1:6" ht="12.75" customHeight="1">
      <c r="A39" s="420" t="s">
        <v>293</v>
      </c>
      <c r="B39" s="419">
        <v>686</v>
      </c>
      <c r="C39" s="178">
        <v>568</v>
      </c>
      <c r="D39" s="178">
        <v>77</v>
      </c>
      <c r="E39" s="177">
        <v>27</v>
      </c>
      <c r="F39" s="418">
        <v>14</v>
      </c>
    </row>
    <row r="40" spans="1:6" ht="12.75" customHeight="1">
      <c r="A40" s="420" t="s">
        <v>292</v>
      </c>
      <c r="B40" s="419">
        <v>2603</v>
      </c>
      <c r="C40" s="178">
        <v>2190</v>
      </c>
      <c r="D40" s="178">
        <v>271</v>
      </c>
      <c r="E40" s="177">
        <v>94</v>
      </c>
      <c r="F40" s="418">
        <v>48</v>
      </c>
    </row>
    <row r="41" spans="1:6" ht="12.75" customHeight="1">
      <c r="A41" s="420" t="s">
        <v>291</v>
      </c>
      <c r="B41" s="419">
        <v>1142</v>
      </c>
      <c r="C41" s="178">
        <v>901</v>
      </c>
      <c r="D41" s="178">
        <v>150</v>
      </c>
      <c r="E41" s="177">
        <v>66</v>
      </c>
      <c r="F41" s="418">
        <v>25</v>
      </c>
    </row>
    <row r="42" spans="1:6" ht="12.75" customHeight="1">
      <c r="A42" s="420"/>
      <c r="B42" s="419"/>
      <c r="C42" s="178"/>
      <c r="D42" s="178"/>
      <c r="E42" s="177"/>
      <c r="F42" s="418"/>
    </row>
    <row r="43" spans="1:6" ht="12.75" customHeight="1">
      <c r="A43" s="420" t="s">
        <v>294</v>
      </c>
      <c r="B43" s="419">
        <f>SUM(C43:F43)</f>
        <v>2590</v>
      </c>
      <c r="C43" s="178">
        <v>1465</v>
      </c>
      <c r="D43" s="178">
        <v>455</v>
      </c>
      <c r="E43" s="177">
        <v>397</v>
      </c>
      <c r="F43" s="418">
        <v>273</v>
      </c>
    </row>
    <row r="44" spans="1:6" ht="12.75" customHeight="1">
      <c r="A44" s="420" t="s">
        <v>293</v>
      </c>
      <c r="B44" s="419">
        <f>SUM(C44:F44)</f>
        <v>93</v>
      </c>
      <c r="C44" s="178">
        <v>43</v>
      </c>
      <c r="D44" s="178">
        <v>15</v>
      </c>
      <c r="E44" s="177">
        <v>16</v>
      </c>
      <c r="F44" s="418">
        <v>19</v>
      </c>
    </row>
    <row r="45" spans="1:6" ht="12.75" customHeight="1">
      <c r="A45" s="420" t="s">
        <v>292</v>
      </c>
      <c r="B45" s="419">
        <f>SUM(C45:F45)</f>
        <v>377</v>
      </c>
      <c r="C45" s="178">
        <v>170</v>
      </c>
      <c r="D45" s="178">
        <v>50</v>
      </c>
      <c r="E45" s="177">
        <v>79</v>
      </c>
      <c r="F45" s="418">
        <v>78</v>
      </c>
    </row>
    <row r="46" spans="1:6" ht="12.75" customHeight="1">
      <c r="A46" s="420" t="s">
        <v>291</v>
      </c>
      <c r="B46" s="419">
        <f>SUM(C46:F46)</f>
        <v>2213</v>
      </c>
      <c r="C46" s="178">
        <v>1295</v>
      </c>
      <c r="D46" s="178">
        <v>405</v>
      </c>
      <c r="E46" s="177">
        <v>318</v>
      </c>
      <c r="F46" s="418">
        <v>195</v>
      </c>
    </row>
    <row r="47" spans="1:6" ht="12.75" customHeight="1">
      <c r="A47" s="1"/>
      <c r="B47" s="6"/>
      <c r="C47" s="7"/>
      <c r="D47" s="7"/>
      <c r="E47" s="42"/>
      <c r="F47" s="19"/>
    </row>
    <row r="48" spans="1:6" ht="12.75" customHeight="1">
      <c r="A48" s="4"/>
      <c r="B48" s="416"/>
      <c r="C48" s="415"/>
      <c r="D48" s="415"/>
      <c r="E48" s="415"/>
      <c r="F48" s="415"/>
    </row>
    <row r="49" spans="1:6" s="9" customFormat="1" ht="12.75" customHeight="1">
      <c r="A49" s="8" t="s">
        <v>290</v>
      </c>
      <c r="B49" s="414"/>
      <c r="C49" s="413"/>
      <c r="D49" s="413"/>
      <c r="E49" s="413"/>
      <c r="F49" s="413"/>
    </row>
    <row r="50" spans="1:6" ht="15.75">
      <c r="A50" s="417" t="s">
        <v>289</v>
      </c>
      <c r="B50" s="5"/>
      <c r="C50" s="5"/>
      <c r="D50" s="5"/>
      <c r="E50" s="5"/>
      <c r="F50" s="5"/>
    </row>
    <row r="51" spans="1:6" ht="15.75">
      <c r="A51" s="417" t="s">
        <v>288</v>
      </c>
      <c r="B51" s="5"/>
      <c r="C51" s="5"/>
      <c r="D51" s="5"/>
      <c r="E51" s="5"/>
      <c r="F51" s="5"/>
    </row>
    <row r="52" spans="1:6" ht="12.75" customHeight="1">
      <c r="A52" s="4"/>
      <c r="B52" s="416"/>
      <c r="C52" s="415"/>
      <c r="D52" s="415"/>
      <c r="E52" s="415"/>
      <c r="F52" s="415"/>
    </row>
    <row r="53" spans="1:6" s="9" customFormat="1" ht="12.75" customHeight="1">
      <c r="A53" s="8" t="s">
        <v>287</v>
      </c>
      <c r="B53" s="414"/>
      <c r="C53" s="413"/>
      <c r="D53" s="413"/>
      <c r="E53" s="413"/>
      <c r="F53" s="413"/>
    </row>
    <row r="54" spans="1:6" s="9" customFormat="1" ht="12.75" customHeight="1">
      <c r="A54" s="8" t="s">
        <v>286</v>
      </c>
      <c r="B54" s="414"/>
      <c r="C54" s="413"/>
      <c r="D54" s="413"/>
      <c r="E54" s="413"/>
      <c r="F54" s="413"/>
    </row>
    <row r="55" spans="1:6" s="9" customFormat="1" ht="12.75" customHeight="1">
      <c r="A55" s="8" t="s">
        <v>285</v>
      </c>
      <c r="B55" s="414"/>
      <c r="C55" s="413"/>
      <c r="D55" s="413"/>
      <c r="E55" s="413"/>
      <c r="F55" s="413"/>
    </row>
    <row r="56" spans="1:6" s="9" customFormat="1" ht="12.75" customHeight="1">
      <c r="A56" s="8" t="s">
        <v>284</v>
      </c>
      <c r="B56" s="414"/>
      <c r="C56" s="413"/>
      <c r="D56" s="413"/>
      <c r="E56" s="413"/>
      <c r="F56" s="413"/>
    </row>
    <row r="57" spans="1:6" s="9" customFormat="1" ht="12.75" customHeight="1">
      <c r="A57" s="8" t="s">
        <v>283</v>
      </c>
      <c r="B57" s="414"/>
      <c r="C57" s="413"/>
      <c r="D57" s="413"/>
      <c r="E57" s="413"/>
      <c r="F57" s="413"/>
    </row>
    <row r="58" spans="1:6" s="9" customFormat="1" ht="12.75" customHeight="1">
      <c r="A58" s="8" t="s">
        <v>282</v>
      </c>
      <c r="B58" s="414"/>
      <c r="C58" s="413"/>
      <c r="D58" s="413"/>
      <c r="E58" s="413"/>
      <c r="F58" s="413"/>
    </row>
    <row r="59" spans="1:6" s="9" customFormat="1" ht="12.75" customHeight="1">
      <c r="A59" s="8" t="s">
        <v>281</v>
      </c>
      <c r="B59" s="414"/>
      <c r="C59" s="413"/>
      <c r="D59" s="413"/>
      <c r="E59" s="413"/>
      <c r="F59" s="413"/>
    </row>
    <row r="60" ht="12.75" customHeight="1">
      <c r="A60" s="28" t="s">
        <v>280</v>
      </c>
    </row>
    <row r="61" ht="12.75" customHeight="1">
      <c r="A61" s="8" t="s">
        <v>279</v>
      </c>
    </row>
    <row r="62" ht="12.75" customHeight="1">
      <c r="A62" s="162" t="s">
        <v>278</v>
      </c>
    </row>
    <row r="63" ht="12.75" customHeight="1">
      <c r="A63" s="2" t="s">
        <v>277</v>
      </c>
    </row>
    <row r="64" ht="12.75">
      <c r="A64" s="28" t="s">
        <v>276</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2013&amp;R&amp;9      http://dbedt.hawaii.gov/</oddFooter>
  </headerFooter>
</worksheet>
</file>

<file path=xl/worksheets/sheet21.xml><?xml version="1.0" encoding="utf-8"?>
<worksheet xmlns="http://schemas.openxmlformats.org/spreadsheetml/2006/main" xmlns:r="http://schemas.openxmlformats.org/officeDocument/2006/relationships">
  <dimension ref="A1:G40"/>
  <sheetViews>
    <sheetView workbookViewId="0" topLeftCell="A1">
      <selection activeCell="A1" sqref="A1"/>
    </sheetView>
  </sheetViews>
  <sheetFormatPr defaultColWidth="9.140625" defaultRowHeight="12.75"/>
  <cols>
    <col min="1" max="1" width="7.7109375" style="0" customWidth="1"/>
    <col min="2" max="2" width="11.421875" style="0" customWidth="1"/>
    <col min="3" max="3" width="13.7109375" style="0" customWidth="1"/>
    <col min="4" max="4" width="13.28125" style="0" customWidth="1"/>
    <col min="5" max="5" width="11.28125" style="0" customWidth="1"/>
    <col min="6" max="6" width="11.57421875" style="0" customWidth="1"/>
    <col min="7" max="7" width="13.28125" style="0" customWidth="1"/>
  </cols>
  <sheetData>
    <row r="1" spans="1:7" ht="15.75">
      <c r="A1" s="297" t="s">
        <v>324</v>
      </c>
      <c r="B1" s="137"/>
      <c r="C1" s="137"/>
      <c r="D1" s="137"/>
      <c r="E1" s="137"/>
      <c r="F1" s="137"/>
      <c r="G1" s="137"/>
    </row>
    <row r="2" spans="1:7" ht="15.75">
      <c r="A2" s="297" t="s">
        <v>323</v>
      </c>
      <c r="B2" s="137"/>
      <c r="C2" s="137"/>
      <c r="D2" s="137"/>
      <c r="E2" s="137"/>
      <c r="F2" s="137"/>
      <c r="G2" s="137"/>
    </row>
    <row r="3" spans="1:7" ht="12.75" customHeight="1">
      <c r="A3" s="297"/>
      <c r="B3" s="137"/>
      <c r="C3" s="137"/>
      <c r="D3" s="137"/>
      <c r="E3" s="137"/>
      <c r="F3" s="137"/>
      <c r="G3" s="137"/>
    </row>
    <row r="4" spans="1:7" ht="12.75" customHeight="1">
      <c r="A4" s="296" t="s">
        <v>322</v>
      </c>
      <c r="B4" s="350"/>
      <c r="C4" s="350"/>
      <c r="D4" s="67"/>
      <c r="E4" s="350"/>
      <c r="F4" s="350"/>
      <c r="G4" s="350"/>
    </row>
    <row r="5" spans="1:7" ht="12.75" customHeight="1" thickBot="1">
      <c r="A5" s="443"/>
      <c r="B5" s="135"/>
      <c r="C5" s="135"/>
      <c r="D5" s="135"/>
      <c r="E5" s="135"/>
      <c r="F5" s="135"/>
      <c r="G5" s="135"/>
    </row>
    <row r="6" spans="1:7" s="290" customFormat="1" ht="58.5" customHeight="1" thickTop="1">
      <c r="A6" s="293" t="s">
        <v>26</v>
      </c>
      <c r="B6" s="293" t="s">
        <v>321</v>
      </c>
      <c r="C6" s="293" t="s">
        <v>320</v>
      </c>
      <c r="D6" s="292" t="s">
        <v>319</v>
      </c>
      <c r="E6" s="292" t="s">
        <v>318</v>
      </c>
      <c r="F6" s="293" t="s">
        <v>317</v>
      </c>
      <c r="G6" s="442" t="s">
        <v>316</v>
      </c>
    </row>
    <row r="7" spans="1:7" ht="12.75">
      <c r="A7" s="131"/>
      <c r="B7" s="441"/>
      <c r="C7" s="441"/>
      <c r="D7" s="131"/>
      <c r="E7" s="441"/>
      <c r="F7" s="441"/>
      <c r="G7" s="41"/>
    </row>
    <row r="8" spans="1:7" ht="12.75">
      <c r="A8" s="437">
        <v>1992</v>
      </c>
      <c r="B8" s="189">
        <v>57401</v>
      </c>
      <c r="C8" s="189">
        <v>21787</v>
      </c>
      <c r="D8" s="440">
        <v>4551348</v>
      </c>
      <c r="E8" s="438">
        <v>284194</v>
      </c>
      <c r="F8" s="178">
        <v>950</v>
      </c>
      <c r="G8" s="439">
        <v>2446107</v>
      </c>
    </row>
    <row r="9" spans="1:7" ht="12.75">
      <c r="A9" s="437">
        <v>1993</v>
      </c>
      <c r="B9" s="189">
        <v>59518</v>
      </c>
      <c r="C9" s="189">
        <v>22387</v>
      </c>
      <c r="D9" s="440">
        <v>4987341</v>
      </c>
      <c r="E9" s="438">
        <v>309245</v>
      </c>
      <c r="F9" s="178">
        <v>1004</v>
      </c>
      <c r="G9" s="439">
        <v>2274981</v>
      </c>
    </row>
    <row r="10" spans="1:7" ht="12.75">
      <c r="A10" s="437">
        <v>1994</v>
      </c>
      <c r="B10" s="189">
        <v>61082</v>
      </c>
      <c r="C10" s="189">
        <v>22905</v>
      </c>
      <c r="D10" s="440">
        <v>5416206</v>
      </c>
      <c r="E10" s="438">
        <v>331393</v>
      </c>
      <c r="F10" s="178">
        <v>1057</v>
      </c>
      <c r="G10" s="439">
        <v>2875676</v>
      </c>
    </row>
    <row r="11" spans="1:7" ht="12.75">
      <c r="A11" s="437">
        <v>1995</v>
      </c>
      <c r="B11" s="189">
        <v>60687</v>
      </c>
      <c r="C11" s="189">
        <v>25360</v>
      </c>
      <c r="D11" s="440">
        <v>5599698</v>
      </c>
      <c r="E11" s="438">
        <v>408206</v>
      </c>
      <c r="F11" s="178">
        <v>1143</v>
      </c>
      <c r="G11" s="439">
        <v>2896684</v>
      </c>
    </row>
    <row r="12" spans="1:7" ht="12.75">
      <c r="A12" s="437">
        <v>1996</v>
      </c>
      <c r="B12" s="189">
        <v>59275</v>
      </c>
      <c r="C12" s="189">
        <v>26926</v>
      </c>
      <c r="D12" s="440">
        <v>6063298</v>
      </c>
      <c r="E12" s="438">
        <v>457713</v>
      </c>
      <c r="F12" s="178">
        <v>1220</v>
      </c>
      <c r="G12" s="439">
        <v>2960240</v>
      </c>
    </row>
    <row r="13" spans="1:7" ht="12.75">
      <c r="A13" s="437">
        <v>1997</v>
      </c>
      <c r="B13" s="189">
        <v>59500</v>
      </c>
      <c r="C13" s="189">
        <v>27173</v>
      </c>
      <c r="D13" s="440">
        <v>7888168</v>
      </c>
      <c r="E13" s="438">
        <v>436397</v>
      </c>
      <c r="F13" s="178">
        <v>1276</v>
      </c>
      <c r="G13" s="439">
        <v>3217348</v>
      </c>
    </row>
    <row r="14" spans="1:7" ht="12.75">
      <c r="A14" s="437">
        <v>1998</v>
      </c>
      <c r="B14" s="189">
        <v>60447</v>
      </c>
      <c r="C14" s="189">
        <v>27403</v>
      </c>
      <c r="D14" s="440">
        <v>9051782</v>
      </c>
      <c r="E14" s="438">
        <v>446789</v>
      </c>
      <c r="F14" s="178">
        <v>1321</v>
      </c>
      <c r="G14" s="439">
        <v>3331700</v>
      </c>
    </row>
    <row r="15" spans="1:7" ht="12.75">
      <c r="A15" s="437">
        <v>1999</v>
      </c>
      <c r="B15" s="189">
        <v>61164</v>
      </c>
      <c r="C15" s="189">
        <v>27950</v>
      </c>
      <c r="D15" s="440">
        <v>9679760</v>
      </c>
      <c r="E15" s="438">
        <v>483199</v>
      </c>
      <c r="F15" s="178">
        <v>1369</v>
      </c>
      <c r="G15" s="439">
        <v>3775942</v>
      </c>
    </row>
    <row r="16" spans="1:7" ht="12.75">
      <c r="A16" s="437">
        <v>2000</v>
      </c>
      <c r="B16" s="189">
        <v>62207</v>
      </c>
      <c r="C16" s="189">
        <v>28715</v>
      </c>
      <c r="D16" s="440">
        <v>9931772</v>
      </c>
      <c r="E16" s="438">
        <v>518720</v>
      </c>
      <c r="F16" s="178">
        <v>1414</v>
      </c>
      <c r="G16" s="439">
        <v>4168717</v>
      </c>
    </row>
    <row r="17" spans="1:7" ht="12.75">
      <c r="A17" s="437">
        <v>2001</v>
      </c>
      <c r="B17" s="189">
        <v>63408</v>
      </c>
      <c r="C17" s="189">
        <v>29660</v>
      </c>
      <c r="D17" s="440">
        <v>8761096</v>
      </c>
      <c r="E17" s="438">
        <v>548799</v>
      </c>
      <c r="F17" s="178">
        <v>1462</v>
      </c>
      <c r="G17" s="439">
        <v>4893712</v>
      </c>
    </row>
    <row r="18" spans="1:7" ht="12.75">
      <c r="A18" s="437">
        <v>2002</v>
      </c>
      <c r="B18" s="189">
        <v>66043</v>
      </c>
      <c r="C18" s="189">
        <v>30330</v>
      </c>
      <c r="D18" s="440">
        <v>7905453</v>
      </c>
      <c r="E18" s="438">
        <v>568804</v>
      </c>
      <c r="F18" s="178">
        <v>1523</v>
      </c>
      <c r="G18" s="439">
        <v>5754832</v>
      </c>
    </row>
    <row r="19" spans="1:7" ht="12.75">
      <c r="A19" s="437">
        <v>2003</v>
      </c>
      <c r="B19" s="189">
        <v>66442</v>
      </c>
      <c r="C19" s="189">
        <v>31389</v>
      </c>
      <c r="D19" s="440">
        <v>7687200</v>
      </c>
      <c r="E19" s="438">
        <v>605411</v>
      </c>
      <c r="F19" s="178">
        <v>1533</v>
      </c>
      <c r="G19" s="439">
        <v>6780824</v>
      </c>
    </row>
    <row r="20" spans="1:7" ht="12.75">
      <c r="A20" s="437">
        <v>2004</v>
      </c>
      <c r="B20" s="189">
        <v>67074</v>
      </c>
      <c r="C20" s="189">
        <v>32297</v>
      </c>
      <c r="D20" s="440">
        <v>8565405</v>
      </c>
      <c r="E20" s="434">
        <v>638543</v>
      </c>
      <c r="F20" s="178">
        <v>1597</v>
      </c>
      <c r="G20" s="439">
        <v>10468508</v>
      </c>
    </row>
    <row r="21" spans="1:7" ht="12.75">
      <c r="A21" s="437">
        <v>2005</v>
      </c>
      <c r="B21" s="189">
        <v>68011</v>
      </c>
      <c r="C21" s="189">
        <v>33301</v>
      </c>
      <c r="D21" s="440">
        <v>9195867.94</v>
      </c>
      <c r="E21" s="438">
        <v>676316</v>
      </c>
      <c r="F21" s="178">
        <v>1663</v>
      </c>
      <c r="G21" s="439">
        <v>7259906</v>
      </c>
    </row>
    <row r="22" spans="1:7" ht="12.75">
      <c r="A22" s="437">
        <v>2006</v>
      </c>
      <c r="B22" s="189">
        <v>69233</v>
      </c>
      <c r="C22" s="189">
        <v>34304</v>
      </c>
      <c r="D22" s="440">
        <v>9932411.221</v>
      </c>
      <c r="E22" s="434">
        <v>720543</v>
      </c>
      <c r="F22" s="178">
        <v>1719</v>
      </c>
      <c r="G22" s="439">
        <v>8477837</v>
      </c>
    </row>
    <row r="23" spans="1:7" ht="12.75">
      <c r="A23" s="437">
        <v>2007</v>
      </c>
      <c r="B23" s="189">
        <v>70805</v>
      </c>
      <c r="C23" s="189">
        <v>35324</v>
      </c>
      <c r="D23" s="440">
        <v>11462416.866</v>
      </c>
      <c r="E23" s="438">
        <v>761004.748</v>
      </c>
      <c r="F23" s="178">
        <v>1773</v>
      </c>
      <c r="G23" s="439">
        <v>9601756</v>
      </c>
    </row>
    <row r="24" spans="1:7" ht="12.75">
      <c r="A24" s="437">
        <v>2008</v>
      </c>
      <c r="B24" s="189">
        <v>72436</v>
      </c>
      <c r="C24" s="189">
        <v>36260</v>
      </c>
      <c r="D24" s="440">
        <v>10846788.965</v>
      </c>
      <c r="E24" s="438">
        <v>792312.83</v>
      </c>
      <c r="F24" s="178">
        <v>1824</v>
      </c>
      <c r="G24" s="439">
        <v>10728801</v>
      </c>
    </row>
    <row r="25" spans="1:7" ht="12.75">
      <c r="A25" s="437">
        <v>2009</v>
      </c>
      <c r="B25" s="436">
        <v>73928</v>
      </c>
      <c r="C25" s="436">
        <v>36999</v>
      </c>
      <c r="D25" s="435">
        <v>8817953.015</v>
      </c>
      <c r="E25" s="438">
        <v>839128.651</v>
      </c>
      <c r="F25" s="178">
        <v>1906</v>
      </c>
      <c r="G25" s="432">
        <v>12343484</v>
      </c>
    </row>
    <row r="26" spans="1:7" ht="12.75">
      <c r="A26" s="437">
        <v>2010</v>
      </c>
      <c r="B26" s="436">
        <v>72785</v>
      </c>
      <c r="C26" s="436">
        <v>38441</v>
      </c>
      <c r="D26" s="435">
        <v>9821632.832</v>
      </c>
      <c r="E26" s="438">
        <v>906386.191</v>
      </c>
      <c r="F26" s="433" t="s">
        <v>16</v>
      </c>
      <c r="G26" s="432">
        <v>12210645</v>
      </c>
    </row>
    <row r="27" spans="1:7" ht="12.75">
      <c r="A27" s="437">
        <v>2011</v>
      </c>
      <c r="B27" s="436">
        <f>65310+6649</f>
        <v>71959</v>
      </c>
      <c r="C27" s="436">
        <f>36871+2818</f>
        <v>39689</v>
      </c>
      <c r="D27" s="435">
        <v>11642278.077</v>
      </c>
      <c r="E27" s="438">
        <v>960219.432</v>
      </c>
      <c r="F27" s="433" t="s">
        <v>16</v>
      </c>
      <c r="G27" s="432">
        <v>13325781</v>
      </c>
    </row>
    <row r="28" spans="1:7" ht="12.75">
      <c r="A28" s="437">
        <v>2012</v>
      </c>
      <c r="B28" s="436">
        <v>72508</v>
      </c>
      <c r="C28" s="436">
        <v>40774</v>
      </c>
      <c r="D28" s="435">
        <v>11285929.822</v>
      </c>
      <c r="E28" s="438">
        <v>1015447.668</v>
      </c>
      <c r="F28" s="433" t="s">
        <v>16</v>
      </c>
      <c r="G28" s="432">
        <v>11634196</v>
      </c>
    </row>
    <row r="29" spans="1:7" ht="12.75">
      <c r="A29" s="437">
        <v>2013</v>
      </c>
      <c r="B29" s="436">
        <v>73538</v>
      </c>
      <c r="C29" s="436">
        <v>41812</v>
      </c>
      <c r="D29" s="435">
        <v>12357825.626</v>
      </c>
      <c r="E29" s="434">
        <v>1060561.148</v>
      </c>
      <c r="F29" s="433" t="s">
        <v>16</v>
      </c>
      <c r="G29" s="432">
        <v>12277277</v>
      </c>
    </row>
    <row r="30" spans="1:7" ht="12.75">
      <c r="A30" s="1"/>
      <c r="B30" s="431"/>
      <c r="C30" s="431"/>
      <c r="D30" s="431"/>
      <c r="E30" s="431"/>
      <c r="F30" s="431"/>
      <c r="G30" s="430"/>
    </row>
    <row r="32" ht="12.75">
      <c r="A32" s="429" t="s">
        <v>315</v>
      </c>
    </row>
    <row r="33" ht="12.75">
      <c r="A33" s="298" t="s">
        <v>314</v>
      </c>
    </row>
    <row r="34" ht="12.75">
      <c r="A34" s="2" t="s">
        <v>313</v>
      </c>
    </row>
    <row r="35" ht="12.75">
      <c r="A35" s="2" t="s">
        <v>312</v>
      </c>
    </row>
    <row r="36" ht="12.75">
      <c r="A36" s="298" t="s">
        <v>311</v>
      </c>
    </row>
    <row r="37" ht="12.75">
      <c r="A37" s="428" t="s">
        <v>310</v>
      </c>
    </row>
    <row r="38" ht="12.75">
      <c r="A38" s="2" t="s">
        <v>309</v>
      </c>
    </row>
    <row r="39" ht="12.75">
      <c r="A39" s="9" t="s">
        <v>308</v>
      </c>
    </row>
    <row r="40" ht="12.75">
      <c r="A40" s="9" t="s">
        <v>307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1" max="1" width="9.7109375" style="0" customWidth="1"/>
    <col min="2" max="2" width="10.57421875" style="0" customWidth="1"/>
    <col min="3" max="3" width="10.421875" style="0" customWidth="1"/>
    <col min="4" max="4" width="10.28125" style="0" customWidth="1"/>
    <col min="5" max="5" width="11.00390625" style="0" customWidth="1"/>
    <col min="6" max="7" width="11.140625" style="0" customWidth="1"/>
    <col min="8" max="8" width="10.28125" style="0" customWidth="1"/>
  </cols>
  <sheetData>
    <row r="1" spans="1:8" ht="15.75">
      <c r="A1" s="297" t="s">
        <v>346</v>
      </c>
      <c r="B1" s="137"/>
      <c r="C1" s="137"/>
      <c r="D1" s="137"/>
      <c r="E1" s="137"/>
      <c r="F1" s="137"/>
      <c r="G1" s="137"/>
      <c r="H1" s="137"/>
    </row>
    <row r="2" spans="1:8" ht="12.75" customHeight="1">
      <c r="A2" s="138"/>
      <c r="B2" s="137"/>
      <c r="C2" s="137"/>
      <c r="D2" s="137"/>
      <c r="E2" s="137"/>
      <c r="F2" s="137"/>
      <c r="G2" s="137"/>
      <c r="H2" s="137"/>
    </row>
    <row r="3" spans="1:8" ht="12.75">
      <c r="A3" s="137" t="s">
        <v>345</v>
      </c>
      <c r="B3" s="137"/>
      <c r="C3" s="137"/>
      <c r="D3" s="137"/>
      <c r="E3" s="137"/>
      <c r="F3" s="137"/>
      <c r="G3" s="137"/>
      <c r="H3" s="137"/>
    </row>
    <row r="4" spans="1:8" ht="12.75">
      <c r="A4" s="451" t="s">
        <v>344</v>
      </c>
      <c r="B4" s="53"/>
      <c r="C4" s="53"/>
      <c r="D4" s="53"/>
      <c r="E4" s="53"/>
      <c r="F4" s="53"/>
      <c r="G4" s="53"/>
      <c r="H4" s="53"/>
    </row>
    <row r="5" spans="1:8" ht="12.75">
      <c r="A5" s="450" t="s">
        <v>343</v>
      </c>
      <c r="B5" s="53"/>
      <c r="C5" s="450"/>
      <c r="D5" s="53"/>
      <c r="E5" s="53"/>
      <c r="F5" s="53"/>
      <c r="G5" s="53"/>
      <c r="H5" s="53"/>
    </row>
    <row r="6" spans="1:8" ht="12.75">
      <c r="A6" s="450" t="s">
        <v>342</v>
      </c>
      <c r="B6" s="450"/>
      <c r="C6" s="53"/>
      <c r="D6" s="53"/>
      <c r="E6" s="53"/>
      <c r="F6" s="53"/>
      <c r="G6" s="53"/>
      <c r="H6" s="53"/>
    </row>
    <row r="7" spans="1:8" ht="12.75">
      <c r="A7" s="450" t="s">
        <v>341</v>
      </c>
      <c r="B7" s="450"/>
      <c r="C7" s="53"/>
      <c r="D7" s="53"/>
      <c r="E7" s="53"/>
      <c r="F7" s="53"/>
      <c r="G7" s="53"/>
      <c r="H7" s="53"/>
    </row>
    <row r="8" spans="1:8" ht="12.75" customHeight="1" thickBot="1">
      <c r="A8" s="135"/>
      <c r="B8" s="135"/>
      <c r="C8" s="135"/>
      <c r="D8" s="135"/>
      <c r="E8" s="135"/>
      <c r="F8" s="135"/>
      <c r="G8" s="135"/>
      <c r="H8" s="135"/>
    </row>
    <row r="9" spans="1:7" s="132" customFormat="1" ht="34.5" customHeight="1" thickTop="1">
      <c r="A9" s="449"/>
      <c r="B9" s="449"/>
      <c r="C9" s="277" t="s">
        <v>340</v>
      </c>
      <c r="D9" s="156"/>
      <c r="E9" s="449"/>
      <c r="F9" s="449"/>
      <c r="G9" s="449"/>
    </row>
    <row r="10" spans="1:8" s="290" customFormat="1" ht="51.75" customHeight="1">
      <c r="A10" s="293" t="s">
        <v>339</v>
      </c>
      <c r="B10" s="293" t="s">
        <v>338</v>
      </c>
      <c r="C10" s="292" t="s">
        <v>337</v>
      </c>
      <c r="D10" s="292" t="s">
        <v>336</v>
      </c>
      <c r="E10" s="292" t="s">
        <v>335</v>
      </c>
      <c r="F10" s="293" t="s">
        <v>334</v>
      </c>
      <c r="G10" s="293" t="s">
        <v>333</v>
      </c>
      <c r="H10" s="442" t="s">
        <v>332</v>
      </c>
    </row>
    <row r="11" spans="1:7" ht="12.75">
      <c r="A11" s="131"/>
      <c r="B11" s="131"/>
      <c r="C11" s="131"/>
      <c r="D11" s="131"/>
      <c r="E11" s="131"/>
      <c r="F11" s="131"/>
      <c r="G11" s="131"/>
    </row>
    <row r="12" spans="1:8" ht="12.75">
      <c r="A12" s="437">
        <v>1987</v>
      </c>
      <c r="B12" s="441">
        <v>470179</v>
      </c>
      <c r="C12" s="448">
        <v>7329</v>
      </c>
      <c r="D12" s="447">
        <v>39.509433962264154</v>
      </c>
      <c r="E12" s="446">
        <v>364.79</v>
      </c>
      <c r="F12" s="441">
        <v>49900</v>
      </c>
      <c r="G12" s="445">
        <v>149.5</v>
      </c>
      <c r="H12" s="444">
        <v>13.4</v>
      </c>
    </row>
    <row r="13" spans="1:8" ht="12.75">
      <c r="A13" s="437">
        <v>1988</v>
      </c>
      <c r="B13" s="441">
        <v>485707</v>
      </c>
      <c r="C13" s="448">
        <v>6708</v>
      </c>
      <c r="D13" s="447">
        <v>42.72611464968153</v>
      </c>
      <c r="E13" s="446">
        <v>392.73</v>
      </c>
      <c r="F13" s="441">
        <v>50659</v>
      </c>
      <c r="G13" s="445">
        <v>162.51</v>
      </c>
      <c r="H13" s="444">
        <v>13.5</v>
      </c>
    </row>
    <row r="14" spans="1:8" ht="12.75">
      <c r="A14" s="437">
        <v>1989</v>
      </c>
      <c r="B14" s="441">
        <v>508673</v>
      </c>
      <c r="C14" s="448">
        <v>5238</v>
      </c>
      <c r="D14" s="447">
        <v>41.73705179282868</v>
      </c>
      <c r="E14" s="446">
        <v>415.75</v>
      </c>
      <c r="F14" s="441">
        <v>40833</v>
      </c>
      <c r="G14" s="445">
        <v>170.03</v>
      </c>
      <c r="H14" s="444">
        <v>12</v>
      </c>
    </row>
    <row r="15" spans="1:8" ht="12.75">
      <c r="A15" s="437">
        <v>1990</v>
      </c>
      <c r="B15" s="441">
        <v>533229</v>
      </c>
      <c r="C15" s="448">
        <v>5722</v>
      </c>
      <c r="D15" s="447">
        <v>42.701492537313435</v>
      </c>
      <c r="E15" s="446">
        <v>444.92</v>
      </c>
      <c r="F15" s="441">
        <v>50269</v>
      </c>
      <c r="G15" s="445">
        <v>189.4</v>
      </c>
      <c r="H15" s="444">
        <v>11.4</v>
      </c>
    </row>
    <row r="16" spans="1:8" ht="12.75">
      <c r="A16" s="437">
        <v>1991</v>
      </c>
      <c r="B16" s="441">
        <v>541415</v>
      </c>
      <c r="C16" s="448">
        <v>8106</v>
      </c>
      <c r="D16" s="447">
        <v>51.63057324840764</v>
      </c>
      <c r="E16" s="446">
        <v>463.43</v>
      </c>
      <c r="F16" s="441">
        <v>83530</v>
      </c>
      <c r="G16" s="445">
        <v>205.7</v>
      </c>
      <c r="H16" s="444">
        <v>13</v>
      </c>
    </row>
    <row r="17" spans="1:8" ht="12.75">
      <c r="A17" s="437">
        <v>1992</v>
      </c>
      <c r="B17" s="441">
        <v>544718</v>
      </c>
      <c r="C17" s="448">
        <v>11933</v>
      </c>
      <c r="D17" s="447">
        <v>48.805725971370144</v>
      </c>
      <c r="E17" s="446">
        <v>492.94</v>
      </c>
      <c r="F17" s="441">
        <v>144741</v>
      </c>
      <c r="G17" s="445">
        <v>235.48</v>
      </c>
      <c r="H17" s="444">
        <v>14.8</v>
      </c>
    </row>
    <row r="18" spans="1:8" ht="12.75">
      <c r="A18" s="437">
        <v>1993</v>
      </c>
      <c r="B18" s="441">
        <v>542333</v>
      </c>
      <c r="C18" s="448">
        <v>13227</v>
      </c>
      <c r="D18" s="447">
        <v>52.074803149606296</v>
      </c>
      <c r="E18" s="446">
        <v>503.02</v>
      </c>
      <c r="F18" s="441">
        <v>165877</v>
      </c>
      <c r="G18" s="445">
        <v>246.31</v>
      </c>
      <c r="H18" s="444">
        <v>17.6</v>
      </c>
    </row>
    <row r="19" spans="1:8" ht="12.75">
      <c r="A19" s="437">
        <v>1994</v>
      </c>
      <c r="B19" s="441">
        <v>540015</v>
      </c>
      <c r="C19" s="448">
        <v>15228</v>
      </c>
      <c r="D19" s="447">
        <v>50.67554076539101</v>
      </c>
      <c r="E19" s="446">
        <v>514.13</v>
      </c>
      <c r="F19" s="441">
        <v>193878</v>
      </c>
      <c r="G19" s="445">
        <v>258.72</v>
      </c>
      <c r="H19" s="444">
        <v>17.4</v>
      </c>
    </row>
    <row r="20" spans="1:8" ht="12.75">
      <c r="A20" s="437">
        <v>1995</v>
      </c>
      <c r="B20" s="441">
        <v>535640</v>
      </c>
      <c r="C20" s="448">
        <v>15819</v>
      </c>
      <c r="D20" s="447">
        <v>48.74884437596302</v>
      </c>
      <c r="E20" s="446">
        <v>518.88</v>
      </c>
      <c r="F20" s="441">
        <v>208316.412</v>
      </c>
      <c r="G20" s="445">
        <v>262.21</v>
      </c>
      <c r="H20" s="444">
        <v>16</v>
      </c>
    </row>
    <row r="21" spans="1:8" ht="12.75">
      <c r="A21" s="437">
        <v>1996</v>
      </c>
      <c r="B21" s="441">
        <v>533123</v>
      </c>
      <c r="C21" s="448">
        <v>15351</v>
      </c>
      <c r="D21" s="447">
        <v>43.79743223965763</v>
      </c>
      <c r="E21" s="446">
        <v>526.04</v>
      </c>
      <c r="F21" s="441">
        <v>200049.845</v>
      </c>
      <c r="G21" s="445">
        <v>261.07</v>
      </c>
      <c r="H21" s="444">
        <v>17.8</v>
      </c>
    </row>
    <row r="22" spans="1:8" ht="12.75">
      <c r="A22" s="437">
        <v>1997</v>
      </c>
      <c r="B22" s="441">
        <v>534210</v>
      </c>
      <c r="C22" s="448">
        <v>13819</v>
      </c>
      <c r="D22" s="447">
        <v>39.59598853868195</v>
      </c>
      <c r="E22" s="446">
        <v>545.2</v>
      </c>
      <c r="F22" s="441">
        <v>176658.609</v>
      </c>
      <c r="G22" s="445">
        <v>259.3</v>
      </c>
      <c r="H22" s="444">
        <v>17.1</v>
      </c>
    </row>
    <row r="23" spans="1:8" ht="12.75" customHeight="1">
      <c r="A23" s="437">
        <v>1998</v>
      </c>
      <c r="B23" s="441">
        <v>533147</v>
      </c>
      <c r="C23" s="448">
        <v>12978</v>
      </c>
      <c r="D23" s="447">
        <v>38.002928257686676</v>
      </c>
      <c r="E23" s="446">
        <v>558.83</v>
      </c>
      <c r="F23" s="441">
        <v>162012.598</v>
      </c>
      <c r="G23" s="445">
        <v>258.08</v>
      </c>
      <c r="H23" s="444">
        <v>16.4</v>
      </c>
    </row>
    <row r="24" spans="1:8" ht="12.75">
      <c r="A24" s="437">
        <v>1999</v>
      </c>
      <c r="B24" s="441">
        <v>536979</v>
      </c>
      <c r="C24" s="448">
        <v>11042</v>
      </c>
      <c r="D24" s="447">
        <v>36.382207578253706</v>
      </c>
      <c r="E24" s="446">
        <v>573.11</v>
      </c>
      <c r="F24" s="441">
        <v>140528.005</v>
      </c>
      <c r="G24" s="445">
        <v>265.78</v>
      </c>
      <c r="H24" s="444">
        <v>16.5</v>
      </c>
    </row>
    <row r="25" spans="1:8" ht="12.75">
      <c r="A25" s="437">
        <v>2000</v>
      </c>
      <c r="B25" s="441">
        <v>552445</v>
      </c>
      <c r="C25" s="448">
        <v>8755</v>
      </c>
      <c r="D25" s="447">
        <v>36.25258799171843</v>
      </c>
      <c r="E25" s="446">
        <v>587.99</v>
      </c>
      <c r="F25" s="441">
        <v>111665.098</v>
      </c>
      <c r="G25" s="445">
        <v>273.16</v>
      </c>
      <c r="H25" s="444">
        <v>15.4</v>
      </c>
    </row>
    <row r="26" spans="1:8" ht="12.75">
      <c r="A26" s="437">
        <v>2001</v>
      </c>
      <c r="B26" s="441">
        <v>556447</v>
      </c>
      <c r="C26" s="448">
        <v>11884</v>
      </c>
      <c r="D26" s="447">
        <v>45.61996161228407</v>
      </c>
      <c r="E26" s="446">
        <v>601.21</v>
      </c>
      <c r="F26" s="441">
        <v>150142.03</v>
      </c>
      <c r="G26" s="445">
        <v>282.46</v>
      </c>
      <c r="H26" s="444">
        <v>12.8</v>
      </c>
    </row>
    <row r="27" spans="1:8" ht="12.75">
      <c r="A27" s="437">
        <v>2002</v>
      </c>
      <c r="B27" s="441">
        <v>557876</v>
      </c>
      <c r="C27" s="448">
        <v>12304</v>
      </c>
      <c r="D27" s="447">
        <v>50.016260162601625</v>
      </c>
      <c r="E27" s="446">
        <v>628.56</v>
      </c>
      <c r="F27" s="441">
        <v>164500.303</v>
      </c>
      <c r="G27" s="445">
        <v>279.64</v>
      </c>
      <c r="H27" s="444">
        <v>19.2</v>
      </c>
    </row>
    <row r="28" spans="1:8" ht="12.75">
      <c r="A28" s="437">
        <v>2003</v>
      </c>
      <c r="B28" s="441">
        <v>568549</v>
      </c>
      <c r="C28" s="448">
        <v>10669</v>
      </c>
      <c r="D28" s="447">
        <v>44.733752620545076</v>
      </c>
      <c r="E28" s="446">
        <v>649.31</v>
      </c>
      <c r="F28" s="441">
        <v>144863.747</v>
      </c>
      <c r="G28" s="445">
        <v>297.67</v>
      </c>
      <c r="H28" s="444">
        <v>15.7</v>
      </c>
    </row>
    <row r="29" spans="1:8" ht="12.75">
      <c r="A29" s="437">
        <v>2004</v>
      </c>
      <c r="B29" s="441">
        <v>584227</v>
      </c>
      <c r="C29" s="448">
        <v>8513</v>
      </c>
      <c r="D29" s="447">
        <v>42.67167919799499</v>
      </c>
      <c r="E29" s="446">
        <v>677.21</v>
      </c>
      <c r="F29" s="441">
        <v>121243.945</v>
      </c>
      <c r="G29" s="445">
        <v>311.69</v>
      </c>
      <c r="H29" s="444">
        <v>15.6</v>
      </c>
    </row>
    <row r="30" spans="1:8" ht="12.75">
      <c r="A30" s="437">
        <v>2005</v>
      </c>
      <c r="B30" s="441">
        <v>602837</v>
      </c>
      <c r="C30" s="448">
        <v>6569</v>
      </c>
      <c r="D30" s="447">
        <v>38.08115942028986</v>
      </c>
      <c r="E30" s="446">
        <v>699.36</v>
      </c>
      <c r="F30" s="441">
        <v>97793.83</v>
      </c>
      <c r="G30" s="445">
        <v>328.44</v>
      </c>
      <c r="H30" s="444">
        <v>14.2</v>
      </c>
    </row>
    <row r="31" spans="1:8" ht="12.75">
      <c r="A31" s="437">
        <v>2006</v>
      </c>
      <c r="B31" s="441">
        <v>616950</v>
      </c>
      <c r="C31" s="448">
        <v>6609</v>
      </c>
      <c r="D31" s="447">
        <v>42.095541401273884</v>
      </c>
      <c r="E31" s="446">
        <v>727.1</v>
      </c>
      <c r="F31" s="441">
        <v>107255.178</v>
      </c>
      <c r="G31" s="445">
        <v>356.79</v>
      </c>
      <c r="H31" s="444">
        <v>13.3</v>
      </c>
    </row>
    <row r="32" spans="1:8" ht="12.75">
      <c r="A32" s="437">
        <v>2007</v>
      </c>
      <c r="B32" s="441">
        <v>624931</v>
      </c>
      <c r="C32" s="448">
        <v>7032</v>
      </c>
      <c r="D32" s="447">
        <v>41.12280701754386</v>
      </c>
      <c r="E32" s="446">
        <v>759.24</v>
      </c>
      <c r="F32" s="441">
        <v>121594.967</v>
      </c>
      <c r="G32" s="445">
        <v>373.53</v>
      </c>
      <c r="H32" s="444">
        <v>13.6</v>
      </c>
    </row>
    <row r="33" spans="1:8" ht="12.75">
      <c r="A33" s="437">
        <v>2008</v>
      </c>
      <c r="B33" s="441">
        <v>618612</v>
      </c>
      <c r="C33" s="448">
        <v>11817</v>
      </c>
      <c r="D33" s="447">
        <v>45.103053435114504</v>
      </c>
      <c r="E33" s="446">
        <v>782.72</v>
      </c>
      <c r="F33" s="441">
        <v>226186.775</v>
      </c>
      <c r="G33" s="445">
        <v>405.92</v>
      </c>
      <c r="H33" s="444">
        <v>13.9</v>
      </c>
    </row>
    <row r="34" spans="1:8" ht="12.75">
      <c r="A34" s="437">
        <v>2009</v>
      </c>
      <c r="B34" s="441">
        <v>591054</v>
      </c>
      <c r="C34" s="448">
        <v>20484</v>
      </c>
      <c r="D34" s="48" t="s">
        <v>331</v>
      </c>
      <c r="E34" s="446">
        <v>795.9</v>
      </c>
      <c r="F34" s="441">
        <v>401226.693</v>
      </c>
      <c r="G34" s="445">
        <v>411.08</v>
      </c>
      <c r="H34" s="444">
        <v>18.9</v>
      </c>
    </row>
    <row r="35" spans="1:8" ht="12.75">
      <c r="A35" s="437">
        <v>2010</v>
      </c>
      <c r="B35" s="441">
        <v>585298</v>
      </c>
      <c r="C35" s="448">
        <v>17837</v>
      </c>
      <c r="D35" s="48" t="s">
        <v>330</v>
      </c>
      <c r="E35" s="446">
        <v>803.18</v>
      </c>
      <c r="F35" s="441">
        <v>341544.793</v>
      </c>
      <c r="G35" s="445">
        <v>406.43</v>
      </c>
      <c r="H35" s="444">
        <v>19.7</v>
      </c>
    </row>
    <row r="36" spans="1:8" ht="12.75">
      <c r="A36" s="437">
        <v>2011</v>
      </c>
      <c r="B36" s="441">
        <v>592537</v>
      </c>
      <c r="C36" s="448">
        <v>14721</v>
      </c>
      <c r="D36" s="48" t="s">
        <v>329</v>
      </c>
      <c r="E36" s="446">
        <v>817.49</v>
      </c>
      <c r="F36" s="441">
        <v>278391.116</v>
      </c>
      <c r="G36" s="445">
        <v>405.08</v>
      </c>
      <c r="H36" s="444">
        <v>18.4</v>
      </c>
    </row>
    <row r="37" spans="1:8" ht="12.75">
      <c r="A37" s="437">
        <v>2012</v>
      </c>
      <c r="B37" s="441">
        <v>603796</v>
      </c>
      <c r="C37" s="448">
        <v>13085</v>
      </c>
      <c r="D37" s="447">
        <v>35.36486486486486</v>
      </c>
      <c r="E37" s="446">
        <v>835.33</v>
      </c>
      <c r="F37" s="441">
        <v>254097.98</v>
      </c>
      <c r="G37" s="445">
        <v>412.68</v>
      </c>
      <c r="H37" s="444">
        <v>17.9</v>
      </c>
    </row>
    <row r="38" spans="1:8" ht="12.75">
      <c r="A38" s="1"/>
      <c r="B38" s="1"/>
      <c r="C38" s="1"/>
      <c r="D38" s="1"/>
      <c r="E38" s="1"/>
      <c r="F38" s="1"/>
      <c r="G38" s="1"/>
      <c r="H38" s="285"/>
    </row>
    <row r="40" ht="12.75">
      <c r="A40" s="2" t="s">
        <v>328</v>
      </c>
    </row>
    <row r="41" ht="12.75">
      <c r="A41" s="2" t="s">
        <v>327</v>
      </c>
    </row>
    <row r="42" ht="12.75">
      <c r="A42" s="162" t="s">
        <v>326</v>
      </c>
    </row>
    <row r="43" ht="12.75">
      <c r="A43" s="119" t="s">
        <v>325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23.xml><?xml version="1.0" encoding="utf-8"?>
<worksheet xmlns="http://schemas.openxmlformats.org/spreadsheetml/2006/main" xmlns:r="http://schemas.openxmlformats.org/officeDocument/2006/relationships">
  <dimension ref="A1:G40"/>
  <sheetViews>
    <sheetView workbookViewId="0" topLeftCell="A1">
      <selection activeCell="A1" sqref="A1"/>
    </sheetView>
  </sheetViews>
  <sheetFormatPr defaultColWidth="9.140625" defaultRowHeight="12.75"/>
  <cols>
    <col min="1" max="1" width="18.7109375" style="0" customWidth="1"/>
    <col min="2" max="2" width="9.421875" style="0" customWidth="1"/>
    <col min="3" max="3" width="9.57421875" style="0" customWidth="1"/>
    <col min="4" max="4" width="9.7109375" style="0" customWidth="1"/>
    <col min="5" max="5" width="9.8515625" style="0" customWidth="1"/>
    <col min="6" max="6" width="11.140625" style="0" customWidth="1"/>
    <col min="7" max="7" width="13.57421875" style="0" customWidth="1"/>
  </cols>
  <sheetData>
    <row r="1" spans="1:7" ht="15.75">
      <c r="A1" s="5" t="s">
        <v>375</v>
      </c>
      <c r="B1" s="5"/>
      <c r="C1" s="5"/>
      <c r="D1" s="5"/>
      <c r="E1" s="5"/>
      <c r="F1" s="5"/>
      <c r="G1" s="5"/>
    </row>
    <row r="2" spans="1:7" s="479" customFormat="1" ht="15.75">
      <c r="A2" s="161" t="s">
        <v>374</v>
      </c>
      <c r="B2" s="480"/>
      <c r="C2" s="480"/>
      <c r="D2" s="480"/>
      <c r="E2" s="480"/>
      <c r="F2" s="480"/>
      <c r="G2" s="480"/>
    </row>
    <row r="3" spans="1:7" s="479" customFormat="1" ht="15.75">
      <c r="A3" s="161" t="s">
        <v>373</v>
      </c>
      <c r="B3" s="480"/>
      <c r="C3" s="480"/>
      <c r="D3" s="480"/>
      <c r="E3" s="480"/>
      <c r="F3" s="480"/>
      <c r="G3" s="480"/>
    </row>
    <row r="4" ht="9.75" customHeight="1"/>
    <row r="5" spans="1:7" ht="12.75" customHeight="1">
      <c r="A5" s="345" t="s">
        <v>372</v>
      </c>
      <c r="B5" s="137"/>
      <c r="C5" s="137"/>
      <c r="D5" s="137"/>
      <c r="E5" s="137"/>
      <c r="F5" s="137"/>
      <c r="G5" s="137"/>
    </row>
    <row r="6" ht="12.75">
      <c r="A6" s="478" t="s">
        <v>371</v>
      </c>
    </row>
    <row r="7" ht="12.75">
      <c r="A7" s="478" t="s">
        <v>370</v>
      </c>
    </row>
    <row r="8" spans="1:7" ht="12.75" customHeight="1" thickBot="1">
      <c r="A8" s="135"/>
      <c r="B8" s="135"/>
      <c r="C8" s="135"/>
      <c r="D8" s="135"/>
      <c r="E8" s="135"/>
      <c r="F8" s="135"/>
      <c r="G8" s="135"/>
    </row>
    <row r="9" spans="1:7" s="132" customFormat="1" ht="34.5" customHeight="1" thickTop="1">
      <c r="A9" s="449"/>
      <c r="B9" s="476" t="s">
        <v>369</v>
      </c>
      <c r="C9" s="476"/>
      <c r="D9" s="476" t="s">
        <v>368</v>
      </c>
      <c r="E9" s="476"/>
      <c r="F9" s="277" t="s">
        <v>367</v>
      </c>
      <c r="G9" s="477"/>
    </row>
    <row r="10" spans="1:7" s="290" customFormat="1" ht="34.5" customHeight="1">
      <c r="A10" s="476" t="s">
        <v>366</v>
      </c>
      <c r="B10" s="292" t="s">
        <v>365</v>
      </c>
      <c r="C10" s="293" t="s">
        <v>364</v>
      </c>
      <c r="D10" s="292" t="s">
        <v>363</v>
      </c>
      <c r="E10" s="293" t="s">
        <v>364</v>
      </c>
      <c r="F10" s="475" t="s">
        <v>363</v>
      </c>
      <c r="G10" s="474" t="s">
        <v>362</v>
      </c>
    </row>
    <row r="11" spans="1:7" ht="12.75">
      <c r="A11" s="131"/>
      <c r="B11" s="131"/>
      <c r="C11" s="131"/>
      <c r="D11" s="131"/>
      <c r="E11" s="131"/>
      <c r="F11" s="153"/>
      <c r="G11" s="375"/>
    </row>
    <row r="12" spans="1:7" ht="12.75">
      <c r="A12" s="466">
        <v>1997</v>
      </c>
      <c r="B12" s="473"/>
      <c r="C12" s="464"/>
      <c r="D12" s="441"/>
      <c r="E12" s="441"/>
      <c r="F12" s="463"/>
      <c r="G12" s="462"/>
    </row>
    <row r="13" spans="1:7" ht="12.75">
      <c r="A13" s="131"/>
      <c r="B13" s="473"/>
      <c r="C13" s="464"/>
      <c r="D13" s="441"/>
      <c r="E13" s="441"/>
      <c r="F13" s="463"/>
      <c r="G13" s="462"/>
    </row>
    <row r="14" spans="1:7" ht="12.75">
      <c r="A14" s="461" t="s">
        <v>357</v>
      </c>
      <c r="B14" s="460">
        <v>35</v>
      </c>
      <c r="C14" s="354">
        <v>138</v>
      </c>
      <c r="D14" s="467" t="s">
        <v>359</v>
      </c>
      <c r="E14" s="441">
        <v>44956</v>
      </c>
      <c r="F14" s="467" t="s">
        <v>361</v>
      </c>
      <c r="G14" s="458">
        <v>1572</v>
      </c>
    </row>
    <row r="15" spans="1:7" ht="12.75">
      <c r="A15" s="131" t="s">
        <v>2</v>
      </c>
      <c r="B15" s="460">
        <v>17</v>
      </c>
      <c r="C15" s="354">
        <v>96</v>
      </c>
      <c r="D15" s="467" t="s">
        <v>359</v>
      </c>
      <c r="E15" s="441">
        <v>35336</v>
      </c>
      <c r="F15" s="467" t="s">
        <v>361</v>
      </c>
      <c r="G15" s="458">
        <v>1284</v>
      </c>
    </row>
    <row r="16" spans="1:7" ht="12.75">
      <c r="A16" s="131" t="s">
        <v>356</v>
      </c>
      <c r="B16" s="460">
        <v>18</v>
      </c>
      <c r="C16" s="354">
        <v>42</v>
      </c>
      <c r="D16" s="467" t="s">
        <v>359</v>
      </c>
      <c r="E16" s="441">
        <v>9620</v>
      </c>
      <c r="F16" s="467" t="s">
        <v>358</v>
      </c>
      <c r="G16" s="458">
        <v>288</v>
      </c>
    </row>
    <row r="17" spans="1:7" ht="12.75">
      <c r="A17" s="131"/>
      <c r="B17" s="460"/>
      <c r="C17" s="464"/>
      <c r="D17" s="472"/>
      <c r="E17" s="468"/>
      <c r="F17" s="467"/>
      <c r="G17" s="458"/>
    </row>
    <row r="18" spans="1:7" ht="12.75">
      <c r="A18" s="466">
        <v>2002</v>
      </c>
      <c r="B18" s="465"/>
      <c r="C18" s="464"/>
      <c r="D18" s="441"/>
      <c r="E18" s="441"/>
      <c r="F18" s="463"/>
      <c r="G18" s="462"/>
    </row>
    <row r="19" spans="1:7" ht="12.75">
      <c r="A19" s="131"/>
      <c r="B19" s="465"/>
      <c r="C19" s="464"/>
      <c r="D19" s="441"/>
      <c r="E19" s="441"/>
      <c r="F19" s="463"/>
      <c r="G19" s="462"/>
    </row>
    <row r="20" spans="1:7" ht="12.75">
      <c r="A20" s="461" t="s">
        <v>357</v>
      </c>
      <c r="B20" s="460">
        <v>33</v>
      </c>
      <c r="C20" s="354">
        <v>175</v>
      </c>
      <c r="D20" s="467" t="s">
        <v>359</v>
      </c>
      <c r="E20" s="467" t="s">
        <v>359</v>
      </c>
      <c r="F20" s="467" t="s">
        <v>361</v>
      </c>
      <c r="G20" s="471" t="s">
        <v>360</v>
      </c>
    </row>
    <row r="21" spans="1:7" ht="12.75">
      <c r="A21" s="131" t="s">
        <v>2</v>
      </c>
      <c r="B21" s="460">
        <v>19</v>
      </c>
      <c r="C21" s="354">
        <v>125</v>
      </c>
      <c r="D21" s="467" t="s">
        <v>359</v>
      </c>
      <c r="E21" s="441">
        <v>36460</v>
      </c>
      <c r="F21" s="467" t="s">
        <v>358</v>
      </c>
      <c r="G21" s="458">
        <v>1196</v>
      </c>
    </row>
    <row r="22" spans="1:7" ht="12.75">
      <c r="A22" s="131" t="s">
        <v>356</v>
      </c>
      <c r="B22" s="460">
        <v>14</v>
      </c>
      <c r="C22" s="354">
        <v>50</v>
      </c>
      <c r="D22" s="467" t="s">
        <v>16</v>
      </c>
      <c r="E22" s="467" t="s">
        <v>16</v>
      </c>
      <c r="F22" s="467" t="s">
        <v>16</v>
      </c>
      <c r="G22" s="471" t="s">
        <v>16</v>
      </c>
    </row>
    <row r="23" spans="1:7" ht="12.75">
      <c r="A23" s="131"/>
      <c r="B23" s="470"/>
      <c r="C23" s="464"/>
      <c r="D23" s="469"/>
      <c r="E23" s="468"/>
      <c r="F23" s="467"/>
      <c r="G23" s="458"/>
    </row>
    <row r="24" spans="1:7" ht="12.75">
      <c r="A24" s="466">
        <v>2007</v>
      </c>
      <c r="B24" s="465"/>
      <c r="C24" s="464"/>
      <c r="D24" s="441"/>
      <c r="E24" s="441"/>
      <c r="F24" s="463"/>
      <c r="G24" s="462"/>
    </row>
    <row r="25" spans="1:7" ht="12.75">
      <c r="A25" s="131"/>
      <c r="B25" s="465"/>
      <c r="C25" s="464"/>
      <c r="D25" s="441"/>
      <c r="E25" s="441"/>
      <c r="F25" s="463"/>
      <c r="G25" s="462"/>
    </row>
    <row r="26" spans="1:7" ht="12.75">
      <c r="A26" s="461" t="s">
        <v>357</v>
      </c>
      <c r="B26" s="460">
        <v>30</v>
      </c>
      <c r="C26" s="354">
        <v>172</v>
      </c>
      <c r="D26" s="441">
        <v>12655</v>
      </c>
      <c r="E26" s="441">
        <v>70872</v>
      </c>
      <c r="F26" s="459">
        <v>274</v>
      </c>
      <c r="G26" s="458">
        <v>1974</v>
      </c>
    </row>
    <row r="27" spans="1:7" ht="12.75">
      <c r="A27" s="131" t="s">
        <v>2</v>
      </c>
      <c r="B27" s="460">
        <v>18</v>
      </c>
      <c r="C27" s="354">
        <v>121</v>
      </c>
      <c r="D27" s="441">
        <v>10303</v>
      </c>
      <c r="E27" s="441">
        <v>59103</v>
      </c>
      <c r="F27" s="459">
        <v>207</v>
      </c>
      <c r="G27" s="458">
        <v>1558</v>
      </c>
    </row>
    <row r="28" spans="1:7" ht="12.75">
      <c r="A28" s="131" t="s">
        <v>356</v>
      </c>
      <c r="B28" s="460">
        <v>12</v>
      </c>
      <c r="C28" s="354">
        <v>51</v>
      </c>
      <c r="D28" s="441">
        <v>2352</v>
      </c>
      <c r="E28" s="441">
        <v>11769</v>
      </c>
      <c r="F28" s="459">
        <v>67</v>
      </c>
      <c r="G28" s="458">
        <v>416</v>
      </c>
    </row>
    <row r="29" spans="1:7" ht="12" customHeight="1">
      <c r="A29" s="1"/>
      <c r="B29" s="457"/>
      <c r="C29" s="457"/>
      <c r="D29" s="456"/>
      <c r="E29" s="456"/>
      <c r="F29" s="455"/>
      <c r="G29" s="454"/>
    </row>
    <row r="30" spans="1:7" ht="13.5" customHeight="1">
      <c r="A30" s="4"/>
      <c r="B30" s="4"/>
      <c r="C30" s="4"/>
      <c r="D30" s="4"/>
      <c r="E30" s="4"/>
      <c r="F30" s="4"/>
      <c r="G30" s="4"/>
    </row>
    <row r="31" spans="1:7" s="9" customFormat="1" ht="12.75">
      <c r="A31" s="8" t="s">
        <v>17</v>
      </c>
      <c r="B31" s="8"/>
      <c r="C31" s="8"/>
      <c r="D31" s="8"/>
      <c r="E31" s="8"/>
      <c r="F31" s="8"/>
      <c r="G31" s="8"/>
    </row>
    <row r="32" s="9" customFormat="1" ht="12.75">
      <c r="A32" s="9" t="s">
        <v>355</v>
      </c>
    </row>
    <row r="33" spans="1:7" ht="12.75">
      <c r="A33" s="118" t="s">
        <v>354</v>
      </c>
      <c r="B33" s="118"/>
      <c r="C33" s="118"/>
      <c r="D33" s="118"/>
      <c r="E33" s="118"/>
      <c r="F33" s="118"/>
      <c r="G33" s="118"/>
    </row>
    <row r="34" ht="12.75">
      <c r="A34" s="453" t="s">
        <v>353</v>
      </c>
    </row>
    <row r="35" ht="12.75">
      <c r="A35" s="118" t="s">
        <v>352</v>
      </c>
    </row>
    <row r="36" spans="1:7" ht="12.75">
      <c r="A36" s="452" t="s">
        <v>351</v>
      </c>
      <c r="B36" s="118"/>
      <c r="C36" s="118"/>
      <c r="D36" s="118"/>
      <c r="E36" s="118"/>
      <c r="F36" s="118"/>
      <c r="G36" s="118"/>
    </row>
    <row r="37" ht="12.75">
      <c r="A37" s="118" t="s">
        <v>350</v>
      </c>
    </row>
    <row r="38" ht="12.75">
      <c r="A38" s="452" t="s">
        <v>349</v>
      </c>
    </row>
    <row r="39" ht="12.75">
      <c r="A39" s="118" t="s">
        <v>348</v>
      </c>
    </row>
    <row r="40" ht="12.75">
      <c r="A40" s="118" t="s">
        <v>347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24.xml><?xml version="1.0" encoding="utf-8"?>
<worksheet xmlns="http://schemas.openxmlformats.org/spreadsheetml/2006/main" xmlns:r="http://schemas.openxmlformats.org/officeDocument/2006/relationships">
  <dimension ref="A1:F18"/>
  <sheetViews>
    <sheetView workbookViewId="0" topLeftCell="A1">
      <selection activeCell="A1" sqref="A1"/>
    </sheetView>
  </sheetViews>
  <sheetFormatPr defaultColWidth="9.140625" defaultRowHeight="12.75"/>
  <cols>
    <col min="1" max="1" width="33.140625" style="0" customWidth="1"/>
    <col min="2" max="3" width="10.140625" style="0" customWidth="1"/>
    <col min="4" max="4" width="10.28125" style="0" customWidth="1"/>
    <col min="5" max="5" width="10.140625" style="0" customWidth="1"/>
    <col min="6" max="6" width="9.8515625" style="0" customWidth="1"/>
  </cols>
  <sheetData>
    <row r="1" spans="1:6" ht="15.75" customHeight="1">
      <c r="A1" s="488" t="s">
        <v>387</v>
      </c>
      <c r="B1" s="137"/>
      <c r="C1" s="137"/>
      <c r="D1" s="137"/>
      <c r="E1" s="137"/>
      <c r="F1" s="137"/>
    </row>
    <row r="2" spans="1:6" ht="15.75" customHeight="1">
      <c r="A2" s="488" t="s">
        <v>386</v>
      </c>
      <c r="B2" s="137"/>
      <c r="C2" s="137"/>
      <c r="D2" s="137"/>
      <c r="E2" s="137"/>
      <c r="F2" s="137"/>
    </row>
    <row r="3" spans="1:4" ht="12.75" customHeight="1">
      <c r="A3" s="297"/>
      <c r="B3" s="137"/>
      <c r="C3" s="137"/>
      <c r="D3" s="137"/>
    </row>
    <row r="4" spans="1:6" ht="12.75" customHeight="1">
      <c r="A4" s="351" t="s">
        <v>385</v>
      </c>
      <c r="B4" s="487"/>
      <c r="C4" s="487"/>
      <c r="D4" s="487"/>
      <c r="E4" s="137"/>
      <c r="F4" s="137"/>
    </row>
    <row r="5" spans="1:4" ht="13.5" customHeight="1" thickBot="1">
      <c r="A5" s="135"/>
      <c r="B5" s="135"/>
      <c r="C5" s="135"/>
      <c r="D5" s="135"/>
    </row>
    <row r="6" spans="1:6" s="486" customFormat="1" ht="24" customHeight="1" thickTop="1">
      <c r="A6" s="313" t="s">
        <v>231</v>
      </c>
      <c r="B6" s="314">
        <v>2003</v>
      </c>
      <c r="C6" s="314">
        <v>2004</v>
      </c>
      <c r="D6" s="314">
        <v>2005</v>
      </c>
      <c r="E6" s="314">
        <v>2007</v>
      </c>
      <c r="F6" s="314">
        <v>2008</v>
      </c>
    </row>
    <row r="7" spans="1:6" s="53" customFormat="1" ht="12.75">
      <c r="A7" s="89"/>
      <c r="B7" s="88"/>
      <c r="C7" s="88"/>
      <c r="D7" s="88"/>
      <c r="E7" s="88"/>
      <c r="F7" s="88"/>
    </row>
    <row r="8" spans="1:6" s="481" customFormat="1" ht="12.75">
      <c r="A8" s="52" t="s">
        <v>384</v>
      </c>
      <c r="B8" s="485">
        <v>521</v>
      </c>
      <c r="C8" s="485">
        <v>523</v>
      </c>
      <c r="D8" s="485">
        <v>543</v>
      </c>
      <c r="E8" s="485">
        <v>570</v>
      </c>
      <c r="F8" s="485">
        <v>620</v>
      </c>
    </row>
    <row r="9" spans="1:6" s="481" customFormat="1" ht="12.75">
      <c r="A9" s="52" t="s">
        <v>383</v>
      </c>
      <c r="B9" s="485">
        <v>429</v>
      </c>
      <c r="C9" s="485">
        <v>501</v>
      </c>
      <c r="D9" s="485">
        <v>462</v>
      </c>
      <c r="E9" s="485">
        <v>496</v>
      </c>
      <c r="F9" s="485">
        <v>627</v>
      </c>
    </row>
    <row r="10" spans="1:6" s="481" customFormat="1" ht="12.75">
      <c r="A10" s="484"/>
      <c r="B10" s="484"/>
      <c r="C10" s="482"/>
      <c r="D10" s="482"/>
      <c r="E10" s="483"/>
      <c r="F10" s="482"/>
    </row>
    <row r="12" s="9" customFormat="1" ht="12.75">
      <c r="A12" s="2" t="s">
        <v>382</v>
      </c>
    </row>
    <row r="13" s="9" customFormat="1" ht="12.75">
      <c r="A13" s="162" t="s">
        <v>381</v>
      </c>
    </row>
    <row r="14" s="9" customFormat="1" ht="12.75">
      <c r="A14" s="2" t="s">
        <v>380</v>
      </c>
    </row>
    <row r="15" s="9" customFormat="1" ht="12.75">
      <c r="A15" s="2" t="s">
        <v>379</v>
      </c>
    </row>
    <row r="16" ht="12.75">
      <c r="A16" s="2" t="s">
        <v>378</v>
      </c>
    </row>
    <row r="17" ht="12.75" customHeight="1">
      <c r="A17" s="2" t="s">
        <v>377</v>
      </c>
    </row>
    <row r="18" ht="12.75">
      <c r="A18" s="2" t="s">
        <v>376</v>
      </c>
    </row>
  </sheetData>
  <sheetProtection/>
  <hyperlinks>
    <hyperlink ref="A17" r:id="rId1" display="http://www.naralicensing.org/associations/4734/files/Table_1_NumLicFac_2008_final.pdf"/>
  </hyperlinks>
  <printOptions horizontalCentered="1"/>
  <pageMargins left="1" right="1" top="1" bottom="1" header="0.5" footer="0.5"/>
  <pageSetup horizontalDpi="600" verticalDpi="600" orientation="portrait" r:id="rId2"/>
  <headerFooter alignWithMargins="0">
    <oddFooter>&amp;L&amp;"Arial,Italic"&amp;9      The State of Hawaii Data Book 2013&amp;R&amp;9      http://dbedt.hawaii.gov/</oddFooter>
  </headerFooter>
</worksheet>
</file>

<file path=xl/worksheets/sheet25.xml><?xml version="1.0" encoding="utf-8"?>
<worksheet xmlns="http://schemas.openxmlformats.org/spreadsheetml/2006/main" xmlns:r="http://schemas.openxmlformats.org/officeDocument/2006/relationships">
  <dimension ref="A1:L83"/>
  <sheetViews>
    <sheetView workbookViewId="0" topLeftCell="A1">
      <selection activeCell="A1" sqref="A1"/>
    </sheetView>
  </sheetViews>
  <sheetFormatPr defaultColWidth="9.140625" defaultRowHeight="12.75"/>
  <cols>
    <col min="1" max="1" width="24.28125" style="0" customWidth="1"/>
    <col min="2" max="2" width="10.00390625" style="0" customWidth="1"/>
    <col min="3" max="4" width="9.28125" style="0" customWidth="1"/>
    <col min="5" max="5" width="10.57421875" style="0" customWidth="1"/>
    <col min="6" max="6" width="9.7109375" style="0" customWidth="1"/>
    <col min="7" max="7" width="10.421875" style="0" customWidth="1"/>
  </cols>
  <sheetData>
    <row r="1" spans="1:7" ht="15.75">
      <c r="A1" s="297" t="s">
        <v>414</v>
      </c>
      <c r="B1" s="137"/>
      <c r="C1" s="137"/>
      <c r="D1" s="137"/>
      <c r="E1" s="137"/>
      <c r="F1" s="137"/>
      <c r="G1" s="137"/>
    </row>
    <row r="2" spans="1:7" ht="15.75">
      <c r="A2" s="297" t="s">
        <v>439</v>
      </c>
      <c r="B2" s="137"/>
      <c r="C2" s="137"/>
      <c r="D2" s="137"/>
      <c r="E2" s="137"/>
      <c r="F2" s="137"/>
      <c r="G2" s="137"/>
    </row>
    <row r="3" s="530" customFormat="1" ht="12.75" customHeight="1">
      <c r="A3" s="531"/>
    </row>
    <row r="4" spans="1:7" ht="12.75">
      <c r="A4" s="137" t="s">
        <v>438</v>
      </c>
      <c r="B4" s="137"/>
      <c r="C4" s="137"/>
      <c r="D4" s="137"/>
      <c r="E4" s="137"/>
      <c r="F4" s="137"/>
      <c r="G4" s="137"/>
    </row>
    <row r="5" spans="1:7" ht="12.75" customHeight="1" thickBot="1">
      <c r="A5" s="294"/>
      <c r="B5" s="294"/>
      <c r="C5" s="294"/>
      <c r="D5" s="294"/>
      <c r="E5" s="294"/>
      <c r="F5" s="294"/>
      <c r="G5" s="294"/>
    </row>
    <row r="6" spans="1:9" s="290" customFormat="1" ht="41.25" customHeight="1" thickTop="1">
      <c r="A6" s="277" t="s">
        <v>412</v>
      </c>
      <c r="B6" s="529" t="s">
        <v>411</v>
      </c>
      <c r="C6" s="529" t="s">
        <v>410</v>
      </c>
      <c r="D6" s="529" t="s">
        <v>409</v>
      </c>
      <c r="E6" s="528" t="s">
        <v>408</v>
      </c>
      <c r="F6" s="527" t="s">
        <v>407</v>
      </c>
      <c r="G6" s="526" t="s">
        <v>406</v>
      </c>
      <c r="H6" s="525"/>
      <c r="I6" s="525"/>
    </row>
    <row r="7" spans="1:9" ht="12.75">
      <c r="A7" s="4"/>
      <c r="B7" s="524"/>
      <c r="C7" s="521"/>
      <c r="D7" s="523"/>
      <c r="E7" s="522"/>
      <c r="F7" s="521"/>
      <c r="G7" s="520"/>
      <c r="H7" s="4"/>
      <c r="I7" s="4"/>
    </row>
    <row r="8" spans="1:9" ht="12.75">
      <c r="A8" s="4" t="s">
        <v>437</v>
      </c>
      <c r="B8" s="492">
        <v>1916</v>
      </c>
      <c r="C8" s="519">
        <v>12118.984472</v>
      </c>
      <c r="D8" s="518">
        <v>3524.347939</v>
      </c>
      <c r="E8" s="517">
        <v>1173.428476</v>
      </c>
      <c r="F8" s="491">
        <v>4936.949148</v>
      </c>
      <c r="G8" s="516">
        <v>4704.383404</v>
      </c>
      <c r="H8" s="4"/>
      <c r="I8" s="4"/>
    </row>
    <row r="9" spans="1:9" ht="12.75">
      <c r="A9" s="466"/>
      <c r="B9" s="498"/>
      <c r="C9" s="497"/>
      <c r="D9" s="496"/>
      <c r="E9" s="495"/>
      <c r="F9" s="494"/>
      <c r="G9" s="493"/>
      <c r="H9" s="4"/>
      <c r="I9" s="4"/>
    </row>
    <row r="10" spans="1:12" ht="12.75">
      <c r="A10" s="131" t="s">
        <v>436</v>
      </c>
      <c r="B10" s="498">
        <v>292</v>
      </c>
      <c r="C10" s="497">
        <v>734.203783</v>
      </c>
      <c r="D10" s="496">
        <v>98.751011</v>
      </c>
      <c r="E10" s="495">
        <v>142.153284</v>
      </c>
      <c r="F10" s="494">
        <v>257.747797</v>
      </c>
      <c r="G10" s="493">
        <v>207.003768</v>
      </c>
      <c r="H10" s="515"/>
      <c r="I10" s="515"/>
      <c r="J10" s="515"/>
      <c r="K10" s="515"/>
      <c r="L10" s="515"/>
    </row>
    <row r="11" spans="1:12" ht="12.75">
      <c r="A11" s="131"/>
      <c r="C11" s="496"/>
      <c r="D11" s="496"/>
      <c r="E11" s="495"/>
      <c r="F11" s="494"/>
      <c r="G11" s="494"/>
      <c r="H11" s="514"/>
      <c r="I11" s="514"/>
      <c r="J11" s="514"/>
      <c r="K11" s="514"/>
      <c r="L11" s="514"/>
    </row>
    <row r="12" spans="1:7" ht="12.75">
      <c r="A12" s="131" t="s">
        <v>435</v>
      </c>
      <c r="B12" s="498">
        <v>345</v>
      </c>
      <c r="C12" s="497">
        <v>8065.754614</v>
      </c>
      <c r="D12" s="496">
        <v>821.820557</v>
      </c>
      <c r="E12" s="495">
        <v>168.933289</v>
      </c>
      <c r="F12" s="494">
        <v>975.866186</v>
      </c>
      <c r="G12" s="493">
        <v>964.821159</v>
      </c>
    </row>
    <row r="13" spans="1:7" ht="12.75">
      <c r="A13" s="131"/>
      <c r="B13" s="498"/>
      <c r="C13" s="496"/>
      <c r="D13" s="496"/>
      <c r="E13" s="495"/>
      <c r="F13" s="494"/>
      <c r="G13" s="493"/>
    </row>
    <row r="14" spans="1:7" ht="12.75">
      <c r="A14" s="89" t="s">
        <v>434</v>
      </c>
      <c r="B14" s="498">
        <v>87</v>
      </c>
      <c r="C14" s="497">
        <v>137.044073</v>
      </c>
      <c r="D14" s="496">
        <v>7.282534</v>
      </c>
      <c r="E14" s="495">
        <v>31.231252</v>
      </c>
      <c r="F14" s="494">
        <v>50.340049</v>
      </c>
      <c r="G14" s="493">
        <v>46.666936</v>
      </c>
    </row>
    <row r="15" spans="1:7" ht="12.75">
      <c r="A15" s="131"/>
      <c r="B15" s="498"/>
      <c r="C15" s="496"/>
      <c r="D15" s="496"/>
      <c r="E15" s="495"/>
      <c r="F15" s="494"/>
      <c r="G15" s="493"/>
    </row>
    <row r="16" spans="1:7" ht="12.75">
      <c r="A16" s="131" t="s">
        <v>433</v>
      </c>
      <c r="B16" s="498">
        <v>33</v>
      </c>
      <c r="C16" s="497">
        <v>28.728725</v>
      </c>
      <c r="D16" s="496">
        <v>2.988814</v>
      </c>
      <c r="E16" s="495">
        <v>12.067983</v>
      </c>
      <c r="F16" s="494">
        <v>19.236729</v>
      </c>
      <c r="G16" s="493">
        <v>17.588865</v>
      </c>
    </row>
    <row r="17" spans="1:7" ht="12.75">
      <c r="A17" s="131"/>
      <c r="B17" s="498"/>
      <c r="C17" s="496"/>
      <c r="D17" s="496"/>
      <c r="E17" s="495"/>
      <c r="F17" s="494"/>
      <c r="G17" s="493"/>
    </row>
    <row r="18" spans="1:7" ht="12.75">
      <c r="A18" s="89" t="s">
        <v>432</v>
      </c>
      <c r="B18" s="498">
        <v>121</v>
      </c>
      <c r="C18" s="497">
        <v>3093.113006</v>
      </c>
      <c r="D18" s="496">
        <v>1562.054246</v>
      </c>
      <c r="E18" s="495">
        <v>161.46679</v>
      </c>
      <c r="F18" s="494">
        <v>2474.836348</v>
      </c>
      <c r="G18" s="493">
        <v>2359.484432</v>
      </c>
    </row>
    <row r="19" spans="1:7" ht="12.75">
      <c r="A19" s="131"/>
      <c r="B19" s="498"/>
      <c r="C19" s="496"/>
      <c r="D19" s="496"/>
      <c r="E19" s="495"/>
      <c r="F19" s="494"/>
      <c r="G19" s="493"/>
    </row>
    <row r="20" spans="1:7" ht="12.75">
      <c r="A20" s="89" t="s">
        <v>431</v>
      </c>
      <c r="B20" s="498"/>
      <c r="C20" s="497"/>
      <c r="D20" s="496"/>
      <c r="E20" s="495"/>
      <c r="F20" s="494"/>
      <c r="G20" s="493"/>
    </row>
    <row r="21" spans="1:7" ht="12.75">
      <c r="A21" s="131" t="s">
        <v>430</v>
      </c>
      <c r="B21" s="498">
        <v>54</v>
      </c>
      <c r="C21" s="497">
        <v>75.877898</v>
      </c>
      <c r="D21" s="496">
        <v>15.221417</v>
      </c>
      <c r="E21" s="495">
        <v>45.423988</v>
      </c>
      <c r="F21" s="494">
        <v>93.39483</v>
      </c>
      <c r="G21" s="493">
        <v>92.106973</v>
      </c>
    </row>
    <row r="22" spans="1:7" ht="12.75">
      <c r="A22" s="131"/>
      <c r="B22" s="498"/>
      <c r="C22" s="497"/>
      <c r="D22" s="496"/>
      <c r="E22" s="495"/>
      <c r="F22" s="494"/>
      <c r="G22" s="493"/>
    </row>
    <row r="23" spans="1:7" ht="12.75">
      <c r="A23" s="89" t="s">
        <v>429</v>
      </c>
      <c r="B23" s="498"/>
      <c r="C23" s="497"/>
      <c r="D23" s="496"/>
      <c r="E23" s="495"/>
      <c r="F23" s="494"/>
      <c r="G23" s="493"/>
    </row>
    <row r="24" spans="1:7" ht="12.75">
      <c r="A24" s="89" t="s">
        <v>428</v>
      </c>
      <c r="B24" s="498">
        <v>38</v>
      </c>
      <c r="C24" s="497">
        <v>35.606174</v>
      </c>
      <c r="D24" s="496">
        <v>11.102485</v>
      </c>
      <c r="E24" s="495">
        <v>19.483843</v>
      </c>
      <c r="F24" s="494">
        <v>38.733951</v>
      </c>
      <c r="G24" s="493">
        <v>37.320011</v>
      </c>
    </row>
    <row r="25" spans="1:7" ht="12.75">
      <c r="A25" s="131"/>
      <c r="B25" s="498"/>
      <c r="C25" s="497"/>
      <c r="D25" s="496"/>
      <c r="E25" s="495"/>
      <c r="F25" s="494"/>
      <c r="G25" s="493"/>
    </row>
    <row r="26" spans="1:7" ht="12.75">
      <c r="A26" s="131" t="s">
        <v>427</v>
      </c>
      <c r="B26" s="498">
        <v>11</v>
      </c>
      <c r="C26" s="497">
        <v>11.435633</v>
      </c>
      <c r="D26" s="496">
        <v>2.913964</v>
      </c>
      <c r="E26" s="495">
        <v>6.05037</v>
      </c>
      <c r="F26" s="494">
        <v>6.83723</v>
      </c>
      <c r="G26" s="493">
        <v>5.99477</v>
      </c>
    </row>
    <row r="27" spans="1:7" ht="12.75">
      <c r="A27" s="131"/>
      <c r="B27" s="498"/>
      <c r="C27" s="497"/>
      <c r="D27" s="496"/>
      <c r="E27" s="495"/>
      <c r="F27" s="494"/>
      <c r="G27" s="493"/>
    </row>
    <row r="28" spans="1:7" ht="12.75">
      <c r="A28" s="89" t="s">
        <v>426</v>
      </c>
      <c r="B28" s="498">
        <v>44</v>
      </c>
      <c r="C28" s="497">
        <v>24.409215</v>
      </c>
      <c r="D28" s="496">
        <v>8.249655</v>
      </c>
      <c r="E28" s="495">
        <v>13.844454</v>
      </c>
      <c r="F28" s="494">
        <v>16.355299</v>
      </c>
      <c r="G28" s="493">
        <v>16.018831</v>
      </c>
    </row>
    <row r="29" spans="1:7" ht="12.75">
      <c r="A29" s="131"/>
      <c r="B29" s="498"/>
      <c r="C29" s="497"/>
      <c r="D29" s="496"/>
      <c r="E29" s="495"/>
      <c r="F29" s="494"/>
      <c r="G29" s="493"/>
    </row>
    <row r="30" spans="1:7" ht="12.75">
      <c r="A30" s="89" t="s">
        <v>425</v>
      </c>
      <c r="B30" s="498">
        <v>13</v>
      </c>
      <c r="C30" s="497">
        <v>38.932217</v>
      </c>
      <c r="D30" s="496">
        <v>10.003149</v>
      </c>
      <c r="E30" s="495">
        <v>6.499466</v>
      </c>
      <c r="F30" s="494">
        <v>39.044983</v>
      </c>
      <c r="G30" s="493">
        <v>37.293975</v>
      </c>
    </row>
    <row r="31" spans="1:7" ht="12.75">
      <c r="A31" s="131"/>
      <c r="B31" s="498"/>
      <c r="C31" s="497"/>
      <c r="D31" s="496"/>
      <c r="E31" s="495"/>
      <c r="F31" s="494"/>
      <c r="G31" s="493"/>
    </row>
    <row r="32" spans="1:7" ht="12.75">
      <c r="A32" s="131" t="s">
        <v>424</v>
      </c>
      <c r="B32" s="498"/>
      <c r="C32" s="497"/>
      <c r="D32" s="496"/>
      <c r="E32" s="495"/>
      <c r="F32" s="494"/>
      <c r="G32" s="493"/>
    </row>
    <row r="33" spans="1:7" ht="12.75">
      <c r="A33" s="89" t="s">
        <v>423</v>
      </c>
      <c r="B33" s="498">
        <v>24</v>
      </c>
      <c r="C33" s="497">
        <v>61.348793</v>
      </c>
      <c r="D33" s="496">
        <v>15.968993</v>
      </c>
      <c r="E33" s="495">
        <v>50.785184</v>
      </c>
      <c r="F33" s="494">
        <v>56.485685</v>
      </c>
      <c r="G33" s="493">
        <v>44.954337</v>
      </c>
    </row>
    <row r="34" spans="1:7" ht="12.75">
      <c r="A34" s="131"/>
      <c r="B34" s="498"/>
      <c r="C34" s="497"/>
      <c r="D34" s="496"/>
      <c r="E34" s="495"/>
      <c r="F34" s="494"/>
      <c r="G34" s="493"/>
    </row>
    <row r="35" spans="1:7" ht="12.75">
      <c r="A35" s="131" t="s">
        <v>422</v>
      </c>
      <c r="B35" s="498">
        <v>102</v>
      </c>
      <c r="C35" s="497">
        <v>695.918752</v>
      </c>
      <c r="D35" s="496">
        <v>508.391602</v>
      </c>
      <c r="E35" s="495">
        <v>68.746268</v>
      </c>
      <c r="F35" s="494">
        <v>135.493897</v>
      </c>
      <c r="G35" s="493">
        <v>131.584598</v>
      </c>
    </row>
    <row r="36" spans="1:7" ht="12.75">
      <c r="A36" s="131"/>
      <c r="B36" s="498"/>
      <c r="C36" s="497"/>
      <c r="D36" s="496"/>
      <c r="E36" s="495"/>
      <c r="F36" s="494"/>
      <c r="G36" s="493"/>
    </row>
    <row r="37" spans="1:7" ht="12.75">
      <c r="A37" s="89" t="s">
        <v>421</v>
      </c>
      <c r="B37" s="498"/>
      <c r="C37" s="497"/>
      <c r="D37" s="513"/>
      <c r="E37" s="495"/>
      <c r="F37" s="494"/>
      <c r="G37" s="493"/>
    </row>
    <row r="38" spans="1:7" ht="12.75">
      <c r="A38" s="89" t="s">
        <v>420</v>
      </c>
      <c r="B38" s="498">
        <v>15</v>
      </c>
      <c r="C38" s="497">
        <v>1.926417</v>
      </c>
      <c r="D38" s="513" t="s">
        <v>419</v>
      </c>
      <c r="E38" s="495">
        <v>1.321702</v>
      </c>
      <c r="F38" s="494">
        <v>1.817077</v>
      </c>
      <c r="G38" s="493">
        <v>1.431231</v>
      </c>
    </row>
    <row r="39" spans="1:7" s="9" customFormat="1" ht="12.75">
      <c r="A39" s="131"/>
      <c r="B39" s="498"/>
      <c r="C39" s="497"/>
      <c r="D39" s="496"/>
      <c r="E39" s="495"/>
      <c r="F39" s="494"/>
      <c r="G39" s="493"/>
    </row>
    <row r="40" spans="1:7" ht="12.75">
      <c r="A40" s="89" t="s">
        <v>418</v>
      </c>
      <c r="B40" s="498">
        <v>164</v>
      </c>
      <c r="C40" s="497">
        <v>17.95466</v>
      </c>
      <c r="D40" s="496">
        <v>1.700422</v>
      </c>
      <c r="E40" s="495">
        <v>9.066633</v>
      </c>
      <c r="F40" s="494">
        <v>25.431095</v>
      </c>
      <c r="G40" s="493">
        <v>25.022835</v>
      </c>
    </row>
    <row r="41" spans="1:7" ht="12.75">
      <c r="A41" s="131" t="s">
        <v>417</v>
      </c>
      <c r="B41" s="498"/>
      <c r="C41" s="497"/>
      <c r="D41" s="496"/>
      <c r="E41" s="495"/>
      <c r="F41" s="494"/>
      <c r="G41" s="493"/>
    </row>
    <row r="42" spans="1:7" ht="12.75">
      <c r="A42" s="131" t="s">
        <v>416</v>
      </c>
      <c r="B42" s="498">
        <v>53</v>
      </c>
      <c r="C42" s="497">
        <v>58.771193</v>
      </c>
      <c r="D42" s="496">
        <v>7.336425</v>
      </c>
      <c r="E42" s="495">
        <v>28.009021</v>
      </c>
      <c r="F42" s="494">
        <v>34.052791</v>
      </c>
      <c r="G42" s="493">
        <v>31.271426</v>
      </c>
    </row>
    <row r="43" spans="1:7" ht="12.75">
      <c r="A43" s="131"/>
      <c r="B43" s="498"/>
      <c r="C43" s="497"/>
      <c r="D43" s="496"/>
      <c r="E43" s="495"/>
      <c r="F43" s="494"/>
      <c r="G43" s="493"/>
    </row>
    <row r="44" spans="1:7" ht="12.75">
      <c r="A44" s="89" t="s">
        <v>415</v>
      </c>
      <c r="B44" s="498">
        <v>173</v>
      </c>
      <c r="C44" s="497">
        <v>494.063273</v>
      </c>
      <c r="D44" s="496">
        <v>128.517079</v>
      </c>
      <c r="E44" s="495">
        <v>190.760364</v>
      </c>
      <c r="F44" s="494">
        <v>355.151676</v>
      </c>
      <c r="G44" s="493">
        <v>349.288433</v>
      </c>
    </row>
    <row r="45" spans="1:7" ht="12.75">
      <c r="A45" s="1"/>
      <c r="B45" s="492"/>
      <c r="C45" s="491"/>
      <c r="D45" s="491"/>
      <c r="E45" s="512"/>
      <c r="F45" s="489"/>
      <c r="G45" s="489"/>
    </row>
    <row r="46" spans="1:7" ht="12.75">
      <c r="A46" s="4"/>
      <c r="B46" s="473"/>
      <c r="C46" s="511"/>
      <c r="D46" s="511"/>
      <c r="E46" s="510"/>
      <c r="F46" s="509"/>
      <c r="G46" s="509"/>
    </row>
    <row r="47" ht="12.75">
      <c r="A47" s="9" t="s">
        <v>174</v>
      </c>
    </row>
    <row r="48" ht="12.75">
      <c r="A48" s="9"/>
    </row>
    <row r="49" ht="12.75">
      <c r="A49" s="9"/>
    </row>
    <row r="50" spans="1:7" ht="15.75">
      <c r="A50" s="297" t="s">
        <v>414</v>
      </c>
      <c r="B50" s="137"/>
      <c r="C50" s="137"/>
      <c r="D50" s="137"/>
      <c r="E50" s="137"/>
      <c r="F50" s="137"/>
      <c r="G50" s="137"/>
    </row>
    <row r="51" spans="1:7" ht="15.75">
      <c r="A51" s="297" t="s">
        <v>413</v>
      </c>
      <c r="B51" s="137"/>
      <c r="C51" s="137"/>
      <c r="D51" s="137"/>
      <c r="E51" s="137"/>
      <c r="F51" s="137"/>
      <c r="G51" s="137"/>
    </row>
    <row r="52" spans="1:7" ht="16.5" thickBot="1">
      <c r="A52" s="297"/>
      <c r="B52" s="137"/>
      <c r="C52" s="137"/>
      <c r="D52" s="137"/>
      <c r="E52" s="137"/>
      <c r="F52" s="137"/>
      <c r="G52" s="137"/>
    </row>
    <row r="53" spans="1:7" s="290" customFormat="1" ht="41.25" customHeight="1" thickTop="1">
      <c r="A53" s="508" t="s">
        <v>412</v>
      </c>
      <c r="B53" s="507" t="s">
        <v>411</v>
      </c>
      <c r="C53" s="507" t="s">
        <v>410</v>
      </c>
      <c r="D53" s="506" t="s">
        <v>409</v>
      </c>
      <c r="E53" s="506" t="s">
        <v>408</v>
      </c>
      <c r="F53" s="505" t="s">
        <v>407</v>
      </c>
      <c r="G53" s="504" t="s">
        <v>406</v>
      </c>
    </row>
    <row r="54" spans="1:7" ht="12" customHeight="1">
      <c r="A54" s="131"/>
      <c r="B54" s="464"/>
      <c r="C54" s="503"/>
      <c r="D54" s="503"/>
      <c r="E54" s="502"/>
      <c r="F54" s="501"/>
      <c r="G54" s="501"/>
    </row>
    <row r="55" spans="1:7" ht="12.75">
      <c r="A55" s="89" t="s">
        <v>405</v>
      </c>
      <c r="B55" s="464"/>
      <c r="C55" s="500"/>
      <c r="D55" s="500"/>
      <c r="E55" s="495"/>
      <c r="F55" s="499"/>
      <c r="G55" s="493"/>
    </row>
    <row r="56" spans="1:7" ht="12.75">
      <c r="A56" s="89" t="s">
        <v>404</v>
      </c>
      <c r="B56" s="498">
        <v>37</v>
      </c>
      <c r="C56" s="497">
        <v>56.672707</v>
      </c>
      <c r="D56" s="496">
        <v>7.28787</v>
      </c>
      <c r="E56" s="495">
        <v>52.269347</v>
      </c>
      <c r="F56" s="494">
        <v>64.389628</v>
      </c>
      <c r="G56" s="493">
        <v>64.582301</v>
      </c>
    </row>
    <row r="57" spans="1:7" ht="12.75" customHeight="1">
      <c r="A57" s="131"/>
      <c r="B57" s="498"/>
      <c r="C57" s="497"/>
      <c r="D57" s="496"/>
      <c r="E57" s="495"/>
      <c r="F57" s="494"/>
      <c r="G57" s="493"/>
    </row>
    <row r="58" spans="1:7" ht="12.75" customHeight="1">
      <c r="A58" s="89" t="s">
        <v>403</v>
      </c>
      <c r="B58" s="498"/>
      <c r="C58" s="497"/>
      <c r="D58" s="496"/>
      <c r="E58" s="495"/>
      <c r="F58" s="494"/>
      <c r="G58" s="493"/>
    </row>
    <row r="59" spans="1:7" ht="12.75" customHeight="1">
      <c r="A59" s="89" t="s">
        <v>402</v>
      </c>
      <c r="B59" s="498">
        <v>7</v>
      </c>
      <c r="C59" s="497">
        <v>3.907862</v>
      </c>
      <c r="D59" s="496">
        <v>0.355961</v>
      </c>
      <c r="E59" s="495">
        <v>3.155578</v>
      </c>
      <c r="F59" s="494">
        <v>5.284241</v>
      </c>
      <c r="G59" s="493">
        <v>4.785895</v>
      </c>
    </row>
    <row r="60" spans="1:7" ht="12.75" customHeight="1">
      <c r="A60" s="131"/>
      <c r="B60" s="498"/>
      <c r="C60" s="497"/>
      <c r="D60" s="496"/>
      <c r="E60" s="495"/>
      <c r="F60" s="494"/>
      <c r="G60" s="493"/>
    </row>
    <row r="61" spans="1:7" ht="12.75" customHeight="1">
      <c r="A61" s="89" t="s">
        <v>401</v>
      </c>
      <c r="B61" s="498"/>
      <c r="C61" s="497"/>
      <c r="D61" s="496"/>
      <c r="E61" s="495"/>
      <c r="F61" s="494"/>
      <c r="G61" s="493"/>
    </row>
    <row r="62" spans="1:7" ht="12.75" customHeight="1">
      <c r="A62" s="89" t="s">
        <v>400</v>
      </c>
      <c r="B62" s="498">
        <v>92</v>
      </c>
      <c r="C62" s="497">
        <v>68.934793</v>
      </c>
      <c r="D62" s="496">
        <v>26.859417</v>
      </c>
      <c r="E62" s="495">
        <v>41.299112</v>
      </c>
      <c r="F62" s="494">
        <v>48.942959</v>
      </c>
      <c r="G62" s="493">
        <v>48.469274</v>
      </c>
    </row>
    <row r="63" spans="1:7" ht="12.75" customHeight="1">
      <c r="A63" s="131"/>
      <c r="B63" s="498"/>
      <c r="C63" s="497"/>
      <c r="D63" s="496"/>
      <c r="E63" s="495"/>
      <c r="F63" s="494"/>
      <c r="G63" s="493"/>
    </row>
    <row r="64" spans="1:7" ht="12.75" customHeight="1">
      <c r="A64" s="89" t="s">
        <v>399</v>
      </c>
      <c r="B64" s="498"/>
      <c r="C64" s="497"/>
      <c r="D64" s="496"/>
      <c r="E64" s="495"/>
      <c r="F64" s="494"/>
      <c r="G64" s="493"/>
    </row>
    <row r="65" spans="1:7" ht="12.75" customHeight="1">
      <c r="A65" s="131" t="s">
        <v>398</v>
      </c>
      <c r="B65" s="498">
        <v>73</v>
      </c>
      <c r="C65" s="497">
        <v>875.265802</v>
      </c>
      <c r="D65" s="496">
        <v>69.30084</v>
      </c>
      <c r="E65" s="495">
        <v>73.095999</v>
      </c>
      <c r="F65" s="494">
        <v>77.572353</v>
      </c>
      <c r="G65" s="493">
        <v>75.206801</v>
      </c>
    </row>
    <row r="66" spans="1:7" ht="12.75" customHeight="1">
      <c r="A66" s="131"/>
      <c r="B66" s="498"/>
      <c r="C66" s="497"/>
      <c r="D66" s="496"/>
      <c r="E66" s="495"/>
      <c r="F66" s="494"/>
      <c r="G66" s="493"/>
    </row>
    <row r="67" spans="1:7" ht="12.75" customHeight="1">
      <c r="A67" s="131" t="s">
        <v>397</v>
      </c>
      <c r="B67" s="498">
        <v>15</v>
      </c>
      <c r="C67" s="497">
        <v>147.263615</v>
      </c>
      <c r="D67" s="496">
        <v>15.342548</v>
      </c>
      <c r="E67" s="495">
        <v>30.59482</v>
      </c>
      <c r="F67" s="494">
        <v>39.400194</v>
      </c>
      <c r="G67" s="493">
        <v>40.414768</v>
      </c>
    </row>
    <row r="68" spans="1:7" ht="12.75" customHeight="1">
      <c r="A68" s="131"/>
      <c r="B68" s="498"/>
      <c r="C68" s="497"/>
      <c r="D68" s="496"/>
      <c r="E68" s="495"/>
      <c r="F68" s="494"/>
      <c r="G68" s="493"/>
    </row>
    <row r="69" spans="1:7" ht="12.75" customHeight="1">
      <c r="A69" s="89" t="s">
        <v>396</v>
      </c>
      <c r="B69" s="498">
        <v>6</v>
      </c>
      <c r="C69" s="497">
        <v>1.533049</v>
      </c>
      <c r="D69" s="496">
        <v>0.063308</v>
      </c>
      <c r="E69" s="495">
        <v>1.743062</v>
      </c>
      <c r="F69" s="494">
        <v>1.917247</v>
      </c>
      <c r="G69" s="493">
        <v>1.18766</v>
      </c>
    </row>
    <row r="70" spans="1:7" ht="12.75" customHeight="1">
      <c r="A70" s="131"/>
      <c r="B70" s="498"/>
      <c r="C70" s="497"/>
      <c r="D70" s="496"/>
      <c r="E70" s="495"/>
      <c r="F70" s="494"/>
      <c r="G70" s="493"/>
    </row>
    <row r="71" spans="1:7" ht="12.75" customHeight="1">
      <c r="A71" s="89" t="s">
        <v>395</v>
      </c>
      <c r="B71" s="498">
        <v>17</v>
      </c>
      <c r="C71" s="497">
        <v>5.822831</v>
      </c>
      <c r="D71" s="496">
        <v>0.291382</v>
      </c>
      <c r="E71" s="495">
        <v>2.555548</v>
      </c>
      <c r="F71" s="494">
        <v>4.406899</v>
      </c>
      <c r="G71" s="493">
        <v>4.089168</v>
      </c>
    </row>
    <row r="72" spans="1:7" ht="12.75" customHeight="1">
      <c r="A72" s="131"/>
      <c r="B72" s="498"/>
      <c r="C72" s="497"/>
      <c r="D72" s="496"/>
      <c r="E72" s="495"/>
      <c r="F72" s="494"/>
      <c r="G72" s="493"/>
    </row>
    <row r="73" spans="1:7" ht="12.75" customHeight="1">
      <c r="A73" s="89" t="s">
        <v>394</v>
      </c>
      <c r="B73" s="498">
        <v>84</v>
      </c>
      <c r="C73" s="497">
        <v>65.809598</v>
      </c>
      <c r="D73" s="496">
        <v>7.45421</v>
      </c>
      <c r="E73" s="495">
        <v>11.350775</v>
      </c>
      <c r="F73" s="494">
        <v>18.938585</v>
      </c>
      <c r="G73" s="493">
        <v>17.60794</v>
      </c>
    </row>
    <row r="74" spans="1:7" ht="12.75" customHeight="1">
      <c r="A74" s="131"/>
      <c r="B74" s="498"/>
      <c r="C74" s="497"/>
      <c r="D74" s="496"/>
      <c r="E74" s="495"/>
      <c r="F74" s="494"/>
      <c r="G74" s="493"/>
    </row>
    <row r="75" spans="1:7" ht="12.75" customHeight="1">
      <c r="A75" s="89" t="s">
        <v>393</v>
      </c>
      <c r="B75" s="498"/>
      <c r="C75" s="497"/>
      <c r="D75" s="496"/>
      <c r="E75" s="495"/>
      <c r="F75" s="494"/>
      <c r="G75" s="493"/>
    </row>
    <row r="76" spans="1:7" ht="12.75" customHeight="1">
      <c r="A76" s="89" t="s">
        <v>392</v>
      </c>
      <c r="B76" s="498">
        <v>11</v>
      </c>
      <c r="C76" s="497">
        <v>317.362303</v>
      </c>
      <c r="D76" s="496">
        <v>194.33292</v>
      </c>
      <c r="E76" s="495">
        <v>1.146027</v>
      </c>
      <c r="F76" s="494">
        <v>94.281071</v>
      </c>
      <c r="G76" s="493">
        <v>79.228887</v>
      </c>
    </row>
    <row r="77" spans="1:7" ht="12.75" customHeight="1">
      <c r="A77" s="131"/>
      <c r="B77" s="498"/>
      <c r="C77" s="497"/>
      <c r="D77" s="496"/>
      <c r="E77" s="495"/>
      <c r="F77" s="494"/>
      <c r="G77" s="493"/>
    </row>
    <row r="78" spans="1:7" ht="12.75" customHeight="1">
      <c r="A78" s="131" t="s">
        <v>391</v>
      </c>
      <c r="B78" s="498">
        <v>5</v>
      </c>
      <c r="C78" s="497">
        <v>1.323486</v>
      </c>
      <c r="D78" s="496">
        <v>0.71044</v>
      </c>
      <c r="E78" s="495">
        <v>0.374317</v>
      </c>
      <c r="F78" s="494">
        <v>0.990348</v>
      </c>
      <c r="G78" s="493">
        <v>0.95813</v>
      </c>
    </row>
    <row r="79" spans="1:7" ht="12.75" customHeight="1">
      <c r="A79" s="1"/>
      <c r="B79" s="492"/>
      <c r="C79" s="491"/>
      <c r="D79" s="490"/>
      <c r="E79" s="490"/>
      <c r="F79" s="489"/>
      <c r="G79" s="489"/>
    </row>
    <row r="80" ht="12.75" customHeight="1"/>
    <row r="81" ht="12.75" customHeight="1">
      <c r="A81" s="119" t="s">
        <v>390</v>
      </c>
    </row>
    <row r="82" spans="1:7" ht="12.75">
      <c r="A82" s="119" t="s">
        <v>389</v>
      </c>
      <c r="B82" s="119"/>
      <c r="C82" s="119"/>
      <c r="D82" s="119"/>
      <c r="E82" s="119"/>
      <c r="F82" s="119"/>
      <c r="G82" s="119"/>
    </row>
    <row r="83" spans="1:7" ht="12.75">
      <c r="A83" s="119" t="s">
        <v>388</v>
      </c>
      <c r="B83" s="119"/>
      <c r="C83" s="119"/>
      <c r="D83" s="119"/>
      <c r="E83" s="119"/>
      <c r="F83" s="119"/>
      <c r="G83" s="11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26.xml><?xml version="1.0" encoding="utf-8"?>
<worksheet xmlns="http://schemas.openxmlformats.org/spreadsheetml/2006/main" xmlns:r="http://schemas.openxmlformats.org/officeDocument/2006/relationships">
  <dimension ref="A1:C65"/>
  <sheetViews>
    <sheetView workbookViewId="0" topLeftCell="A1">
      <selection activeCell="A1" sqref="A1"/>
    </sheetView>
  </sheetViews>
  <sheetFormatPr defaultColWidth="9.140625" defaultRowHeight="12.75"/>
  <cols>
    <col min="1" max="1" width="42.140625" style="0" customWidth="1"/>
    <col min="2" max="3" width="20.7109375" style="0" customWidth="1"/>
  </cols>
  <sheetData>
    <row r="1" spans="1:3" ht="15.75">
      <c r="A1" s="5" t="s">
        <v>487</v>
      </c>
      <c r="B1" s="552"/>
      <c r="C1" s="552"/>
    </row>
    <row r="2" spans="1:3" ht="15.75">
      <c r="A2" s="5" t="s">
        <v>486</v>
      </c>
      <c r="B2" s="552"/>
      <c r="C2" s="552"/>
    </row>
    <row r="3" spans="1:3" s="530" customFormat="1" ht="16.5" thickBot="1">
      <c r="A3" s="551"/>
      <c r="B3" s="550"/>
      <c r="C3" s="550"/>
    </row>
    <row r="4" spans="1:3" s="290" customFormat="1" ht="34.5" customHeight="1" thickTop="1">
      <c r="A4" s="476" t="s">
        <v>485</v>
      </c>
      <c r="B4" s="293" t="s">
        <v>484</v>
      </c>
      <c r="C4" s="291" t="s">
        <v>483</v>
      </c>
    </row>
    <row r="5" spans="1:2" ht="12" customHeight="1">
      <c r="A5" s="131"/>
      <c r="B5" s="131"/>
    </row>
    <row r="6" spans="1:2" ht="12.75">
      <c r="A6" s="89" t="s">
        <v>1</v>
      </c>
      <c r="B6" s="131"/>
    </row>
    <row r="7" spans="1:3" ht="12.75">
      <c r="A7" s="358" t="s">
        <v>482</v>
      </c>
      <c r="B7" s="548">
        <v>50</v>
      </c>
      <c r="C7" s="547">
        <v>27</v>
      </c>
    </row>
    <row r="8" spans="1:3" ht="12.75">
      <c r="A8" s="358" t="s">
        <v>481</v>
      </c>
      <c r="B8" s="548">
        <v>50</v>
      </c>
      <c r="C8" s="547">
        <v>33</v>
      </c>
    </row>
    <row r="9" spans="1:3" ht="12.75">
      <c r="A9" s="358" t="s">
        <v>480</v>
      </c>
      <c r="B9" s="548">
        <v>50</v>
      </c>
      <c r="C9" s="547">
        <v>30</v>
      </c>
    </row>
    <row r="10" spans="1:3" ht="12.75">
      <c r="A10" s="358" t="s">
        <v>479</v>
      </c>
      <c r="B10" s="548">
        <v>50</v>
      </c>
      <c r="C10" s="547">
        <v>41</v>
      </c>
    </row>
    <row r="11" spans="1:3" ht="12.75">
      <c r="A11" s="358" t="s">
        <v>478</v>
      </c>
      <c r="B11" s="548">
        <v>50</v>
      </c>
      <c r="C11" s="547">
        <v>43</v>
      </c>
    </row>
    <row r="12" spans="1:3" ht="12.75">
      <c r="A12" s="358" t="s">
        <v>477</v>
      </c>
      <c r="B12" s="548">
        <v>50</v>
      </c>
      <c r="C12" s="547">
        <v>34</v>
      </c>
    </row>
    <row r="13" spans="1:3" ht="12.75">
      <c r="A13" s="358" t="s">
        <v>476</v>
      </c>
      <c r="B13" s="548">
        <v>50</v>
      </c>
      <c r="C13" s="549">
        <v>43</v>
      </c>
    </row>
    <row r="14" spans="1:3" ht="12.75">
      <c r="A14" s="358" t="s">
        <v>475</v>
      </c>
      <c r="B14" s="548">
        <v>50</v>
      </c>
      <c r="C14" s="549">
        <v>41</v>
      </c>
    </row>
    <row r="15" spans="1:3" ht="12.75">
      <c r="A15" s="358" t="s">
        <v>474</v>
      </c>
      <c r="B15" s="548">
        <v>50</v>
      </c>
      <c r="C15" s="549">
        <v>32</v>
      </c>
    </row>
    <row r="16" spans="1:3" ht="12.75">
      <c r="A16" s="358" t="s">
        <v>473</v>
      </c>
      <c r="B16" s="548">
        <v>50</v>
      </c>
      <c r="C16" s="549">
        <v>26</v>
      </c>
    </row>
    <row r="17" spans="1:3" ht="12.75">
      <c r="A17" s="358" t="s">
        <v>472</v>
      </c>
      <c r="B17" s="548">
        <v>50</v>
      </c>
      <c r="C17" s="549">
        <v>22</v>
      </c>
    </row>
    <row r="18" spans="1:3" ht="12.75">
      <c r="A18" s="358" t="s">
        <v>471</v>
      </c>
      <c r="B18" s="548">
        <v>50</v>
      </c>
      <c r="C18" s="549">
        <v>19</v>
      </c>
    </row>
    <row r="19" spans="1:3" ht="12.75">
      <c r="A19" s="358" t="s">
        <v>470</v>
      </c>
      <c r="B19" s="548">
        <v>50</v>
      </c>
      <c r="C19" s="549">
        <v>21</v>
      </c>
    </row>
    <row r="20" spans="1:3" ht="12.75">
      <c r="A20" s="358" t="s">
        <v>469</v>
      </c>
      <c r="B20" s="548">
        <v>50</v>
      </c>
      <c r="C20" s="537">
        <v>20</v>
      </c>
    </row>
    <row r="21" spans="1:3" ht="12.75">
      <c r="A21" s="358" t="s">
        <v>468</v>
      </c>
      <c r="B21" s="548">
        <v>50</v>
      </c>
      <c r="C21" s="537">
        <v>17</v>
      </c>
    </row>
    <row r="22" spans="1:3" ht="12.75">
      <c r="A22" s="358" t="s">
        <v>467</v>
      </c>
      <c r="B22" s="548">
        <v>50</v>
      </c>
      <c r="C22" s="537">
        <v>20</v>
      </c>
    </row>
    <row r="23" spans="1:3" ht="12.75">
      <c r="A23" s="358" t="s">
        <v>466</v>
      </c>
      <c r="B23" s="548">
        <v>50</v>
      </c>
      <c r="C23" s="537">
        <v>23</v>
      </c>
    </row>
    <row r="24" spans="1:3" ht="12.75">
      <c r="A24" s="358" t="s">
        <v>465</v>
      </c>
      <c r="B24" s="548">
        <v>50</v>
      </c>
      <c r="C24" s="537">
        <v>22</v>
      </c>
    </row>
    <row r="25" spans="1:3" ht="12" customHeight="1">
      <c r="A25" s="358"/>
      <c r="B25" s="548"/>
      <c r="C25" s="547"/>
    </row>
    <row r="26" spans="1:3" ht="12.75">
      <c r="A26" s="89" t="s">
        <v>464</v>
      </c>
      <c r="B26" s="548"/>
      <c r="C26" s="547"/>
    </row>
    <row r="27" spans="1:3" ht="12.75">
      <c r="A27" s="545" t="s">
        <v>463</v>
      </c>
      <c r="B27" s="548">
        <v>300</v>
      </c>
      <c r="C27" s="547">
        <v>88</v>
      </c>
    </row>
    <row r="28" spans="1:3" ht="12.75">
      <c r="A28" s="545" t="s">
        <v>462</v>
      </c>
      <c r="B28" s="548">
        <v>300</v>
      </c>
      <c r="C28" s="547">
        <v>167</v>
      </c>
    </row>
    <row r="29" spans="1:3" ht="12.75">
      <c r="A29" s="545" t="s">
        <v>461</v>
      </c>
      <c r="B29" s="543">
        <v>23</v>
      </c>
      <c r="C29" s="536">
        <v>16</v>
      </c>
    </row>
    <row r="30" spans="1:3" ht="12.75">
      <c r="A30" s="545" t="s">
        <v>460</v>
      </c>
      <c r="B30" s="543">
        <v>100</v>
      </c>
      <c r="C30" s="536">
        <v>45</v>
      </c>
    </row>
    <row r="31" spans="1:3" ht="12.75">
      <c r="A31" s="545" t="s">
        <v>459</v>
      </c>
      <c r="B31" s="543">
        <v>100</v>
      </c>
      <c r="C31" s="536">
        <v>45</v>
      </c>
    </row>
    <row r="32" spans="1:3" ht="12.75">
      <c r="A32" s="545" t="s">
        <v>458</v>
      </c>
      <c r="B32" s="543">
        <v>100</v>
      </c>
      <c r="C32" s="536">
        <v>45</v>
      </c>
    </row>
    <row r="33" spans="1:3" ht="12.75">
      <c r="A33" s="545" t="s">
        <v>457</v>
      </c>
      <c r="B33" s="543">
        <v>87</v>
      </c>
      <c r="C33" s="546" t="s">
        <v>16</v>
      </c>
    </row>
    <row r="34" spans="1:3" ht="12.75">
      <c r="A34" s="545" t="s">
        <v>456</v>
      </c>
      <c r="B34" s="543">
        <v>100</v>
      </c>
      <c r="C34" s="546" t="s">
        <v>16</v>
      </c>
    </row>
    <row r="35" spans="1:3" ht="12.75">
      <c r="A35" s="545" t="s">
        <v>455</v>
      </c>
      <c r="B35" s="543">
        <v>100</v>
      </c>
      <c r="C35" s="546" t="s">
        <v>16</v>
      </c>
    </row>
    <row r="36" spans="1:3" ht="12.75">
      <c r="A36" s="545" t="s">
        <v>454</v>
      </c>
      <c r="B36" s="543">
        <v>100</v>
      </c>
      <c r="C36" s="546" t="s">
        <v>16</v>
      </c>
    </row>
    <row r="37" spans="1:3" ht="12.75">
      <c r="A37" s="545" t="s">
        <v>453</v>
      </c>
      <c r="B37" s="543">
        <v>100</v>
      </c>
      <c r="C37" s="546" t="s">
        <v>16</v>
      </c>
    </row>
    <row r="38" spans="1:3" ht="12.75">
      <c r="A38" s="545" t="s">
        <v>452</v>
      </c>
      <c r="B38" s="543">
        <v>100</v>
      </c>
      <c r="C38" s="546" t="s">
        <v>16</v>
      </c>
    </row>
    <row r="39" spans="1:3" ht="12.75">
      <c r="A39" s="544" t="s">
        <v>451</v>
      </c>
      <c r="B39" s="543">
        <v>100</v>
      </c>
      <c r="C39" s="546" t="s">
        <v>16</v>
      </c>
    </row>
    <row r="40" spans="1:3" ht="12.75">
      <c r="A40" s="545" t="s">
        <v>450</v>
      </c>
      <c r="B40" s="543">
        <v>100</v>
      </c>
      <c r="C40" s="542" t="s">
        <v>16</v>
      </c>
    </row>
    <row r="41" spans="1:3" ht="12.75">
      <c r="A41" s="544" t="s">
        <v>449</v>
      </c>
      <c r="B41" s="543">
        <v>100</v>
      </c>
      <c r="C41" s="542" t="s">
        <v>16</v>
      </c>
    </row>
    <row r="42" spans="1:3" ht="12.75">
      <c r="A42" s="544" t="s">
        <v>448</v>
      </c>
      <c r="B42" s="543">
        <v>50</v>
      </c>
      <c r="C42" s="542" t="s">
        <v>16</v>
      </c>
    </row>
    <row r="43" spans="1:3" ht="12" customHeight="1">
      <c r="A43" s="541"/>
      <c r="B43" s="540"/>
      <c r="C43" s="539"/>
    </row>
    <row r="44" spans="1:3" ht="12" customHeight="1">
      <c r="A44" s="538"/>
      <c r="B44" s="537"/>
      <c r="C44" s="536"/>
    </row>
    <row r="45" spans="1:3" ht="12.75">
      <c r="A45" s="535" t="s">
        <v>17</v>
      </c>
      <c r="B45" s="537"/>
      <c r="C45" s="536"/>
    </row>
    <row r="46" spans="1:3" s="9" customFormat="1" ht="12.75">
      <c r="A46" s="535" t="s">
        <v>447</v>
      </c>
      <c r="B46" s="534"/>
      <c r="C46" s="533"/>
    </row>
    <row r="47" spans="1:3" s="9" customFormat="1" ht="12.75">
      <c r="A47" s="535" t="s">
        <v>446</v>
      </c>
      <c r="B47" s="534"/>
      <c r="C47" s="533"/>
    </row>
    <row r="48" spans="1:3" s="9" customFormat="1" ht="12.75">
      <c r="A48" s="535" t="s">
        <v>445</v>
      </c>
      <c r="B48" s="534"/>
      <c r="C48" s="533"/>
    </row>
    <row r="49" spans="1:3" ht="12.75">
      <c r="A49" s="119" t="s">
        <v>444</v>
      </c>
      <c r="B49" s="479"/>
      <c r="C49" s="479"/>
    </row>
    <row r="50" spans="1:3" ht="12.75">
      <c r="A50" s="119" t="s">
        <v>443</v>
      </c>
      <c r="B50" s="479"/>
      <c r="C50" s="479"/>
    </row>
    <row r="51" ht="12.75">
      <c r="A51" s="118" t="s">
        <v>442</v>
      </c>
    </row>
    <row r="52" ht="12.75">
      <c r="A52" s="2" t="s">
        <v>441</v>
      </c>
    </row>
    <row r="53" ht="12.75">
      <c r="A53" s="2" t="s">
        <v>440</v>
      </c>
    </row>
    <row r="54" ht="12.75">
      <c r="A54" s="9"/>
    </row>
    <row r="55" ht="12.75">
      <c r="A55" s="532"/>
    </row>
    <row r="56" ht="12.75">
      <c r="A56" s="532"/>
    </row>
    <row r="57" ht="12.75">
      <c r="A57" s="532"/>
    </row>
    <row r="58" ht="12.75">
      <c r="A58" s="2"/>
    </row>
    <row r="59" ht="12.75">
      <c r="A59" s="532"/>
    </row>
    <row r="60" ht="12.75">
      <c r="A60" s="2"/>
    </row>
    <row r="61" ht="12.75">
      <c r="A61" s="532"/>
    </row>
    <row r="62" ht="12.75">
      <c r="A62" s="2"/>
    </row>
    <row r="63" ht="12.75">
      <c r="A63" s="532"/>
    </row>
    <row r="64" ht="12.75">
      <c r="A64" s="9"/>
    </row>
    <row r="65" ht="12.75">
      <c r="A65" s="9"/>
    </row>
  </sheetData>
  <sheetProtection/>
  <printOptions horizontalCentered="1"/>
  <pageMargins left="1" right="1" top="1" bottom="0.8" header="0.5" footer="0.5"/>
  <pageSetup horizontalDpi="600" verticalDpi="600" orientation="portrait" scale="95" r:id="rId1"/>
  <headerFooter alignWithMargins="0">
    <oddFooter>&amp;L&amp;"Arial,Italic"&amp;9      The State of Hawaii Data Book 2013&amp;R&amp;9      http://dbedt.hawaii.gov/</oddFooter>
  </headerFooter>
</worksheet>
</file>

<file path=xl/worksheets/sheet3.xml><?xml version="1.0" encoding="utf-8"?>
<worksheet xmlns="http://schemas.openxmlformats.org/spreadsheetml/2006/main" xmlns:r="http://schemas.openxmlformats.org/officeDocument/2006/relationships">
  <dimension ref="A1:I59"/>
  <sheetViews>
    <sheetView workbookViewId="0" topLeftCell="A1">
      <selection activeCell="A1" sqref="A1"/>
    </sheetView>
  </sheetViews>
  <sheetFormatPr defaultColWidth="9.140625" defaultRowHeight="12.75"/>
  <cols>
    <col min="1" max="1" width="14.00390625" style="0" customWidth="1"/>
    <col min="2" max="3" width="9.28125" style="0" customWidth="1"/>
    <col min="4" max="4" width="8.57421875" style="0" customWidth="1"/>
    <col min="5" max="5" width="8.00390625" style="0" customWidth="1"/>
    <col min="6" max="6" width="8.7109375" style="0" customWidth="1"/>
    <col min="7" max="7" width="7.8515625" style="0" customWidth="1"/>
    <col min="8" max="8" width="8.140625" style="0" customWidth="1"/>
    <col min="9" max="9" width="8.57421875" style="0" customWidth="1"/>
  </cols>
  <sheetData>
    <row r="1" spans="1:9" s="10" customFormat="1" ht="15.75">
      <c r="A1" s="5" t="s">
        <v>15</v>
      </c>
      <c r="B1" s="5"/>
      <c r="C1" s="5"/>
      <c r="D1" s="5"/>
      <c r="E1" s="5"/>
      <c r="F1" s="5"/>
      <c r="G1" s="5"/>
      <c r="H1" s="5"/>
      <c r="I1" s="5"/>
    </row>
    <row r="2" spans="1:9" s="10" customFormat="1" ht="15.75">
      <c r="A2" s="5" t="s">
        <v>21</v>
      </c>
      <c r="B2" s="5"/>
      <c r="C2" s="5"/>
      <c r="D2" s="5"/>
      <c r="E2" s="5"/>
      <c r="F2" s="5"/>
      <c r="G2" s="5"/>
      <c r="H2" s="5"/>
      <c r="I2" s="5"/>
    </row>
    <row r="3" spans="1:8" s="10" customFormat="1" ht="9.75" customHeight="1">
      <c r="A3" s="3"/>
      <c r="B3" s="11"/>
      <c r="C3" s="11"/>
      <c r="D3" s="11"/>
      <c r="E3" s="11"/>
      <c r="F3" s="11"/>
      <c r="H3" s="11"/>
    </row>
    <row r="4" spans="1:9" s="10" customFormat="1" ht="12.75" customHeight="1">
      <c r="A4" s="11" t="s">
        <v>18</v>
      </c>
      <c r="B4" s="11"/>
      <c r="C4" s="11"/>
      <c r="D4" s="11"/>
      <c r="E4" s="11"/>
      <c r="F4" s="11"/>
      <c r="G4" s="11"/>
      <c r="H4" s="11"/>
      <c r="I4" s="11"/>
    </row>
    <row r="5" spans="1:9" s="10" customFormat="1" ht="12.75" customHeight="1">
      <c r="A5" s="11" t="s">
        <v>12</v>
      </c>
      <c r="B5" s="11"/>
      <c r="C5" s="11"/>
      <c r="D5" s="11"/>
      <c r="E5" s="11"/>
      <c r="F5" s="11"/>
      <c r="G5" s="11"/>
      <c r="H5" s="11"/>
      <c r="I5" s="11"/>
    </row>
    <row r="6" spans="1:8" s="10" customFormat="1" ht="10.5" customHeight="1" thickBot="1">
      <c r="A6" s="20"/>
      <c r="B6" s="20"/>
      <c r="C6" s="20"/>
      <c r="D6" s="20"/>
      <c r="E6" s="20"/>
      <c r="F6" s="20"/>
      <c r="H6" s="20"/>
    </row>
    <row r="7" spans="1:9" s="10" customFormat="1" ht="24" customHeight="1" thickTop="1">
      <c r="A7" s="23"/>
      <c r="B7" s="24"/>
      <c r="C7" s="23"/>
      <c r="D7" s="25"/>
      <c r="E7" s="25"/>
      <c r="F7" s="38" t="s">
        <v>5</v>
      </c>
      <c r="G7" s="39"/>
      <c r="H7" s="39"/>
      <c r="I7" s="39"/>
    </row>
    <row r="8" spans="1:9" s="17" customFormat="1" ht="34.5" customHeight="1">
      <c r="A8" s="21" t="s">
        <v>0</v>
      </c>
      <c r="B8" s="22" t="s">
        <v>1</v>
      </c>
      <c r="C8" s="21" t="s">
        <v>2</v>
      </c>
      <c r="D8" s="21" t="s">
        <v>3</v>
      </c>
      <c r="E8" s="21" t="s">
        <v>4</v>
      </c>
      <c r="F8" s="22" t="s">
        <v>11</v>
      </c>
      <c r="G8" s="21" t="s">
        <v>8</v>
      </c>
      <c r="H8" s="36" t="s">
        <v>6</v>
      </c>
      <c r="I8" s="37" t="s">
        <v>7</v>
      </c>
    </row>
    <row r="9" spans="1:9" s="10" customFormat="1" ht="12.75" customHeight="1">
      <c r="A9" s="12"/>
      <c r="B9" s="33"/>
      <c r="C9" s="14"/>
      <c r="D9" s="15"/>
      <c r="E9" s="15"/>
      <c r="F9" s="13"/>
      <c r="G9" s="29"/>
      <c r="H9" s="16"/>
      <c r="I9" s="18"/>
    </row>
    <row r="10" spans="1:9" s="10" customFormat="1" ht="12.75" customHeight="1">
      <c r="A10" s="40">
        <v>2008</v>
      </c>
      <c r="B10" s="34"/>
      <c r="C10" s="26"/>
      <c r="D10" s="26"/>
      <c r="E10" s="26"/>
      <c r="F10" s="31"/>
      <c r="G10" s="35"/>
      <c r="H10" s="26"/>
      <c r="I10" s="27"/>
    </row>
    <row r="11" spans="1:9" s="10" customFormat="1" ht="8.25" customHeight="1">
      <c r="A11" s="12"/>
      <c r="B11" s="34"/>
      <c r="C11" s="26"/>
      <c r="D11" s="26"/>
      <c r="E11" s="26"/>
      <c r="F11" s="31"/>
      <c r="G11" s="35"/>
      <c r="H11" s="26"/>
      <c r="I11" s="27"/>
    </row>
    <row r="12" spans="1:9" s="10" customFormat="1" ht="12.75" customHeight="1">
      <c r="A12" s="12" t="s">
        <v>9</v>
      </c>
      <c r="B12" s="34">
        <v>5951</v>
      </c>
      <c r="C12" s="26">
        <v>3810</v>
      </c>
      <c r="D12" s="26">
        <v>1381</v>
      </c>
      <c r="E12" s="26">
        <v>241</v>
      </c>
      <c r="F12" s="31">
        <v>519</v>
      </c>
      <c r="G12" s="35" t="s">
        <v>16</v>
      </c>
      <c r="H12" s="26">
        <v>435</v>
      </c>
      <c r="I12" s="27">
        <v>84</v>
      </c>
    </row>
    <row r="13" spans="1:9" s="10" customFormat="1" ht="12.75" customHeight="1">
      <c r="A13" s="12" t="s">
        <v>10</v>
      </c>
      <c r="B13" s="34">
        <v>14461</v>
      </c>
      <c r="C13" s="26">
        <v>9314</v>
      </c>
      <c r="D13" s="26">
        <v>3398</v>
      </c>
      <c r="E13" s="26">
        <v>537</v>
      </c>
      <c r="F13" s="31">
        <v>1212</v>
      </c>
      <c r="G13" s="35" t="s">
        <v>16</v>
      </c>
      <c r="H13" s="26">
        <v>1009</v>
      </c>
      <c r="I13" s="27">
        <v>203</v>
      </c>
    </row>
    <row r="14" spans="1:9" s="10" customFormat="1" ht="12.75" customHeight="1">
      <c r="A14" s="12" t="s">
        <v>13</v>
      </c>
      <c r="B14" s="34">
        <v>3420</v>
      </c>
      <c r="C14" s="26">
        <v>2189</v>
      </c>
      <c r="D14" s="26">
        <v>812</v>
      </c>
      <c r="E14" s="26">
        <v>135</v>
      </c>
      <c r="F14" s="31">
        <v>284</v>
      </c>
      <c r="G14" s="35" t="s">
        <v>16</v>
      </c>
      <c r="H14" s="26">
        <v>236</v>
      </c>
      <c r="I14" s="27">
        <v>48</v>
      </c>
    </row>
    <row r="15" spans="1:9" s="10" customFormat="1" ht="12.75" customHeight="1">
      <c r="A15" s="12"/>
      <c r="B15" s="34"/>
      <c r="C15" s="26"/>
      <c r="D15" s="26"/>
      <c r="E15" s="26"/>
      <c r="F15" s="31"/>
      <c r="G15" s="35"/>
      <c r="H15" s="26"/>
      <c r="I15" s="27"/>
    </row>
    <row r="16" spans="1:9" s="10" customFormat="1" ht="12.75" customHeight="1">
      <c r="A16" s="40">
        <v>2009</v>
      </c>
      <c r="B16" s="34"/>
      <c r="C16" s="26"/>
      <c r="D16" s="26"/>
      <c r="E16" s="26"/>
      <c r="F16" s="31"/>
      <c r="G16" s="35"/>
      <c r="H16" s="26"/>
      <c r="I16" s="27"/>
    </row>
    <row r="17" spans="1:9" s="10" customFormat="1" ht="9" customHeight="1">
      <c r="A17" s="12"/>
      <c r="B17" s="34"/>
      <c r="C17" s="26"/>
      <c r="D17" s="26"/>
      <c r="E17" s="26"/>
      <c r="F17" s="31"/>
      <c r="G17" s="35"/>
      <c r="H17" s="26"/>
      <c r="I17" s="27"/>
    </row>
    <row r="18" spans="1:9" s="10" customFormat="1" ht="12.75" customHeight="1">
      <c r="A18" s="12" t="s">
        <v>9</v>
      </c>
      <c r="B18" s="34">
        <v>6032</v>
      </c>
      <c r="C18" s="26">
        <v>3712</v>
      </c>
      <c r="D18" s="26">
        <v>1487</v>
      </c>
      <c r="E18" s="26">
        <v>249</v>
      </c>
      <c r="F18" s="31">
        <v>584</v>
      </c>
      <c r="G18" s="35" t="s">
        <v>16</v>
      </c>
      <c r="H18" s="26">
        <v>498</v>
      </c>
      <c r="I18" s="27">
        <v>86</v>
      </c>
    </row>
    <row r="19" spans="1:9" s="10" customFormat="1" ht="12.75" customHeight="1">
      <c r="A19" s="12" t="s">
        <v>10</v>
      </c>
      <c r="B19" s="34">
        <v>14678</v>
      </c>
      <c r="C19" s="26">
        <v>9078</v>
      </c>
      <c r="D19" s="26">
        <v>3679</v>
      </c>
      <c r="E19" s="26">
        <v>559</v>
      </c>
      <c r="F19" s="31">
        <v>1362</v>
      </c>
      <c r="G19" s="35" t="s">
        <v>16</v>
      </c>
      <c r="H19" s="26">
        <v>1159</v>
      </c>
      <c r="I19" s="27">
        <v>203</v>
      </c>
    </row>
    <row r="20" spans="1:9" s="10" customFormat="1" ht="12.75" customHeight="1">
      <c r="A20" s="12" t="s">
        <v>13</v>
      </c>
      <c r="B20" s="34">
        <v>3447</v>
      </c>
      <c r="C20" s="26">
        <v>2126</v>
      </c>
      <c r="D20" s="26">
        <v>866</v>
      </c>
      <c r="E20" s="26">
        <v>137</v>
      </c>
      <c r="F20" s="31">
        <v>318</v>
      </c>
      <c r="G20" s="35" t="s">
        <v>16</v>
      </c>
      <c r="H20" s="26">
        <v>270</v>
      </c>
      <c r="I20" s="27">
        <v>48</v>
      </c>
    </row>
    <row r="21" spans="1:9" s="10" customFormat="1" ht="12.75" customHeight="1">
      <c r="A21" s="12"/>
      <c r="B21" s="34"/>
      <c r="C21" s="26"/>
      <c r="D21" s="26"/>
      <c r="E21" s="26"/>
      <c r="F21" s="31"/>
      <c r="G21" s="35"/>
      <c r="H21" s="26"/>
      <c r="I21" s="27"/>
    </row>
    <row r="22" spans="1:9" s="10" customFormat="1" ht="12.75" customHeight="1">
      <c r="A22" s="40">
        <v>2010</v>
      </c>
      <c r="B22" s="34"/>
      <c r="C22" s="26"/>
      <c r="D22" s="26"/>
      <c r="E22" s="26"/>
      <c r="F22" s="31"/>
      <c r="G22" s="35"/>
      <c r="H22" s="26"/>
      <c r="I22" s="27"/>
    </row>
    <row r="23" spans="1:9" s="10" customFormat="1" ht="9" customHeight="1">
      <c r="A23" s="12"/>
      <c r="B23" s="34"/>
      <c r="C23" s="26"/>
      <c r="D23" s="26"/>
      <c r="E23" s="26"/>
      <c r="F23" s="31"/>
      <c r="G23" s="35"/>
      <c r="H23" s="26"/>
      <c r="I23" s="27"/>
    </row>
    <row r="24" spans="1:9" s="10" customFormat="1" ht="12.75" customHeight="1">
      <c r="A24" s="12" t="s">
        <v>9</v>
      </c>
      <c r="B24" s="34">
        <v>6696</v>
      </c>
      <c r="C24" s="26">
        <v>3945</v>
      </c>
      <c r="D24" s="26">
        <v>1721</v>
      </c>
      <c r="E24" s="26">
        <v>297</v>
      </c>
      <c r="F24" s="31">
        <v>733</v>
      </c>
      <c r="G24" s="35" t="s">
        <v>16</v>
      </c>
      <c r="H24" s="26">
        <v>605</v>
      </c>
      <c r="I24" s="27">
        <v>128</v>
      </c>
    </row>
    <row r="25" spans="1:9" s="10" customFormat="1" ht="12.75" customHeight="1">
      <c r="A25" s="12" t="s">
        <v>10</v>
      </c>
      <c r="B25" s="34">
        <v>17188</v>
      </c>
      <c r="C25" s="26">
        <v>10072</v>
      </c>
      <c r="D25" s="26">
        <v>4549</v>
      </c>
      <c r="E25" s="26">
        <v>709</v>
      </c>
      <c r="F25" s="31">
        <v>1858</v>
      </c>
      <c r="G25" s="35" t="s">
        <v>16</v>
      </c>
      <c r="H25" s="26">
        <v>1504</v>
      </c>
      <c r="I25" s="27">
        <v>354</v>
      </c>
    </row>
    <row r="26" spans="1:9" s="10" customFormat="1" ht="12.75" customHeight="1">
      <c r="A26" s="12" t="s">
        <v>13</v>
      </c>
      <c r="B26" s="34">
        <v>3713</v>
      </c>
      <c r="C26" s="26">
        <v>2199</v>
      </c>
      <c r="D26" s="26">
        <v>969</v>
      </c>
      <c r="E26" s="26">
        <v>157</v>
      </c>
      <c r="F26" s="31">
        <v>388</v>
      </c>
      <c r="G26" s="35" t="s">
        <v>16</v>
      </c>
      <c r="H26" s="26">
        <v>316</v>
      </c>
      <c r="I26" s="27">
        <v>72</v>
      </c>
    </row>
    <row r="27" spans="1:9" s="10" customFormat="1" ht="12.75" customHeight="1">
      <c r="A27" s="12"/>
      <c r="B27" s="34"/>
      <c r="C27" s="26"/>
      <c r="D27" s="26"/>
      <c r="E27" s="26"/>
      <c r="F27" s="31"/>
      <c r="G27" s="35"/>
      <c r="H27" s="26"/>
      <c r="I27" s="27"/>
    </row>
    <row r="28" spans="1:9" s="10" customFormat="1" ht="12.75" customHeight="1">
      <c r="A28" s="40">
        <v>2011</v>
      </c>
      <c r="B28" s="34"/>
      <c r="C28" s="26"/>
      <c r="D28" s="26"/>
      <c r="E28" s="26"/>
      <c r="F28" s="31"/>
      <c r="G28" s="35"/>
      <c r="H28" s="26"/>
      <c r="I28" s="27"/>
    </row>
    <row r="29" spans="1:9" s="10" customFormat="1" ht="9" customHeight="1">
      <c r="A29" s="12"/>
      <c r="B29" s="34"/>
      <c r="C29" s="26"/>
      <c r="D29" s="26"/>
      <c r="E29" s="26"/>
      <c r="F29" s="31"/>
      <c r="G29" s="35"/>
      <c r="H29" s="26"/>
      <c r="I29" s="27"/>
    </row>
    <row r="30" spans="1:9" s="10" customFormat="1" ht="12.75" customHeight="1">
      <c r="A30" s="12" t="s">
        <v>9</v>
      </c>
      <c r="B30" s="34">
        <v>7711</v>
      </c>
      <c r="C30" s="26">
        <v>4323</v>
      </c>
      <c r="D30" s="26">
        <v>2165</v>
      </c>
      <c r="E30" s="26">
        <v>342</v>
      </c>
      <c r="F30" s="31">
        <v>881</v>
      </c>
      <c r="G30" s="35" t="s">
        <v>16</v>
      </c>
      <c r="H30" s="26">
        <v>697</v>
      </c>
      <c r="I30" s="27">
        <v>184</v>
      </c>
    </row>
    <row r="31" spans="1:9" s="10" customFormat="1" ht="12.75" customHeight="1">
      <c r="A31" s="12" t="s">
        <v>10</v>
      </c>
      <c r="B31" s="34">
        <v>21206</v>
      </c>
      <c r="C31" s="26">
        <v>11656</v>
      </c>
      <c r="D31" s="26">
        <v>6215</v>
      </c>
      <c r="E31" s="26">
        <v>886</v>
      </c>
      <c r="F31" s="31">
        <v>2449</v>
      </c>
      <c r="G31" s="35" t="s">
        <v>16</v>
      </c>
      <c r="H31" s="26">
        <v>1889</v>
      </c>
      <c r="I31" s="27">
        <v>560</v>
      </c>
    </row>
    <row r="32" spans="1:9" s="10" customFormat="1" ht="12.75" customHeight="1">
      <c r="A32" s="12" t="s">
        <v>13</v>
      </c>
      <c r="B32" s="34">
        <v>4321</v>
      </c>
      <c r="C32" s="26">
        <v>2442</v>
      </c>
      <c r="D32" s="26">
        <v>1235</v>
      </c>
      <c r="E32" s="26">
        <v>174</v>
      </c>
      <c r="F32" s="31">
        <v>470</v>
      </c>
      <c r="G32" s="35" t="s">
        <v>16</v>
      </c>
      <c r="H32" s="26">
        <v>363</v>
      </c>
      <c r="I32" s="27">
        <v>107</v>
      </c>
    </row>
    <row r="33" spans="1:9" s="10" customFormat="1" ht="12.75" customHeight="1">
      <c r="A33" s="12"/>
      <c r="B33" s="34"/>
      <c r="C33" s="26"/>
      <c r="D33" s="26"/>
      <c r="E33" s="26"/>
      <c r="F33" s="31"/>
      <c r="G33" s="35"/>
      <c r="H33" s="26"/>
      <c r="I33" s="27"/>
    </row>
    <row r="34" spans="1:9" s="10" customFormat="1" ht="12.75" customHeight="1">
      <c r="A34" s="40">
        <v>2012</v>
      </c>
      <c r="B34" s="34"/>
      <c r="C34" s="26"/>
      <c r="D34" s="26"/>
      <c r="E34" s="26"/>
      <c r="F34" s="31"/>
      <c r="G34" s="35"/>
      <c r="H34" s="26"/>
      <c r="I34" s="27"/>
    </row>
    <row r="35" spans="1:9" s="10" customFormat="1" ht="8.25" customHeight="1">
      <c r="A35" s="12"/>
      <c r="B35" s="34"/>
      <c r="C35" s="26"/>
      <c r="D35" s="26"/>
      <c r="E35" s="26"/>
      <c r="F35" s="31"/>
      <c r="G35" s="35"/>
      <c r="H35" s="26"/>
      <c r="I35" s="27"/>
    </row>
    <row r="36" spans="1:9" s="10" customFormat="1" ht="12.75" customHeight="1">
      <c r="A36" s="12" t="s">
        <v>9</v>
      </c>
      <c r="B36" s="34">
        <v>7926</v>
      </c>
      <c r="C36" s="26">
        <v>4369</v>
      </c>
      <c r="D36" s="26">
        <v>2283</v>
      </c>
      <c r="E36" s="26">
        <v>342</v>
      </c>
      <c r="F36" s="31">
        <v>932</v>
      </c>
      <c r="G36" s="35" t="s">
        <v>16</v>
      </c>
      <c r="H36" s="26">
        <v>729</v>
      </c>
      <c r="I36" s="27">
        <v>203</v>
      </c>
    </row>
    <row r="37" spans="1:9" s="10" customFormat="1" ht="12.75" customHeight="1">
      <c r="A37" s="12" t="s">
        <v>10</v>
      </c>
      <c r="B37" s="34">
        <v>21966</v>
      </c>
      <c r="C37" s="26">
        <v>11927</v>
      </c>
      <c r="D37" s="26">
        <v>6528</v>
      </c>
      <c r="E37" s="26">
        <v>890</v>
      </c>
      <c r="F37" s="31">
        <v>2621</v>
      </c>
      <c r="G37" s="35" t="s">
        <v>16</v>
      </c>
      <c r="H37" s="26">
        <v>1999</v>
      </c>
      <c r="I37" s="27">
        <v>622</v>
      </c>
    </row>
    <row r="38" spans="1:9" s="10" customFormat="1" ht="12.75" customHeight="1">
      <c r="A38" s="12" t="s">
        <v>13</v>
      </c>
      <c r="B38" s="34">
        <v>4419</v>
      </c>
      <c r="C38" s="26">
        <v>2456</v>
      </c>
      <c r="D38" s="26">
        <v>1299</v>
      </c>
      <c r="E38" s="26">
        <v>170</v>
      </c>
      <c r="F38" s="31">
        <v>494</v>
      </c>
      <c r="G38" s="35" t="s">
        <v>16</v>
      </c>
      <c r="H38" s="26">
        <v>374</v>
      </c>
      <c r="I38" s="27">
        <v>120</v>
      </c>
    </row>
    <row r="39" spans="1:9" s="10" customFormat="1" ht="12.75" customHeight="1">
      <c r="A39" s="12"/>
      <c r="B39" s="34"/>
      <c r="C39" s="26"/>
      <c r="D39" s="26"/>
      <c r="E39" s="26"/>
      <c r="F39" s="31"/>
      <c r="G39" s="35"/>
      <c r="H39" s="26"/>
      <c r="I39" s="27"/>
    </row>
    <row r="40" spans="1:9" s="10" customFormat="1" ht="12.75" customHeight="1">
      <c r="A40" s="40">
        <v>2013</v>
      </c>
      <c r="B40" s="34"/>
      <c r="C40" s="26"/>
      <c r="D40" s="26"/>
      <c r="E40" s="26"/>
      <c r="F40" s="31"/>
      <c r="G40" s="35"/>
      <c r="H40" s="26"/>
      <c r="I40" s="27"/>
    </row>
    <row r="41" spans="1:9" s="10" customFormat="1" ht="8.25" customHeight="1">
      <c r="A41" s="12"/>
      <c r="B41" s="34"/>
      <c r="C41" s="26"/>
      <c r="D41" s="26"/>
      <c r="E41" s="26"/>
      <c r="F41" s="31"/>
      <c r="G41" s="35"/>
      <c r="H41" s="26"/>
      <c r="I41" s="27"/>
    </row>
    <row r="42" spans="1:9" s="10" customFormat="1" ht="12.75" customHeight="1">
      <c r="A42" s="12" t="s">
        <v>9</v>
      </c>
      <c r="B42" s="34">
        <v>7959</v>
      </c>
      <c r="C42" s="26">
        <v>4401</v>
      </c>
      <c r="D42" s="26">
        <v>2282</v>
      </c>
      <c r="E42" s="26">
        <v>339</v>
      </c>
      <c r="F42" s="31">
        <v>937</v>
      </c>
      <c r="G42" s="35" t="s">
        <v>16</v>
      </c>
      <c r="H42" s="26">
        <v>723</v>
      </c>
      <c r="I42" s="27">
        <v>214</v>
      </c>
    </row>
    <row r="43" spans="1:9" s="10" customFormat="1" ht="12.75" customHeight="1">
      <c r="A43" s="12" t="s">
        <v>10</v>
      </c>
      <c r="B43" s="34">
        <v>22053</v>
      </c>
      <c r="C43" s="26">
        <v>11972</v>
      </c>
      <c r="D43" s="26">
        <v>6516</v>
      </c>
      <c r="E43" s="26">
        <v>925</v>
      </c>
      <c r="F43" s="31">
        <v>2640</v>
      </c>
      <c r="G43" s="35" t="s">
        <v>16</v>
      </c>
      <c r="H43" s="26">
        <v>1974</v>
      </c>
      <c r="I43" s="27">
        <v>666</v>
      </c>
    </row>
    <row r="44" spans="1:9" s="10" customFormat="1" ht="12.75" customHeight="1">
      <c r="A44" s="12" t="s">
        <v>13</v>
      </c>
      <c r="B44" s="34">
        <v>4432</v>
      </c>
      <c r="C44" s="26">
        <v>2451</v>
      </c>
      <c r="D44" s="26">
        <v>1306</v>
      </c>
      <c r="E44" s="26">
        <v>178</v>
      </c>
      <c r="F44" s="31">
        <v>497</v>
      </c>
      <c r="G44" s="35" t="s">
        <v>16</v>
      </c>
      <c r="H44" s="26">
        <v>371</v>
      </c>
      <c r="I44" s="27">
        <v>126</v>
      </c>
    </row>
    <row r="45" spans="1:9" ht="12.75" customHeight="1">
      <c r="A45" s="1"/>
      <c r="B45" s="6"/>
      <c r="C45" s="7"/>
      <c r="D45" s="7"/>
      <c r="E45" s="7"/>
      <c r="F45" s="32"/>
      <c r="G45" s="30"/>
      <c r="H45" s="7"/>
      <c r="I45" s="19"/>
    </row>
    <row r="46" spans="1:8" ht="12.75" customHeight="1">
      <c r="A46" s="4"/>
      <c r="B46" s="4"/>
      <c r="C46" s="4"/>
      <c r="D46" s="4"/>
      <c r="E46" s="4"/>
      <c r="F46" s="4"/>
      <c r="H46" s="4"/>
    </row>
    <row r="47" spans="1:8" ht="12.75" customHeight="1">
      <c r="A47" s="8" t="s">
        <v>17</v>
      </c>
      <c r="B47" s="4"/>
      <c r="C47" s="4"/>
      <c r="D47" s="4"/>
      <c r="E47" s="4"/>
      <c r="F47" s="4"/>
      <c r="H47" s="4"/>
    </row>
    <row r="48" spans="1:8" s="9" customFormat="1" ht="12.75" customHeight="1">
      <c r="A48" s="8" t="s">
        <v>14</v>
      </c>
      <c r="B48" s="8"/>
      <c r="C48" s="8"/>
      <c r="D48" s="8"/>
      <c r="E48" s="8"/>
      <c r="F48" s="8"/>
      <c r="H48" s="8"/>
    </row>
    <row r="49" ht="12.75" customHeight="1">
      <c r="A49" s="28" t="s">
        <v>20</v>
      </c>
    </row>
    <row r="50" ht="12.75" customHeight="1">
      <c r="A50" s="2" t="s">
        <v>19</v>
      </c>
    </row>
    <row r="57" spans="2:9" ht="12.75">
      <c r="B57" s="41"/>
      <c r="C57" s="41"/>
      <c r="D57" s="41"/>
      <c r="E57" s="41"/>
      <c r="F57" s="41"/>
      <c r="H57" s="41"/>
      <c r="I57" s="41"/>
    </row>
    <row r="58" spans="2:9" ht="12.75">
      <c r="B58" s="41"/>
      <c r="C58" s="41"/>
      <c r="D58" s="41"/>
      <c r="E58" s="41"/>
      <c r="F58" s="41"/>
      <c r="H58" s="41"/>
      <c r="I58" s="41"/>
    </row>
    <row r="59" spans="2:9" ht="12.75">
      <c r="B59" s="41"/>
      <c r="C59" s="41"/>
      <c r="D59" s="41"/>
      <c r="E59" s="41"/>
      <c r="F59" s="41"/>
      <c r="H59" s="41"/>
      <c r="I59" s="4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4.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9.140625" defaultRowHeight="12.75"/>
  <cols>
    <col min="1" max="1" width="14.00390625" style="0" customWidth="1"/>
    <col min="2" max="3" width="9.28125" style="0" customWidth="1"/>
    <col min="4" max="4" width="8.57421875" style="0" customWidth="1"/>
    <col min="5" max="5" width="8.00390625" style="0" customWidth="1"/>
    <col min="6" max="6" width="8.7109375" style="0" customWidth="1"/>
    <col min="7" max="7" width="7.8515625" style="0" customWidth="1"/>
    <col min="8" max="8" width="8.140625" style="0" customWidth="1"/>
    <col min="9" max="9" width="8.57421875" style="0" customWidth="1"/>
  </cols>
  <sheetData>
    <row r="1" spans="1:9" s="53" customFormat="1" ht="15.75">
      <c r="A1" s="5" t="s">
        <v>24</v>
      </c>
      <c r="B1" s="5"/>
      <c r="C1" s="5"/>
      <c r="D1" s="5"/>
      <c r="E1" s="5"/>
      <c r="F1" s="5"/>
      <c r="G1" s="5"/>
      <c r="H1" s="5"/>
      <c r="I1" s="5"/>
    </row>
    <row r="2" spans="1:9" s="53" customFormat="1" ht="15.75">
      <c r="A2" s="5" t="s">
        <v>21</v>
      </c>
      <c r="B2" s="5"/>
      <c r="C2" s="5"/>
      <c r="D2" s="5"/>
      <c r="E2" s="5"/>
      <c r="F2" s="5"/>
      <c r="G2" s="5"/>
      <c r="H2" s="5"/>
      <c r="I2" s="5"/>
    </row>
    <row r="3" spans="1:8" s="53" customFormat="1" ht="12.75" customHeight="1">
      <c r="A3" s="3"/>
      <c r="B3" s="67"/>
      <c r="C3" s="67"/>
      <c r="D3" s="67"/>
      <c r="E3" s="67"/>
      <c r="F3" s="67"/>
      <c r="H3" s="67"/>
    </row>
    <row r="4" spans="1:9" s="53" customFormat="1" ht="12.75" customHeight="1">
      <c r="A4" s="67" t="s">
        <v>23</v>
      </c>
      <c r="B4" s="67"/>
      <c r="C4" s="67"/>
      <c r="D4" s="67"/>
      <c r="E4" s="67"/>
      <c r="F4" s="67"/>
      <c r="G4" s="67"/>
      <c r="H4" s="67"/>
      <c r="I4" s="67"/>
    </row>
    <row r="5" spans="1:9" s="53" customFormat="1" ht="12.75" customHeight="1">
      <c r="A5" s="67" t="s">
        <v>22</v>
      </c>
      <c r="B5" s="67"/>
      <c r="C5" s="67"/>
      <c r="D5" s="67"/>
      <c r="E5" s="67"/>
      <c r="F5" s="67"/>
      <c r="G5" s="67"/>
      <c r="H5" s="67"/>
      <c r="I5" s="67"/>
    </row>
    <row r="6" spans="1:8" s="53" customFormat="1" ht="10.5" customHeight="1" thickBot="1">
      <c r="A6" s="66"/>
      <c r="B6" s="66"/>
      <c r="C6" s="66"/>
      <c r="D6" s="66"/>
      <c r="E6" s="66"/>
      <c r="F6" s="66"/>
      <c r="H6" s="66"/>
    </row>
    <row r="7" spans="1:9" s="53" customFormat="1" ht="24" customHeight="1" thickTop="1">
      <c r="A7" s="64"/>
      <c r="B7" s="65"/>
      <c r="C7" s="64"/>
      <c r="D7" s="63"/>
      <c r="E7" s="63"/>
      <c r="F7" s="38" t="s">
        <v>5</v>
      </c>
      <c r="G7" s="62"/>
      <c r="H7" s="62"/>
      <c r="I7" s="62"/>
    </row>
    <row r="8" spans="1:9" s="17" customFormat="1" ht="34.5" customHeight="1">
      <c r="A8" s="21" t="s">
        <v>0</v>
      </c>
      <c r="B8" s="22" t="s">
        <v>1</v>
      </c>
      <c r="C8" s="21" t="s">
        <v>2</v>
      </c>
      <c r="D8" s="21" t="s">
        <v>3</v>
      </c>
      <c r="E8" s="21" t="s">
        <v>4</v>
      </c>
      <c r="F8" s="61" t="s">
        <v>11</v>
      </c>
      <c r="G8" s="21" t="s">
        <v>8</v>
      </c>
      <c r="H8" s="36" t="s">
        <v>6</v>
      </c>
      <c r="I8" s="37" t="s">
        <v>7</v>
      </c>
    </row>
    <row r="9" spans="1:9" s="53" customFormat="1" ht="12.75" customHeight="1">
      <c r="A9" s="52"/>
      <c r="B9" s="60"/>
      <c r="C9" s="59"/>
      <c r="D9" s="58"/>
      <c r="E9" s="58"/>
      <c r="F9" s="57"/>
      <c r="G9" s="56"/>
      <c r="H9" s="55"/>
      <c r="I9" s="54"/>
    </row>
    <row r="10" spans="1:9" s="53" customFormat="1" ht="12.75" customHeight="1">
      <c r="A10" s="40">
        <v>2008</v>
      </c>
      <c r="B10" s="51"/>
      <c r="C10" s="47"/>
      <c r="D10" s="47"/>
      <c r="E10" s="50"/>
      <c r="F10" s="49"/>
      <c r="G10" s="48"/>
      <c r="H10" s="47"/>
      <c r="I10" s="46"/>
    </row>
    <row r="11" spans="1:9" s="53" customFormat="1" ht="9" customHeight="1">
      <c r="A11" s="52"/>
      <c r="B11" s="51"/>
      <c r="C11" s="47"/>
      <c r="D11" s="47"/>
      <c r="E11" s="50"/>
      <c r="F11" s="49"/>
      <c r="G11" s="48"/>
      <c r="H11" s="47"/>
      <c r="I11" s="46"/>
    </row>
    <row r="12" spans="1:9" s="53" customFormat="1" ht="12.75" customHeight="1">
      <c r="A12" s="52" t="s">
        <v>9</v>
      </c>
      <c r="B12" s="51">
        <v>2394</v>
      </c>
      <c r="C12" s="47">
        <v>1767</v>
      </c>
      <c r="D12" s="47">
        <v>450</v>
      </c>
      <c r="E12" s="50">
        <v>49</v>
      </c>
      <c r="F12" s="49">
        <v>128</v>
      </c>
      <c r="G12" s="48" t="s">
        <v>16</v>
      </c>
      <c r="H12" s="47">
        <v>79</v>
      </c>
      <c r="I12" s="46">
        <v>49</v>
      </c>
    </row>
    <row r="13" spans="1:9" s="53" customFormat="1" ht="12.75" customHeight="1">
      <c r="A13" s="52" t="s">
        <v>10</v>
      </c>
      <c r="B13" s="51">
        <v>8522</v>
      </c>
      <c r="C13" s="47">
        <v>6200</v>
      </c>
      <c r="D13" s="47">
        <v>1677</v>
      </c>
      <c r="E13" s="50">
        <v>167</v>
      </c>
      <c r="F13" s="49">
        <v>478</v>
      </c>
      <c r="G13" s="48" t="s">
        <v>16</v>
      </c>
      <c r="H13" s="47">
        <v>287</v>
      </c>
      <c r="I13" s="46">
        <v>191</v>
      </c>
    </row>
    <row r="14" spans="1:9" s="53" customFormat="1" ht="12.75" customHeight="1">
      <c r="A14" s="52" t="s">
        <v>13</v>
      </c>
      <c r="B14" s="51">
        <v>1337</v>
      </c>
      <c r="C14" s="47">
        <v>983</v>
      </c>
      <c r="D14" s="47">
        <v>258</v>
      </c>
      <c r="E14" s="50">
        <v>29</v>
      </c>
      <c r="F14" s="49">
        <v>68</v>
      </c>
      <c r="G14" s="48" t="s">
        <v>16</v>
      </c>
      <c r="H14" s="47">
        <v>39</v>
      </c>
      <c r="I14" s="46">
        <v>29</v>
      </c>
    </row>
    <row r="15" spans="1:9" s="53" customFormat="1" ht="12.75" customHeight="1">
      <c r="A15" s="52"/>
      <c r="B15" s="51"/>
      <c r="C15" s="47"/>
      <c r="D15" s="47"/>
      <c r="E15" s="50"/>
      <c r="F15" s="49"/>
      <c r="G15" s="48"/>
      <c r="H15" s="47"/>
      <c r="I15" s="46"/>
    </row>
    <row r="16" spans="1:9" s="53" customFormat="1" ht="12.75" customHeight="1">
      <c r="A16" s="40">
        <v>2009</v>
      </c>
      <c r="B16" s="51"/>
      <c r="C16" s="47"/>
      <c r="D16" s="47"/>
      <c r="E16" s="50"/>
      <c r="F16" s="49"/>
      <c r="G16" s="48"/>
      <c r="H16" s="47"/>
      <c r="I16" s="46"/>
    </row>
    <row r="17" spans="1:9" s="53" customFormat="1" ht="8.25" customHeight="1">
      <c r="A17" s="52"/>
      <c r="B17" s="51"/>
      <c r="C17" s="47"/>
      <c r="D17" s="47"/>
      <c r="E17" s="50"/>
      <c r="F17" s="49"/>
      <c r="G17" s="48"/>
      <c r="H17" s="47"/>
      <c r="I17" s="46"/>
    </row>
    <row r="18" spans="1:9" s="53" customFormat="1" ht="12.75" customHeight="1">
      <c r="A18" s="52" t="s">
        <v>9</v>
      </c>
      <c r="B18" s="51">
        <v>2629</v>
      </c>
      <c r="C18" s="47">
        <v>1744</v>
      </c>
      <c r="D18" s="47">
        <v>605</v>
      </c>
      <c r="E18" s="50">
        <v>69</v>
      </c>
      <c r="F18" s="49">
        <v>211</v>
      </c>
      <c r="G18" s="48" t="s">
        <v>16</v>
      </c>
      <c r="H18" s="47">
        <v>138</v>
      </c>
      <c r="I18" s="46">
        <v>73</v>
      </c>
    </row>
    <row r="19" spans="1:9" s="53" customFormat="1" ht="12.75" customHeight="1">
      <c r="A19" s="52" t="s">
        <v>10</v>
      </c>
      <c r="B19" s="51">
        <v>9489</v>
      </c>
      <c r="C19" s="47">
        <v>6170</v>
      </c>
      <c r="D19" s="47">
        <v>2297</v>
      </c>
      <c r="E19" s="50">
        <v>224</v>
      </c>
      <c r="F19" s="49">
        <v>798</v>
      </c>
      <c r="G19" s="48" t="s">
        <v>16</v>
      </c>
      <c r="H19" s="47">
        <v>529</v>
      </c>
      <c r="I19" s="46">
        <v>269</v>
      </c>
    </row>
    <row r="20" spans="1:9" ht="12.75" customHeight="1">
      <c r="A20" s="52" t="s">
        <v>13</v>
      </c>
      <c r="B20" s="51">
        <v>1459</v>
      </c>
      <c r="C20" s="47">
        <v>965</v>
      </c>
      <c r="D20" s="47">
        <v>348</v>
      </c>
      <c r="E20" s="50">
        <v>38</v>
      </c>
      <c r="F20" s="49">
        <v>108</v>
      </c>
      <c r="G20" s="48" t="s">
        <v>16</v>
      </c>
      <c r="H20" s="47">
        <v>64</v>
      </c>
      <c r="I20" s="46">
        <v>44</v>
      </c>
    </row>
    <row r="21" spans="1:9" ht="12.75" customHeight="1">
      <c r="A21" s="52"/>
      <c r="B21" s="51"/>
      <c r="C21" s="47"/>
      <c r="D21" s="47"/>
      <c r="E21" s="50"/>
      <c r="F21" s="49"/>
      <c r="G21" s="48"/>
      <c r="H21" s="47"/>
      <c r="I21" s="46"/>
    </row>
    <row r="22" spans="1:9" ht="12.75" customHeight="1">
      <c r="A22" s="40">
        <v>2010</v>
      </c>
      <c r="B22" s="51"/>
      <c r="C22" s="47"/>
      <c r="D22" s="47"/>
      <c r="E22" s="50"/>
      <c r="F22" s="49"/>
      <c r="G22" s="48"/>
      <c r="H22" s="47"/>
      <c r="I22" s="46"/>
    </row>
    <row r="23" spans="1:9" ht="7.5" customHeight="1">
      <c r="A23" s="52"/>
      <c r="B23" s="51"/>
      <c r="C23" s="47"/>
      <c r="D23" s="47"/>
      <c r="E23" s="50"/>
      <c r="F23" s="49"/>
      <c r="G23" s="48"/>
      <c r="H23" s="47"/>
      <c r="I23" s="46"/>
    </row>
    <row r="24" spans="1:9" ht="12.75" customHeight="1">
      <c r="A24" s="52" t="s">
        <v>9</v>
      </c>
      <c r="B24" s="51">
        <v>2245</v>
      </c>
      <c r="C24" s="47">
        <v>1470</v>
      </c>
      <c r="D24" s="47">
        <v>510</v>
      </c>
      <c r="E24" s="50">
        <v>64</v>
      </c>
      <c r="F24" s="49">
        <v>201</v>
      </c>
      <c r="G24" s="48" t="s">
        <v>16</v>
      </c>
      <c r="H24" s="47">
        <v>149</v>
      </c>
      <c r="I24" s="46">
        <v>52</v>
      </c>
    </row>
    <row r="25" spans="1:9" ht="12.75" customHeight="1">
      <c r="A25" s="52" t="s">
        <v>10</v>
      </c>
      <c r="B25" s="51">
        <v>8025</v>
      </c>
      <c r="C25" s="47">
        <v>5134</v>
      </c>
      <c r="D25" s="47">
        <v>1898</v>
      </c>
      <c r="E25" s="50">
        <v>217</v>
      </c>
      <c r="F25" s="49">
        <v>776</v>
      </c>
      <c r="G25" s="48" t="s">
        <v>16</v>
      </c>
      <c r="H25" s="47">
        <v>584</v>
      </c>
      <c r="I25" s="46">
        <v>192</v>
      </c>
    </row>
    <row r="26" spans="1:9" ht="12.75" customHeight="1">
      <c r="A26" s="52" t="s">
        <v>13</v>
      </c>
      <c r="B26" s="51">
        <v>1203</v>
      </c>
      <c r="C26" s="47">
        <v>771</v>
      </c>
      <c r="D26" s="47">
        <v>292</v>
      </c>
      <c r="E26" s="50">
        <v>34</v>
      </c>
      <c r="F26" s="49">
        <v>106</v>
      </c>
      <c r="G26" s="48" t="s">
        <v>16</v>
      </c>
      <c r="H26" s="47">
        <v>76</v>
      </c>
      <c r="I26" s="46">
        <v>30</v>
      </c>
    </row>
    <row r="27" spans="1:9" ht="12.75" customHeight="1">
      <c r="A27" s="52"/>
      <c r="B27" s="51"/>
      <c r="C27" s="47"/>
      <c r="D27" s="47"/>
      <c r="E27" s="50"/>
      <c r="F27" s="49"/>
      <c r="G27" s="48"/>
      <c r="H27" s="47"/>
      <c r="I27" s="46"/>
    </row>
    <row r="28" spans="1:9" ht="12.75" customHeight="1">
      <c r="A28" s="40">
        <v>2011</v>
      </c>
      <c r="B28" s="51"/>
      <c r="C28" s="47"/>
      <c r="D28" s="47"/>
      <c r="E28" s="50"/>
      <c r="F28" s="49"/>
      <c r="G28" s="48"/>
      <c r="H28" s="47"/>
      <c r="I28" s="46"/>
    </row>
    <row r="29" spans="1:9" ht="8.25" customHeight="1">
      <c r="A29" s="52"/>
      <c r="B29" s="51"/>
      <c r="C29" s="47"/>
      <c r="D29" s="47"/>
      <c r="E29" s="50"/>
      <c r="F29" s="49"/>
      <c r="G29" s="48"/>
      <c r="H29" s="47"/>
      <c r="I29" s="46"/>
    </row>
    <row r="30" spans="1:9" ht="12.75" customHeight="1">
      <c r="A30" s="52" t="s">
        <v>9</v>
      </c>
      <c r="B30" s="51">
        <v>1781</v>
      </c>
      <c r="C30" s="47">
        <v>1226</v>
      </c>
      <c r="D30" s="47">
        <v>374</v>
      </c>
      <c r="E30" s="50">
        <v>42</v>
      </c>
      <c r="F30" s="49">
        <v>139</v>
      </c>
      <c r="G30" s="48" t="s">
        <v>16</v>
      </c>
      <c r="H30" s="47">
        <v>127</v>
      </c>
      <c r="I30" s="46">
        <v>12</v>
      </c>
    </row>
    <row r="31" spans="1:9" ht="12.75" customHeight="1">
      <c r="A31" s="52" t="s">
        <v>10</v>
      </c>
      <c r="B31" s="51">
        <v>6172</v>
      </c>
      <c r="C31" s="47">
        <v>4120</v>
      </c>
      <c r="D31" s="47">
        <v>1367</v>
      </c>
      <c r="E31" s="50">
        <v>138</v>
      </c>
      <c r="F31" s="49">
        <v>547</v>
      </c>
      <c r="G31" s="48" t="s">
        <v>16</v>
      </c>
      <c r="H31" s="47">
        <v>502</v>
      </c>
      <c r="I31" s="46">
        <v>45</v>
      </c>
    </row>
    <row r="32" spans="1:9" ht="12.75" customHeight="1">
      <c r="A32" s="52" t="s">
        <v>13</v>
      </c>
      <c r="B32" s="51">
        <v>932</v>
      </c>
      <c r="C32" s="47">
        <v>628</v>
      </c>
      <c r="D32" s="47">
        <v>210</v>
      </c>
      <c r="E32" s="50">
        <v>21</v>
      </c>
      <c r="F32" s="49">
        <v>73</v>
      </c>
      <c r="G32" s="48" t="s">
        <v>16</v>
      </c>
      <c r="H32" s="47">
        <v>67</v>
      </c>
      <c r="I32" s="46">
        <v>6</v>
      </c>
    </row>
    <row r="33" spans="1:9" ht="12.75" customHeight="1">
      <c r="A33" s="52"/>
      <c r="B33" s="51"/>
      <c r="C33" s="47"/>
      <c r="D33" s="47"/>
      <c r="E33" s="50"/>
      <c r="F33" s="49"/>
      <c r="G33" s="48"/>
      <c r="H33" s="47"/>
      <c r="I33" s="46"/>
    </row>
    <row r="34" spans="1:9" ht="12.75" customHeight="1">
      <c r="A34" s="40">
        <v>2012</v>
      </c>
      <c r="B34" s="51"/>
      <c r="C34" s="47"/>
      <c r="D34" s="47"/>
      <c r="E34" s="50"/>
      <c r="F34" s="49"/>
      <c r="G34" s="48"/>
      <c r="H34" s="47"/>
      <c r="I34" s="46"/>
    </row>
    <row r="35" spans="1:9" ht="8.25" customHeight="1">
      <c r="A35" s="52"/>
      <c r="B35" s="51"/>
      <c r="C35" s="47"/>
      <c r="D35" s="47"/>
      <c r="E35" s="50"/>
      <c r="F35" s="49"/>
      <c r="G35" s="48"/>
      <c r="H35" s="47"/>
      <c r="I35" s="46"/>
    </row>
    <row r="36" spans="1:9" ht="12.75" customHeight="1">
      <c r="A36" s="52" t="s">
        <v>9</v>
      </c>
      <c r="B36" s="51">
        <v>1885</v>
      </c>
      <c r="C36" s="47">
        <v>1267</v>
      </c>
      <c r="D36" s="47">
        <v>411</v>
      </c>
      <c r="E36" s="50">
        <v>41</v>
      </c>
      <c r="F36" s="49">
        <v>166</v>
      </c>
      <c r="G36" s="48" t="s">
        <v>16</v>
      </c>
      <c r="H36" s="47">
        <v>144</v>
      </c>
      <c r="I36" s="46">
        <v>22</v>
      </c>
    </row>
    <row r="37" spans="1:9" ht="12.75" customHeight="1">
      <c r="A37" s="52" t="s">
        <v>10</v>
      </c>
      <c r="B37" s="51">
        <v>6644</v>
      </c>
      <c r="C37" s="47">
        <v>4352</v>
      </c>
      <c r="D37" s="47">
        <v>1518</v>
      </c>
      <c r="E37" s="50">
        <v>142</v>
      </c>
      <c r="F37" s="49">
        <v>632</v>
      </c>
      <c r="G37" s="48" t="s">
        <v>16</v>
      </c>
      <c r="H37" s="47">
        <v>548</v>
      </c>
      <c r="I37" s="46">
        <v>84</v>
      </c>
    </row>
    <row r="38" spans="1:9" ht="12.75" customHeight="1">
      <c r="A38" s="52" t="s">
        <v>13</v>
      </c>
      <c r="B38" s="51">
        <v>966</v>
      </c>
      <c r="C38" s="47">
        <v>644</v>
      </c>
      <c r="D38" s="47">
        <v>223</v>
      </c>
      <c r="E38" s="50">
        <v>19</v>
      </c>
      <c r="F38" s="49">
        <v>80</v>
      </c>
      <c r="G38" s="48" t="s">
        <v>16</v>
      </c>
      <c r="H38" s="47">
        <v>69</v>
      </c>
      <c r="I38" s="46">
        <v>11</v>
      </c>
    </row>
    <row r="39" spans="1:9" ht="12.75" customHeight="1">
      <c r="A39" s="52"/>
      <c r="B39" s="51"/>
      <c r="C39" s="47"/>
      <c r="D39" s="47"/>
      <c r="E39" s="50"/>
      <c r="F39" s="49"/>
      <c r="G39" s="48"/>
      <c r="H39" s="47"/>
      <c r="I39" s="46"/>
    </row>
    <row r="40" spans="1:9" ht="12.75" customHeight="1">
      <c r="A40" s="40">
        <v>2013</v>
      </c>
      <c r="B40" s="51"/>
      <c r="C40" s="47"/>
      <c r="D40" s="47"/>
      <c r="E40" s="50"/>
      <c r="F40" s="49"/>
      <c r="G40" s="48"/>
      <c r="H40" s="47"/>
      <c r="I40" s="46"/>
    </row>
    <row r="41" spans="1:9" ht="8.25" customHeight="1">
      <c r="A41" s="52"/>
      <c r="B41" s="51"/>
      <c r="C41" s="47"/>
      <c r="D41" s="47"/>
      <c r="E41" s="50"/>
      <c r="F41" s="49"/>
      <c r="G41" s="48"/>
      <c r="H41" s="47"/>
      <c r="I41" s="46"/>
    </row>
    <row r="42" spans="1:9" ht="12.75" customHeight="1">
      <c r="A42" s="52" t="s">
        <v>9</v>
      </c>
      <c r="B42" s="51">
        <v>1870</v>
      </c>
      <c r="C42" s="47">
        <v>1299</v>
      </c>
      <c r="D42" s="47">
        <v>376</v>
      </c>
      <c r="E42" s="50">
        <v>33</v>
      </c>
      <c r="F42" s="49">
        <v>162</v>
      </c>
      <c r="G42" s="48" t="s">
        <v>16</v>
      </c>
      <c r="H42" s="47">
        <v>142</v>
      </c>
      <c r="I42" s="46">
        <v>20</v>
      </c>
    </row>
    <row r="43" spans="1:9" ht="12.75" customHeight="1">
      <c r="A43" s="52" t="s">
        <v>10</v>
      </c>
      <c r="B43" s="51">
        <v>6544</v>
      </c>
      <c r="C43" s="47">
        <v>4453</v>
      </c>
      <c r="D43" s="47">
        <v>1378</v>
      </c>
      <c r="E43" s="50">
        <v>108</v>
      </c>
      <c r="F43" s="49">
        <v>605</v>
      </c>
      <c r="G43" s="48" t="s">
        <v>16</v>
      </c>
      <c r="H43" s="47">
        <v>531</v>
      </c>
      <c r="I43" s="46">
        <v>74</v>
      </c>
    </row>
    <row r="44" spans="1:9" ht="12.75" customHeight="1">
      <c r="A44" s="52" t="s">
        <v>13</v>
      </c>
      <c r="B44" s="51">
        <v>946</v>
      </c>
      <c r="C44" s="47">
        <v>653</v>
      </c>
      <c r="D44" s="47">
        <v>201</v>
      </c>
      <c r="E44" s="50">
        <v>17</v>
      </c>
      <c r="F44" s="49">
        <v>75</v>
      </c>
      <c r="G44" s="48" t="s">
        <v>16</v>
      </c>
      <c r="H44" s="47">
        <v>66</v>
      </c>
      <c r="I44" s="46">
        <v>9</v>
      </c>
    </row>
    <row r="45" spans="1:9" ht="12.75" customHeight="1">
      <c r="A45" s="45"/>
      <c r="B45" s="44"/>
      <c r="C45" s="43"/>
      <c r="D45" s="42"/>
      <c r="E45" s="42"/>
      <c r="F45" s="32"/>
      <c r="G45" s="30"/>
      <c r="H45" s="42"/>
      <c r="I45" s="19"/>
    </row>
    <row r="46" spans="1:8" ht="12.75" customHeight="1">
      <c r="A46" s="4"/>
      <c r="B46" s="4"/>
      <c r="C46" s="4"/>
      <c r="D46" s="4"/>
      <c r="E46" s="4"/>
      <c r="F46" s="4"/>
      <c r="H46" s="4"/>
    </row>
    <row r="47" spans="1:8" ht="12.75" customHeight="1">
      <c r="A47" s="8" t="s">
        <v>17</v>
      </c>
      <c r="B47" s="4"/>
      <c r="C47" s="4"/>
      <c r="D47" s="4"/>
      <c r="E47" s="4"/>
      <c r="F47" s="4"/>
      <c r="H47" s="4"/>
    </row>
    <row r="48" spans="1:8" s="9" customFormat="1" ht="12.75" customHeight="1">
      <c r="A48" s="8" t="s">
        <v>14</v>
      </c>
      <c r="B48" s="8"/>
      <c r="C48" s="8"/>
      <c r="D48" s="8"/>
      <c r="E48" s="8"/>
      <c r="F48" s="8"/>
      <c r="H48" s="8"/>
    </row>
    <row r="49" ht="12.75" customHeight="1">
      <c r="A49" s="28" t="s">
        <v>20</v>
      </c>
    </row>
    <row r="50" ht="12.75" customHeight="1">
      <c r="A50" s="2" t="s">
        <v>19</v>
      </c>
    </row>
    <row r="55" spans="2:9" ht="12.75">
      <c r="B55" s="41"/>
      <c r="C55" s="41"/>
      <c r="D55" s="41"/>
      <c r="E55" s="41"/>
      <c r="F55" s="41"/>
      <c r="G55" s="41"/>
      <c r="H55" s="41"/>
      <c r="I55" s="41"/>
    </row>
    <row r="56" spans="2:9" ht="12.75">
      <c r="B56" s="41"/>
      <c r="C56" s="41"/>
      <c r="D56" s="41"/>
      <c r="E56" s="41"/>
      <c r="F56" s="41"/>
      <c r="G56" s="41"/>
      <c r="H56" s="41"/>
      <c r="I56" s="41"/>
    </row>
    <row r="57" spans="2:9" ht="12.75">
      <c r="B57" s="41"/>
      <c r="C57" s="41"/>
      <c r="D57" s="41"/>
      <c r="E57" s="41"/>
      <c r="F57" s="41"/>
      <c r="G57" s="41"/>
      <c r="H57" s="41"/>
      <c r="I57" s="4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5.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9.140625" defaultRowHeight="12.75"/>
  <cols>
    <col min="1" max="1" width="6.7109375" style="0" customWidth="1"/>
    <col min="2" max="2" width="10.421875" style="0" customWidth="1"/>
    <col min="3" max="9" width="9.57421875" style="0" customWidth="1"/>
  </cols>
  <sheetData>
    <row r="1" spans="1:9" s="53" customFormat="1" ht="15.75">
      <c r="A1" s="5" t="s">
        <v>29</v>
      </c>
      <c r="B1" s="5"/>
      <c r="C1" s="5"/>
      <c r="D1" s="5"/>
      <c r="E1" s="5"/>
      <c r="F1" s="5"/>
      <c r="G1" s="5"/>
      <c r="H1" s="5"/>
      <c r="I1" s="5"/>
    </row>
    <row r="2" spans="1:9" s="53" customFormat="1" ht="15.75">
      <c r="A2" s="5" t="s">
        <v>28</v>
      </c>
      <c r="B2" s="5"/>
      <c r="C2" s="5"/>
      <c r="D2" s="5"/>
      <c r="E2" s="5"/>
      <c r="F2" s="5"/>
      <c r="G2" s="5"/>
      <c r="H2" s="5"/>
      <c r="I2" s="5"/>
    </row>
    <row r="3" spans="1:8" s="53" customFormat="1" ht="12.75" customHeight="1">
      <c r="A3" s="3"/>
      <c r="B3" s="67"/>
      <c r="C3" s="67"/>
      <c r="D3" s="67"/>
      <c r="E3" s="67"/>
      <c r="F3" s="67"/>
      <c r="H3" s="67"/>
    </row>
    <row r="4" spans="1:9" s="53" customFormat="1" ht="12.75" customHeight="1">
      <c r="A4" s="67" t="s">
        <v>27</v>
      </c>
      <c r="B4" s="67"/>
      <c r="C4" s="67"/>
      <c r="D4" s="67"/>
      <c r="E4" s="67"/>
      <c r="F4" s="67"/>
      <c r="G4" s="67"/>
      <c r="H4" s="67"/>
      <c r="I4" s="67"/>
    </row>
    <row r="5" spans="1:8" s="53" customFormat="1" ht="12.75" customHeight="1" thickBot="1">
      <c r="A5" s="92"/>
      <c r="B5" s="92"/>
      <c r="C5" s="92"/>
      <c r="D5" s="92"/>
      <c r="E5" s="92"/>
      <c r="F5" s="92"/>
      <c r="H5" s="66"/>
    </row>
    <row r="6" spans="1:9" s="53" customFormat="1" ht="24" customHeight="1" thickTop="1">
      <c r="A6" s="64"/>
      <c r="B6" s="91"/>
      <c r="C6" s="64"/>
      <c r="D6" s="63"/>
      <c r="E6" s="64"/>
      <c r="F6" s="90" t="s">
        <v>5</v>
      </c>
      <c r="G6" s="62"/>
      <c r="H6" s="62"/>
      <c r="I6" s="62"/>
    </row>
    <row r="7" spans="1:9" s="17" customFormat="1" ht="34.5" customHeight="1">
      <c r="A7" s="21" t="s">
        <v>26</v>
      </c>
      <c r="B7" s="22" t="s">
        <v>1</v>
      </c>
      <c r="C7" s="21" t="s">
        <v>2</v>
      </c>
      <c r="D7" s="21" t="s">
        <v>3</v>
      </c>
      <c r="E7" s="21" t="s">
        <v>4</v>
      </c>
      <c r="F7" s="61" t="s">
        <v>25</v>
      </c>
      <c r="G7" s="21" t="s">
        <v>8</v>
      </c>
      <c r="H7" s="36" t="s">
        <v>6</v>
      </c>
      <c r="I7" s="37" t="s">
        <v>7</v>
      </c>
    </row>
    <row r="8" spans="1:9" s="53" customFormat="1" ht="12.75" customHeight="1">
      <c r="A8" s="52"/>
      <c r="B8" s="57"/>
      <c r="C8" s="59"/>
      <c r="D8" s="58"/>
      <c r="E8" s="58"/>
      <c r="F8" s="57"/>
      <c r="G8" s="89"/>
      <c r="H8" s="55"/>
      <c r="I8" s="88"/>
    </row>
    <row r="9" spans="1:9" s="53" customFormat="1" ht="12.75" customHeight="1">
      <c r="A9" s="83">
        <v>1980</v>
      </c>
      <c r="B9" s="82">
        <v>38499</v>
      </c>
      <c r="C9" s="56">
        <v>27473</v>
      </c>
      <c r="D9" s="56">
        <v>6324</v>
      </c>
      <c r="E9" s="81">
        <v>1809</v>
      </c>
      <c r="F9" s="80">
        <v>2893</v>
      </c>
      <c r="G9" s="79">
        <v>73</v>
      </c>
      <c r="H9" s="78">
        <v>2335</v>
      </c>
      <c r="I9" s="77">
        <v>485</v>
      </c>
    </row>
    <row r="10" spans="1:9" s="53" customFormat="1" ht="12.75" customHeight="1">
      <c r="A10" s="83">
        <v>1981</v>
      </c>
      <c r="B10" s="82">
        <v>40461</v>
      </c>
      <c r="C10" s="56">
        <v>28788</v>
      </c>
      <c r="D10" s="56">
        <v>6698</v>
      </c>
      <c r="E10" s="81">
        <v>1876</v>
      </c>
      <c r="F10" s="80">
        <v>3099</v>
      </c>
      <c r="G10" s="79">
        <v>83</v>
      </c>
      <c r="H10" s="78">
        <v>2473</v>
      </c>
      <c r="I10" s="77">
        <v>543</v>
      </c>
    </row>
    <row r="11" spans="1:9" s="53" customFormat="1" ht="12.75" customHeight="1">
      <c r="A11" s="83">
        <v>1982</v>
      </c>
      <c r="B11" s="82">
        <v>38238</v>
      </c>
      <c r="C11" s="56">
        <v>26965</v>
      </c>
      <c r="D11" s="56">
        <v>6551</v>
      </c>
      <c r="E11" s="81">
        <v>1840</v>
      </c>
      <c r="F11" s="80">
        <v>2882</v>
      </c>
      <c r="G11" s="79">
        <v>67</v>
      </c>
      <c r="H11" s="78">
        <v>2289</v>
      </c>
      <c r="I11" s="77">
        <v>526</v>
      </c>
    </row>
    <row r="12" spans="1:9" s="53" customFormat="1" ht="12.75" customHeight="1">
      <c r="A12" s="83">
        <v>1983</v>
      </c>
      <c r="B12" s="82">
        <v>38549</v>
      </c>
      <c r="C12" s="56">
        <v>26438</v>
      </c>
      <c r="D12" s="56">
        <v>7040</v>
      </c>
      <c r="E12" s="81">
        <v>2050</v>
      </c>
      <c r="F12" s="80">
        <v>3021</v>
      </c>
      <c r="G12" s="79">
        <v>70</v>
      </c>
      <c r="H12" s="78">
        <v>2407</v>
      </c>
      <c r="I12" s="77">
        <v>544</v>
      </c>
    </row>
    <row r="13" spans="1:9" s="53" customFormat="1" ht="12.75" customHeight="1">
      <c r="A13" s="83">
        <v>1984</v>
      </c>
      <c r="B13" s="82">
        <v>37767</v>
      </c>
      <c r="C13" s="56">
        <v>25393</v>
      </c>
      <c r="D13" s="56">
        <v>7252</v>
      </c>
      <c r="E13" s="81">
        <v>1943</v>
      </c>
      <c r="F13" s="80">
        <v>3179</v>
      </c>
      <c r="G13" s="79">
        <v>62</v>
      </c>
      <c r="H13" s="78">
        <v>2484</v>
      </c>
      <c r="I13" s="77">
        <v>633</v>
      </c>
    </row>
    <row r="14" spans="1:9" s="53" customFormat="1" ht="12.75" customHeight="1">
      <c r="A14" s="83">
        <v>1985</v>
      </c>
      <c r="B14" s="82">
        <v>37282</v>
      </c>
      <c r="C14" s="56">
        <v>24873</v>
      </c>
      <c r="D14" s="56">
        <v>7330</v>
      </c>
      <c r="E14" s="81">
        <v>1980</v>
      </c>
      <c r="F14" s="80">
        <v>3099</v>
      </c>
      <c r="G14" s="79">
        <v>64</v>
      </c>
      <c r="H14" s="78">
        <v>2352</v>
      </c>
      <c r="I14" s="77">
        <v>683</v>
      </c>
    </row>
    <row r="15" spans="1:9" s="53" customFormat="1" ht="12.75" customHeight="1">
      <c r="A15" s="83">
        <v>1986</v>
      </c>
      <c r="B15" s="82">
        <v>35652</v>
      </c>
      <c r="C15" s="56">
        <v>23356</v>
      </c>
      <c r="D15" s="56">
        <v>7520</v>
      </c>
      <c r="E15" s="81">
        <v>1894</v>
      </c>
      <c r="F15" s="80">
        <v>2882</v>
      </c>
      <c r="G15" s="79">
        <v>65</v>
      </c>
      <c r="H15" s="78">
        <v>2130</v>
      </c>
      <c r="I15" s="77">
        <v>687</v>
      </c>
    </row>
    <row r="16" spans="1:9" s="53" customFormat="1" ht="12.75" customHeight="1">
      <c r="A16" s="83">
        <v>1987</v>
      </c>
      <c r="B16" s="82">
        <v>33424</v>
      </c>
      <c r="C16" s="56">
        <v>21908</v>
      </c>
      <c r="D16" s="56">
        <v>7244</v>
      </c>
      <c r="E16" s="81">
        <v>1717</v>
      </c>
      <c r="F16" s="80">
        <v>2555</v>
      </c>
      <c r="G16" s="79">
        <v>50</v>
      </c>
      <c r="H16" s="78">
        <v>1839</v>
      </c>
      <c r="I16" s="77">
        <v>666</v>
      </c>
    </row>
    <row r="17" spans="1:9" s="53" customFormat="1" ht="12.75" customHeight="1">
      <c r="A17" s="83">
        <v>1988</v>
      </c>
      <c r="B17" s="82">
        <v>31388</v>
      </c>
      <c r="C17" s="56">
        <v>20844</v>
      </c>
      <c r="D17" s="56">
        <v>6819</v>
      </c>
      <c r="E17" s="81">
        <v>1474</v>
      </c>
      <c r="F17" s="80">
        <v>2251</v>
      </c>
      <c r="G17" s="79">
        <v>40</v>
      </c>
      <c r="H17" s="78">
        <v>1582</v>
      </c>
      <c r="I17" s="77">
        <v>629</v>
      </c>
    </row>
    <row r="18" spans="1:9" s="53" customFormat="1" ht="12.75" customHeight="1">
      <c r="A18" s="83">
        <v>1989</v>
      </c>
      <c r="B18" s="82">
        <v>31809</v>
      </c>
      <c r="C18" s="56">
        <v>21233</v>
      </c>
      <c r="D18" s="56">
        <v>6916</v>
      </c>
      <c r="E18" s="81">
        <v>1410</v>
      </c>
      <c r="F18" s="80">
        <v>2250</v>
      </c>
      <c r="G18" s="79">
        <v>29</v>
      </c>
      <c r="H18" s="78">
        <v>1633</v>
      </c>
      <c r="I18" s="77">
        <v>588</v>
      </c>
    </row>
    <row r="19" spans="1:9" s="53" customFormat="1" ht="12.75" customHeight="1">
      <c r="A19" s="83">
        <v>1990</v>
      </c>
      <c r="B19" s="82">
        <v>32285</v>
      </c>
      <c r="C19" s="56">
        <v>21705</v>
      </c>
      <c r="D19" s="56">
        <v>6891</v>
      </c>
      <c r="E19" s="81">
        <v>1450</v>
      </c>
      <c r="F19" s="80">
        <v>2239</v>
      </c>
      <c r="G19" s="79">
        <v>27</v>
      </c>
      <c r="H19" s="87">
        <v>1629</v>
      </c>
      <c r="I19" s="77">
        <v>583</v>
      </c>
    </row>
    <row r="20" spans="1:9" s="53" customFormat="1" ht="12.75" customHeight="1">
      <c r="A20" s="83">
        <v>1991</v>
      </c>
      <c r="B20" s="82">
        <v>33558</v>
      </c>
      <c r="C20" s="56">
        <v>22649</v>
      </c>
      <c r="D20" s="56">
        <v>7097</v>
      </c>
      <c r="E20" s="81">
        <v>1545</v>
      </c>
      <c r="F20" s="80">
        <v>2267</v>
      </c>
      <c r="G20" s="79">
        <v>29</v>
      </c>
      <c r="H20" s="87">
        <v>1686</v>
      </c>
      <c r="I20" s="77">
        <v>552</v>
      </c>
    </row>
    <row r="21" spans="1:9" s="53" customFormat="1" ht="12.75" customHeight="1">
      <c r="A21" s="83">
        <v>1992</v>
      </c>
      <c r="B21" s="82">
        <v>37295</v>
      </c>
      <c r="C21" s="56">
        <v>24867</v>
      </c>
      <c r="D21" s="56">
        <v>8012</v>
      </c>
      <c r="E21" s="81">
        <v>1778</v>
      </c>
      <c r="F21" s="80">
        <v>2638</v>
      </c>
      <c r="G21" s="79">
        <v>33</v>
      </c>
      <c r="H21" s="78">
        <v>1961</v>
      </c>
      <c r="I21" s="77">
        <v>644</v>
      </c>
    </row>
    <row r="22" spans="1:9" s="53" customFormat="1" ht="12.75" customHeight="1">
      <c r="A22" s="83">
        <v>1993</v>
      </c>
      <c r="B22" s="82">
        <v>42175</v>
      </c>
      <c r="C22" s="56">
        <v>27789</v>
      </c>
      <c r="D22" s="56">
        <v>9165</v>
      </c>
      <c r="E22" s="81">
        <v>2016</v>
      </c>
      <c r="F22" s="80">
        <v>3205</v>
      </c>
      <c r="G22" s="79">
        <v>49</v>
      </c>
      <c r="H22" s="78">
        <v>2454</v>
      </c>
      <c r="I22" s="77">
        <v>702</v>
      </c>
    </row>
    <row r="23" spans="1:9" s="53" customFormat="1" ht="12.75" customHeight="1">
      <c r="A23" s="83">
        <v>1994</v>
      </c>
      <c r="B23" s="82">
        <v>48142</v>
      </c>
      <c r="C23" s="56">
        <v>31735</v>
      </c>
      <c r="D23" s="56">
        <v>10449</v>
      </c>
      <c r="E23" s="81">
        <v>2264</v>
      </c>
      <c r="F23" s="80">
        <v>3694</v>
      </c>
      <c r="G23" s="79">
        <v>48</v>
      </c>
      <c r="H23" s="78">
        <v>2969</v>
      </c>
      <c r="I23" s="77">
        <v>677</v>
      </c>
    </row>
    <row r="24" spans="1:9" s="53" customFormat="1" ht="12.75" customHeight="1">
      <c r="A24" s="83">
        <v>1995</v>
      </c>
      <c r="B24" s="82">
        <v>53855</v>
      </c>
      <c r="C24" s="56">
        <v>35407</v>
      </c>
      <c r="D24" s="56">
        <v>11578</v>
      </c>
      <c r="E24" s="81">
        <v>2660</v>
      </c>
      <c r="F24" s="80">
        <v>4210</v>
      </c>
      <c r="G24" s="79">
        <v>48</v>
      </c>
      <c r="H24" s="78">
        <v>3472</v>
      </c>
      <c r="I24" s="77">
        <v>690</v>
      </c>
    </row>
    <row r="25" spans="1:9" s="53" customFormat="1" ht="12.75" customHeight="1">
      <c r="A25" s="83">
        <v>1996</v>
      </c>
      <c r="B25" s="82">
        <v>58028</v>
      </c>
      <c r="C25" s="56">
        <v>38107</v>
      </c>
      <c r="D25" s="56">
        <v>12364</v>
      </c>
      <c r="E25" s="81">
        <v>2955</v>
      </c>
      <c r="F25" s="80">
        <v>4602</v>
      </c>
      <c r="G25" s="79">
        <v>50</v>
      </c>
      <c r="H25" s="78">
        <v>3872</v>
      </c>
      <c r="I25" s="77">
        <v>680</v>
      </c>
    </row>
    <row r="26" spans="1:9" s="53" customFormat="1" ht="12.75" customHeight="1">
      <c r="A26" s="83">
        <v>1997</v>
      </c>
      <c r="B26" s="82">
        <v>57905</v>
      </c>
      <c r="C26" s="56">
        <v>38122</v>
      </c>
      <c r="D26" s="56">
        <v>12185</v>
      </c>
      <c r="E26" s="81">
        <v>3054</v>
      </c>
      <c r="F26" s="80">
        <v>4544</v>
      </c>
      <c r="G26" s="79">
        <v>53</v>
      </c>
      <c r="H26" s="78">
        <v>3804</v>
      </c>
      <c r="I26" s="77">
        <v>687</v>
      </c>
    </row>
    <row r="27" spans="1:9" s="53" customFormat="1" ht="12.75" customHeight="1">
      <c r="A27" s="83">
        <v>1998</v>
      </c>
      <c r="B27" s="82">
        <v>54264</v>
      </c>
      <c r="C27" s="56">
        <v>35057</v>
      </c>
      <c r="D27" s="56">
        <v>11926</v>
      </c>
      <c r="E27" s="81">
        <v>2983</v>
      </c>
      <c r="F27" s="80">
        <v>4298</v>
      </c>
      <c r="G27" s="79">
        <v>53</v>
      </c>
      <c r="H27" s="78">
        <v>3519</v>
      </c>
      <c r="I27" s="77">
        <v>726</v>
      </c>
    </row>
    <row r="28" spans="1:9" s="53" customFormat="1" ht="12.75" customHeight="1">
      <c r="A28" s="83">
        <v>1999</v>
      </c>
      <c r="B28" s="82">
        <v>55837</v>
      </c>
      <c r="C28" s="56">
        <v>36623</v>
      </c>
      <c r="D28" s="56">
        <v>11897</v>
      </c>
      <c r="E28" s="81">
        <v>3030</v>
      </c>
      <c r="F28" s="80">
        <v>4287</v>
      </c>
      <c r="G28" s="79">
        <v>58</v>
      </c>
      <c r="H28" s="78">
        <v>3548</v>
      </c>
      <c r="I28" s="77">
        <v>681</v>
      </c>
    </row>
    <row r="29" spans="1:9" s="53" customFormat="1" ht="12.75" customHeight="1">
      <c r="A29" s="83">
        <v>2000</v>
      </c>
      <c r="B29" s="82">
        <v>54992</v>
      </c>
      <c r="C29" s="56">
        <v>36556</v>
      </c>
      <c r="D29" s="56">
        <v>11508</v>
      </c>
      <c r="E29" s="81">
        <v>2875</v>
      </c>
      <c r="F29" s="80">
        <v>4053</v>
      </c>
      <c r="G29" s="79">
        <v>49</v>
      </c>
      <c r="H29" s="78">
        <v>3356</v>
      </c>
      <c r="I29" s="77">
        <v>648</v>
      </c>
    </row>
    <row r="30" spans="1:10" s="53" customFormat="1" ht="12.75" customHeight="1">
      <c r="A30" s="83">
        <v>2001</v>
      </c>
      <c r="B30" s="82">
        <v>51592</v>
      </c>
      <c r="C30" s="56">
        <v>34486</v>
      </c>
      <c r="D30" s="56">
        <v>10842</v>
      </c>
      <c r="E30" s="81">
        <v>2583</v>
      </c>
      <c r="F30" s="80">
        <v>3681</v>
      </c>
      <c r="G30" s="79">
        <v>51</v>
      </c>
      <c r="H30" s="78">
        <v>2995</v>
      </c>
      <c r="I30" s="77">
        <v>635</v>
      </c>
      <c r="J30" s="76"/>
    </row>
    <row r="31" spans="1:10" s="53" customFormat="1" ht="12.75" customHeight="1">
      <c r="A31" s="83">
        <v>2002</v>
      </c>
      <c r="B31" s="82">
        <v>50967</v>
      </c>
      <c r="C31" s="56">
        <v>33854</v>
      </c>
      <c r="D31" s="56">
        <v>10768</v>
      </c>
      <c r="E31" s="81">
        <v>2674</v>
      </c>
      <c r="F31" s="80">
        <v>3671</v>
      </c>
      <c r="G31" s="79">
        <v>30</v>
      </c>
      <c r="H31" s="78">
        <v>3003</v>
      </c>
      <c r="I31" s="77">
        <v>638</v>
      </c>
      <c r="J31" s="76"/>
    </row>
    <row r="32" spans="1:10" s="53" customFormat="1" ht="12.75" customHeight="1">
      <c r="A32" s="83">
        <v>2003</v>
      </c>
      <c r="B32" s="86" t="s">
        <v>16</v>
      </c>
      <c r="C32" s="56">
        <v>33392</v>
      </c>
      <c r="D32" s="56">
        <v>10648</v>
      </c>
      <c r="E32" s="81">
        <v>2591</v>
      </c>
      <c r="F32" s="85" t="s">
        <v>16</v>
      </c>
      <c r="G32" s="84" t="s">
        <v>16</v>
      </c>
      <c r="H32" s="78">
        <v>3256</v>
      </c>
      <c r="I32" s="77">
        <v>661</v>
      </c>
      <c r="J32" s="76"/>
    </row>
    <row r="33" spans="1:10" s="53" customFormat="1" ht="12.75" customHeight="1">
      <c r="A33" s="83">
        <v>2004</v>
      </c>
      <c r="B33" s="82">
        <v>48568</v>
      </c>
      <c r="C33" s="56">
        <v>31781</v>
      </c>
      <c r="D33" s="56">
        <v>10538</v>
      </c>
      <c r="E33" s="81">
        <v>2477</v>
      </c>
      <c r="F33" s="80">
        <v>3772</v>
      </c>
      <c r="G33" s="79">
        <v>52</v>
      </c>
      <c r="H33" s="78">
        <v>3123</v>
      </c>
      <c r="I33" s="77">
        <v>597</v>
      </c>
      <c r="J33" s="76"/>
    </row>
    <row r="34" spans="1:10" s="53" customFormat="1" ht="12.75" customHeight="1">
      <c r="A34" s="83">
        <v>2005</v>
      </c>
      <c r="B34" s="82">
        <v>47794</v>
      </c>
      <c r="C34" s="56">
        <v>31530</v>
      </c>
      <c r="D34" s="56">
        <v>10268</v>
      </c>
      <c r="E34" s="81">
        <v>2296</v>
      </c>
      <c r="F34" s="80">
        <v>3700</v>
      </c>
      <c r="G34" s="79">
        <v>54</v>
      </c>
      <c r="H34" s="78">
        <v>3082</v>
      </c>
      <c r="I34" s="77">
        <v>564</v>
      </c>
      <c r="J34" s="76"/>
    </row>
    <row r="35" spans="1:10" s="53" customFormat="1" ht="12.75" customHeight="1">
      <c r="A35" s="83">
        <v>2006</v>
      </c>
      <c r="B35" s="82">
        <v>45400</v>
      </c>
      <c r="C35" s="56">
        <v>30288</v>
      </c>
      <c r="D35" s="56">
        <v>9533</v>
      </c>
      <c r="E35" s="81">
        <v>2159</v>
      </c>
      <c r="F35" s="80">
        <v>3420</v>
      </c>
      <c r="G35" s="79">
        <v>56</v>
      </c>
      <c r="H35" s="78">
        <v>2832</v>
      </c>
      <c r="I35" s="77">
        <v>532</v>
      </c>
      <c r="J35" s="76"/>
    </row>
    <row r="36" spans="1:10" s="53" customFormat="1" ht="12.75" customHeight="1">
      <c r="A36" s="83">
        <v>2007</v>
      </c>
      <c r="B36" s="82">
        <v>45028</v>
      </c>
      <c r="C36" s="56">
        <v>29846</v>
      </c>
      <c r="D36" s="56">
        <v>9576</v>
      </c>
      <c r="E36" s="81">
        <v>2078</v>
      </c>
      <c r="F36" s="80">
        <v>3528</v>
      </c>
      <c r="G36" s="79">
        <v>59</v>
      </c>
      <c r="H36" s="78">
        <v>2920</v>
      </c>
      <c r="I36" s="77">
        <v>549</v>
      </c>
      <c r="J36" s="76"/>
    </row>
    <row r="37" spans="1:10" s="53" customFormat="1" ht="12.75" customHeight="1">
      <c r="A37" s="83">
        <v>2008</v>
      </c>
      <c r="B37" s="82">
        <v>47546</v>
      </c>
      <c r="C37" s="56">
        <v>30868</v>
      </c>
      <c r="D37" s="56">
        <v>10562</v>
      </c>
      <c r="E37" s="81">
        <v>2148</v>
      </c>
      <c r="F37" s="80">
        <v>3968</v>
      </c>
      <c r="G37" s="79">
        <v>71</v>
      </c>
      <c r="H37" s="78">
        <v>3313</v>
      </c>
      <c r="I37" s="77">
        <v>584</v>
      </c>
      <c r="J37" s="76"/>
    </row>
    <row r="38" spans="1:10" s="53" customFormat="1" ht="12.75" customHeight="1">
      <c r="A38" s="83">
        <v>2009</v>
      </c>
      <c r="B38" s="82">
        <v>54925</v>
      </c>
      <c r="C38" s="56">
        <v>34341</v>
      </c>
      <c r="D38" s="56">
        <v>12921</v>
      </c>
      <c r="E38" s="81">
        <v>2712</v>
      </c>
      <c r="F38" s="80">
        <v>4951</v>
      </c>
      <c r="G38" s="79">
        <v>93</v>
      </c>
      <c r="H38" s="78">
        <v>4182</v>
      </c>
      <c r="I38" s="77">
        <v>676</v>
      </c>
      <c r="J38" s="76"/>
    </row>
    <row r="39" spans="1:10" s="53" customFormat="1" ht="12.75" customHeight="1">
      <c r="A39" s="83">
        <v>2010</v>
      </c>
      <c r="B39" s="82">
        <v>66885</v>
      </c>
      <c r="C39" s="56">
        <v>40247</v>
      </c>
      <c r="D39" s="56">
        <v>16238</v>
      </c>
      <c r="E39" s="81">
        <v>3701</v>
      </c>
      <c r="F39" s="80">
        <v>6699</v>
      </c>
      <c r="G39" s="79">
        <v>122</v>
      </c>
      <c r="H39" s="78">
        <v>5766</v>
      </c>
      <c r="I39" s="77">
        <v>811</v>
      </c>
      <c r="J39" s="76"/>
    </row>
    <row r="40" spans="1:10" s="53" customFormat="1" ht="12.75" customHeight="1">
      <c r="A40" s="83">
        <v>2011</v>
      </c>
      <c r="B40" s="82">
        <v>77133</v>
      </c>
      <c r="C40" s="56">
        <v>45016</v>
      </c>
      <c r="D40" s="56">
        <v>19462</v>
      </c>
      <c r="E40" s="81">
        <v>4487</v>
      </c>
      <c r="F40" s="80">
        <v>8168</v>
      </c>
      <c r="G40" s="79">
        <v>161</v>
      </c>
      <c r="H40" s="78">
        <v>7047</v>
      </c>
      <c r="I40" s="77">
        <v>960</v>
      </c>
      <c r="J40" s="76"/>
    </row>
    <row r="41" spans="1:10" s="53" customFormat="1" ht="12.75" customHeight="1">
      <c r="A41" s="83">
        <v>2012</v>
      </c>
      <c r="B41" s="82">
        <v>86418</v>
      </c>
      <c r="C41" s="56">
        <v>49572</v>
      </c>
      <c r="D41" s="56">
        <v>21899</v>
      </c>
      <c r="E41" s="81">
        <v>5084</v>
      </c>
      <c r="F41" s="80">
        <v>9863</v>
      </c>
      <c r="G41" s="79">
        <v>173</v>
      </c>
      <c r="H41" s="78">
        <v>8638</v>
      </c>
      <c r="I41" s="77">
        <v>1052</v>
      </c>
      <c r="J41" s="76"/>
    </row>
    <row r="42" spans="1:10" s="53" customFormat="1" ht="12.75" customHeight="1">
      <c r="A42" s="83">
        <v>2013</v>
      </c>
      <c r="B42" s="82">
        <v>94672</v>
      </c>
      <c r="C42" s="56">
        <v>53807</v>
      </c>
      <c r="D42" s="56">
        <v>23921</v>
      </c>
      <c r="E42" s="81">
        <v>5188</v>
      </c>
      <c r="F42" s="80">
        <v>11756</v>
      </c>
      <c r="G42" s="79">
        <v>175</v>
      </c>
      <c r="H42" s="78">
        <v>10448</v>
      </c>
      <c r="I42" s="77">
        <v>1133</v>
      </c>
      <c r="J42" s="76"/>
    </row>
    <row r="43" spans="1:9" s="53" customFormat="1" ht="12.75" customHeight="1">
      <c r="A43" s="75"/>
      <c r="B43" s="74"/>
      <c r="C43" s="73"/>
      <c r="D43" s="71"/>
      <c r="E43" s="71"/>
      <c r="F43" s="72"/>
      <c r="G43" s="71"/>
      <c r="H43" s="70"/>
      <c r="I43" s="69"/>
    </row>
    <row r="44" spans="1:8" s="53" customFormat="1" ht="12.75" customHeight="1">
      <c r="A44" s="68"/>
      <c r="B44" s="68"/>
      <c r="C44" s="68"/>
      <c r="D44" s="68"/>
      <c r="E44" s="68"/>
      <c r="F44" s="68"/>
      <c r="H44" s="68"/>
    </row>
    <row r="45" spans="1:8" s="53" customFormat="1" ht="12.75" customHeight="1">
      <c r="A45" s="8" t="s">
        <v>17</v>
      </c>
      <c r="B45" s="68"/>
      <c r="C45" s="68"/>
      <c r="D45" s="68"/>
      <c r="E45" s="68"/>
      <c r="F45" s="68"/>
      <c r="H45" s="68"/>
    </row>
    <row r="46" ht="12.75" customHeight="1">
      <c r="A46" s="28" t="s">
        <v>20</v>
      </c>
    </row>
    <row r="47" ht="12.75" customHeight="1">
      <c r="A47" s="2" t="s">
        <v>19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6.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6.7109375" style="0" customWidth="1"/>
    <col min="2" max="9" width="9.57421875" style="0" customWidth="1"/>
  </cols>
  <sheetData>
    <row r="1" spans="1:9" s="53" customFormat="1" ht="15.75">
      <c r="A1" s="5" t="s">
        <v>32</v>
      </c>
      <c r="B1" s="5"/>
      <c r="C1" s="5"/>
      <c r="D1" s="5"/>
      <c r="E1" s="5"/>
      <c r="F1" s="5"/>
      <c r="G1" s="5"/>
      <c r="H1" s="5"/>
      <c r="I1" s="5"/>
    </row>
    <row r="2" spans="1:9" s="53" customFormat="1" ht="15.75">
      <c r="A2" s="5" t="s">
        <v>31</v>
      </c>
      <c r="B2" s="5"/>
      <c r="C2" s="5"/>
      <c r="D2" s="5"/>
      <c r="E2" s="5"/>
      <c r="F2" s="5"/>
      <c r="G2" s="5"/>
      <c r="H2" s="5"/>
      <c r="I2" s="5"/>
    </row>
    <row r="3" spans="1:8" s="53" customFormat="1" ht="12.75" customHeight="1">
      <c r="A3" s="3"/>
      <c r="B3" s="67"/>
      <c r="C3" s="67"/>
      <c r="D3" s="67"/>
      <c r="E3" s="67"/>
      <c r="F3" s="67"/>
      <c r="H3" s="67"/>
    </row>
    <row r="4" spans="1:9" s="53" customFormat="1" ht="12.75" customHeight="1">
      <c r="A4" s="67" t="s">
        <v>27</v>
      </c>
      <c r="B4" s="67"/>
      <c r="C4" s="67"/>
      <c r="D4" s="67"/>
      <c r="E4" s="67"/>
      <c r="F4" s="67"/>
      <c r="G4" s="67"/>
      <c r="H4" s="67"/>
      <c r="I4" s="67"/>
    </row>
    <row r="5" spans="1:8" s="53" customFormat="1" ht="12.75" customHeight="1" thickBot="1">
      <c r="A5" s="92"/>
      <c r="B5" s="92"/>
      <c r="C5" s="92"/>
      <c r="D5" s="92"/>
      <c r="E5" s="92"/>
      <c r="F5" s="92"/>
      <c r="H5" s="66"/>
    </row>
    <row r="6" spans="1:9" s="68" customFormat="1" ht="24" customHeight="1" thickTop="1">
      <c r="A6" s="64"/>
      <c r="B6" s="91"/>
      <c r="C6" s="107"/>
      <c r="D6" s="64"/>
      <c r="E6" s="106"/>
      <c r="F6" s="38" t="s">
        <v>5</v>
      </c>
      <c r="G6" s="62"/>
      <c r="H6" s="62"/>
      <c r="I6" s="62"/>
    </row>
    <row r="7" spans="1:9" s="103" customFormat="1" ht="34.5" customHeight="1">
      <c r="A7" s="21" t="s">
        <v>26</v>
      </c>
      <c r="B7" s="22" t="s">
        <v>1</v>
      </c>
      <c r="C7" s="21" t="s">
        <v>2</v>
      </c>
      <c r="D7" s="21" t="s">
        <v>3</v>
      </c>
      <c r="E7" s="21" t="s">
        <v>4</v>
      </c>
      <c r="F7" s="61" t="s">
        <v>30</v>
      </c>
      <c r="G7" s="105" t="s">
        <v>8</v>
      </c>
      <c r="H7" s="36" t="s">
        <v>6</v>
      </c>
      <c r="I7" s="104" t="s">
        <v>7</v>
      </c>
    </row>
    <row r="8" spans="1:9" s="53" customFormat="1" ht="12.75" customHeight="1">
      <c r="A8" s="52"/>
      <c r="B8" s="57"/>
      <c r="C8" s="59"/>
      <c r="D8" s="58"/>
      <c r="E8" s="58"/>
      <c r="F8" s="57"/>
      <c r="G8" s="102"/>
      <c r="H8" s="55"/>
      <c r="I8" s="88"/>
    </row>
    <row r="9" spans="1:9" s="53" customFormat="1" ht="12.75" customHeight="1">
      <c r="A9" s="83">
        <v>1980</v>
      </c>
      <c r="B9" s="101">
        <v>99672</v>
      </c>
      <c r="C9" s="50">
        <v>74170</v>
      </c>
      <c r="D9" s="56">
        <v>15163</v>
      </c>
      <c r="E9" s="81">
        <v>3870</v>
      </c>
      <c r="F9" s="97">
        <v>6469</v>
      </c>
      <c r="G9" s="96">
        <v>172</v>
      </c>
      <c r="H9" s="78">
        <v>4979</v>
      </c>
      <c r="I9" s="77">
        <v>1318</v>
      </c>
    </row>
    <row r="10" spans="1:9" s="53" customFormat="1" ht="12.75" customHeight="1">
      <c r="A10" s="83">
        <v>1981</v>
      </c>
      <c r="B10" s="101">
        <v>103996</v>
      </c>
      <c r="C10" s="50">
        <v>77369</v>
      </c>
      <c r="D10" s="56">
        <v>15781</v>
      </c>
      <c r="E10" s="81">
        <v>3911</v>
      </c>
      <c r="F10" s="97">
        <v>6935</v>
      </c>
      <c r="G10" s="96">
        <v>188</v>
      </c>
      <c r="H10" s="78">
        <v>5293</v>
      </c>
      <c r="I10" s="77">
        <v>1454</v>
      </c>
    </row>
    <row r="11" spans="1:9" s="53" customFormat="1" ht="12.75" customHeight="1">
      <c r="A11" s="83">
        <v>1982</v>
      </c>
      <c r="B11" s="101">
        <v>99228</v>
      </c>
      <c r="C11" s="50">
        <v>72560</v>
      </c>
      <c r="D11" s="56">
        <v>15905</v>
      </c>
      <c r="E11" s="81">
        <v>4043</v>
      </c>
      <c r="F11" s="97">
        <v>6720</v>
      </c>
      <c r="G11" s="96">
        <v>135</v>
      </c>
      <c r="H11" s="78">
        <v>5142</v>
      </c>
      <c r="I11" s="77">
        <v>1443</v>
      </c>
    </row>
    <row r="12" spans="1:9" s="53" customFormat="1" ht="12.75" customHeight="1">
      <c r="A12" s="83">
        <v>1983</v>
      </c>
      <c r="B12" s="101">
        <v>101118</v>
      </c>
      <c r="C12" s="50">
        <v>71574</v>
      </c>
      <c r="D12" s="56">
        <v>17474</v>
      </c>
      <c r="E12" s="81">
        <v>4752</v>
      </c>
      <c r="F12" s="97">
        <v>7318</v>
      </c>
      <c r="G12" s="96">
        <v>157</v>
      </c>
      <c r="H12" s="78">
        <v>5595</v>
      </c>
      <c r="I12" s="77">
        <v>1566</v>
      </c>
    </row>
    <row r="13" spans="1:9" s="53" customFormat="1" ht="12.75" customHeight="1">
      <c r="A13" s="83">
        <v>1984</v>
      </c>
      <c r="B13" s="101">
        <v>99818</v>
      </c>
      <c r="C13" s="50">
        <v>69251</v>
      </c>
      <c r="D13" s="56">
        <v>18145</v>
      </c>
      <c r="E13" s="81">
        <v>4672</v>
      </c>
      <c r="F13" s="97">
        <v>7750</v>
      </c>
      <c r="G13" s="96">
        <v>128</v>
      </c>
      <c r="H13" s="78">
        <v>5753</v>
      </c>
      <c r="I13" s="77">
        <v>1869</v>
      </c>
    </row>
    <row r="14" spans="1:9" s="53" customFormat="1" ht="12.75" customHeight="1">
      <c r="A14" s="83">
        <v>1985</v>
      </c>
      <c r="B14" s="101">
        <v>99395</v>
      </c>
      <c r="C14" s="50">
        <v>68145</v>
      </c>
      <c r="D14" s="56">
        <v>18539</v>
      </c>
      <c r="E14" s="81">
        <v>4942</v>
      </c>
      <c r="F14" s="97">
        <v>7769</v>
      </c>
      <c r="G14" s="96">
        <v>140</v>
      </c>
      <c r="H14" s="78">
        <v>5604</v>
      </c>
      <c r="I14" s="77">
        <v>2025</v>
      </c>
    </row>
    <row r="15" spans="1:9" s="53" customFormat="1" ht="12.75" customHeight="1">
      <c r="A15" s="83">
        <v>1986</v>
      </c>
      <c r="B15" s="101">
        <v>93863</v>
      </c>
      <c r="C15" s="50">
        <v>62714</v>
      </c>
      <c r="D15" s="56">
        <v>19131</v>
      </c>
      <c r="E15" s="81">
        <v>4766</v>
      </c>
      <c r="F15" s="97">
        <v>7252</v>
      </c>
      <c r="G15" s="96">
        <v>137</v>
      </c>
      <c r="H15" s="78">
        <v>5032</v>
      </c>
      <c r="I15" s="77">
        <v>2083</v>
      </c>
    </row>
    <row r="16" spans="1:9" s="53" customFormat="1" ht="12.75" customHeight="1">
      <c r="A16" s="83">
        <v>1987</v>
      </c>
      <c r="B16" s="101">
        <v>87070</v>
      </c>
      <c r="C16" s="50">
        <v>57935</v>
      </c>
      <c r="D16" s="56">
        <v>18456</v>
      </c>
      <c r="E16" s="81">
        <v>4217</v>
      </c>
      <c r="F16" s="97">
        <v>6462</v>
      </c>
      <c r="G16" s="96">
        <v>91</v>
      </c>
      <c r="H16" s="78">
        <v>4317</v>
      </c>
      <c r="I16" s="77">
        <v>2054</v>
      </c>
    </row>
    <row r="17" spans="1:9" s="53" customFormat="1" ht="12.75" customHeight="1">
      <c r="A17" s="83">
        <v>1988</v>
      </c>
      <c r="B17" s="101">
        <v>80823</v>
      </c>
      <c r="C17" s="50">
        <v>54244</v>
      </c>
      <c r="D17" s="56">
        <v>17357</v>
      </c>
      <c r="E17" s="81">
        <v>3492</v>
      </c>
      <c r="F17" s="97">
        <v>5730</v>
      </c>
      <c r="G17" s="96">
        <v>66</v>
      </c>
      <c r="H17" s="78">
        <v>3729</v>
      </c>
      <c r="I17" s="77">
        <v>1935</v>
      </c>
    </row>
    <row r="18" spans="1:9" s="53" customFormat="1" ht="12.75" customHeight="1">
      <c r="A18" s="83">
        <v>1989</v>
      </c>
      <c r="B18" s="101">
        <v>80284</v>
      </c>
      <c r="C18" s="50">
        <v>53964</v>
      </c>
      <c r="D18" s="56">
        <v>17444</v>
      </c>
      <c r="E18" s="81">
        <v>3282</v>
      </c>
      <c r="F18" s="97">
        <v>5594</v>
      </c>
      <c r="G18" s="96">
        <v>38</v>
      </c>
      <c r="H18" s="78">
        <v>3793</v>
      </c>
      <c r="I18" s="77">
        <v>1763</v>
      </c>
    </row>
    <row r="19" spans="1:9" s="53" customFormat="1" ht="12.75" customHeight="1">
      <c r="A19" s="83">
        <v>1990</v>
      </c>
      <c r="B19" s="101">
        <v>79496</v>
      </c>
      <c r="C19" s="50">
        <v>53543</v>
      </c>
      <c r="D19" s="56">
        <v>17226</v>
      </c>
      <c r="E19" s="81">
        <v>3232</v>
      </c>
      <c r="F19" s="97">
        <v>5495</v>
      </c>
      <c r="G19" s="96">
        <v>42</v>
      </c>
      <c r="H19" s="87">
        <v>3698</v>
      </c>
      <c r="I19" s="77">
        <v>1755</v>
      </c>
    </row>
    <row r="20" spans="1:9" s="53" customFormat="1" ht="12.75" customHeight="1">
      <c r="A20" s="83">
        <v>1991</v>
      </c>
      <c r="B20" s="101">
        <v>81345</v>
      </c>
      <c r="C20" s="50">
        <v>54927</v>
      </c>
      <c r="D20" s="56">
        <v>17466</v>
      </c>
      <c r="E20" s="81">
        <v>3472</v>
      </c>
      <c r="F20" s="97">
        <v>5480</v>
      </c>
      <c r="G20" s="96">
        <v>62</v>
      </c>
      <c r="H20" s="87">
        <v>3776</v>
      </c>
      <c r="I20" s="77">
        <v>1642</v>
      </c>
    </row>
    <row r="21" spans="1:9" s="53" customFormat="1" ht="12.75" customHeight="1">
      <c r="A21" s="83">
        <v>1992</v>
      </c>
      <c r="B21" s="101">
        <v>89465</v>
      </c>
      <c r="C21" s="50">
        <v>59547</v>
      </c>
      <c r="D21" s="56">
        <v>19482</v>
      </c>
      <c r="E21" s="81">
        <v>4111</v>
      </c>
      <c r="F21" s="97">
        <v>6325</v>
      </c>
      <c r="G21" s="96">
        <v>78</v>
      </c>
      <c r="H21" s="78">
        <v>4357</v>
      </c>
      <c r="I21" s="77">
        <v>1890</v>
      </c>
    </row>
    <row r="22" spans="1:9" s="53" customFormat="1" ht="12.75" customHeight="1">
      <c r="A22" s="83">
        <v>1993</v>
      </c>
      <c r="B22" s="101">
        <v>99571</v>
      </c>
      <c r="C22" s="50">
        <v>65177</v>
      </c>
      <c r="D22" s="56">
        <v>22044</v>
      </c>
      <c r="E22" s="81">
        <v>4625</v>
      </c>
      <c r="F22" s="97">
        <v>7725</v>
      </c>
      <c r="G22" s="96">
        <v>127</v>
      </c>
      <c r="H22" s="78">
        <v>5547</v>
      </c>
      <c r="I22" s="77">
        <v>2051</v>
      </c>
    </row>
    <row r="23" spans="1:9" s="53" customFormat="1" ht="12.75" customHeight="1">
      <c r="A23" s="83">
        <v>1994</v>
      </c>
      <c r="B23" s="101">
        <v>111409</v>
      </c>
      <c r="C23" s="50">
        <v>72911</v>
      </c>
      <c r="D23" s="56">
        <v>24603</v>
      </c>
      <c r="E23" s="81">
        <v>5194</v>
      </c>
      <c r="F23" s="97">
        <v>8701</v>
      </c>
      <c r="G23" s="96">
        <v>131</v>
      </c>
      <c r="H23" s="78">
        <v>6567</v>
      </c>
      <c r="I23" s="77">
        <v>2003</v>
      </c>
    </row>
    <row r="24" spans="1:9" s="53" customFormat="1" ht="12.75" customHeight="1">
      <c r="A24" s="83">
        <v>1995</v>
      </c>
      <c r="B24" s="82">
        <v>122121</v>
      </c>
      <c r="C24" s="50">
        <v>79571</v>
      </c>
      <c r="D24" s="56">
        <v>26781</v>
      </c>
      <c r="E24" s="81">
        <v>6061</v>
      </c>
      <c r="F24" s="97">
        <v>9708</v>
      </c>
      <c r="G24" s="96">
        <v>125</v>
      </c>
      <c r="H24" s="78">
        <v>7540</v>
      </c>
      <c r="I24" s="77">
        <v>2043</v>
      </c>
    </row>
    <row r="25" spans="1:9" s="53" customFormat="1" ht="12.75" customHeight="1">
      <c r="A25" s="83">
        <v>1996</v>
      </c>
      <c r="B25" s="82">
        <v>129430</v>
      </c>
      <c r="C25" s="50">
        <v>83960</v>
      </c>
      <c r="D25" s="56">
        <v>28298</v>
      </c>
      <c r="E25" s="81">
        <v>6739</v>
      </c>
      <c r="F25" s="97">
        <v>10433</v>
      </c>
      <c r="G25" s="96">
        <v>110</v>
      </c>
      <c r="H25" s="78">
        <v>8340</v>
      </c>
      <c r="I25" s="77">
        <v>1983</v>
      </c>
    </row>
    <row r="26" spans="1:9" s="53" customFormat="1" ht="12.75" customHeight="1">
      <c r="A26" s="83">
        <v>1997</v>
      </c>
      <c r="B26" s="82">
        <v>129138</v>
      </c>
      <c r="C26" s="50">
        <v>84049</v>
      </c>
      <c r="D26" s="56">
        <v>27757</v>
      </c>
      <c r="E26" s="81">
        <v>6973</v>
      </c>
      <c r="F26" s="97">
        <v>10359</v>
      </c>
      <c r="G26" s="96">
        <v>119</v>
      </c>
      <c r="H26" s="78">
        <v>8265</v>
      </c>
      <c r="I26" s="77">
        <v>1975</v>
      </c>
    </row>
    <row r="27" spans="1:9" s="53" customFormat="1" ht="12.75" customHeight="1">
      <c r="A27" s="83">
        <v>1998</v>
      </c>
      <c r="B27" s="82">
        <v>122215</v>
      </c>
      <c r="C27" s="50">
        <v>78032</v>
      </c>
      <c r="D27" s="56">
        <v>27081</v>
      </c>
      <c r="E27" s="81">
        <v>6911</v>
      </c>
      <c r="F27" s="97">
        <v>10191</v>
      </c>
      <c r="G27" s="96">
        <v>124</v>
      </c>
      <c r="H27" s="78">
        <v>7958</v>
      </c>
      <c r="I27" s="77">
        <v>2109</v>
      </c>
    </row>
    <row r="28" spans="1:9" s="53" customFormat="1" ht="12.75" customHeight="1">
      <c r="A28" s="83">
        <v>1999</v>
      </c>
      <c r="B28" s="82">
        <v>124417</v>
      </c>
      <c r="C28" s="50">
        <v>80621</v>
      </c>
      <c r="D28" s="56">
        <v>26710</v>
      </c>
      <c r="E28" s="81">
        <v>6941</v>
      </c>
      <c r="F28" s="97">
        <v>10145</v>
      </c>
      <c r="G28" s="96">
        <v>133</v>
      </c>
      <c r="H28" s="78">
        <v>8069</v>
      </c>
      <c r="I28" s="77">
        <v>1943</v>
      </c>
    </row>
    <row r="29" spans="1:9" s="53" customFormat="1" ht="12.75" customHeight="1">
      <c r="A29" s="83">
        <v>2000</v>
      </c>
      <c r="B29" s="82">
        <v>120467</v>
      </c>
      <c r="C29" s="50">
        <v>79622</v>
      </c>
      <c r="D29" s="56">
        <v>25177</v>
      </c>
      <c r="E29" s="81">
        <v>6330</v>
      </c>
      <c r="F29" s="97">
        <v>9338</v>
      </c>
      <c r="G29" s="96">
        <v>106</v>
      </c>
      <c r="H29" s="78">
        <v>7424</v>
      </c>
      <c r="I29" s="77">
        <v>1808</v>
      </c>
    </row>
    <row r="30" spans="1:9" s="53" customFormat="1" ht="12.75" customHeight="1">
      <c r="A30" s="83">
        <v>2001</v>
      </c>
      <c r="B30" s="82">
        <v>110371</v>
      </c>
      <c r="C30" s="50">
        <v>73429</v>
      </c>
      <c r="D30" s="56">
        <v>23230</v>
      </c>
      <c r="E30" s="81">
        <v>5563</v>
      </c>
      <c r="F30" s="97">
        <v>8149</v>
      </c>
      <c r="G30" s="96">
        <v>100</v>
      </c>
      <c r="H30" s="78">
        <v>6303</v>
      </c>
      <c r="I30" s="77">
        <v>1746</v>
      </c>
    </row>
    <row r="31" spans="1:9" s="53" customFormat="1" ht="12.75" customHeight="1">
      <c r="A31" s="83">
        <v>2002</v>
      </c>
      <c r="B31" s="82">
        <v>106748</v>
      </c>
      <c r="C31" s="50">
        <v>70826</v>
      </c>
      <c r="D31" s="56">
        <v>22348</v>
      </c>
      <c r="E31" s="81">
        <v>5664</v>
      </c>
      <c r="F31" s="97">
        <v>7910</v>
      </c>
      <c r="G31" s="96">
        <v>58</v>
      </c>
      <c r="H31" s="78">
        <v>6143</v>
      </c>
      <c r="I31" s="77">
        <v>1709</v>
      </c>
    </row>
    <row r="32" spans="1:9" s="53" customFormat="1" ht="12.75" customHeight="1">
      <c r="A32" s="83">
        <v>2003</v>
      </c>
      <c r="B32" s="100" t="s">
        <v>16</v>
      </c>
      <c r="C32" s="50">
        <v>69101</v>
      </c>
      <c r="D32" s="56">
        <v>21634</v>
      </c>
      <c r="E32" s="87">
        <v>5392</v>
      </c>
      <c r="F32" s="99" t="s">
        <v>16</v>
      </c>
      <c r="G32" s="98" t="s">
        <v>16</v>
      </c>
      <c r="H32" s="78">
        <v>6583</v>
      </c>
      <c r="I32" s="77">
        <v>1723</v>
      </c>
    </row>
    <row r="33" spans="1:9" s="53" customFormat="1" ht="12.75" customHeight="1">
      <c r="A33" s="83">
        <v>2004</v>
      </c>
      <c r="B33" s="82">
        <v>99128</v>
      </c>
      <c r="C33" s="50">
        <v>65014</v>
      </c>
      <c r="D33" s="56">
        <v>21145</v>
      </c>
      <c r="E33" s="81">
        <v>5029</v>
      </c>
      <c r="F33" s="97">
        <v>7940</v>
      </c>
      <c r="G33" s="96">
        <v>96</v>
      </c>
      <c r="H33" s="78">
        <v>6263</v>
      </c>
      <c r="I33" s="77">
        <v>1581</v>
      </c>
    </row>
    <row r="34" spans="1:9" s="53" customFormat="1" ht="12.75" customHeight="1">
      <c r="A34" s="83">
        <v>2005</v>
      </c>
      <c r="B34" s="82">
        <v>95033</v>
      </c>
      <c r="C34" s="50">
        <v>62500</v>
      </c>
      <c r="D34" s="56">
        <v>20287</v>
      </c>
      <c r="E34" s="81">
        <v>4550</v>
      </c>
      <c r="F34" s="97">
        <v>7696</v>
      </c>
      <c r="G34" s="96">
        <v>101</v>
      </c>
      <c r="H34" s="78">
        <v>6110</v>
      </c>
      <c r="I34" s="77">
        <v>1485</v>
      </c>
    </row>
    <row r="35" spans="1:9" s="53" customFormat="1" ht="12.75" customHeight="1">
      <c r="A35" s="83">
        <v>2006</v>
      </c>
      <c r="B35" s="82">
        <v>88968</v>
      </c>
      <c r="C35" s="50">
        <v>58923</v>
      </c>
      <c r="D35" s="56">
        <v>18894</v>
      </c>
      <c r="E35" s="81">
        <v>4217</v>
      </c>
      <c r="F35" s="97">
        <v>6934</v>
      </c>
      <c r="G35" s="96">
        <v>112</v>
      </c>
      <c r="H35" s="78">
        <v>5461</v>
      </c>
      <c r="I35" s="77">
        <v>1361</v>
      </c>
    </row>
    <row r="36" spans="1:9" s="53" customFormat="1" ht="12.75" customHeight="1">
      <c r="A36" s="83">
        <v>2007</v>
      </c>
      <c r="B36" s="82">
        <v>88848</v>
      </c>
      <c r="C36" s="50">
        <v>58251</v>
      </c>
      <c r="D36" s="56">
        <v>19349</v>
      </c>
      <c r="E36" s="81">
        <v>4131</v>
      </c>
      <c r="F36" s="97">
        <v>7117</v>
      </c>
      <c r="G36" s="96">
        <v>110</v>
      </c>
      <c r="H36" s="78">
        <v>5630</v>
      </c>
      <c r="I36" s="77">
        <v>1377</v>
      </c>
    </row>
    <row r="37" spans="1:9" s="53" customFormat="1" ht="12.75" customHeight="1">
      <c r="A37" s="83">
        <v>2008</v>
      </c>
      <c r="B37" s="82">
        <v>93956</v>
      </c>
      <c r="C37" s="50">
        <v>60135</v>
      </c>
      <c r="D37" s="56">
        <v>21378</v>
      </c>
      <c r="E37" s="81">
        <v>4205</v>
      </c>
      <c r="F37" s="97">
        <v>8058</v>
      </c>
      <c r="G37" s="96">
        <v>134</v>
      </c>
      <c r="H37" s="78">
        <v>6468</v>
      </c>
      <c r="I37" s="77">
        <v>1456</v>
      </c>
    </row>
    <row r="38" spans="1:9" s="53" customFormat="1" ht="12.75" customHeight="1">
      <c r="A38" s="83">
        <v>2009</v>
      </c>
      <c r="B38" s="82">
        <v>109268</v>
      </c>
      <c r="C38" s="50">
        <v>67597</v>
      </c>
      <c r="D38" s="56">
        <v>26222</v>
      </c>
      <c r="E38" s="81">
        <v>5347</v>
      </c>
      <c r="F38" s="97">
        <v>10102</v>
      </c>
      <c r="G38" s="96">
        <v>203</v>
      </c>
      <c r="H38" s="78">
        <v>8268</v>
      </c>
      <c r="I38" s="77">
        <v>1631</v>
      </c>
    </row>
    <row r="39" spans="1:9" s="53" customFormat="1" ht="12.75" customHeight="1">
      <c r="A39" s="83">
        <v>2010</v>
      </c>
      <c r="B39" s="82">
        <v>133043</v>
      </c>
      <c r="C39" s="50">
        <v>80002</v>
      </c>
      <c r="D39" s="56">
        <v>32289</v>
      </c>
      <c r="E39" s="81">
        <v>7207</v>
      </c>
      <c r="F39" s="97">
        <v>13545</v>
      </c>
      <c r="G39" s="96">
        <v>260</v>
      </c>
      <c r="H39" s="78">
        <v>11395</v>
      </c>
      <c r="I39" s="77">
        <v>1890</v>
      </c>
    </row>
    <row r="40" spans="1:9" s="53" customFormat="1" ht="12.75" customHeight="1">
      <c r="A40" s="83">
        <v>2011</v>
      </c>
      <c r="B40" s="82">
        <v>154496</v>
      </c>
      <c r="C40" s="50">
        <v>90602</v>
      </c>
      <c r="D40" s="56">
        <v>38692</v>
      </c>
      <c r="E40" s="81">
        <v>8697</v>
      </c>
      <c r="F40" s="97">
        <v>16505</v>
      </c>
      <c r="G40" s="96">
        <v>339</v>
      </c>
      <c r="H40" s="78">
        <v>14047</v>
      </c>
      <c r="I40" s="77">
        <v>2119</v>
      </c>
    </row>
    <row r="41" spans="1:9" s="53" customFormat="1" ht="12.75" customHeight="1">
      <c r="A41" s="83">
        <v>2012</v>
      </c>
      <c r="B41" s="82">
        <v>172675</v>
      </c>
      <c r="C41" s="50">
        <v>99836</v>
      </c>
      <c r="D41" s="56">
        <v>43279</v>
      </c>
      <c r="E41" s="81">
        <v>9844</v>
      </c>
      <c r="F41" s="97">
        <v>19716</v>
      </c>
      <c r="G41" s="96">
        <v>358</v>
      </c>
      <c r="H41" s="78">
        <v>17031</v>
      </c>
      <c r="I41" s="77">
        <v>2327</v>
      </c>
    </row>
    <row r="42" spans="1:9" s="53" customFormat="1" ht="12.75" customHeight="1">
      <c r="A42" s="83">
        <v>2013</v>
      </c>
      <c r="B42" s="82">
        <v>187062</v>
      </c>
      <c r="C42" s="50">
        <v>107668</v>
      </c>
      <c r="D42" s="56">
        <v>46392</v>
      </c>
      <c r="E42" s="81">
        <v>9980</v>
      </c>
      <c r="F42" s="97">
        <v>23022</v>
      </c>
      <c r="G42" s="96">
        <v>356</v>
      </c>
      <c r="H42" s="78">
        <v>20136</v>
      </c>
      <c r="I42" s="77">
        <v>2530</v>
      </c>
    </row>
    <row r="43" spans="1:9" s="53" customFormat="1" ht="12.75" customHeight="1">
      <c r="A43" s="75"/>
      <c r="B43" s="95"/>
      <c r="C43" s="94"/>
      <c r="D43" s="71"/>
      <c r="E43" s="71"/>
      <c r="F43" s="72"/>
      <c r="G43" s="93"/>
      <c r="H43" s="70"/>
      <c r="I43" s="69"/>
    </row>
    <row r="44" spans="1:8" s="53" customFormat="1" ht="12.75" customHeight="1">
      <c r="A44" s="68"/>
      <c r="B44" s="68"/>
      <c r="C44" s="68"/>
      <c r="D44" s="68"/>
      <c r="E44" s="68"/>
      <c r="F44" s="68"/>
      <c r="H44" s="68"/>
    </row>
    <row r="45" spans="1:8" s="53" customFormat="1" ht="12.75" customHeight="1">
      <c r="A45" s="8" t="s">
        <v>17</v>
      </c>
      <c r="B45" s="68"/>
      <c r="C45" s="68"/>
      <c r="D45" s="68"/>
      <c r="E45" s="68"/>
      <c r="F45" s="68"/>
      <c r="H45" s="68"/>
    </row>
    <row r="46" ht="12.75" customHeight="1">
      <c r="A46" s="28" t="s">
        <v>20</v>
      </c>
    </row>
    <row r="47" ht="12.75" customHeight="1">
      <c r="A47" s="2" t="s">
        <v>19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7.xml><?xml version="1.0" encoding="utf-8"?>
<worksheet xmlns="http://schemas.openxmlformats.org/spreadsheetml/2006/main" xmlns:r="http://schemas.openxmlformats.org/officeDocument/2006/relationships">
  <dimension ref="A1:I37"/>
  <sheetViews>
    <sheetView workbookViewId="0" topLeftCell="A1">
      <selection activeCell="A1" sqref="A1"/>
    </sheetView>
  </sheetViews>
  <sheetFormatPr defaultColWidth="9.140625" defaultRowHeight="12.75"/>
  <cols>
    <col min="1" max="1" width="8.7109375" style="0" customWidth="1"/>
    <col min="2" max="2" width="13.28125" style="0" customWidth="1"/>
    <col min="3" max="3" width="13.140625" style="0" customWidth="1"/>
    <col min="4" max="9" width="13.28125" style="0" customWidth="1"/>
  </cols>
  <sheetData>
    <row r="1" spans="1:9" s="53" customFormat="1" ht="15.75">
      <c r="A1" s="5" t="s">
        <v>36</v>
      </c>
      <c r="B1" s="5"/>
      <c r="C1" s="5"/>
      <c r="D1" s="5"/>
      <c r="E1" s="5"/>
      <c r="F1" s="5"/>
      <c r="G1" s="5"/>
      <c r="H1" s="5"/>
      <c r="I1" s="5"/>
    </row>
    <row r="2" spans="1:8" s="53" customFormat="1" ht="12.75" customHeight="1">
      <c r="A2" s="3"/>
      <c r="B2" s="67"/>
      <c r="C2" s="67"/>
      <c r="D2" s="67"/>
      <c r="E2" s="67"/>
      <c r="F2" s="67"/>
      <c r="H2" s="67"/>
    </row>
    <row r="3" spans="1:9" s="53" customFormat="1" ht="12.75" customHeight="1">
      <c r="A3" s="67" t="s">
        <v>35</v>
      </c>
      <c r="B3" s="67"/>
      <c r="C3" s="67"/>
      <c r="D3" s="67"/>
      <c r="E3" s="67"/>
      <c r="F3" s="67"/>
      <c r="G3" s="67"/>
      <c r="H3" s="67"/>
      <c r="I3" s="67"/>
    </row>
    <row r="4" spans="1:8" s="53" customFormat="1" ht="12.75" customHeight="1" thickBot="1">
      <c r="A4" s="92"/>
      <c r="B4" s="92"/>
      <c r="C4" s="92"/>
      <c r="D4" s="92"/>
      <c r="E4" s="92"/>
      <c r="F4" s="92"/>
      <c r="H4" s="92"/>
    </row>
    <row r="5" spans="1:9" s="68" customFormat="1" ht="24" customHeight="1" thickTop="1">
      <c r="A5" s="64"/>
      <c r="B5" s="65"/>
      <c r="C5" s="107"/>
      <c r="D5" s="64"/>
      <c r="E5" s="64"/>
      <c r="F5" s="38" t="s">
        <v>5</v>
      </c>
      <c r="G5" s="62"/>
      <c r="H5" s="115"/>
      <c r="I5" s="62"/>
    </row>
    <row r="6" spans="1:9" s="17" customFormat="1" ht="34.5" customHeight="1">
      <c r="A6" s="21" t="s">
        <v>26</v>
      </c>
      <c r="B6" s="22" t="s">
        <v>1</v>
      </c>
      <c r="C6" s="21" t="s">
        <v>2</v>
      </c>
      <c r="D6" s="21" t="s">
        <v>3</v>
      </c>
      <c r="E6" s="21" t="s">
        <v>4</v>
      </c>
      <c r="F6" s="61" t="s">
        <v>34</v>
      </c>
      <c r="G6" s="21" t="s">
        <v>8</v>
      </c>
      <c r="H6" s="36" t="s">
        <v>6</v>
      </c>
      <c r="I6" s="104" t="s">
        <v>7</v>
      </c>
    </row>
    <row r="7" spans="1:9" s="53" customFormat="1" ht="12.75" customHeight="1">
      <c r="A7" s="52"/>
      <c r="B7" s="57"/>
      <c r="C7" s="59"/>
      <c r="D7" s="58"/>
      <c r="E7" s="58"/>
      <c r="F7" s="57"/>
      <c r="G7" s="89"/>
      <c r="H7" s="55"/>
      <c r="I7" s="88"/>
    </row>
    <row r="8" spans="1:9" s="53" customFormat="1" ht="12.75" customHeight="1">
      <c r="A8" s="83">
        <v>1989</v>
      </c>
      <c r="B8" s="82">
        <v>74533213</v>
      </c>
      <c r="C8" s="50">
        <v>49550098</v>
      </c>
      <c r="D8" s="56">
        <v>16722757</v>
      </c>
      <c r="E8" s="56">
        <v>3006023</v>
      </c>
      <c r="F8" s="97">
        <v>5254335</v>
      </c>
      <c r="G8" s="79">
        <v>32933</v>
      </c>
      <c r="H8" s="113">
        <v>3667459</v>
      </c>
      <c r="I8" s="77">
        <v>1553943</v>
      </c>
    </row>
    <row r="9" spans="1:9" s="53" customFormat="1" ht="12.75" customHeight="1">
      <c r="A9" s="83">
        <v>1990</v>
      </c>
      <c r="B9" s="82">
        <v>78997519</v>
      </c>
      <c r="C9" s="50">
        <v>52750217</v>
      </c>
      <c r="D9" s="56">
        <v>17526168</v>
      </c>
      <c r="E9" s="56">
        <v>3232313</v>
      </c>
      <c r="F9" s="97">
        <v>5488821</v>
      </c>
      <c r="G9" s="79">
        <v>39855</v>
      </c>
      <c r="H9" s="114">
        <v>3825847</v>
      </c>
      <c r="I9" s="77">
        <v>1623119</v>
      </c>
    </row>
    <row r="10" spans="1:9" s="53" customFormat="1" ht="12.75" customHeight="1">
      <c r="A10" s="83">
        <v>1991</v>
      </c>
      <c r="B10" s="82">
        <v>94473871</v>
      </c>
      <c r="C10" s="50">
        <v>63485005</v>
      </c>
      <c r="D10" s="56">
        <v>20541064</v>
      </c>
      <c r="E10" s="56">
        <v>4042598</v>
      </c>
      <c r="F10" s="97">
        <v>6405204</v>
      </c>
      <c r="G10" s="79">
        <v>64878</v>
      </c>
      <c r="H10" s="114">
        <v>4574468</v>
      </c>
      <c r="I10" s="77">
        <v>1765858</v>
      </c>
    </row>
    <row r="11" spans="1:9" s="53" customFormat="1" ht="12.75" customHeight="1">
      <c r="A11" s="83">
        <v>1992</v>
      </c>
      <c r="B11" s="82">
        <v>112329644</v>
      </c>
      <c r="C11" s="50">
        <v>74283762</v>
      </c>
      <c r="D11" s="56">
        <v>24838847</v>
      </c>
      <c r="E11" s="56">
        <v>5156483</v>
      </c>
      <c r="F11" s="97">
        <v>8050552</v>
      </c>
      <c r="G11" s="79">
        <v>94856</v>
      </c>
      <c r="H11" s="113">
        <v>5742270</v>
      </c>
      <c r="I11" s="77">
        <v>2213426</v>
      </c>
    </row>
    <row r="12" spans="1:9" s="53" customFormat="1" ht="12.75" customHeight="1">
      <c r="A12" s="83">
        <v>1993</v>
      </c>
      <c r="B12" s="82">
        <v>126788607</v>
      </c>
      <c r="C12" s="50">
        <v>82450018</v>
      </c>
      <c r="D12" s="56">
        <v>28538846</v>
      </c>
      <c r="E12" s="56">
        <v>5824432</v>
      </c>
      <c r="F12" s="97">
        <v>9975311</v>
      </c>
      <c r="G12" s="79">
        <v>146194</v>
      </c>
      <c r="H12" s="113">
        <v>7400324</v>
      </c>
      <c r="I12" s="77">
        <v>2428793</v>
      </c>
    </row>
    <row r="13" spans="1:9" s="53" customFormat="1" ht="12.75" customHeight="1">
      <c r="A13" s="83">
        <v>1994</v>
      </c>
      <c r="B13" s="82">
        <v>147149411</v>
      </c>
      <c r="C13" s="50">
        <v>95823731</v>
      </c>
      <c r="D13" s="56">
        <v>32943774</v>
      </c>
      <c r="E13" s="56">
        <v>6739307</v>
      </c>
      <c r="F13" s="97">
        <v>11642599</v>
      </c>
      <c r="G13" s="79">
        <v>154603</v>
      </c>
      <c r="H13" s="113">
        <v>9055336</v>
      </c>
      <c r="I13" s="77">
        <v>2432660</v>
      </c>
    </row>
    <row r="14" spans="1:9" s="53" customFormat="1" ht="12.75" customHeight="1">
      <c r="A14" s="83">
        <v>1995</v>
      </c>
      <c r="B14" s="82">
        <v>171641900</v>
      </c>
      <c r="C14" s="50">
        <v>111603705</v>
      </c>
      <c r="D14" s="56">
        <v>37840508</v>
      </c>
      <c r="E14" s="56">
        <v>8411516</v>
      </c>
      <c r="F14" s="97">
        <v>13786171</v>
      </c>
      <c r="G14" s="79">
        <v>155076</v>
      </c>
      <c r="H14" s="113">
        <v>10998797</v>
      </c>
      <c r="I14" s="77">
        <v>2632298</v>
      </c>
    </row>
    <row r="15" spans="1:9" s="53" customFormat="1" ht="12.75" customHeight="1">
      <c r="A15" s="83">
        <v>1996</v>
      </c>
      <c r="B15" s="82">
        <v>191796701</v>
      </c>
      <c r="C15" s="50">
        <v>123903621</v>
      </c>
      <c r="D15" s="56">
        <v>42338840</v>
      </c>
      <c r="E15" s="56">
        <v>9872685</v>
      </c>
      <c r="F15" s="97">
        <v>15681555</v>
      </c>
      <c r="G15" s="79">
        <v>153647</v>
      </c>
      <c r="H15" s="113">
        <v>12831574</v>
      </c>
      <c r="I15" s="77">
        <v>2696334</v>
      </c>
    </row>
    <row r="16" spans="1:9" s="53" customFormat="1" ht="12.75" customHeight="1">
      <c r="A16" s="83">
        <v>1997</v>
      </c>
      <c r="B16" s="82">
        <v>193487005</v>
      </c>
      <c r="C16" s="50">
        <v>125414180</v>
      </c>
      <c r="D16" s="56">
        <v>42071872</v>
      </c>
      <c r="E16" s="56">
        <v>10367997</v>
      </c>
      <c r="F16" s="97">
        <v>15632956</v>
      </c>
      <c r="G16" s="79">
        <v>171979</v>
      </c>
      <c r="H16" s="113">
        <v>12749822</v>
      </c>
      <c r="I16" s="77">
        <v>2711155</v>
      </c>
    </row>
    <row r="17" spans="1:9" s="53" customFormat="1" ht="12.75" customHeight="1">
      <c r="A17" s="83">
        <v>1998</v>
      </c>
      <c r="B17" s="82">
        <v>179727944</v>
      </c>
      <c r="C17" s="50">
        <v>114359271</v>
      </c>
      <c r="D17" s="56">
        <v>40461179</v>
      </c>
      <c r="E17" s="56">
        <v>10057307</v>
      </c>
      <c r="F17" s="97">
        <v>14850187</v>
      </c>
      <c r="G17" s="79">
        <v>167244</v>
      </c>
      <c r="H17" s="113">
        <v>11845597</v>
      </c>
      <c r="I17" s="77">
        <v>2837346</v>
      </c>
    </row>
    <row r="18" spans="1:9" s="53" customFormat="1" ht="12.75" customHeight="1">
      <c r="A18" s="83">
        <v>1999</v>
      </c>
      <c r="B18" s="82">
        <v>178991763</v>
      </c>
      <c r="C18" s="50">
        <v>115489788</v>
      </c>
      <c r="D18" s="56">
        <v>39208297</v>
      </c>
      <c r="E18" s="56">
        <v>9841805</v>
      </c>
      <c r="F18" s="97">
        <v>14451873</v>
      </c>
      <c r="G18" s="79">
        <v>173891</v>
      </c>
      <c r="H18" s="113">
        <v>11697878</v>
      </c>
      <c r="I18" s="77">
        <v>2580104</v>
      </c>
    </row>
    <row r="19" spans="1:9" s="53" customFormat="1" ht="12.75" customHeight="1">
      <c r="A19" s="83">
        <v>2000</v>
      </c>
      <c r="B19" s="82">
        <v>170853433</v>
      </c>
      <c r="C19" s="50">
        <v>112594795</v>
      </c>
      <c r="D19" s="56">
        <v>36414365</v>
      </c>
      <c r="E19" s="56">
        <v>8843294</v>
      </c>
      <c r="F19" s="97">
        <v>13000979</v>
      </c>
      <c r="G19" s="96">
        <v>137714</v>
      </c>
      <c r="H19" s="113">
        <v>10493178</v>
      </c>
      <c r="I19" s="77">
        <v>2370087</v>
      </c>
    </row>
    <row r="20" spans="1:9" s="53" customFormat="1" ht="12.75" customHeight="1">
      <c r="A20" s="83">
        <v>2001</v>
      </c>
      <c r="B20" s="82">
        <v>153082202</v>
      </c>
      <c r="C20" s="50">
        <v>101678549</v>
      </c>
      <c r="D20" s="56">
        <v>32812572</v>
      </c>
      <c r="E20" s="56">
        <v>7577344</v>
      </c>
      <c r="F20" s="97">
        <v>11013737</v>
      </c>
      <c r="G20" s="96">
        <v>124481</v>
      </c>
      <c r="H20" s="113">
        <v>8640495</v>
      </c>
      <c r="I20" s="77">
        <v>2248761</v>
      </c>
    </row>
    <row r="21" spans="1:9" s="53" customFormat="1" ht="12.75" customHeight="1">
      <c r="A21" s="83">
        <v>2002</v>
      </c>
      <c r="B21" s="82">
        <v>150829817</v>
      </c>
      <c r="C21" s="50">
        <v>99686498</v>
      </c>
      <c r="D21" s="56">
        <v>32276917</v>
      </c>
      <c r="E21" s="56">
        <v>7889448</v>
      </c>
      <c r="F21" s="97">
        <v>10976954</v>
      </c>
      <c r="G21" s="96">
        <v>75379</v>
      </c>
      <c r="H21" s="113">
        <v>8612864</v>
      </c>
      <c r="I21" s="77">
        <v>2288711</v>
      </c>
    </row>
    <row r="22" spans="1:9" s="53" customFormat="1" ht="12.75" customHeight="1">
      <c r="A22" s="83">
        <v>2003</v>
      </c>
      <c r="B22" s="100" t="s">
        <v>16</v>
      </c>
      <c r="C22" s="50">
        <v>101273319</v>
      </c>
      <c r="D22" s="56">
        <v>32790493</v>
      </c>
      <c r="E22" s="114">
        <v>8020735</v>
      </c>
      <c r="F22" s="99" t="s">
        <v>16</v>
      </c>
      <c r="G22" s="98" t="s">
        <v>16</v>
      </c>
      <c r="H22" s="113">
        <v>9711591</v>
      </c>
      <c r="I22" s="77">
        <v>2420644</v>
      </c>
    </row>
    <row r="23" spans="1:9" s="53" customFormat="1" ht="12.75" customHeight="1">
      <c r="A23" s="83">
        <v>2004</v>
      </c>
      <c r="B23" s="82">
        <v>153362400</v>
      </c>
      <c r="C23" s="50">
        <v>100264401</v>
      </c>
      <c r="D23" s="56">
        <v>33130628</v>
      </c>
      <c r="E23" s="56">
        <v>7611329</v>
      </c>
      <c r="F23" s="97">
        <v>12356042</v>
      </c>
      <c r="G23" s="96">
        <v>139841</v>
      </c>
      <c r="H23" s="113">
        <v>9868558</v>
      </c>
      <c r="I23" s="77">
        <v>2347643</v>
      </c>
    </row>
    <row r="24" spans="1:9" s="53" customFormat="1" ht="12.75" customHeight="1">
      <c r="A24" s="83">
        <v>2005</v>
      </c>
      <c r="B24" s="82">
        <v>155816670</v>
      </c>
      <c r="C24" s="50">
        <v>102596550</v>
      </c>
      <c r="D24" s="56">
        <v>33429264</v>
      </c>
      <c r="E24" s="56">
        <v>7256262</v>
      </c>
      <c r="F24" s="97">
        <v>12534594</v>
      </c>
      <c r="G24" s="96">
        <v>152091</v>
      </c>
      <c r="H24" s="113">
        <v>10067348</v>
      </c>
      <c r="I24" s="77">
        <v>2315155</v>
      </c>
    </row>
    <row r="25" spans="1:9" s="53" customFormat="1" ht="12.75" customHeight="1">
      <c r="A25" s="83">
        <v>2006</v>
      </c>
      <c r="B25" s="82">
        <v>149936273</v>
      </c>
      <c r="C25" s="50">
        <v>99663072</v>
      </c>
      <c r="D25" s="56">
        <v>31752570</v>
      </c>
      <c r="E25" s="56">
        <v>6894578</v>
      </c>
      <c r="F25" s="97">
        <v>11626053</v>
      </c>
      <c r="G25" s="96">
        <v>168128</v>
      </c>
      <c r="H25" s="113">
        <v>9248983</v>
      </c>
      <c r="I25" s="77">
        <v>2208942</v>
      </c>
    </row>
    <row r="26" spans="1:9" s="53" customFormat="1" ht="12.75" customHeight="1">
      <c r="A26" s="83">
        <v>2007</v>
      </c>
      <c r="B26" s="82">
        <v>154721201</v>
      </c>
      <c r="C26" s="50">
        <v>101634975</v>
      </c>
      <c r="D26" s="56">
        <v>33721286</v>
      </c>
      <c r="E26" s="56">
        <v>6963404</v>
      </c>
      <c r="F26" s="97">
        <v>12401536</v>
      </c>
      <c r="G26" s="96">
        <v>173526</v>
      </c>
      <c r="H26" s="113">
        <v>9875521</v>
      </c>
      <c r="I26" s="77">
        <v>2352489</v>
      </c>
    </row>
    <row r="27" spans="1:9" s="53" customFormat="1" ht="12.75" customHeight="1">
      <c r="A27" s="83">
        <v>2008</v>
      </c>
      <c r="B27" s="82">
        <v>175708471</v>
      </c>
      <c r="C27" s="50">
        <v>112427316</v>
      </c>
      <c r="D27" s="56">
        <v>40485935</v>
      </c>
      <c r="E27" s="56">
        <v>7675230</v>
      </c>
      <c r="F27" s="97">
        <v>15119990</v>
      </c>
      <c r="G27" s="96">
        <v>232000</v>
      </c>
      <c r="H27" s="113">
        <v>12180004</v>
      </c>
      <c r="I27" s="77">
        <v>2707986</v>
      </c>
    </row>
    <row r="28" spans="1:9" s="53" customFormat="1" ht="12.75" customHeight="1">
      <c r="A28" s="83">
        <v>2009</v>
      </c>
      <c r="B28" s="82">
        <v>242643675</v>
      </c>
      <c r="C28" s="50">
        <v>148694447</v>
      </c>
      <c r="D28" s="56">
        <v>58966224</v>
      </c>
      <c r="E28" s="56">
        <v>11885971</v>
      </c>
      <c r="F28" s="97">
        <v>23097033</v>
      </c>
      <c r="G28" s="112">
        <v>416402</v>
      </c>
      <c r="H28" s="111">
        <v>19150952</v>
      </c>
      <c r="I28" s="77">
        <v>3529679</v>
      </c>
    </row>
    <row r="29" spans="1:9" s="53" customFormat="1" ht="12.75" customHeight="1">
      <c r="A29" s="83">
        <v>2010</v>
      </c>
      <c r="B29" s="82">
        <v>344944695</v>
      </c>
      <c r="C29" s="50">
        <v>205295932</v>
      </c>
      <c r="D29" s="56">
        <v>84580309</v>
      </c>
      <c r="E29" s="56">
        <v>18439872</v>
      </c>
      <c r="F29" s="97">
        <v>36628582</v>
      </c>
      <c r="G29" s="112">
        <v>646050</v>
      </c>
      <c r="H29" s="111">
        <v>31241394</v>
      </c>
      <c r="I29" s="77">
        <v>4741138</v>
      </c>
    </row>
    <row r="30" spans="1:9" s="53" customFormat="1" ht="12.75" customHeight="1">
      <c r="A30" s="83">
        <v>2011</v>
      </c>
      <c r="B30" s="82">
        <v>401125167</v>
      </c>
      <c r="C30" s="50">
        <v>232589629</v>
      </c>
      <c r="D30" s="56">
        <v>101402892</v>
      </c>
      <c r="E30" s="56">
        <v>22359632</v>
      </c>
      <c r="F30" s="97">
        <v>44773014</v>
      </c>
      <c r="G30" s="112">
        <v>837977</v>
      </c>
      <c r="H30" s="111">
        <v>38496199</v>
      </c>
      <c r="I30" s="77">
        <v>5438838</v>
      </c>
    </row>
    <row r="31" spans="1:9" s="53" customFormat="1" ht="12.75" customHeight="1">
      <c r="A31" s="83">
        <v>2012</v>
      </c>
      <c r="B31" s="82">
        <v>446125011</v>
      </c>
      <c r="C31" s="50">
        <v>255234297</v>
      </c>
      <c r="D31" s="56">
        <v>113340246</v>
      </c>
      <c r="E31" s="56">
        <v>24985524</v>
      </c>
      <c r="F31" s="97">
        <v>52564944</v>
      </c>
      <c r="G31" s="112">
        <v>904961</v>
      </c>
      <c r="H31" s="111">
        <v>45642853</v>
      </c>
      <c r="I31" s="77">
        <v>6017130</v>
      </c>
    </row>
    <row r="32" spans="1:9" s="53" customFormat="1" ht="12.75" customHeight="1">
      <c r="A32" s="83">
        <v>2013</v>
      </c>
      <c r="B32" s="82">
        <v>483938852</v>
      </c>
      <c r="C32" s="50">
        <v>276578330</v>
      </c>
      <c r="D32" s="56">
        <v>122058832</v>
      </c>
      <c r="E32" s="56">
        <v>25326161</v>
      </c>
      <c r="F32" s="97">
        <v>59975529</v>
      </c>
      <c r="G32" s="112">
        <v>927424</v>
      </c>
      <c r="H32" s="111">
        <v>52549652</v>
      </c>
      <c r="I32" s="77">
        <v>6498453</v>
      </c>
    </row>
    <row r="33" spans="1:9" s="53" customFormat="1" ht="12.75" customHeight="1">
      <c r="A33" s="75"/>
      <c r="B33" s="74"/>
      <c r="C33" s="71"/>
      <c r="D33" s="71"/>
      <c r="E33" s="71"/>
      <c r="F33" s="110"/>
      <c r="G33" s="109"/>
      <c r="H33" s="108"/>
      <c r="I33" s="69"/>
    </row>
    <row r="34" spans="1:8" s="53" customFormat="1" ht="12.75" customHeight="1">
      <c r="A34" s="68"/>
      <c r="B34" s="68"/>
      <c r="C34" s="68"/>
      <c r="D34" s="68"/>
      <c r="E34" s="68"/>
      <c r="F34" s="68"/>
      <c r="H34" s="68"/>
    </row>
    <row r="35" spans="1:8" s="53" customFormat="1" ht="12.75" customHeight="1">
      <c r="A35" s="8" t="s">
        <v>17</v>
      </c>
      <c r="B35" s="68"/>
      <c r="C35" s="68"/>
      <c r="D35" s="68"/>
      <c r="E35" s="68"/>
      <c r="F35" s="68"/>
      <c r="H35" s="68"/>
    </row>
    <row r="36" ht="12.75" customHeight="1">
      <c r="A36" s="28" t="s">
        <v>33</v>
      </c>
    </row>
    <row r="37" ht="12.75" customHeight="1">
      <c r="A37" s="2"/>
    </row>
  </sheetData>
  <sheetProtection/>
  <printOptions horizontalCentered="1"/>
  <pageMargins left="1" right="1" top="0.79" bottom="0.88" header="0.5" footer="0.5"/>
  <pageSetup horizontalDpi="300" verticalDpi="300" orientation="landscape" r:id="rId1"/>
  <headerFooter alignWithMargins="0">
    <oddFooter>&amp;L&amp;"Arial,Italic"&amp;9      The State of Hawaii Data Book 2013&amp;R&amp;9      http://dbedt.hawaii.gov/</oddFooter>
  </headerFooter>
</worksheet>
</file>

<file path=xl/worksheets/sheet8.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cols>
    <col min="1" max="1" width="29.28125" style="0" customWidth="1"/>
    <col min="2" max="2" width="17.7109375" style="0" customWidth="1"/>
    <col min="3" max="3" width="17.8515625" style="0" customWidth="1"/>
    <col min="4" max="4" width="17.7109375" style="116" customWidth="1"/>
    <col min="5" max="5" width="12.140625" style="0" bestFit="1" customWidth="1"/>
  </cols>
  <sheetData>
    <row r="1" spans="1:4" ht="15.75">
      <c r="A1" s="5" t="s">
        <v>59</v>
      </c>
      <c r="B1" s="5"/>
      <c r="C1" s="5"/>
      <c r="D1" s="143"/>
    </row>
    <row r="2" spans="1:4" s="139" customFormat="1" ht="15.75">
      <c r="A2" s="142" t="s">
        <v>58</v>
      </c>
      <c r="B2" s="141"/>
      <c r="C2" s="141"/>
      <c r="D2" s="140"/>
    </row>
    <row r="3" spans="1:4" s="139" customFormat="1" ht="15.75">
      <c r="A3" s="142" t="s">
        <v>57</v>
      </c>
      <c r="B3" s="141"/>
      <c r="C3" s="141"/>
      <c r="D3" s="140"/>
    </row>
    <row r="4" ht="12.75" customHeight="1">
      <c r="A4" s="138"/>
    </row>
    <row r="5" spans="1:4" ht="12.75">
      <c r="A5" s="67" t="s">
        <v>56</v>
      </c>
      <c r="B5" s="137"/>
      <c r="C5" s="137"/>
      <c r="D5" s="136"/>
    </row>
    <row r="6" ht="12.75" customHeight="1" thickBot="1">
      <c r="A6" s="135"/>
    </row>
    <row r="7" spans="1:4" s="132" customFormat="1" ht="24" customHeight="1" thickTop="1">
      <c r="A7" s="134" t="s">
        <v>55</v>
      </c>
      <c r="B7" s="133">
        <v>2010</v>
      </c>
      <c r="C7" s="133">
        <v>2011</v>
      </c>
      <c r="D7" s="133">
        <v>2012</v>
      </c>
    </row>
    <row r="8" spans="1:4" ht="12.75">
      <c r="A8" s="131"/>
      <c r="B8" s="130"/>
      <c r="C8" s="130"/>
      <c r="D8" s="130"/>
    </row>
    <row r="9" spans="1:6" ht="12.75">
      <c r="A9" s="89" t="s">
        <v>54</v>
      </c>
      <c r="B9" s="126">
        <v>227914</v>
      </c>
      <c r="C9" s="126">
        <v>234314</v>
      </c>
      <c r="D9" s="126">
        <v>240456</v>
      </c>
      <c r="E9" s="125"/>
      <c r="F9" s="124"/>
    </row>
    <row r="10" spans="1:6" ht="12.75">
      <c r="A10" s="127" t="s">
        <v>53</v>
      </c>
      <c r="B10" s="128">
        <v>11580</v>
      </c>
      <c r="C10" s="128">
        <v>11639</v>
      </c>
      <c r="D10" s="128">
        <v>11682</v>
      </c>
      <c r="E10" s="125"/>
      <c r="F10" s="124"/>
    </row>
    <row r="11" spans="1:6" ht="12.75">
      <c r="A11" s="127" t="s">
        <v>52</v>
      </c>
      <c r="B11" s="126">
        <v>14067</v>
      </c>
      <c r="C11" s="126">
        <v>14155</v>
      </c>
      <c r="D11" s="126">
        <v>14033</v>
      </c>
      <c r="E11" s="125"/>
      <c r="F11" s="124"/>
    </row>
    <row r="12" spans="1:6" ht="12.75">
      <c r="A12" s="127" t="s">
        <v>51</v>
      </c>
      <c r="B12" s="126">
        <v>8714</v>
      </c>
      <c r="C12" s="126">
        <v>8812</v>
      </c>
      <c r="D12" s="126">
        <v>8906</v>
      </c>
      <c r="E12" s="125"/>
      <c r="F12" s="124"/>
    </row>
    <row r="13" spans="1:6" ht="12.75">
      <c r="A13" s="127" t="s">
        <v>50</v>
      </c>
      <c r="B13" s="126">
        <v>21704</v>
      </c>
      <c r="C13" s="126">
        <v>21941</v>
      </c>
      <c r="D13" s="126">
        <v>21749</v>
      </c>
      <c r="E13" s="125"/>
      <c r="F13" s="124"/>
    </row>
    <row r="14" spans="1:6" ht="12.75">
      <c r="A14" s="127" t="s">
        <v>49</v>
      </c>
      <c r="B14" s="126">
        <v>49311</v>
      </c>
      <c r="C14" s="126">
        <v>52371</v>
      </c>
      <c r="D14" s="126">
        <v>55627</v>
      </c>
      <c r="E14" s="125"/>
      <c r="F14" s="124"/>
    </row>
    <row r="15" spans="1:6" ht="12.75">
      <c r="A15" s="127" t="s">
        <v>48</v>
      </c>
      <c r="B15" s="126">
        <v>37613</v>
      </c>
      <c r="C15" s="126">
        <v>39524</v>
      </c>
      <c r="D15" s="126">
        <v>41689</v>
      </c>
      <c r="E15" s="125"/>
      <c r="F15" s="124"/>
    </row>
    <row r="16" spans="1:6" ht="12.75">
      <c r="A16" s="127" t="s">
        <v>47</v>
      </c>
      <c r="B16" s="126">
        <v>30505</v>
      </c>
      <c r="C16" s="126">
        <v>30363</v>
      </c>
      <c r="D16" s="126">
        <v>30582</v>
      </c>
      <c r="E16" s="125"/>
      <c r="F16" s="124"/>
    </row>
    <row r="17" spans="1:6" ht="12.75">
      <c r="A17" s="127" t="s">
        <v>46</v>
      </c>
      <c r="B17" s="126">
        <v>26442</v>
      </c>
      <c r="C17" s="126">
        <v>26254</v>
      </c>
      <c r="D17" s="126">
        <v>25921</v>
      </c>
      <c r="E17" s="125"/>
      <c r="F17" s="124"/>
    </row>
    <row r="18" spans="1:6" ht="12.75">
      <c r="A18" s="127" t="s">
        <v>45</v>
      </c>
      <c r="B18" s="126">
        <v>18058</v>
      </c>
      <c r="C18" s="126">
        <v>18583</v>
      </c>
      <c r="D18" s="126">
        <v>18878</v>
      </c>
      <c r="E18" s="125"/>
      <c r="F18" s="124"/>
    </row>
    <row r="19" spans="1:6" ht="12.75">
      <c r="A19" s="127" t="s">
        <v>44</v>
      </c>
      <c r="B19" s="126">
        <v>9662</v>
      </c>
      <c r="C19" s="126">
        <v>10385</v>
      </c>
      <c r="D19" s="126">
        <v>11104</v>
      </c>
      <c r="E19" s="125"/>
      <c r="F19" s="124"/>
    </row>
    <row r="20" spans="1:6" ht="12.75">
      <c r="A20" s="127" t="s">
        <v>43</v>
      </c>
      <c r="B20" s="126">
        <v>258</v>
      </c>
      <c r="C20" s="126">
        <v>287</v>
      </c>
      <c r="D20" s="126">
        <v>285</v>
      </c>
      <c r="E20" s="125"/>
      <c r="F20" s="124"/>
    </row>
    <row r="21" spans="1:6" ht="12.75">
      <c r="A21" s="127"/>
      <c r="B21" s="126"/>
      <c r="C21" s="126"/>
      <c r="D21" s="126"/>
      <c r="F21" s="129"/>
    </row>
    <row r="22" spans="1:4" ht="12.75">
      <c r="A22" s="89" t="s">
        <v>42</v>
      </c>
      <c r="B22" s="126">
        <v>213291</v>
      </c>
      <c r="C22" s="126">
        <v>219536</v>
      </c>
      <c r="D22" s="126">
        <v>225597</v>
      </c>
    </row>
    <row r="23" spans="1:6" ht="12.75">
      <c r="A23" s="127" t="s">
        <v>41</v>
      </c>
      <c r="B23" s="128">
        <v>95878</v>
      </c>
      <c r="C23" s="128">
        <v>99046</v>
      </c>
      <c r="D23" s="128">
        <v>101916</v>
      </c>
      <c r="E23" s="125"/>
      <c r="F23" s="124"/>
    </row>
    <row r="24" spans="1:6" ht="12.75">
      <c r="A24" s="127" t="s">
        <v>40</v>
      </c>
      <c r="B24" s="126">
        <v>117413</v>
      </c>
      <c r="C24" s="126">
        <v>120490</v>
      </c>
      <c r="D24" s="126">
        <v>123681</v>
      </c>
      <c r="E24" s="125"/>
      <c r="F24" s="124"/>
    </row>
    <row r="25" spans="1:4" ht="12.75">
      <c r="A25" s="1"/>
      <c r="B25" s="123"/>
      <c r="C25" s="122"/>
      <c r="D25" s="122"/>
    </row>
    <row r="26" spans="1:4" ht="12.75">
      <c r="A26" s="4"/>
      <c r="B26" s="121"/>
      <c r="C26" s="121"/>
      <c r="D26" s="120"/>
    </row>
    <row r="27" ht="12.75">
      <c r="A27" s="118" t="s">
        <v>39</v>
      </c>
    </row>
    <row r="28" ht="12.75">
      <c r="A28" s="119" t="s">
        <v>38</v>
      </c>
    </row>
    <row r="29" ht="12.75">
      <c r="A29" s="118" t="s">
        <v>37</v>
      </c>
    </row>
    <row r="30" ht="12.75">
      <c r="A30" s="11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9.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29.8515625" style="0" customWidth="1"/>
    <col min="2" max="5" width="13.00390625" style="0" customWidth="1"/>
  </cols>
  <sheetData>
    <row r="1" spans="1:5" ht="15.75">
      <c r="A1" s="5" t="s">
        <v>78</v>
      </c>
      <c r="B1" s="5"/>
      <c r="C1" s="5"/>
      <c r="D1" s="5"/>
      <c r="E1" s="5"/>
    </row>
    <row r="2" spans="1:5" ht="15.75">
      <c r="A2" s="161" t="s">
        <v>77</v>
      </c>
      <c r="B2" s="5"/>
      <c r="C2" s="5"/>
      <c r="D2" s="5"/>
      <c r="E2" s="5"/>
    </row>
    <row r="3" spans="1:5" ht="15.75" customHeight="1">
      <c r="A3" s="161" t="s">
        <v>76</v>
      </c>
      <c r="B3" s="160"/>
      <c r="C3" s="160"/>
      <c r="D3" s="160"/>
      <c r="E3" s="160"/>
    </row>
    <row r="4" spans="1:5" ht="12.75" customHeight="1">
      <c r="A4" s="138"/>
      <c r="B4" s="137"/>
      <c r="C4" s="137"/>
      <c r="D4" s="137"/>
      <c r="E4" s="137"/>
    </row>
    <row r="5" spans="1:5" ht="12.75" customHeight="1">
      <c r="A5" s="67" t="s">
        <v>56</v>
      </c>
      <c r="B5" s="137"/>
      <c r="C5" s="137"/>
      <c r="D5" s="137"/>
      <c r="E5" s="137"/>
    </row>
    <row r="6" spans="1:5" ht="12.75" customHeight="1" thickBot="1">
      <c r="A6" s="135"/>
      <c r="B6" s="135"/>
      <c r="C6" s="135"/>
      <c r="D6" s="135"/>
      <c r="E6" s="135"/>
    </row>
    <row r="7" spans="1:5" s="157" customFormat="1" ht="34.5" customHeight="1" thickTop="1">
      <c r="A7" s="159"/>
      <c r="B7" s="564" t="s">
        <v>75</v>
      </c>
      <c r="C7" s="565"/>
      <c r="D7" s="566" t="s">
        <v>74</v>
      </c>
      <c r="E7" s="567"/>
    </row>
    <row r="8" spans="1:5" s="132" customFormat="1" ht="24" customHeight="1">
      <c r="A8" s="156" t="s">
        <v>73</v>
      </c>
      <c r="B8" s="155">
        <v>2011</v>
      </c>
      <c r="C8" s="155">
        <v>2012</v>
      </c>
      <c r="D8" s="154">
        <v>2011</v>
      </c>
      <c r="E8" s="154">
        <v>2012</v>
      </c>
    </row>
    <row r="9" spans="1:5" ht="12.75">
      <c r="A9" s="131"/>
      <c r="B9" s="153"/>
      <c r="C9" s="153"/>
      <c r="D9" s="152"/>
      <c r="E9" s="152"/>
    </row>
    <row r="10" spans="1:5" ht="12.75">
      <c r="A10" s="89" t="s">
        <v>72</v>
      </c>
      <c r="B10" s="148">
        <v>234314</v>
      </c>
      <c r="C10" s="148">
        <v>240456</v>
      </c>
      <c r="D10" s="146">
        <v>267756</v>
      </c>
      <c r="E10" s="146">
        <v>282090</v>
      </c>
    </row>
    <row r="11" spans="1:5" ht="12.75">
      <c r="A11" s="131"/>
      <c r="B11" s="150"/>
      <c r="C11" s="150"/>
      <c r="D11" s="149"/>
      <c r="E11" s="149"/>
    </row>
    <row r="12" spans="1:9" ht="12.75">
      <c r="A12" s="131" t="s">
        <v>71</v>
      </c>
      <c r="B12" s="150">
        <f>SUM(B13:B15)</f>
        <v>184015</v>
      </c>
      <c r="C12" s="150">
        <v>190149</v>
      </c>
      <c r="D12" s="149">
        <f>SUM(D13:D15)</f>
        <v>216898</v>
      </c>
      <c r="E12" s="149">
        <f>SUM(E13:E15)</f>
        <v>230246</v>
      </c>
      <c r="F12" s="151"/>
      <c r="G12" s="151"/>
      <c r="H12" s="151"/>
      <c r="I12" s="151"/>
    </row>
    <row r="13" spans="1:5" ht="12.75">
      <c r="A13" s="127" t="s">
        <v>70</v>
      </c>
      <c r="B13" s="150">
        <v>172624</v>
      </c>
      <c r="C13" s="150">
        <v>178594</v>
      </c>
      <c r="D13" s="149">
        <v>210267</v>
      </c>
      <c r="E13" s="149">
        <v>223285</v>
      </c>
    </row>
    <row r="14" spans="1:5" ht="12.75">
      <c r="A14" s="127" t="s">
        <v>65</v>
      </c>
      <c r="B14" s="150">
        <v>7827</v>
      </c>
      <c r="C14" s="150">
        <v>7847</v>
      </c>
      <c r="D14" s="149">
        <v>4503</v>
      </c>
      <c r="E14" s="149">
        <v>4689</v>
      </c>
    </row>
    <row r="15" spans="1:5" ht="12.75">
      <c r="A15" s="127" t="s">
        <v>64</v>
      </c>
      <c r="B15" s="150">
        <v>3564</v>
      </c>
      <c r="C15" s="150">
        <v>3708</v>
      </c>
      <c r="D15" s="149">
        <v>2128</v>
      </c>
      <c r="E15" s="149">
        <v>2272</v>
      </c>
    </row>
    <row r="16" spans="1:5" ht="12.75">
      <c r="A16" s="131"/>
      <c r="B16" s="150"/>
      <c r="C16" s="150"/>
      <c r="D16" s="149"/>
      <c r="E16" s="149"/>
    </row>
    <row r="17" spans="1:5" ht="12.75">
      <c r="A17" s="131" t="s">
        <v>69</v>
      </c>
      <c r="B17" s="150">
        <f>SUM(B18:B19)</f>
        <v>21756</v>
      </c>
      <c r="C17" s="150">
        <v>21743</v>
      </c>
      <c r="D17" s="149">
        <f>SUM(D18:D19)</f>
        <v>22561</v>
      </c>
      <c r="E17" s="149">
        <f>SUM(E18:E19)</f>
        <v>23061</v>
      </c>
    </row>
    <row r="18" spans="1:5" ht="12.75">
      <c r="A18" s="127" t="s">
        <v>68</v>
      </c>
      <c r="B18" s="150">
        <v>15428</v>
      </c>
      <c r="C18" s="150">
        <v>15412</v>
      </c>
      <c r="D18" s="149">
        <v>17406</v>
      </c>
      <c r="E18" s="149">
        <v>17798</v>
      </c>
    </row>
    <row r="19" spans="1:5" ht="12.75">
      <c r="A19" s="127" t="s">
        <v>64</v>
      </c>
      <c r="B19" s="150">
        <v>6328</v>
      </c>
      <c r="C19" s="150">
        <v>6331</v>
      </c>
      <c r="D19" s="149">
        <v>5155</v>
      </c>
      <c r="E19" s="149">
        <v>5263</v>
      </c>
    </row>
    <row r="20" spans="1:5" ht="12.75">
      <c r="A20" s="131"/>
      <c r="B20" s="150"/>
      <c r="C20" s="150"/>
      <c r="D20" s="149"/>
      <c r="E20" s="149"/>
    </row>
    <row r="21" spans="1:5" ht="12.75">
      <c r="A21" s="131" t="s">
        <v>67</v>
      </c>
      <c r="B21" s="150">
        <f>SUM(B22:B24)</f>
        <v>28543</v>
      </c>
      <c r="C21" s="150">
        <v>28564</v>
      </c>
      <c r="D21" s="149">
        <f>SUM(D22:D24)</f>
        <v>28297</v>
      </c>
      <c r="E21" s="149">
        <f>SUM(E22:E24)</f>
        <v>28783</v>
      </c>
    </row>
    <row r="22" spans="1:5" ht="12.75">
      <c r="A22" s="127" t="s">
        <v>66</v>
      </c>
      <c r="B22" s="150">
        <v>23221</v>
      </c>
      <c r="C22" s="150">
        <v>23281</v>
      </c>
      <c r="D22" s="149">
        <v>26507</v>
      </c>
      <c r="E22" s="149">
        <v>26984</v>
      </c>
    </row>
    <row r="23" spans="1:5" ht="12.75">
      <c r="A23" s="127" t="s">
        <v>65</v>
      </c>
      <c r="B23" s="150">
        <v>436</v>
      </c>
      <c r="C23" s="150">
        <v>463</v>
      </c>
      <c r="D23" s="149">
        <v>130</v>
      </c>
      <c r="E23" s="149">
        <v>143</v>
      </c>
    </row>
    <row r="24" spans="1:5" ht="12.75">
      <c r="A24" s="127" t="s">
        <v>64</v>
      </c>
      <c r="B24" s="150">
        <v>4886</v>
      </c>
      <c r="C24" s="150">
        <v>4820</v>
      </c>
      <c r="D24" s="149">
        <v>1660</v>
      </c>
      <c r="E24" s="149">
        <v>1656</v>
      </c>
    </row>
    <row r="25" spans="1:5" ht="12.75">
      <c r="A25" s="131"/>
      <c r="B25" s="150"/>
      <c r="C25" s="150"/>
      <c r="D25" s="149"/>
      <c r="E25" s="149"/>
    </row>
    <row r="26" spans="1:5" ht="12.75">
      <c r="A26" s="131" t="s">
        <v>63</v>
      </c>
      <c r="B26" s="150">
        <v>177767</v>
      </c>
      <c r="C26" s="150">
        <v>184086</v>
      </c>
      <c r="D26" s="149">
        <v>213637</v>
      </c>
      <c r="E26" s="149">
        <v>227701</v>
      </c>
    </row>
    <row r="27" spans="1:5" ht="12.75">
      <c r="A27" s="127" t="s">
        <v>41</v>
      </c>
      <c r="B27" s="150">
        <v>78255</v>
      </c>
      <c r="C27" s="150">
        <v>81317</v>
      </c>
      <c r="D27" s="149">
        <v>104404</v>
      </c>
      <c r="E27" s="149">
        <v>111408</v>
      </c>
    </row>
    <row r="28" spans="1:5" ht="12.75">
      <c r="A28" s="127" t="s">
        <v>40</v>
      </c>
      <c r="B28" s="150">
        <v>99512</v>
      </c>
      <c r="C28" s="150">
        <v>102769</v>
      </c>
      <c r="D28" s="149">
        <v>109233</v>
      </c>
      <c r="E28" s="149">
        <v>116293</v>
      </c>
    </row>
    <row r="29" spans="1:5" ht="12.75">
      <c r="A29" s="1"/>
      <c r="B29" s="148"/>
      <c r="C29" s="147"/>
      <c r="D29" s="147"/>
      <c r="E29" s="146"/>
    </row>
    <row r="30" spans="1:5" ht="12.75">
      <c r="A30" s="4"/>
      <c r="B30" s="145"/>
      <c r="C30" s="145"/>
      <c r="D30" s="145"/>
      <c r="E30" s="145"/>
    </row>
    <row r="31" ht="12.75">
      <c r="A31" s="2" t="s">
        <v>62</v>
      </c>
    </row>
    <row r="32" ht="12.75">
      <c r="A32" s="118" t="s">
        <v>61</v>
      </c>
    </row>
    <row r="33" ht="12.75">
      <c r="A33" s="9" t="s">
        <v>60</v>
      </c>
    </row>
    <row r="34" spans="1:5" ht="12.75">
      <c r="A34" s="9"/>
      <c r="B34" s="144"/>
      <c r="C34" s="144"/>
      <c r="D34" s="144"/>
      <c r="E34" s="144"/>
    </row>
  </sheetData>
  <sheetProtection/>
  <mergeCells count="2">
    <mergeCell ref="B7:C7"/>
    <mergeCell ref="D7:E7"/>
  </mergeCells>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Data Center</dc:creator>
  <cp:keywords/>
  <dc:description/>
  <cp:lastModifiedBy>Paul Oshiro</cp:lastModifiedBy>
  <cp:lastPrinted>2014-05-15T00:47:08Z</cp:lastPrinted>
  <dcterms:created xsi:type="dcterms:W3CDTF">1998-06-22T19:14:09Z</dcterms:created>
  <dcterms:modified xsi:type="dcterms:W3CDTF">2014-08-13T17:36:04Z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