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295" windowHeight="6750" tabRatio="899"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s>
  <externalReferences>
    <externalReference r:id="rId49"/>
    <externalReference r:id="rId50"/>
    <externalReference r:id="rId51"/>
    <externalReference r:id="rId52"/>
    <externalReference r:id="rId53"/>
    <externalReference r:id="rId54"/>
    <externalReference r:id="rId55"/>
  </externalReferences>
  <definedNames>
    <definedName name="___________new10" hidden="1">{"'B-2 QSER Jun 98 4-27-98 cor'!$A$1:$F$57"}</definedName>
    <definedName name="___________new2" hidden="1">{"'B-2 QSER Jun 98 4-27-98 cor'!$A$1:$F$57"}</definedName>
    <definedName name="___________new5" hidden="1">{"'B-2 QSER Jun 98 4-27-98 cor'!$A$1:$F$57"}</definedName>
    <definedName name="___________old2" hidden="1">{"'B-2 QSER Jun 98 4-27-98 cor'!$A$1:$F$57"}</definedName>
    <definedName name="___________SC01">#REF!</definedName>
    <definedName name="__________new10" hidden="1">{"'B-2 QSER Jun 98 4-27-98 cor'!$A$1:$F$57"}</definedName>
    <definedName name="__________new2" hidden="1">{"'B-2 QSER Jun 98 4-27-98 cor'!$A$1:$F$57"}</definedName>
    <definedName name="__________new5" hidden="1">{"'B-2 QSER Jun 98 4-27-98 cor'!$A$1:$F$57"}</definedName>
    <definedName name="__________old2" hidden="1">{"'B-2 QSER Jun 98 4-27-98 cor'!$A$1:$F$57"}</definedName>
    <definedName name="__________SC01">#REF!</definedName>
    <definedName name="_________new10" hidden="1">{"'B-2 QSER Jun 98 4-27-98 cor'!$A$1:$F$57"}</definedName>
    <definedName name="_________new2" hidden="1">{"'B-2 QSER Jun 98 4-27-98 cor'!$A$1:$F$57"}</definedName>
    <definedName name="_________new5" hidden="1">{"'B-2 QSER Jun 98 4-27-98 cor'!$A$1:$F$57"}</definedName>
    <definedName name="_________old2" hidden="1">{"'B-2 QSER Jun 98 4-27-98 cor'!$A$1:$F$57"}</definedName>
    <definedName name="_________SC01">#REF!</definedName>
    <definedName name="________new10" hidden="1">{"'B-2 QSER Jun 98 4-27-98 cor'!$A$1:$F$57"}</definedName>
    <definedName name="________new2" hidden="1">{"'B-2 QSER Jun 98 4-27-98 cor'!$A$1:$F$57"}</definedName>
    <definedName name="________new5" hidden="1">{"'B-2 QSER Jun 98 4-27-98 cor'!$A$1:$F$57"}</definedName>
    <definedName name="________old2" hidden="1">{"'B-2 QSER Jun 98 4-27-98 cor'!$A$1:$F$57"}</definedName>
    <definedName name="________SC01">#REF!</definedName>
    <definedName name="_______new10" hidden="1">{"'B-2 QSER Jun 98 4-27-98 cor'!$A$1:$F$57"}</definedName>
    <definedName name="_______new2" hidden="1">{"'B-2 QSER Jun 98 4-27-98 cor'!$A$1:$F$57"}</definedName>
    <definedName name="_______new5" hidden="1">{"'B-2 QSER Jun 98 4-27-98 cor'!$A$1:$F$57"}</definedName>
    <definedName name="_______old2" hidden="1">{"'B-2 QSER Jun 98 4-27-98 cor'!$A$1:$F$57"}</definedName>
    <definedName name="_______SC01">#REF!</definedName>
    <definedName name="______new10" hidden="1">{"'B-2 QSER Jun 98 4-27-98 cor'!$A$1:$F$57"}</definedName>
    <definedName name="______new2" hidden="1">{"'B-2 QSER Jun 98 4-27-98 cor'!$A$1:$F$57"}</definedName>
    <definedName name="______new5" hidden="1">{"'B-2 QSER Jun 98 4-27-98 cor'!$A$1:$F$57"}</definedName>
    <definedName name="______old2" hidden="1">{"'B-2 QSER Jun 98 4-27-98 cor'!$A$1:$F$57"}</definedName>
    <definedName name="______SC01">#REF!</definedName>
    <definedName name="_____new10" hidden="1">{"'B-2 QSER Jun 98 4-27-98 cor'!$A$1:$F$57"}</definedName>
    <definedName name="_____new2" hidden="1">{"'B-2 QSER Jun 98 4-27-98 cor'!$A$1:$F$57"}</definedName>
    <definedName name="_____new5" hidden="1">{"'B-2 QSER Jun 98 4-27-98 cor'!$A$1:$F$57"}</definedName>
    <definedName name="_____old2" hidden="1">{"'B-2 QSER Jun 98 4-27-98 cor'!$A$1:$F$57"}</definedName>
    <definedName name="_____SC01">#REF!</definedName>
    <definedName name="____new10" hidden="1">{"'B-2 QSER Jun 98 4-27-98 cor'!$A$1:$F$57"}</definedName>
    <definedName name="____new2" hidden="1">{"'B-2 QSER Jun 98 4-27-98 cor'!$A$1:$F$57"}</definedName>
    <definedName name="____new5" hidden="1">{"'B-2 QSER Jun 98 4-27-98 cor'!$A$1:$F$57"}</definedName>
    <definedName name="____old2" hidden="1">{"'B-2 QSER Jun 98 4-27-98 cor'!$A$1:$F$57"}</definedName>
    <definedName name="____SC01">#REF!</definedName>
    <definedName name="___new10" hidden="1">{"'B-2 QSER Jun 98 4-27-98 cor'!$A$1:$F$57"}</definedName>
    <definedName name="___new2" hidden="1">{"'B-2 QSER Jun 98 4-27-98 cor'!$A$1:$F$57"}</definedName>
    <definedName name="___new5" hidden="1">{"'B-2 QSER Jun 98 4-27-98 cor'!$A$1:$F$57"}</definedName>
    <definedName name="___old2" hidden="1">{"'B-2 QSER Jun 98 4-27-98 cor'!$A$1:$F$57"}</definedName>
    <definedName name="___SC01">#REF!</definedName>
    <definedName name="__123Graph_A" hidden="1">'[2]Calcs'!#REF!</definedName>
    <definedName name="__123Graph_B" hidden="1">'[2]Calcs'!#REF!</definedName>
    <definedName name="__123Graph_C" hidden="1">'[2]Calcs'!#REF!</definedName>
    <definedName name="__C">#REF!</definedName>
    <definedName name="__new10" hidden="1">{"'B-2 QSER Jun 98 4-27-98 cor'!$A$1:$F$57"}</definedName>
    <definedName name="__new2" hidden="1">{"'B-2 QSER Jun 98 4-27-98 cor'!$A$1:$F$57"}</definedName>
    <definedName name="__new5" hidden="1">{"'B-2 QSER Jun 98 4-27-98 cor'!$A$1:$F$57"}</definedName>
    <definedName name="__old2" hidden="1">{"'B-2 QSER Jun 98 4-27-98 cor'!$A$1:$F$57"}</definedName>
    <definedName name="__SC01">#REF!</definedName>
    <definedName name="_C">#REF!</definedName>
    <definedName name="_Fill" hidden="1">'[3]totals'!#REF!</definedName>
    <definedName name="_Key1" hidden="1">'[4]100in04'!#REF!</definedName>
    <definedName name="_new10" hidden="1">{"'B-2 QSER Jun 98 4-27-98 cor'!$A$1:$F$57"}</definedName>
    <definedName name="_new2" hidden="1">{"'B-2 QSER Jun 98 4-27-98 cor'!$A$1:$F$57"}</definedName>
    <definedName name="_new5" hidden="1">{"'B-2 QSER Jun 98 4-27-98 cor'!$A$1:$F$57"}</definedName>
    <definedName name="_old2" hidden="1">{"'B-2 QSER Jun 98 4-27-98 cor'!$A$1:$F$57"}</definedName>
    <definedName name="_Order1" hidden="1">255</definedName>
    <definedName name="_Order2" hidden="1">0</definedName>
    <definedName name="_SC01">#REF!</definedName>
    <definedName name="A">#REF!</definedName>
    <definedName name="aaa" hidden="1">#REF!</definedName>
    <definedName name="aazz" hidden="1">{"'DB97  6-2-98 77-96 analytics'!$A$1:$F$32"}</definedName>
    <definedName name="ab" hidden="1">{"'B-2 QSER Jun 98 4-27-98 cor'!$A$1:$F$57"}</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#REF!</definedName>
    <definedName name="BLANK_INS">#REF!</definedName>
    <definedName name="BOLD_SET">#REF!</definedName>
    <definedName name="CCC">'[5]DATA-enter data here first'!$B$73</definedName>
    <definedName name="Census_Tract_Density_Query">#REF!</definedName>
    <definedName name="CO_1_15">#REF!</definedName>
    <definedName name="CO_2_15">#REF!</definedName>
    <definedName name="CO_4_15">#REF!</definedName>
    <definedName name="CO_6_15">#REF!</definedName>
    <definedName name="COL_SET">#REF!</definedName>
    <definedName name="CTY_EST2002_01_15">#REF!</definedName>
    <definedName name="D">#REF!</definedName>
    <definedName name="DATA_MOVE">#REF!</definedName>
    <definedName name="dc" hidden="1">{"'B-2 QSER Jun 98 4-27-98 cor'!$A$1:$F$57"}</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hidden="1">{"'DB97  6-2-98 77-96 analytics'!$A$1:$F$32"}</definedName>
    <definedName name="HTML_Control1" hidden="1">{"'B-2 QSER Jun 98 4-27-98 cor'!$A$1:$F$57"}</definedName>
    <definedName name="HTML_Control2"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'[6]92PW06NW'!$A$9,'[6]92PW06NW'!#REF!</definedName>
    <definedName name="Indent3">'[6]92PW06NW'!$A$34,'[6]92PW06NW'!$A$35,'[6]92PW06NW'!$A$36,'[6]92PW06NW'!#REF!,'[6]92PW06NW'!#REF!,'[6]92PW06NW'!#REF!,'[6]92PW06NW'!#REF!</definedName>
    <definedName name="Indent6">'[6]92PW06NW'!#REF!,'[6]92PW06NW'!#REF!,'[6]92PW06NW'!#REF!,'[6]92PW06NW'!#REF!,'[6]92PW06NW'!#REF!,'[6]92PW06NW'!#REF!,'[6]92PW06NW'!#REF!,'[6]92PW06NW'!#REF!,'[6]92PW06NW'!#REF!,'[6]92PW06NW'!#REF!,'[6]92PW06NW'!#REF!,'[6]92PW06NW'!#REF!,'[6]92PW06NW'!#REF!,'[6]92PW06NW'!#REF!,'[6]92PW06NW'!#REF!,'[6]92PW06NW'!#REF!,'[6]92PW06NW'!#REF!,'[6]92PW06NW'!#REF!</definedName>
    <definedName name="Indent9">'[6]92PW06NW'!#REF!,'[6]92PW06NW'!#REF!,'[6]92PW06NW'!#REF!,'[6]92PW06NW'!#REF!,'[6]92PW06NW'!#REF!,'[6]92PW06NW'!#REF!,'[6]92PW06NW'!#REF!,'[6]92PW06NW'!#REF!,'[6]92PW06NW'!#REF!,'[6]92PW06NW'!#REF!,'[6]92PW06NW'!#REF!,'[6]92PW06NW'!#REF!</definedName>
    <definedName name="LETTERS">#REF!</definedName>
    <definedName name="LINE_DRAW">#REF!</definedName>
    <definedName name="new" hidden="1">{"'B-2 QSER Jun 98 4-27-98 cor'!$A$1:$F$57"}</definedName>
    <definedName name="NEWD">'[7]T24'!#REF!</definedName>
    <definedName name="newoldnew" hidden="1">{"'B-2 QSER Jun 98 4-27-98 cor'!$A$1:$F$57"}</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15">'23.14'!$A$1:$F$86</definedName>
    <definedName name="_xlnm.Print_Area" localSheetId="16">'23.15'!$A$1:$F$32</definedName>
    <definedName name="_xlnm.Print_Area" localSheetId="17">'23.16'!$A$1:$D$26</definedName>
    <definedName name="_xlnm.Print_Area" localSheetId="18">'23.17'!$A$1:$F$42</definedName>
    <definedName name="_xlnm.Print_Area" localSheetId="21">'23.20'!$A$1:$E$122</definedName>
    <definedName name="_xlnm.Print_Area" localSheetId="23">'23.22'!$A$1:$E$87</definedName>
    <definedName name="_xlnm.Print_Area" localSheetId="35">'23.34'!$A$1:$H$48</definedName>
    <definedName name="_xlnm.Print_Area" localSheetId="44">'23.43'!$A$1:$E$65</definedName>
    <definedName name="PRINT_AREA_MI">#REF!</definedName>
    <definedName name="PRINT_IT">#REF!</definedName>
    <definedName name="SC01RES">#REF!</definedName>
    <definedName name="SC02_15">#REF!</definedName>
    <definedName name="SHEET_INS">#REF!</definedName>
    <definedName name="SMS_print">#REF!</definedName>
    <definedName name="spanners">'[6]92PW06NW'!#REF!</definedName>
    <definedName name="Stubs">#REF!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'[7]T24'!#REF!</definedName>
    <definedName name="TAB_PROC">#REF!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itle">#REF!</definedName>
    <definedName name="Title_extraction_query">#REF!</definedName>
    <definedName name="totals">'[6]92PW06NW'!#REF!,'[6]92PW06NW'!#REF!,'[6]92PW06NW'!#REF!</definedName>
    <definedName name="X">#REF!</definedName>
  </definedNames>
  <calcPr fullCalcOnLoad="1"/>
</workbook>
</file>

<file path=xl/sharedStrings.xml><?xml version="1.0" encoding="utf-8"?>
<sst xmlns="http://schemas.openxmlformats.org/spreadsheetml/2006/main" count="2619" uniqueCount="1214">
  <si>
    <t>[In thousands of dollars.  Data are on a cash basis accounting]</t>
  </si>
  <si>
    <t>Year                                    reported 1/</t>
  </si>
  <si>
    <t>Retailing</t>
  </si>
  <si>
    <t>Services 2/</t>
  </si>
  <si>
    <t>Amusement, etc. 3/</t>
  </si>
  <si>
    <t>Intermediary services</t>
  </si>
  <si>
    <t>Wholesaling</t>
  </si>
  <si>
    <t xml:space="preserve">1/  Calendar year in which reported, including "prior years" reports.  Income received in December is </t>
  </si>
  <si>
    <t xml:space="preserve">reported the following January, hence these annual totals generally refer to an "income year" ended </t>
  </si>
  <si>
    <t>November 30.</t>
  </si>
  <si>
    <t>2/  Includes both business and professional services but excludes hotels, theater, amusement, broadcasting,</t>
  </si>
  <si>
    <t>and intermediary services.</t>
  </si>
  <si>
    <t>Source:  Hawaii State Department of Taxation, "General Excise and Use Tax Base" (annual tabular release).</t>
  </si>
  <si>
    <t>3/  Theater, amusement, radio, etc.</t>
  </si>
  <si>
    <t>Table 23.01-- GENERAL EXCISE TAX BASE FOR TRADE AND SERVICE ACTIVITIES:  1985 TO 2014</t>
  </si>
  <si>
    <t>See also &lt;http://files.hawaii.gov/tax/stats/monthly/2014cy-ge_rev.pdf&gt; accessed June 15, 2015.</t>
  </si>
  <si>
    <t>2012 Retail Trade Hawaii &lt;http://www.census.gov/econ/nonemployer/index.html&gt; accessed June 10, 2015.</t>
  </si>
  <si>
    <t>0400000US15/naics~44-45&gt; accessed June 10, 2015; and Nonemployer Statistics, Hawaii,</t>
  </si>
  <si>
    <t>Counties, and Places: 2012 &lt;http://factfinder.census.gov/bkmk/table/1.0/en/ECN/2012_US/44A1/</t>
  </si>
  <si>
    <t>EC1244A1: Retail Trade: Geographic Area Series: Summary Statistics for the U.S., States, Metro Areas,</t>
  </si>
  <si>
    <t>2007/hi/HI000_44.HTM&gt; accessed January 21, 2010; 2012 Economic Census, Sector 44-45:</t>
  </si>
  <si>
    <r>
      <t xml:space="preserve">and </t>
    </r>
    <r>
      <rPr>
        <i/>
        <sz val="10"/>
        <rFont val="Times New Roman"/>
        <family val="1"/>
      </rPr>
      <t xml:space="preserve">Nonemployer Statistics, Hawaii, </t>
    </r>
    <r>
      <rPr>
        <sz val="10"/>
        <rFont val="Times New Roman"/>
        <family val="1"/>
      </rPr>
      <t>2007 Retail Trade Hawaii &lt;http://www.census.gov/epcd/nonemployer/</t>
    </r>
  </si>
  <si>
    <t xml:space="preserve">IBQTable?_bm=y&amp;-geo_id=04000US15&amp;-ds_name=EC0744A1&amp;-_lang=en&gt; accessed January 21, 2010; </t>
  </si>
  <si>
    <t xml:space="preserve">the United States, States, Metro Areas, Counties, and Places: 2007 &lt;http://factfinder.census.gov/servlet/ </t>
  </si>
  <si>
    <t xml:space="preserve">2007 Economic Census, Sector 44: EC0744A1: Retail Trade: Geographic Area Series: Summary Statistics for </t>
  </si>
  <si>
    <t>&lt;http://www.census.gov/epcd/nonemployer/2002/hi/HI000.HTM&gt; accessed February 2, 2005;</t>
  </si>
  <si>
    <t xml:space="preserve">2002 Economic Census, Nonemployer Statistics, Hawaii, </t>
  </si>
  <si>
    <r>
      <t xml:space="preserve">Census, Retail Trade, Geographic Area Series, Hawaii, </t>
    </r>
    <r>
      <rPr>
        <sz val="10"/>
        <rFont val="Times New Roman"/>
        <family val="1"/>
      </rPr>
      <t xml:space="preserve">EC02-44A-HI, (January 2005), table 1; </t>
    </r>
  </si>
  <si>
    <r>
      <t>1997 Economic Census, Nonemployer Statistics</t>
    </r>
    <r>
      <rPr>
        <sz val="10"/>
        <rFont val="Times New Roman"/>
        <family val="1"/>
      </rPr>
      <t xml:space="preserve">, EC97X-CS4 (January 2001), table 2; </t>
    </r>
    <r>
      <rPr>
        <i/>
        <sz val="10"/>
        <rFont val="Times New Roman"/>
        <family val="1"/>
      </rPr>
      <t>2002 Economic</t>
    </r>
  </si>
  <si>
    <r>
      <t>table 1;</t>
    </r>
    <r>
      <rPr>
        <i/>
        <sz val="10"/>
        <rFont val="Times New Roman"/>
        <family val="1"/>
      </rPr>
      <t xml:space="preserve"> 1997 Economic Census Accomodation and Foodservices</t>
    </r>
    <r>
      <rPr>
        <sz val="10"/>
        <rFont val="Times New Roman"/>
        <family val="1"/>
      </rPr>
      <t>, EC97R72A-HI (October 1999), table 1;</t>
    </r>
  </si>
  <si>
    <r>
      <t xml:space="preserve">(February 1995), table 3; </t>
    </r>
    <r>
      <rPr>
        <i/>
        <sz val="10"/>
        <rFont val="Times New Roman"/>
        <family val="1"/>
      </rPr>
      <t>1997 Economic Census, Retail Trade, Hawaii</t>
    </r>
    <r>
      <rPr>
        <sz val="10"/>
        <rFont val="Times New Roman"/>
        <family val="1"/>
      </rPr>
      <t>, EC97R44A-HI (November 1999),</t>
    </r>
  </si>
  <si>
    <r>
      <t>Hawaii,</t>
    </r>
    <r>
      <rPr>
        <sz val="10"/>
        <rFont val="Times New Roman"/>
        <family val="1"/>
      </rPr>
      <t xml:space="preserve"> RC92-A-12 (October 1994), table 1, and </t>
    </r>
    <r>
      <rPr>
        <i/>
        <sz val="10"/>
        <rFont val="Times New Roman"/>
        <family val="1"/>
      </rPr>
      <t xml:space="preserve">Nonemployer Statistics Series, Summary, </t>
    </r>
    <r>
      <rPr>
        <sz val="10"/>
        <rFont val="Times New Roman"/>
        <family val="1"/>
      </rPr>
      <t>RC92-N-1</t>
    </r>
  </si>
  <si>
    <r>
      <t>and</t>
    </r>
    <r>
      <rPr>
        <i/>
        <sz val="10"/>
        <rFont val="Times New Roman"/>
        <family val="1"/>
      </rPr>
      <t xml:space="preserve"> Nonemployer Statistics Series, West, </t>
    </r>
    <r>
      <rPr>
        <sz val="10"/>
        <rFont val="Times New Roman"/>
        <family val="1"/>
      </rPr>
      <t xml:space="preserve">RC87-N-4 (February 1990), table 2; </t>
    </r>
    <r>
      <rPr>
        <i/>
        <sz val="10"/>
        <rFont val="Times New Roman"/>
        <family val="1"/>
      </rPr>
      <t>1992 Census of Retail Trade,</t>
    </r>
  </si>
  <si>
    <r>
      <t xml:space="preserve">RC82-A-12 (September 1984), table 1; </t>
    </r>
    <r>
      <rPr>
        <i/>
        <sz val="10"/>
        <rFont val="Times New Roman"/>
        <family val="1"/>
      </rPr>
      <t xml:space="preserve">1987 Census of Retail Trade, Hawaii, </t>
    </r>
    <r>
      <rPr>
        <sz val="10"/>
        <rFont val="Times New Roman"/>
        <family val="1"/>
      </rPr>
      <t>RC87-A-12 (May 1989), table 1,</t>
    </r>
  </si>
  <si>
    <r>
      <t xml:space="preserve">1977 Census of Retail Trade, Hawaii, </t>
    </r>
    <r>
      <rPr>
        <sz val="10"/>
        <rFont val="Times New Roman"/>
        <family val="1"/>
      </rPr>
      <t xml:space="preserve">RC77-A-12 (June 1979), table 1; </t>
    </r>
    <r>
      <rPr>
        <i/>
        <sz val="10"/>
        <rFont val="Times New Roman"/>
        <family val="1"/>
      </rPr>
      <t>1982 Census of Retail Trade, Hawaii,</t>
    </r>
  </si>
  <si>
    <r>
      <t xml:space="preserve">     Source:  U.S. Census Bureau, </t>
    </r>
    <r>
      <rPr>
        <i/>
        <sz val="10"/>
        <rFont val="Times New Roman"/>
        <family val="1"/>
      </rPr>
      <t xml:space="preserve">1972 Census of Retail Trade, Hawaii, </t>
    </r>
    <r>
      <rPr>
        <sz val="10"/>
        <rFont val="Times New Roman"/>
        <family val="1"/>
      </rPr>
      <t>RC72-A-12 (July 1974), table 1;</t>
    </r>
  </si>
  <si>
    <t xml:space="preserve">     1/  Excludes food services (eating and drinking places), included in earlier censuses.</t>
  </si>
  <si>
    <t>New definition 1/</t>
  </si>
  <si>
    <t>Old definition</t>
  </si>
  <si>
    <t>Without payroll</t>
  </si>
  <si>
    <t>With     payroll</t>
  </si>
  <si>
    <t>Total</t>
  </si>
  <si>
    <t>Year</t>
  </si>
  <si>
    <t>Sales ($1,000)</t>
  </si>
  <si>
    <t>Number of establishments</t>
  </si>
  <si>
    <t>1997 Economic Census]</t>
  </si>
  <si>
    <t>Industrial Classification (SIC) system used in Economic Censuses prior to the</t>
  </si>
  <si>
    <t>North American Industry Classification System (NAICS) which replaced the Standard</t>
  </si>
  <si>
    <t>[Coverage has differed somewhat from census to census.  Statistics currently based on the</t>
  </si>
  <si>
    <t>1972 TO 2012</t>
  </si>
  <si>
    <t xml:space="preserve">Table 23.02-- RETAIL ESTABLISHMENTS, BY PAYROLL STATUS:  </t>
  </si>
  <si>
    <t>Economic Development &amp; Tourism.</t>
  </si>
  <si>
    <t>/naics~44-45&gt; accessed May 22, 2015; and calculations by the Hawaii State Department of Business,</t>
  </si>
  <si>
    <t>&lt;http://factfinder.census.gov/bkmk/table/1.0/en/ECN/2012_US/44A1/0400000US15|0400000US15.05000</t>
  </si>
  <si>
    <t xml:space="preserve">Area Series, Summary Statistics for the U.S., States, Metro Areas, Counties, and Places: 2012 </t>
  </si>
  <si>
    <t xml:space="preserve">     Source:  U.S. Census Bureau, 2012 Economic Census, Sector 44-45: EC1244A1: Retail Trade: Geographic </t>
  </si>
  <si>
    <t xml:space="preserve">     1/  DBEDT calculation.</t>
  </si>
  <si>
    <t>including March 12</t>
  </si>
  <si>
    <t xml:space="preserve">Paid employees for pay period </t>
  </si>
  <si>
    <t>First quarter payroll ($1,000)</t>
  </si>
  <si>
    <t>Annual payroll ($1,000)</t>
  </si>
  <si>
    <t>Other                         islands 1/</t>
  </si>
  <si>
    <t>Oahu</t>
  </si>
  <si>
    <t>State                      total</t>
  </si>
  <si>
    <t>Subject</t>
  </si>
  <si>
    <t>2012 North American Industry Classification System (NAICS)]</t>
  </si>
  <si>
    <t>[Includes establishments with payroll.  Statistics based on the</t>
  </si>
  <si>
    <t>Table 23.03-- CHARACTERISTICS OF RETAIL ESTABLISHMENTS                   (NAICS 44-45) WITH PAYROLL, BY BROAD GEOGRAPHIC AREA:  2012</t>
  </si>
  <si>
    <t>Business, Economic Development &amp; Tourism.</t>
  </si>
  <si>
    <t>0400000US15.E6000/naics~44-45&gt; accessed May 18, 2015; and calculations by the Hawaii State Department of</t>
  </si>
  <si>
    <t>&lt;http://factfinder.census.gov/bkmk/table/1.0/en/ECN/2012_US/44A1/0400000US15|0400000US15.05000|</t>
  </si>
  <si>
    <t>Area Series: Summary Statistics for the U.S., States, Metro Areas, Counties, and Places: 2012</t>
  </si>
  <si>
    <t>5/  5,000 to 9,999 employees.</t>
  </si>
  <si>
    <t>4/  20 to 99 employees.</t>
  </si>
  <si>
    <t>3/  0 to 19 employees.</t>
  </si>
  <si>
    <t>balance of county figures were recalculated by DBEDT and differ from figures shown in the original source.</t>
  </si>
  <si>
    <t>2/  This table displays fewer economic places within each county than the source document.  Therefore, the</t>
  </si>
  <si>
    <t>1/  For week including March 12.</t>
  </si>
  <si>
    <t>D  Withheld to avoid disclosing data for individual companies.</t>
  </si>
  <si>
    <t xml:space="preserve">Balance of Maui County </t>
  </si>
  <si>
    <t>Wailuku</t>
  </si>
  <si>
    <t>Wailea</t>
  </si>
  <si>
    <t>Maui County - Con.</t>
  </si>
  <si>
    <t>Number of employees 1/</t>
  </si>
  <si>
    <t>Annual                      payroll                                     ($1,000)</t>
  </si>
  <si>
    <t>Sales                                   ($1,000)</t>
  </si>
  <si>
    <t>Geographic Area</t>
  </si>
  <si>
    <t xml:space="preserve"> Table 23.04-- RETAIL ESTABLISHMENTS (NAICS 44-45), BY COUNTY AND SELECTED PLACE:  2012 -- Con.</t>
  </si>
  <si>
    <t>Continued on next page.</t>
  </si>
  <si>
    <t>(3/)</t>
  </si>
  <si>
    <t>(D)</t>
  </si>
  <si>
    <t>Waihee/Waiehu</t>
  </si>
  <si>
    <t>Pukalani</t>
  </si>
  <si>
    <t>Paia</t>
  </si>
  <si>
    <t>Napili-Honokowai</t>
  </si>
  <si>
    <t>Makawao</t>
  </si>
  <si>
    <t>Lanai City</t>
  </si>
  <si>
    <t>Lahaina</t>
  </si>
  <si>
    <t>Kula</t>
  </si>
  <si>
    <t>Kihei</t>
  </si>
  <si>
    <t>Kaunakakai</t>
  </si>
  <si>
    <t>Kahului</t>
  </si>
  <si>
    <t>Kaanapali</t>
  </si>
  <si>
    <t>Haiku-Pauwela</t>
  </si>
  <si>
    <t>(5/)</t>
  </si>
  <si>
    <t>Maui County</t>
  </si>
  <si>
    <t>Balance of Kauai County 2/</t>
  </si>
  <si>
    <t>Puhi</t>
  </si>
  <si>
    <t>Lihue</t>
  </si>
  <si>
    <t>Kilauea</t>
  </si>
  <si>
    <t>Kapaa</t>
  </si>
  <si>
    <t>Kalaheo</t>
  </si>
  <si>
    <t>Hanapepe</t>
  </si>
  <si>
    <t>Hanamaulu</t>
  </si>
  <si>
    <t>Kauai County</t>
  </si>
  <si>
    <t>Kalawao County</t>
  </si>
  <si>
    <t>Balance of Honolulu County 2/</t>
  </si>
  <si>
    <t>Waipio</t>
  </si>
  <si>
    <t>Waipahu</t>
  </si>
  <si>
    <t>Waimanalo Beach</t>
  </si>
  <si>
    <t>Waimanalo</t>
  </si>
  <si>
    <t>Waimalu</t>
  </si>
  <si>
    <t>Waikele</t>
  </si>
  <si>
    <t>Waianae</t>
  </si>
  <si>
    <t>Waialua</t>
  </si>
  <si>
    <t>Wahiawa</t>
  </si>
  <si>
    <t>Urban Honolulu</t>
  </si>
  <si>
    <t>Schofield Barracks</t>
  </si>
  <si>
    <t>Honolulu County - Con.</t>
  </si>
  <si>
    <t>Royal Kunia</t>
  </si>
  <si>
    <t>Pupukea</t>
  </si>
  <si>
    <t>Pearl City</t>
  </si>
  <si>
    <t>Ocean Pointe</t>
  </si>
  <si>
    <t>Nanakuli</t>
  </si>
  <si>
    <t>Mililani Town</t>
  </si>
  <si>
    <t>(4/)</t>
  </si>
  <si>
    <t>Mililani Mauka</t>
  </si>
  <si>
    <t>Makakilo</t>
  </si>
  <si>
    <t>Maili</t>
  </si>
  <si>
    <t>Laie</t>
  </si>
  <si>
    <t>Kapolei</t>
  </si>
  <si>
    <t>Kaneohe Station</t>
  </si>
  <si>
    <t>Kaneohe</t>
  </si>
  <si>
    <t>Kailua</t>
  </si>
  <si>
    <t>Kahaluu</t>
  </si>
  <si>
    <t>Hauula</t>
  </si>
  <si>
    <t>Haleiwa</t>
  </si>
  <si>
    <t>Halawa</t>
  </si>
  <si>
    <t>Ewa Gentry</t>
  </si>
  <si>
    <t>Ewa Beach</t>
  </si>
  <si>
    <t>East Honolulu</t>
  </si>
  <si>
    <t>Aiea</t>
  </si>
  <si>
    <t>Honolulu County</t>
  </si>
  <si>
    <t>Balance of Hawaii County 2/</t>
  </si>
  <si>
    <t>Waimea</t>
  </si>
  <si>
    <t>Waikoloa Village</t>
  </si>
  <si>
    <t>Mountain View</t>
  </si>
  <si>
    <t>Kalaoa</t>
  </si>
  <si>
    <t>Kahaluu-Keauhou</t>
  </si>
  <si>
    <t>Honaunau-Napoopoo</t>
  </si>
  <si>
    <t>Holualoa</t>
  </si>
  <si>
    <t>Hilo</t>
  </si>
  <si>
    <t>Captain Cook</t>
  </si>
  <si>
    <t>Hawaii County</t>
  </si>
  <si>
    <t>State total</t>
  </si>
  <si>
    <t>Annual                                    payroll                               ($1,000)</t>
  </si>
  <si>
    <t>Sales                                ($1,000)</t>
  </si>
  <si>
    <t>Geographic area</t>
  </si>
  <si>
    <t>Table 23.04-- RETAIL ESTABLISHMENTS (NAICS 44-45), BY COUNTY AND SELECTED PLACE:  2012</t>
  </si>
  <si>
    <t>/naics~ALL-L3-44-45&gt; accessed May 21, 2015.</t>
  </si>
  <si>
    <t>&lt;http://factfinder.census.gov/bkmk/table/1.0/en/ECN/2012_US/44A1/0400000US15</t>
  </si>
  <si>
    <r>
      <t xml:space="preserve">     Source:  U.S. Census Bureau, 2012 Economic Census</t>
    </r>
    <r>
      <rPr>
        <i/>
        <sz val="10"/>
        <rFont val="Times New Roman"/>
        <family val="1"/>
      </rPr>
      <t>,</t>
    </r>
    <r>
      <rPr>
        <sz val="10"/>
        <rFont val="Times New Roman"/>
        <family val="1"/>
      </rPr>
      <t xml:space="preserve"> Sector 44-45: EC1244A1: Retail Trade: Geographic </t>
    </r>
  </si>
  <si>
    <t xml:space="preserve">     1/  For week including March 12.</t>
  </si>
  <si>
    <t>Nonstore retailers</t>
  </si>
  <si>
    <t>Miscellaneous store retailers</t>
  </si>
  <si>
    <t>General merchandise stores</t>
  </si>
  <si>
    <t xml:space="preserve">  and music stores</t>
  </si>
  <si>
    <t>Sporting goods, hobby, book,</t>
  </si>
  <si>
    <t xml:space="preserve">  stores</t>
  </si>
  <si>
    <t>Clothing and clothing accessories</t>
  </si>
  <si>
    <t>Gasoline stations</t>
  </si>
  <si>
    <t>Health and personal care stores</t>
  </si>
  <si>
    <t>Food and beverage stores</t>
  </si>
  <si>
    <t xml:space="preserve">  equipment and supplies dealers</t>
  </si>
  <si>
    <t>Building material and garden</t>
  </si>
  <si>
    <t>Electronics and appliance stores</t>
  </si>
  <si>
    <t>Furniture and home furnishings stores</t>
  </si>
  <si>
    <t>Motor vehicle and parts dealers</t>
  </si>
  <si>
    <t>Retail trade</t>
  </si>
  <si>
    <t>44-45</t>
  </si>
  <si>
    <t>Number of employ-ees 1/</t>
  </si>
  <si>
    <t>Number of establish-ments</t>
  </si>
  <si>
    <t>Kind of business</t>
  </si>
  <si>
    <t>NAICS code</t>
  </si>
  <si>
    <t>Table 23.05-- RETAIL ESTABLISHMENTS (NAICS 44-45) WITH PAYROLL, BY KIND OF BUSINESS:  2012</t>
  </si>
  <si>
    <t>&lt;http://www.bls.gov/cew/cewbultn13.htm#Tables&gt; accessed April 20, 2015.</t>
  </si>
  <si>
    <r>
      <t xml:space="preserve">     Source:  U.S. Bureau of Labor Statistics, </t>
    </r>
    <r>
      <rPr>
        <i/>
        <sz val="10"/>
        <rFont val="Times New Roman"/>
        <family val="1"/>
      </rPr>
      <t>Employment and Wages Annual Averages 2013</t>
    </r>
    <r>
      <rPr>
        <sz val="10"/>
        <rFont val="Times New Roman"/>
        <family val="1"/>
      </rPr>
      <t>, table 10,</t>
    </r>
  </si>
  <si>
    <t>Sporting goods, hobby, book and music stores</t>
  </si>
  <si>
    <t>Clothing and clothing accessories stores</t>
  </si>
  <si>
    <t>Building material and garden supply stores</t>
  </si>
  <si>
    <t>Wages per employee</t>
  </si>
  <si>
    <t>Total                    wages ($1,000)</t>
  </si>
  <si>
    <t>Average employ-ment</t>
  </si>
  <si>
    <t>Average establish-ments</t>
  </si>
  <si>
    <t xml:space="preserve">            replaced the Standard Industrial Classification (SIC) system]</t>
  </si>
  <si>
    <t>[Statistics based on the North American Industry Classification System (NAICS) which</t>
  </si>
  <si>
    <t>Table 23.06-- PRIVATE INDUSTRY RETAIL EMPLOYMENT AND WAGES,            ANNUAL AVERAGES (NAICS 44-45):  2013</t>
  </si>
  <si>
    <r>
      <t xml:space="preserve">Statistical Abstract of the United States: 2012, </t>
    </r>
    <r>
      <rPr>
        <sz val="10"/>
        <rFont val="Times New Roman"/>
        <family val="1"/>
      </rPr>
      <t>pp. 664-665.</t>
    </r>
  </si>
  <si>
    <t xml:space="preserve">     Source:  Nielsen Claritas Retail Market Power 2010, estimates cited in U.S. Census Bureau, </t>
  </si>
  <si>
    <t>1/  Includes other types of stores, not shown separately.</t>
  </si>
  <si>
    <t>Food services &amp; drinking places</t>
  </si>
  <si>
    <t>Miscellaneous store</t>
  </si>
  <si>
    <t>General merchandise</t>
  </si>
  <si>
    <t>Sporting goods, hobby, book, &amp; music stores</t>
  </si>
  <si>
    <t>Health and personal care</t>
  </si>
  <si>
    <t>Building material and garden equipment and supply dealers</t>
  </si>
  <si>
    <t>Electronics and appliances</t>
  </si>
  <si>
    <t>Furniture and home furnishings</t>
  </si>
  <si>
    <t>44, 45</t>
  </si>
  <si>
    <t>All retail stores 1/</t>
  </si>
  <si>
    <t>44, 45, 722</t>
  </si>
  <si>
    <t>Total Retail sales and food and drink</t>
  </si>
  <si>
    <t>Kind of store</t>
  </si>
  <si>
    <t xml:space="preserve">              included in retail trade]</t>
  </si>
  <si>
    <t xml:space="preserve">              system.  Under NAICS classification, food service &amp; drinking establishments are no longer</t>
  </si>
  <si>
    <t xml:space="preserve">              Classification System (NAICS) which replaced the Standard Industrial Classification (SIC)</t>
  </si>
  <si>
    <t>[In millions of dollars; data are estimates.  Statistics based on the North American Industry</t>
  </si>
  <si>
    <t>Table 23.07-- RETAIL TRADE AND FOOD SERVICES SALES, BY                            TYPE OF STORE:  2009</t>
  </si>
  <si>
    <t>Council of Shopping Centers Directory.</t>
  </si>
  <si>
    <r>
      <t xml:space="preserve">     Source:  International Council of Shopping Centers, Hawaii Council of Shopping Centers,</t>
    </r>
    <r>
      <rPr>
        <i/>
        <sz val="10"/>
        <rFont val="Times New Roman"/>
        <family val="1"/>
      </rPr>
      <t xml:space="preserve"> 2002 Hawaii</t>
    </r>
  </si>
  <si>
    <t>Kukui Grove Center</t>
  </si>
  <si>
    <t>Kauai</t>
  </si>
  <si>
    <t>Shops at Wailea</t>
  </si>
  <si>
    <t>Queen Kaahumanu Center</t>
  </si>
  <si>
    <t>Piilani Village S.C.</t>
  </si>
  <si>
    <t>Maui Marketplace</t>
  </si>
  <si>
    <t>Maui Mall</t>
  </si>
  <si>
    <t>Lahaina Market Place</t>
  </si>
  <si>
    <t>Maui</t>
  </si>
  <si>
    <t>Waiakea Center</t>
  </si>
  <si>
    <t>Prince Kuhio Plaza</t>
  </si>
  <si>
    <t>Keauhou Shopping Center</t>
  </si>
  <si>
    <t>Hawaii</t>
  </si>
  <si>
    <t xml:space="preserve">Windward Mall S.C. </t>
  </si>
  <si>
    <t>Waikele Center</t>
  </si>
  <si>
    <t>Honolulu</t>
  </si>
  <si>
    <t>Victoria Ward Center</t>
  </si>
  <si>
    <t xml:space="preserve"> 70+</t>
  </si>
  <si>
    <t>Mililani</t>
  </si>
  <si>
    <t>Town Center of Mililani</t>
  </si>
  <si>
    <t>Royal Hawaiian S.C.</t>
  </si>
  <si>
    <t>Pearlridge Center</t>
  </si>
  <si>
    <t>Pearl Highlands Center</t>
  </si>
  <si>
    <t xml:space="preserve">Pearl City S.C. </t>
  </si>
  <si>
    <t xml:space="preserve"> 50+</t>
  </si>
  <si>
    <t>Moanalua S.C.</t>
  </si>
  <si>
    <t xml:space="preserve">Koko Marina S.C. </t>
  </si>
  <si>
    <t>2100+</t>
  </si>
  <si>
    <t>Kahala Mall</t>
  </si>
  <si>
    <t>Ala Moana Center</t>
  </si>
  <si>
    <t>Number                           of stores</t>
  </si>
  <si>
    <t>Parking spaces</t>
  </si>
  <si>
    <t>Gross leaseable area (1,000 square feet)</t>
  </si>
  <si>
    <t>Site                  area                (acres)</t>
  </si>
  <si>
    <t>Year opened</t>
  </si>
  <si>
    <t>Location</t>
  </si>
  <si>
    <t>Island and name of center</t>
  </si>
  <si>
    <t>[Includes all centers on Oahu with more than 250,000 square feet of gross leaseable area and all centers on other islands with more than 150,000 square feet]</t>
  </si>
  <si>
    <t>Table 23.08-- CHARACTERISTICS OF MAJOR SHOPPING CENTERS:  2002</t>
  </si>
  <si>
    <t xml:space="preserve">     Source:  International Council of Shopping Centers, records. </t>
  </si>
  <si>
    <t>New Hampshire, Montana and Oregon. Local government sales tax revenue not included.</t>
  </si>
  <si>
    <t xml:space="preserve">2/  Sales tax revenue generated at shopping centers, excludes states not taxing: Alaska, Delaware, </t>
  </si>
  <si>
    <t>1/  Copyright, CoStar Realty Information, Inc.,&lt;www.costar.com&gt;.</t>
  </si>
  <si>
    <t>X  Not applicable.</t>
  </si>
  <si>
    <t>State sales tax revenue (millions of dollars) 2/</t>
  </si>
  <si>
    <t>(X)</t>
  </si>
  <si>
    <t xml:space="preserve">Per capita shopping center sales </t>
  </si>
  <si>
    <t>Shopping center retail sales (millions of dollars)</t>
  </si>
  <si>
    <t>Shopping center share of total employment (percent)</t>
  </si>
  <si>
    <t xml:space="preserve">Number of jobs (in thousands)  </t>
  </si>
  <si>
    <t xml:space="preserve">Number of center jobs per 1,000 sq ft </t>
  </si>
  <si>
    <t xml:space="preserve">Shopping center jobs per center </t>
  </si>
  <si>
    <t xml:space="preserve">Shopping center space per capita (sq ft) </t>
  </si>
  <si>
    <t xml:space="preserve">Shopping center space (millions sq ft) 1/ </t>
  </si>
  <si>
    <t>Number of shopping centers 1/</t>
  </si>
  <si>
    <t xml:space="preserve">Hawaii as percent of U.S. </t>
  </si>
  <si>
    <t>United        States</t>
  </si>
  <si>
    <t>Table 23.09-- CHARACTERISTICS OF SHOPPING MALLS:  2013 AND 2014</t>
  </si>
  <si>
    <r>
      <rPr>
        <i/>
        <sz val="10"/>
        <rFont val="Times New Roman"/>
        <family val="1"/>
      </rPr>
      <t>2014 Hawaii Council of Shopping Centers Directory</t>
    </r>
    <r>
      <rPr>
        <sz val="10"/>
        <rFont val="Times New Roman"/>
        <family val="1"/>
      </rPr>
      <t>.</t>
    </r>
  </si>
  <si>
    <t xml:space="preserve">     Source:  International Council of Shopping Centers, Hawaii Council of Shopping Centers,</t>
  </si>
  <si>
    <t>Retail sales per square feet (dollars)</t>
  </si>
  <si>
    <t>Retail sales (billion dollars)</t>
  </si>
  <si>
    <t>Gross leasable area (million square feet)</t>
  </si>
  <si>
    <t>Employment (thousands of jobs)</t>
  </si>
  <si>
    <t>Count</t>
  </si>
  <si>
    <t>Characteristic</t>
  </si>
  <si>
    <t>Table 23.10-- SHOPPING CENTER CHARACTERISTICS:  2011 TO 2014</t>
  </si>
  <si>
    <t>_SectorId=72&amp;ds_name=EC0700A1&amp;_lang=en&amp;_ts=324224678497&gt; accessed on April 26, 2011.</t>
  </si>
  <si>
    <t>Misc Subjects &lt;http://factfinder.census.gov/servlet/EconSectorServlet?caller=dataset&amp;sv_name=*&amp;</t>
  </si>
  <si>
    <t xml:space="preserve">     Source:  U.S. Census Bureau, 2007 Economic Census, Accommodation and Food Services, Subject Series:</t>
  </si>
  <si>
    <t xml:space="preserve">     X  Not applicable.</t>
  </si>
  <si>
    <t>Establishments with no food specialty</t>
  </si>
  <si>
    <t>-</t>
  </si>
  <si>
    <t>Other food specialty</t>
  </si>
  <si>
    <t>Sandwich (Sub shop)</t>
  </si>
  <si>
    <t>Hamburger</t>
  </si>
  <si>
    <t>Chicken</t>
  </si>
  <si>
    <t>Pizza</t>
  </si>
  <si>
    <t>Steak</t>
  </si>
  <si>
    <t>Seafood</t>
  </si>
  <si>
    <t>Other ethnic</t>
  </si>
  <si>
    <t>Chinese</t>
  </si>
  <si>
    <t>Mexican</t>
  </si>
  <si>
    <t>Italian</t>
  </si>
  <si>
    <t>Menu type or specialty (establishments)</t>
  </si>
  <si>
    <t>$30.00 or more</t>
  </si>
  <si>
    <t>$20.00 to $29.99</t>
  </si>
  <si>
    <t>$15.00 to $19.99</t>
  </si>
  <si>
    <t>$10.00 to $14.99</t>
  </si>
  <si>
    <t>$7.00 to $9.99</t>
  </si>
  <si>
    <t>$5.00 to $6.99</t>
  </si>
  <si>
    <t>$2.00 to $4.99</t>
  </si>
  <si>
    <t>Less than $2.00</t>
  </si>
  <si>
    <t>Average cost per meal (establishments)</t>
  </si>
  <si>
    <t>Seats, Dec. 31</t>
  </si>
  <si>
    <t>Sales, calendar year (million dollars)</t>
  </si>
  <si>
    <t>Establishments in business at end of year</t>
  </si>
  <si>
    <t>Drinking places (alcoholic beverages)</t>
  </si>
  <si>
    <t>Cafeterias, buffets, and grill buffets</t>
  </si>
  <si>
    <t>Limited-service restaurants</t>
  </si>
  <si>
    <t>Full-  service restaurants</t>
  </si>
  <si>
    <t>[Includes only establishments of firms with payroll]</t>
  </si>
  <si>
    <t>Division, records.</t>
  </si>
  <si>
    <t xml:space="preserve">      Source:  DFS Hawaii, records; and for 1995-2014 data Hawaii State Department of Transportation, Airport </t>
  </si>
  <si>
    <t>Revenues</t>
  </si>
  <si>
    <t>[In dollars.  These sales revenues are not included in the general excise and use tax base                                                  data cited elsewhere in this volume]</t>
  </si>
  <si>
    <t>Table 23.12-- DUTY-FREE STORE REVENUES:  1985 TO 2014</t>
  </si>
  <si>
    <t>Source:  Hawaii State Department of Taxation, Tax Research and Planning, records.</t>
  </si>
  <si>
    <t>Beer other than draft</t>
  </si>
  <si>
    <t>Draft beer</t>
  </si>
  <si>
    <t>Cooler beverage</t>
  </si>
  <si>
    <t>Still wine</t>
  </si>
  <si>
    <t>Sparkling wine</t>
  </si>
  <si>
    <t>Distilled spirits</t>
  </si>
  <si>
    <t>All types</t>
  </si>
  <si>
    <t>Wholesale                              value, 2008 (dollars)</t>
  </si>
  <si>
    <t>Category</t>
  </si>
  <si>
    <t>Wine gallons of 128 fluid ounces</t>
  </si>
  <si>
    <t>[Fiscal year ending June 30]</t>
  </si>
  <si>
    <t>Table 23.13-- ALCOHOLIC BEVERAGE SALES, BY TYPE:  2006 TO 2008</t>
  </si>
  <si>
    <t>04000US15&amp;-search_results=01000US&amp;-_lang=en&amp;-fds_name=EC0700A1&gt; accessed February 8, 2011.</t>
  </si>
  <si>
    <t>&lt;http://factfinder.census.gov/servlet/IBQTable?_bm=y&amp;-ds_name=EC0744SLLS1&amp;-geo_id=&gt;</t>
  </si>
  <si>
    <t>Product Lines: Product Lines Statistics by Kind of Business for the United States and States: 2007</t>
  </si>
  <si>
    <t xml:space="preserve">     Source:  U.S. Census Bureau, 2007 Economic Census, Sector 44: EC0744SLLS1: Retail Trade: Subject Series - </t>
  </si>
  <si>
    <t>1/  Less than half the unit shown.</t>
  </si>
  <si>
    <t>All nonmerchandise receipts</t>
  </si>
  <si>
    <t>All other merchandise</t>
  </si>
  <si>
    <t>Pets, pet foods, &amp; pet supplies</t>
  </si>
  <si>
    <t>wood, coal</t>
  </si>
  <si>
    <t>Household fuels, including oil, LP gas,</t>
  </si>
  <si>
    <t>parts, accessories</t>
  </si>
  <si>
    <t xml:space="preserve">Automotive tires, tubes, batteries, </t>
  </si>
  <si>
    <t>greases,etc</t>
  </si>
  <si>
    <t>Automotive lubricants, including oil,</t>
  </si>
  <si>
    <t>Automotive fuels</t>
  </si>
  <si>
    <t>motorcycles, motor scooters, etc</t>
  </si>
  <si>
    <t xml:space="preserve">Automobiles, cars, vans, trucks, </t>
  </si>
  <si>
    <t>(1/)</t>
  </si>
  <si>
    <t>Wallpaper &amp; other flexible wallcoverings</t>
  </si>
  <si>
    <t>Paint &amp; sundries</t>
  </si>
  <si>
    <t>structural materials &amp; supplies</t>
  </si>
  <si>
    <t>Dimensional lumber &amp; other building/</t>
  </si>
  <si>
    <t>supplies</t>
  </si>
  <si>
    <t>Lawn, garden, &amp; farm equipment &amp;</t>
  </si>
  <si>
    <t>electrical supplies</t>
  </si>
  <si>
    <t>Hardware, tools, &amp; plumbing &amp;</t>
  </si>
  <si>
    <t>Sporting goods</t>
  </si>
  <si>
    <t>contact lenses, sunglasses, etc</t>
  </si>
  <si>
    <t>Optical goods, including eyeglasses,</t>
  </si>
  <si>
    <t>Toys, hobby goods, &amp; games</t>
  </si>
  <si>
    <t>Photographic equipment &amp; supplies</t>
  </si>
  <si>
    <t>Books</t>
  </si>
  <si>
    <t>attach, novelty jewelry, etc</t>
  </si>
  <si>
    <t>Jewelry, including watches, watch</t>
  </si>
  <si>
    <t>Line sales as % of total sales of NAICS</t>
  </si>
  <si>
    <t>Line sales as % of sales of establish-ments with line</t>
  </si>
  <si>
    <t>Number                  of               establish-ments</t>
  </si>
  <si>
    <t>Meaning of products and            services code</t>
  </si>
  <si>
    <t>Products and services code</t>
  </si>
  <si>
    <t>Table 23.14-- PRODUCT LINE SALES FOR RETAIL TRADE                                              (NAICS 44-45):  2007 -- Con.</t>
  </si>
  <si>
    <t>Kitchenware &amp; home furnishings</t>
  </si>
  <si>
    <t>Computer hardware, software, &amp;</t>
  </si>
  <si>
    <t>Flooring &amp; floor coverings</t>
  </si>
  <si>
    <t>outdoor/patio furniture</t>
  </si>
  <si>
    <t>Furniture, sleep equipment &amp;</t>
  </si>
  <si>
    <t>radios, stereos, CDs, records, etc</t>
  </si>
  <si>
    <t>Audio equipment, musical instruments,</t>
  </si>
  <si>
    <t>video tapes, DVDs, etc</t>
  </si>
  <si>
    <t>TVs, video recorders, video cameras,</t>
  </si>
  <si>
    <t>care appliances</t>
  </si>
  <si>
    <t>Small electric appliances &amp; personal</t>
  </si>
  <si>
    <t>Major household appliances</t>
  </si>
  <si>
    <t>bed &amp; table coverings</t>
  </si>
  <si>
    <t>Curtains, draperies, blinds, slipcovers,</t>
  </si>
  <si>
    <t>needlework goods</t>
  </si>
  <si>
    <t>Sewing, knitting materials &amp; supplies,</t>
  </si>
  <si>
    <t>Footwear, including accessories</t>
  </si>
  <si>
    <t>&amp; infants &amp; toddlers</t>
  </si>
  <si>
    <t xml:space="preserve">Children's wear, including boys, girls, </t>
  </si>
  <si>
    <t>including accessories</t>
  </si>
  <si>
    <t>Women's, juniors', &amp; misses' wear,</t>
  </si>
  <si>
    <t>Men's wear, including accessories</t>
  </si>
  <si>
    <t>paper towels, toilet tissue, wraps, etc</t>
  </si>
  <si>
    <t>Paper &amp; related products, including</t>
  </si>
  <si>
    <t>cleaners</t>
  </si>
  <si>
    <t>Soaps, detergents, &amp; household</t>
  </si>
  <si>
    <t>including cosmetics</t>
  </si>
  <si>
    <t>Drugs, health aids, beauty aids,</t>
  </si>
  <si>
    <t>access, excluding sls from vending</t>
  </si>
  <si>
    <t>Cigars, cigarettes, etc &amp; smokers'</t>
  </si>
  <si>
    <t>Packaged liquor, wine, &amp; beer</t>
  </si>
  <si>
    <t>consumption off the premises</t>
  </si>
  <si>
    <t xml:space="preserve">Groceries &amp; other food for human </t>
  </si>
  <si>
    <t>Industry total</t>
  </si>
  <si>
    <t>Table 23.14-- PRODUCT LINE SALES FOR RETAIL TRADE                                              (NAICS 44-45):  2007</t>
  </si>
  <si>
    <t>accessed May 22, 2015.</t>
  </si>
  <si>
    <t>&lt;http://factfinder.census.gov/bkmk/table/1.0/en/ECN/2012_US/42A1/0400000US15/naics~42&gt;</t>
  </si>
  <si>
    <t>for the U.S., States, Metro Areas, Counties, and Places:  2012</t>
  </si>
  <si>
    <t>2012 Economic Census, Sector 42: EC1242A1: Wholesale Trade, Geographic Area Series: Summary Statistics</t>
  </si>
  <si>
    <t>skip=100&amp;-ds_name=EC0742A1&amp;-_lang=en&gt; accessed April 12, 2010;</t>
  </si>
  <si>
    <t>&lt;http://factfinder.census.gov/servlet/IBQTable?_bm=y&amp;-geo_id=04000US15&amp;-fds_name=EC0700A1&amp;-_</t>
  </si>
  <si>
    <t xml:space="preserve">for the United States, States, Metro Areas, Counties, and Places: 2007 </t>
  </si>
  <si>
    <t xml:space="preserve">2007 Economic Census, Sector 42: EC0742A1: Wholesale Trade, Geographic Area Series, Summary Statistics </t>
  </si>
  <si>
    <r>
      <t xml:space="preserve">Wholesale Trade, Geographic Area Series, Hawaii, </t>
    </r>
    <r>
      <rPr>
        <sz val="10"/>
        <rFont val="Times New Roman"/>
        <family val="1"/>
      </rPr>
      <t>EC02-42A-HI (March 2005), table1a and</t>
    </r>
  </si>
  <si>
    <r>
      <t>Census, Wholesale Trade, Hawaii,</t>
    </r>
    <r>
      <rPr>
        <sz val="10"/>
        <rFont val="Times New Roman"/>
        <family val="1"/>
      </rPr>
      <t xml:space="preserve"> EC97W42A-HI(RV) (March 2000), table1, </t>
    </r>
    <r>
      <rPr>
        <i/>
        <sz val="10"/>
        <rFont val="Times New Roman"/>
        <family val="1"/>
      </rPr>
      <t>2002 Economic Census,</t>
    </r>
  </si>
  <si>
    <r>
      <t xml:space="preserve">Census of Wholesale Trade, </t>
    </r>
    <r>
      <rPr>
        <sz val="10"/>
        <rFont val="Times New Roman"/>
        <family val="1"/>
      </rPr>
      <t xml:space="preserve">WC87-A-12, </t>
    </r>
    <r>
      <rPr>
        <i/>
        <sz val="10"/>
        <rFont val="Times New Roman"/>
        <family val="1"/>
      </rPr>
      <t xml:space="preserve">1992 Census of Wholesale Trade, </t>
    </r>
    <r>
      <rPr>
        <sz val="10"/>
        <rFont val="Times New Roman"/>
        <family val="1"/>
      </rPr>
      <t xml:space="preserve">WC92-A-12, </t>
    </r>
    <r>
      <rPr>
        <i/>
        <sz val="10"/>
        <rFont val="Times New Roman"/>
        <family val="1"/>
      </rPr>
      <t>1997 Economic</t>
    </r>
  </si>
  <si>
    <r>
      <t xml:space="preserve">1977 Census of Wholesale Trade, </t>
    </r>
    <r>
      <rPr>
        <sz val="10"/>
        <rFont val="Times New Roman"/>
        <family val="1"/>
      </rPr>
      <t xml:space="preserve">WC77-A-12 (Rev.), </t>
    </r>
    <r>
      <rPr>
        <i/>
        <sz val="10"/>
        <rFont val="Times New Roman"/>
        <family val="1"/>
      </rPr>
      <t>1982 Census of Wholesale Trade,</t>
    </r>
    <r>
      <rPr>
        <sz val="10"/>
        <rFont val="Times New Roman"/>
        <family val="1"/>
      </rPr>
      <t xml:space="preserve"> WC82-A-12, </t>
    </r>
    <r>
      <rPr>
        <i/>
        <sz val="10"/>
        <rFont val="Times New Roman"/>
        <family val="1"/>
      </rPr>
      <t>1987</t>
    </r>
    <r>
      <rPr>
        <sz val="10"/>
        <rFont val="Times New Roman"/>
        <family val="1"/>
      </rPr>
      <t xml:space="preserve"> </t>
    </r>
  </si>
  <si>
    <r>
      <t xml:space="preserve">     Source:  Robert C. Schmitt, </t>
    </r>
    <r>
      <rPr>
        <i/>
        <sz val="10"/>
        <rFont val="Times New Roman"/>
        <family val="1"/>
      </rPr>
      <t>Historical Statistics of Hawaii</t>
    </r>
    <r>
      <rPr>
        <sz val="10"/>
        <rFont val="Times New Roman"/>
        <family val="1"/>
      </rPr>
      <t xml:space="preserve"> (1977), table 20.7; U.S. Census Bureau, </t>
    </r>
  </si>
  <si>
    <t>Sales                               ($1,000)</t>
  </si>
  <si>
    <t xml:space="preserve"> </t>
  </si>
  <si>
    <t>Table 23.15-- WHOLESALE TRADE ESTABLISHMENTS AND SALES                                  (NAICS 42):  1939 TO 2012</t>
  </si>
  <si>
    <t xml:space="preserve">naics~42&gt; accessed May 26, 2015; and calculations by the Hawaii State Department of Business, </t>
  </si>
  <si>
    <t>&lt;http://factfinder.census.gov/bkmk/table/1.0/en/ECN/2012_US/42A1/0400000US15|0400000US15.05000/</t>
  </si>
  <si>
    <t>Area Series, Summary Statistics for the U.S., States, Metro Areas, Counties, and Places: 2012</t>
  </si>
  <si>
    <t xml:space="preserve">     Source:  U.S. Census Bureau, 2012 Economic Census, Sector 42: EC1242A1: Wholesale Trade, Geographic </t>
  </si>
  <si>
    <t>End of year</t>
  </si>
  <si>
    <t>Beginning of year</t>
  </si>
  <si>
    <t>Inventories ($1,000)</t>
  </si>
  <si>
    <t>Operating expenses ($1,000)</t>
  </si>
  <si>
    <t>including March 12 (number)</t>
  </si>
  <si>
    <t xml:space="preserve">  </t>
  </si>
  <si>
    <t>Paid employees for pay period</t>
  </si>
  <si>
    <t>Neighbor              islands 1/</t>
  </si>
  <si>
    <t xml:space="preserve">System (NAICS)] </t>
  </si>
  <si>
    <t xml:space="preserve">branches and offices.  Statistics based on the 2012 North American Industry Classification </t>
  </si>
  <si>
    <t xml:space="preserve">[Includes establishments with payroll.  Merchant wholesalers, except manufacturers' sales </t>
  </si>
  <si>
    <t>Table 23.16-- CHARACTERISTICS OF WHOLESALE ESTABLISHMENTS      (NAICS 42), BY BROAD GEOGRAPHIC AREA:  2012</t>
  </si>
  <si>
    <t xml:space="preserve">|4231|4232|4233|4234|4235|4236|4237|4238|4239&gt; accessed May 27, 2015.  </t>
  </si>
  <si>
    <t>&lt;http://factfinder.census.gov/bkmk/table/1.0/en/ECN/2012_US/42A1/0400000US15/naics~42</t>
  </si>
  <si>
    <t>3/  1,000 to 2,499 employees.</t>
  </si>
  <si>
    <t>2/  250 to 499 employees.</t>
  </si>
  <si>
    <t xml:space="preserve">  agents and brokers</t>
  </si>
  <si>
    <t xml:space="preserve">Wholesale electronic markets and </t>
  </si>
  <si>
    <t>4251</t>
  </si>
  <si>
    <t>Miscellaneous nondurable goods</t>
  </si>
  <si>
    <t>4249</t>
  </si>
  <si>
    <t xml:space="preserve">  beverages</t>
  </si>
  <si>
    <t xml:space="preserve">Beer, wine, and distilled alcoholic </t>
  </si>
  <si>
    <t>4248</t>
  </si>
  <si>
    <t>(2/)</t>
  </si>
  <si>
    <t>Petroleum and petroleum products</t>
  </si>
  <si>
    <t>4247</t>
  </si>
  <si>
    <t>Chemical and allied products</t>
  </si>
  <si>
    <t>4246</t>
  </si>
  <si>
    <t>Farm product raw materials</t>
  </si>
  <si>
    <t>4245</t>
  </si>
  <si>
    <t>Grocery and related products</t>
  </si>
  <si>
    <t>4244</t>
  </si>
  <si>
    <t>Apparel, piece goods, and notions</t>
  </si>
  <si>
    <t>4243</t>
  </si>
  <si>
    <t>Drugs and druggists' sundries</t>
  </si>
  <si>
    <t>4242</t>
  </si>
  <si>
    <t>Paper and paper products</t>
  </si>
  <si>
    <t>4241</t>
  </si>
  <si>
    <t>Miscellaneous durable goods</t>
  </si>
  <si>
    <t>4239</t>
  </si>
  <si>
    <t>Machinery, equipment, and supplies</t>
  </si>
  <si>
    <t>4238</t>
  </si>
  <si>
    <t>Hardware, and plumbing</t>
  </si>
  <si>
    <t>4237</t>
  </si>
  <si>
    <t>Electrical and electrical goods</t>
  </si>
  <si>
    <t>4236</t>
  </si>
  <si>
    <t xml:space="preserve">  petroleum</t>
  </si>
  <si>
    <t xml:space="preserve">Metals and minerals, except </t>
  </si>
  <si>
    <t>4235</t>
  </si>
  <si>
    <t>Commercial equipment</t>
  </si>
  <si>
    <t>4234</t>
  </si>
  <si>
    <t xml:space="preserve">  materials</t>
  </si>
  <si>
    <t xml:space="preserve">Lumber and other construction </t>
  </si>
  <si>
    <t>4233</t>
  </si>
  <si>
    <t>4232</t>
  </si>
  <si>
    <t>Motor vehicles and  parts</t>
  </si>
  <si>
    <t>4231</t>
  </si>
  <si>
    <t>Wholesale trade</t>
  </si>
  <si>
    <t>42</t>
  </si>
  <si>
    <t>Number of employ-     ees 1/</t>
  </si>
  <si>
    <t>Annual payroll ($1000)</t>
  </si>
  <si>
    <t>Sales                              ($1,000)</t>
  </si>
  <si>
    <t>NAICS codes</t>
  </si>
  <si>
    <t>Table 23.17-- WHOLESALE TRADE (NAICS 42), BY KIND OF BUSINESS:                   2012</t>
  </si>
  <si>
    <t xml:space="preserve">|0400000US15.E6000/naics~42&gt; accessed May 27, 2015; and calculations by the Hawaii State Department of </t>
  </si>
  <si>
    <t>&lt;http://factfinder.census.gov/bkmk/table/1.0/en/ECN/2012_US/42A1/0400000US15|0400000US15.05000</t>
  </si>
  <si>
    <t xml:space="preserve">     Source:  U.S. Census Bureau, 2012 Economic Census, Sector 42: EC1242A1: Wholesale Trade: Geographic </t>
  </si>
  <si>
    <t>6/  500 to 999 employees.</t>
  </si>
  <si>
    <t>5/  20 to 99 employees.</t>
  </si>
  <si>
    <t>balance of county figures were recalculated and differ from figures shown in the original source.</t>
  </si>
  <si>
    <t xml:space="preserve">4/  This table displays less economic places within each county than the source document. Therefore, the </t>
  </si>
  <si>
    <t>2/  1,000 to 2,499 employees.</t>
  </si>
  <si>
    <t>Balance of Maui County 4/</t>
  </si>
  <si>
    <t>Balance of Kauai County 4/</t>
  </si>
  <si>
    <t>(6/)</t>
  </si>
  <si>
    <t>Annual payroll                                     ($1,000)</t>
  </si>
  <si>
    <t>Table 23.18-- WHOLESALE TRADE (NAICS 42), BY COUNTY AND SELECTED PLACE:  2012 -- Con.</t>
  </si>
  <si>
    <t>County 4/</t>
  </si>
  <si>
    <t xml:space="preserve">Balance of Honolulu </t>
  </si>
  <si>
    <t>Balance of Hawaii County 4/</t>
  </si>
  <si>
    <t>Honaunau/Napoopoo</t>
  </si>
  <si>
    <t>Hawaiian Paradise Park</t>
  </si>
  <si>
    <t xml:space="preserve">Sales                                     ($1,000) </t>
  </si>
  <si>
    <t xml:space="preserve">(NAICS)] </t>
  </si>
  <si>
    <t>offices.  Statistics based on the 2012 North American Industry Classification System</t>
  </si>
  <si>
    <t xml:space="preserve">[Includes establishments with payroll.  Merchant wholesalers, except manufacturers' sales and </t>
  </si>
  <si>
    <t>Table 23.18-- WHOLESALE TRADE (NAICS 42), BY COUNTY AND SELECTED PLACE:  2012</t>
  </si>
  <si>
    <t>State Department of Business, Economic Development &amp; Tourism.</t>
  </si>
  <si>
    <t>|0400000US15.05000|0400000US15.E6000/naics~54&gt; accessed June 3. 2015; and calculations by the Hawaii</t>
  </si>
  <si>
    <t>Counties, and Places: 2012 &lt;http://factfinder.census.gov/bkmk/table/1.0/en/ECN/2012_US/54A1/0400000US15</t>
  </si>
  <si>
    <t xml:space="preserve">Technical Services: Geographic Area Series, Summary Statistics for the U.S., States, Metro Areas, </t>
  </si>
  <si>
    <t xml:space="preserve">     Source:  U.S. Census Bureau, 2012 Economic Census, Sector 54: EC1254A1: Professional, Scientific, and </t>
  </si>
  <si>
    <t>5/  500 to 999 employees.</t>
  </si>
  <si>
    <t xml:space="preserve">3/  This table displays less economic places within each county than the source document. Therefore, the </t>
  </si>
  <si>
    <t xml:space="preserve">2/  0 to 19 employees </t>
  </si>
  <si>
    <t>Balance of Maui County 3/</t>
  </si>
  <si>
    <t>Receipts/      revenue ($1,000)</t>
  </si>
  <si>
    <t xml:space="preserve">        PLACE:  2012 -- Con.</t>
  </si>
  <si>
    <t xml:space="preserve">        ESTABLISHMENTS (NAICS 54), BY COUNTY AND SELECTED</t>
  </si>
  <si>
    <t xml:space="preserve"> Table 23.19-- PROFESSIONAL, SCIENTIFIC, AND TECHNICAL SERVICES</t>
  </si>
  <si>
    <t xml:space="preserve">     Continued on next page.</t>
  </si>
  <si>
    <t>Waikapu</t>
  </si>
  <si>
    <t>Balance of Kauai County 3/</t>
  </si>
  <si>
    <t>Wailua Homesteads</t>
  </si>
  <si>
    <t>Kekaha</t>
  </si>
  <si>
    <t>County 3/</t>
  </si>
  <si>
    <t>West Loch</t>
  </si>
  <si>
    <t>Hickam Housing</t>
  </si>
  <si>
    <t>Heeia</t>
  </si>
  <si>
    <t>Ahuimanu</t>
  </si>
  <si>
    <t>Balance of Hawaii County 3/</t>
  </si>
  <si>
    <t>Receipts/           revenue ($1,000)</t>
  </si>
  <si>
    <t xml:space="preserve">        PLACE:  2012</t>
  </si>
  <si>
    <t>accessed June 3, 2015; and calculations by the Hawaii State Department of</t>
  </si>
  <si>
    <t>bkmk/table/1.0/en/ECN/2012_US/56A1/0400000US15|0400000US15.05000|0400000US15.E6000/naics~56&gt;</t>
  </si>
  <si>
    <t>U.S., States, Metro Areas, Counties, and Places: 2012 &lt;http://factfinder.census.gov/</t>
  </si>
  <si>
    <t xml:space="preserve">and Waste Management and Remediation Services: Geographic Area Series, Summary Statistics for the </t>
  </si>
  <si>
    <t xml:space="preserve">     Source:  U.S. Census Bureau, 2012 Economic Census, Sector 56: EC1256A1: Administrative and Support </t>
  </si>
  <si>
    <t>9/  500 to 999 employees.</t>
  </si>
  <si>
    <t>8/  100 to 249 employees.</t>
  </si>
  <si>
    <t>7/  20 to 99 employees.</t>
  </si>
  <si>
    <t>6/  2,500 to 4,999 employees.</t>
  </si>
  <si>
    <t>5/  250 to 499 employees.</t>
  </si>
  <si>
    <t>4/  This table displays less economic places within each county than the source document.  Therefore, the</t>
  </si>
  <si>
    <t>2/  0 to 19 employees.</t>
  </si>
  <si>
    <t xml:space="preserve">        COUNTY AND SELECTED PLACE:  2012 -- Con.</t>
  </si>
  <si>
    <t xml:space="preserve">        AND REMEDIATION SERVICES ESTABLISHMENTS (NAICS 56), BY</t>
  </si>
  <si>
    <t>Table 23.20-- ADMINISTRATIVE AND SUPPORT AND WASTE MANAGEMENT</t>
  </si>
  <si>
    <t>(8/)</t>
  </si>
  <si>
    <t>(7/)</t>
  </si>
  <si>
    <t>(9/)</t>
  </si>
  <si>
    <t>Waipio Acres</t>
  </si>
  <si>
    <t>Receipts ($1,000)</t>
  </si>
  <si>
    <t>Makaha</t>
  </si>
  <si>
    <t>Kahuku</t>
  </si>
  <si>
    <t xml:space="preserve">        COUNTY AND SELECTED PLACE:  2012</t>
  </si>
  <si>
    <t>|0400000US15.E6000/naics~61&gt; accessed June 3, 2015; and calculations by the Hawaii State Department of</t>
  </si>
  <si>
    <t>&lt;http://factfinder.census.gov/bkmk/table/1.0/en/ECN/2012_US/61A1/0400000US15|0400000US15.05000</t>
  </si>
  <si>
    <t xml:space="preserve">Geographic Area Series: Summary Statistics for the U.S., States, Metro Areas, Counties, and Places: 2012 </t>
  </si>
  <si>
    <t xml:space="preserve">     Source:  U.S. Census Bureau, 2012 Economic Census, Sector 61: EC1261A1: Educational Services: </t>
  </si>
  <si>
    <t>4/  0 to 19 employees.</t>
  </si>
  <si>
    <t>3/  This table displays less economic places within each county than the source document.  Therefore, the</t>
  </si>
  <si>
    <t>2/  20 to 99 employees.</t>
  </si>
  <si>
    <t>Haiku/Pauwela</t>
  </si>
  <si>
    <t>Receipts/ revenue ($1,000)</t>
  </si>
  <si>
    <t>BY COUNTY AND SELECTED PLACE:  2012 -- Con.</t>
  </si>
  <si>
    <t>Table 23.21-- EDUCATIONAL SERVICES ESTABLISHMENTS (NAICS 61),</t>
  </si>
  <si>
    <t>BY COUNTY AND SELECTED PLACE:  2012</t>
  </si>
  <si>
    <t>|0400000US15.E6000/naics~71&gt; accessed June 3, 2015; and calculations by the Hawaii State Department of</t>
  </si>
  <si>
    <t>&lt;http://factfinder.census.gov/bkmk/table/1.0/en/ECN/2012_US/71A1/0400000US15|0400000US15.05000</t>
  </si>
  <si>
    <t>Recreation: Geographic Area Series: U.S., States, Metro Areas, Counties, and Places: 2012</t>
  </si>
  <si>
    <t xml:space="preserve">     Source:  U.S. Census Bureau, 2012 Economic Census, Sector 71: EC1271A1: Arts, Entertainment, and </t>
  </si>
  <si>
    <t>7/  250 to 499 employees.</t>
  </si>
  <si>
    <t>5/  0 to 19 employees.</t>
  </si>
  <si>
    <t>2/  100 to 249 employees.</t>
  </si>
  <si>
    <t>Napili/Honokowai</t>
  </si>
  <si>
    <t>SELECTED PLACE:  2012 -- Con.</t>
  </si>
  <si>
    <t xml:space="preserve">ESTABLISHMENTS (NAICS 71), BY COUNTY AND </t>
  </si>
  <si>
    <t xml:space="preserve">Table 23.22-- ARTS, ENTERTAINMENT, AND RECREATION </t>
  </si>
  <si>
    <t xml:space="preserve">     County 3/</t>
  </si>
  <si>
    <t>Receipts/ revenues ($1,000)</t>
  </si>
  <si>
    <t>SELECTED PLACE:  2012</t>
  </si>
  <si>
    <t>|0400000US15.05000|0400000US15.E6000/naics~81&gt; accessed June 3, 2015; and calculations by the Hawaii</t>
  </si>
  <si>
    <t>Places: 2012 &lt;http://factfinder.census.gov/bkmk/table/1.0/en/ECN/2012_US/81A1/0400000US15</t>
  </si>
  <si>
    <t xml:space="preserve">(Except Public Administration): Geographic Area Series: U.S., States, Metro Areas, Counties, and </t>
  </si>
  <si>
    <t xml:space="preserve">     Source:  U.S. Census Bureau, 2012 Economic Census, Sector 81: EC1281A1: Other Services </t>
  </si>
  <si>
    <t xml:space="preserve">     4/  This table displays less economic places within each county than the source document.  Therefore, the</t>
  </si>
  <si>
    <t xml:space="preserve">3/  0 to 19 employees. </t>
  </si>
  <si>
    <t>2/  20 to 99 employees</t>
  </si>
  <si>
    <t xml:space="preserve">            PLACE:  2012 -- Con.</t>
  </si>
  <si>
    <t xml:space="preserve">            ESTABLISHMENTS (NAICS 81), BY COUNTY AND SELECTED</t>
  </si>
  <si>
    <t>Table 23.23-- OTHER SERVICES (EXCEPT PUBLIC ADMINISTRATION)</t>
  </si>
  <si>
    <t>Napili-Honokawai</t>
  </si>
  <si>
    <t xml:space="preserve">Kahului    </t>
  </si>
  <si>
    <t xml:space="preserve">Maui County     </t>
  </si>
  <si>
    <t xml:space="preserve">Balance of Kauai County 4/   </t>
  </si>
  <si>
    <t>West Loch Estate</t>
  </si>
  <si>
    <t>Kahaluu/Keauhou</t>
  </si>
  <si>
    <t xml:space="preserve">            PLACE:  2012</t>
  </si>
  <si>
    <t>/naics~54|541|5411|5412|5413|5414|5415|5416|5417|5418|5419&gt; accessed May 29, 2015.</t>
  </si>
  <si>
    <t xml:space="preserve">and Technical Services: Geographic Area Series: Summary Statistics for the U.S., States, Metro Areas, </t>
  </si>
  <si>
    <t xml:space="preserve">     Source:  U.S. Census Bureau, 2012 Economic Census, Sector 54: EC1254A1: Professional, Scientific, </t>
  </si>
  <si>
    <t>2/  2,500 to 4,999 employees.</t>
  </si>
  <si>
    <t xml:space="preserve">     D  Withheld to avoid disclosing data for individual companies; data are included in higher level totals.</t>
  </si>
  <si>
    <t xml:space="preserve">        OR KIND OF BUSINESS:  2012</t>
  </si>
  <si>
    <t xml:space="preserve">        ESTABLISHMENTS (NAICS 54), BY TYPE OF OPERATION</t>
  </si>
  <si>
    <t xml:space="preserve"> Table 23.24-- PROFESSIONAL, SCIENTIFIC, AND TECHNICAL SERVICES</t>
  </si>
  <si>
    <t xml:space="preserve">     Continued on next page.  </t>
  </si>
  <si>
    <t>services</t>
  </si>
  <si>
    <t>Scientific research and development</t>
  </si>
  <si>
    <t>5417</t>
  </si>
  <si>
    <t>Legal services</t>
  </si>
  <si>
    <t>5411</t>
  </si>
  <si>
    <t>Professional, scientific, and technical</t>
  </si>
  <si>
    <t>541</t>
  </si>
  <si>
    <t>54</t>
  </si>
  <si>
    <t>Exempt from Federal Income Tax</t>
  </si>
  <si>
    <t>technical services</t>
  </si>
  <si>
    <t>Other professional, scientific, and</t>
  </si>
  <si>
    <t>5419</t>
  </si>
  <si>
    <t>Advertising, public relations, and related</t>
  </si>
  <si>
    <t>5418</t>
  </si>
  <si>
    <t>consulting services</t>
  </si>
  <si>
    <t>Management, scientific, and technical</t>
  </si>
  <si>
    <t>5416</t>
  </si>
  <si>
    <t>Computer systems design and related</t>
  </si>
  <si>
    <t>5415</t>
  </si>
  <si>
    <t>Specialized design services</t>
  </si>
  <si>
    <t>5414</t>
  </si>
  <si>
    <t>Architectural, engineering, and related</t>
  </si>
  <si>
    <t>5413</t>
  </si>
  <si>
    <t>bookkeeping, and payroll services</t>
  </si>
  <si>
    <t xml:space="preserve">Accounting, tax preparation, </t>
  </si>
  <si>
    <t>5412</t>
  </si>
  <si>
    <t>Subject to Federal Income Tax</t>
  </si>
  <si>
    <t>Number of employ-   ees 1/</t>
  </si>
  <si>
    <t>Receipts/ Revenue ($1,000)</t>
  </si>
  <si>
    <t>Type of operation or kind of business</t>
  </si>
  <si>
    <t>accessed June 1, 2015.</t>
  </si>
  <si>
    <t xml:space="preserve">56A1/0400000US15/naics~56|561|5611|5612|5613|5614|5615|5616|5617|5619|562|5621|5622|5629&gt; </t>
  </si>
  <si>
    <t>States, Metro Areas, Counties, and Places: 2012 &lt;http://factfinder.census.gov/bkmk/table/1.0/en/ECN/2012_US/</t>
  </si>
  <si>
    <t xml:space="preserve">Waste Management and Remediation Services: Geographic Area Series: Summary Statistics for the U.S., </t>
  </si>
  <si>
    <t xml:space="preserve">     Source:  U.S. Census Bureau, 2012 Economic Census, Sector 56: EC1256A1: Administrative and Support and </t>
  </si>
  <si>
    <t>management services</t>
  </si>
  <si>
    <t xml:space="preserve">Remediation and other waste </t>
  </si>
  <si>
    <t>5629</t>
  </si>
  <si>
    <t>Waste treatment and disposal</t>
  </si>
  <si>
    <t>5622</t>
  </si>
  <si>
    <t>Waste collection</t>
  </si>
  <si>
    <t>5621</t>
  </si>
  <si>
    <t xml:space="preserve">Waste management and remediation </t>
  </si>
  <si>
    <t>562</t>
  </si>
  <si>
    <t>Other support services</t>
  </si>
  <si>
    <t>5619</t>
  </si>
  <si>
    <t>Services to buildings and dwellings</t>
  </si>
  <si>
    <t>5617</t>
  </si>
  <si>
    <t>Investigation and security services</t>
  </si>
  <si>
    <t>5616</t>
  </si>
  <si>
    <t>Travel arrangement and reservation</t>
  </si>
  <si>
    <t>5615</t>
  </si>
  <si>
    <t>Business support services</t>
  </si>
  <si>
    <t>5614</t>
  </si>
  <si>
    <t>Employment services</t>
  </si>
  <si>
    <t>5613</t>
  </si>
  <si>
    <t>Facilities support services</t>
  </si>
  <si>
    <t>5612</t>
  </si>
  <si>
    <t>Office administrative services</t>
  </si>
  <si>
    <t>5611</t>
  </si>
  <si>
    <t>Administrative and support services</t>
  </si>
  <si>
    <t>561</t>
  </si>
  <si>
    <t>management and remediation services</t>
  </si>
  <si>
    <t>Administrative and support and waste</t>
  </si>
  <si>
    <t>56</t>
  </si>
  <si>
    <t>Number of employ-    ees 1/</t>
  </si>
  <si>
    <t>KIND OF BUSINESS:  2012</t>
  </si>
  <si>
    <t>AND REMEDIATION SERVICES ESTABLISHMENTS (NAICS 56), BY</t>
  </si>
  <si>
    <t>Table 23.25-- ADMINISTRATIVE AND SUPPORT AND WASTE MANAGEMENT</t>
  </si>
  <si>
    <t>|6115|6116|6117&gt; accessed June 1, 2015.</t>
  </si>
  <si>
    <t>&lt;http://factfinder.census.gov/bkmk/table/1.0/en/ECN/2012_US/61A1/0400000US15/naics~61|611|6114</t>
  </si>
  <si>
    <t xml:space="preserve">Area Series: Summary Statistics for the U.S., States, Metro Areas, Counties, and Places: 2012 </t>
  </si>
  <si>
    <t xml:space="preserve">     Source:  U.S. Census Bureau, 2012 Economic Census, Sector 61: EC1261A1: Educational Services: Geographic </t>
  </si>
  <si>
    <t>Educational support services</t>
  </si>
  <si>
    <t>6117</t>
  </si>
  <si>
    <t>Other schools and instruction</t>
  </si>
  <si>
    <t>6116</t>
  </si>
  <si>
    <t>Technical and trade schools</t>
  </si>
  <si>
    <t>6115</t>
  </si>
  <si>
    <t>management training</t>
  </si>
  <si>
    <t>Business schools and computer and</t>
  </si>
  <si>
    <t>6114</t>
  </si>
  <si>
    <t>Educational services</t>
  </si>
  <si>
    <t>611</t>
  </si>
  <si>
    <t>61</t>
  </si>
  <si>
    <t>Number of employ-      ees 1/</t>
  </si>
  <si>
    <t>BY TYPE OF OPERATION OR KIND OF BUSINESS:  2012</t>
  </si>
  <si>
    <t>Table 23.26-- EDUCATIONAL SERVICES ESTABLISHMENTS (NAICS 61),</t>
  </si>
  <si>
    <t>7111|7112|7113|7114|7115|712|7121|713|7131|7139&gt; accessed June 1, 2015.</t>
  </si>
  <si>
    <t>Places: 2012  &lt;http://factfinder.census.gov/bkmk/table/1.0/en/ECN/2012_US/71A1/0400000US15/naics~71|711|</t>
  </si>
  <si>
    <t>Recreation: Geographic Area Series: Summary Statistics for the U.S., States, Metro Areas, Counties, and</t>
  </si>
  <si>
    <t xml:space="preserve">     4/  250 to 499 employees.</t>
  </si>
  <si>
    <t xml:space="preserve">     3/  100 to 249 employees.</t>
  </si>
  <si>
    <t xml:space="preserve">     2/  1,000 to 2,499 employees.</t>
  </si>
  <si>
    <t xml:space="preserve">     D  Withheld to avoid disclosing data of individual companies.</t>
  </si>
  <si>
    <t>Other amusement and recreation services</t>
  </si>
  <si>
    <t>7139</t>
  </si>
  <si>
    <t>industries</t>
  </si>
  <si>
    <t>Amusement, gambling, and recreation</t>
  </si>
  <si>
    <t>713</t>
  </si>
  <si>
    <t>institutions</t>
  </si>
  <si>
    <t>Museums, historical sites, and similar</t>
  </si>
  <si>
    <t>7121</t>
  </si>
  <si>
    <t>712</t>
  </si>
  <si>
    <t>(NAICS 71), BY TYPE OF OPERATION OR KIND OF BUSINESS:  2012 -- Con.</t>
  </si>
  <si>
    <t>Table 23.27-- ARTS, ENTERTAINMENT, AND RECREATION ESTABLISHMENTS</t>
  </si>
  <si>
    <t>similar events</t>
  </si>
  <si>
    <t>Promoters of performing arts, sports, and</t>
  </si>
  <si>
    <t>7113</t>
  </si>
  <si>
    <t>Performing arts companies</t>
  </si>
  <si>
    <t>7111</t>
  </si>
  <si>
    <t>related industries</t>
  </si>
  <si>
    <t>Performing arts, spectator sports, and</t>
  </si>
  <si>
    <t>711</t>
  </si>
  <si>
    <t>Arts, entertainment, and recreation</t>
  </si>
  <si>
    <t>71</t>
  </si>
  <si>
    <t>Amusement parks and arcades</t>
  </si>
  <si>
    <t>7131</t>
  </si>
  <si>
    <t>performers</t>
  </si>
  <si>
    <t>Independent artists, writers, and</t>
  </si>
  <si>
    <t>7115</t>
  </si>
  <si>
    <t>Agents and managers for public figures</t>
  </si>
  <si>
    <t>7114</t>
  </si>
  <si>
    <t>Spectator sports</t>
  </si>
  <si>
    <t>7112</t>
  </si>
  <si>
    <t>(NAICS 71), BY TYPE OF OPERATION OR KIND OF BUSINESS:  2012</t>
  </si>
  <si>
    <t>|811|8111|8112|8113|8114|812|8121|8122|8123|8129|813|8132|8133|8134|8139&gt; accessed June 2, 2015.</t>
  </si>
  <si>
    <t>Places: 2012 &lt;http://factfinder.census.gov/bkmk/table/1.0/en/ECN/2012_US/81A1/0400000US15/naics~81</t>
  </si>
  <si>
    <t>Administration): Geographic Area Series: Summary Statistics for the U.S., States, Metro Areas, Counties and</t>
  </si>
  <si>
    <t xml:space="preserve">     Source:  U.S. Census Bureau, 2012 Economic Census, Sector 81: EC1281A1: Other Services (Except Public </t>
  </si>
  <si>
    <t>Professional and similar organizations</t>
  </si>
  <si>
    <t>8139</t>
  </si>
  <si>
    <t>Civic and social organizations</t>
  </si>
  <si>
    <t>8134</t>
  </si>
  <si>
    <t>Social advocacy organizations</t>
  </si>
  <si>
    <t>8133</t>
  </si>
  <si>
    <t>Grantmaking and giving services</t>
  </si>
  <si>
    <t>8132</t>
  </si>
  <si>
    <t xml:space="preserve">  and similar organization</t>
  </si>
  <si>
    <t>Religious/grantmaking/civic/professional</t>
  </si>
  <si>
    <t>813</t>
  </si>
  <si>
    <t>Other services (except public admin.)</t>
  </si>
  <si>
    <t>81</t>
  </si>
  <si>
    <t>Firms Exempt from Federal Income Tax</t>
  </si>
  <si>
    <t>Other personal services</t>
  </si>
  <si>
    <t>8129</t>
  </si>
  <si>
    <t>Drycleaning and laundry services</t>
  </si>
  <si>
    <t>8123</t>
  </si>
  <si>
    <t>Death care services</t>
  </si>
  <si>
    <t>8122</t>
  </si>
  <si>
    <t>Personal care services</t>
  </si>
  <si>
    <t>8121</t>
  </si>
  <si>
    <t>Personal and laundry services</t>
  </si>
  <si>
    <t>812</t>
  </si>
  <si>
    <t>maintenance</t>
  </si>
  <si>
    <t>Personal and household goods repair and</t>
  </si>
  <si>
    <t>8114</t>
  </si>
  <si>
    <t>and maintenance</t>
  </si>
  <si>
    <t xml:space="preserve">Commercial machinery repair </t>
  </si>
  <si>
    <t>8113</t>
  </si>
  <si>
    <t>Electronic and precision equipment repair</t>
  </si>
  <si>
    <t>8112</t>
  </si>
  <si>
    <t>Automotive repair and maintenance</t>
  </si>
  <si>
    <t>8111</t>
  </si>
  <si>
    <t>Repair and maintenance</t>
  </si>
  <si>
    <t>811</t>
  </si>
  <si>
    <t>Firms Subject to Federal Income Tax</t>
  </si>
  <si>
    <t>Receipts/  revenue ($1,000)</t>
  </si>
  <si>
    <t>BUSINESS:  2012</t>
  </si>
  <si>
    <t xml:space="preserve">ESTABLISHMENTS (NAICS 81), BY TYPE OF OPERATION OR KIND OF </t>
  </si>
  <si>
    <t>Table 23.28-- OTHER SERVICES (EXCEPT PUBLIC ADMINISTRATION)</t>
  </si>
  <si>
    <t>/2012_US/56A1/0400000US15/naics~ALL-561&gt; accessed June 22, 2015.</t>
  </si>
  <si>
    <t>U.S., States, Metro Areas, Counties, and Places: 2012 &lt;http://factfinder.census.gov/bkmk/table/1.0/en/ECN</t>
  </si>
  <si>
    <t>and Waste Management and Remediation Services, Geographic Area Series, Summary Statistics for the</t>
  </si>
  <si>
    <t xml:space="preserve">     Source:  U.S. Census Bureau, 2012 Economic Census, Sector 56: EC1256A1: Administrative and Support</t>
  </si>
  <si>
    <t>trade show organizers (NAICS 56192; 23 establishments).</t>
  </si>
  <si>
    <t>2/  Includes convention &amp; visitors bureaus (NAICS 561591; 10 establishments).  Excludes convention and</t>
  </si>
  <si>
    <t>&amp; reservation services 2/</t>
  </si>
  <si>
    <t>Other travel arrangement</t>
  </si>
  <si>
    <t>56159</t>
  </si>
  <si>
    <t>Tour operators</t>
  </si>
  <si>
    <t>56152</t>
  </si>
  <si>
    <t>Travel agencies</t>
  </si>
  <si>
    <t>56151</t>
  </si>
  <si>
    <t>reservation services</t>
  </si>
  <si>
    <t xml:space="preserve">Travel arrangement and </t>
  </si>
  <si>
    <t>Annual                             payroll                                ($1,000)</t>
  </si>
  <si>
    <t xml:space="preserve"> (NAICS 5615), BY KIND OF BUSINESS:  2012</t>
  </si>
  <si>
    <t>Table 23.29-- TRAVEL ARRANGEMENT AND RESERVATION SERVICES</t>
  </si>
  <si>
    <t>Department of Business, Economic Development &amp; Tourism.</t>
  </si>
  <si>
    <t>15.05000|0400000US15.E6000/naics~72&gt; accessed June 10, 2015; and calculations by the Hawaii State</t>
  </si>
  <si>
    <t>Places: 2012&lt;http://factfinder.census.gov/bkmk/table/1.0/en/ECN/2012_US/72A1/0400000US15|0400000US</t>
  </si>
  <si>
    <t>Services, Geographic Area Series: Summary Statistics for the United States, States, Metro Areas, Counties, and</t>
  </si>
  <si>
    <t xml:space="preserve">     Source:  U.S. Census Bureau, 2012 Economic Census, Sector 72: EC1272A1: Accommodation and Food </t>
  </si>
  <si>
    <t>7/  500 to 999 employees.</t>
  </si>
  <si>
    <t>6/  1,000 to 2,499 employees.</t>
  </si>
  <si>
    <t>5/  This table displays less economic places within each county than the source document.  Therefore, the</t>
  </si>
  <si>
    <t>4/  250 to 499 employees.</t>
  </si>
  <si>
    <t>3/  100 to 249 employees.</t>
  </si>
  <si>
    <t>D  Withheld to avoid disclosing data for individual companies; data are included in higher level totals.</t>
  </si>
  <si>
    <t>COUNTY AND SELECTED PLACE:  2012 -- Con.</t>
  </si>
  <si>
    <t>Table 23.30-- ACCOMMODATION AND FOOD SERVICES (NAICS 72), BY</t>
  </si>
  <si>
    <t>County 5/</t>
  </si>
  <si>
    <t>Balance of Maui</t>
  </si>
  <si>
    <t>Balance of Kauai</t>
  </si>
  <si>
    <t>Balance of Honolulu</t>
  </si>
  <si>
    <t>Balance of Hawaii</t>
  </si>
  <si>
    <t>Volcano</t>
  </si>
  <si>
    <t>COUNTY AND SELECTED PLACE:  2012</t>
  </si>
  <si>
    <t>/naics~ALL-72&gt; accessed June 12, 2015.</t>
  </si>
  <si>
    <t>and Places: 2012 &lt;http://factfinder.census.gov/bkmk/table/1.0/en/ECN/2012_US/72A1/0400000US15</t>
  </si>
  <si>
    <t xml:space="preserve">Services, Geographic Area Series: Summary Statistics for the U.S., States, Metro Areas, Counties, </t>
  </si>
  <si>
    <t xml:space="preserve">     4/  2,500 to 4,999 employees.</t>
  </si>
  <si>
    <t xml:space="preserve">     3/  250 to 499 employees.</t>
  </si>
  <si>
    <t xml:space="preserve">     2/  0 to 19 employees.</t>
  </si>
  <si>
    <t xml:space="preserve">     D  Withheld to avoid disclosing data of individual companies; data are included in higher level totals.</t>
  </si>
  <si>
    <t>Snack &amp; nonalcoholic beverage bars</t>
  </si>
  <si>
    <t>722515</t>
  </si>
  <si>
    <t>Cafeterias, grill buffets, and buffets</t>
  </si>
  <si>
    <t>722514</t>
  </si>
  <si>
    <t>722513</t>
  </si>
  <si>
    <t>Full-service restaurants</t>
  </si>
  <si>
    <t>722511</t>
  </si>
  <si>
    <t>Restaurants and other eating places</t>
  </si>
  <si>
    <t>72251</t>
  </si>
  <si>
    <t>7225</t>
  </si>
  <si>
    <t>7224</t>
  </si>
  <si>
    <t>Mobile food services</t>
  </si>
  <si>
    <t>72233</t>
  </si>
  <si>
    <t>Caterers</t>
  </si>
  <si>
    <t>72232</t>
  </si>
  <si>
    <t>Food service contractors</t>
  </si>
  <si>
    <t>72231</t>
  </si>
  <si>
    <t>Special food services</t>
  </si>
  <si>
    <t>7223</t>
  </si>
  <si>
    <t>Food services and drinking places</t>
  </si>
  <si>
    <t>722</t>
  </si>
  <si>
    <t>Rooming and boarding houses</t>
  </si>
  <si>
    <t>7213</t>
  </si>
  <si>
    <t>and recreational camps</t>
  </si>
  <si>
    <t xml:space="preserve">RV (recreational vehicle) parks </t>
  </si>
  <si>
    <t>7212</t>
  </si>
  <si>
    <t>All other traveler accommodation</t>
  </si>
  <si>
    <t>721199</t>
  </si>
  <si>
    <t>Bed-and-breakfast inns</t>
  </si>
  <si>
    <t>721191</t>
  </si>
  <si>
    <t>Other traveler accommodation</t>
  </si>
  <si>
    <t>72119</t>
  </si>
  <si>
    <t xml:space="preserve">  and motels</t>
  </si>
  <si>
    <t>Hotels (except casino hotels)</t>
  </si>
  <si>
    <t>72111</t>
  </si>
  <si>
    <t>Traveler accommodation</t>
  </si>
  <si>
    <t>7211</t>
  </si>
  <si>
    <t>Accommodation</t>
  </si>
  <si>
    <t>721</t>
  </si>
  <si>
    <t>Accommodation and food services</t>
  </si>
  <si>
    <t>72</t>
  </si>
  <si>
    <t>Annual               payroll ($1,000)</t>
  </si>
  <si>
    <t>Table 23.31-- ACCOMMODATION AND FOOD SERVICES (NAICS 72), BY KIND OF BUSINESS:  2012</t>
  </si>
  <si>
    <t>&amp;-search_results=01000US&amp;-_lang=en&amp;-fds_name=EC0700A1&gt; accessed November 3, 2010.</t>
  </si>
  <si>
    <t>States: 2007 &lt;http://factfinder.census.gov/servlet/IBQTable?_bm=y&amp;-ds_name=EC0772SLLS1&amp;-geo_id=04000US15</t>
  </si>
  <si>
    <t>Services: Subject Series - Product Lines: Product Lines Statistics by Kind of Business for the United States and</t>
  </si>
  <si>
    <t xml:space="preserve">     Source:  U.S. Census Bureau, 2007 Economic Census, Sector 72: EC0772SLLS1: Accommodation and Food</t>
  </si>
  <si>
    <t>Other services</t>
  </si>
  <si>
    <t>for catered event</t>
  </si>
  <si>
    <t xml:space="preserve">Meals, snacks &amp; nonalcoholic bvgs prepared </t>
  </si>
  <si>
    <t>under long-term contract</t>
  </si>
  <si>
    <t>for immediate consumption</t>
  </si>
  <si>
    <t>from vending machines operated by others</t>
  </si>
  <si>
    <t xml:space="preserve">Cigars, etc &amp; smokers' accessories, excl sales </t>
  </si>
  <si>
    <t>consumption</t>
  </si>
  <si>
    <t xml:space="preserve">Alcoholic beverages served for immediate </t>
  </si>
  <si>
    <t>Groceries &amp; other foods for human</t>
  </si>
  <si>
    <t>residence</t>
  </si>
  <si>
    <t>Rental of residential space for principal</t>
  </si>
  <si>
    <t>travelers and others</t>
  </si>
  <si>
    <t xml:space="preserve">Room or unit accommodation for </t>
  </si>
  <si>
    <t>Membership dues &amp; fees</t>
  </si>
  <si>
    <t>Telephone services</t>
  </si>
  <si>
    <t>Meaning of products and services code</t>
  </si>
  <si>
    <t>Table 23.32-- PRODUCT LINE SALES FOR ACCOMMODATION AND FOOD SERVICES (NAICS 72):  2007</t>
  </si>
  <si>
    <t>&lt;http://www.hawaiitourismauthority.org/research/reports/visitor-plant-inventory/&gt; accessed April 21, 2015.</t>
  </si>
  <si>
    <r>
      <t xml:space="preserve">Hawaii Tourism Authority, </t>
    </r>
    <r>
      <rPr>
        <i/>
        <sz val="10"/>
        <rFont val="Times New Roman"/>
        <family val="1"/>
      </rPr>
      <t>Visitor Plant Inventory</t>
    </r>
    <r>
      <rPr>
        <sz val="10"/>
        <rFont val="Times New Roman"/>
        <family val="1"/>
      </rPr>
      <t xml:space="preserve"> (annual) </t>
    </r>
  </si>
  <si>
    <r>
      <t xml:space="preserve">Analysis Division, </t>
    </r>
    <r>
      <rPr>
        <i/>
        <sz val="10"/>
        <rFont val="Times New Roman"/>
        <family val="1"/>
      </rPr>
      <t xml:space="preserve">Visitor Plant Inventory </t>
    </r>
    <r>
      <rPr>
        <sz val="10"/>
        <rFont val="Times New Roman"/>
        <family val="1"/>
      </rPr>
      <t xml:space="preserve">(annual) &lt;http://hawaii.gov/dbedt/info/visitor-stats/visitor-plant/&gt;; </t>
    </r>
  </si>
  <si>
    <t xml:space="preserve">     Source: Hawaii State Department of Business, Economic Development and Tourism, Research and Economic </t>
  </si>
  <si>
    <r>
      <t xml:space="preserve">     1/  Revised from previous </t>
    </r>
    <r>
      <rPr>
        <i/>
        <sz val="10"/>
        <rFont val="Times New Roman"/>
        <family val="1"/>
      </rPr>
      <t>Data Book.</t>
    </r>
  </si>
  <si>
    <t>NA  Not available.</t>
  </si>
  <si>
    <t>2013 1/</t>
  </si>
  <si>
    <t>(NA)</t>
  </si>
  <si>
    <t>Maui        County</t>
  </si>
  <si>
    <t>Kauai        County</t>
  </si>
  <si>
    <t>Hawaii        County</t>
  </si>
  <si>
    <t>City &amp; County of Honolulu</t>
  </si>
  <si>
    <t>State                   total</t>
  </si>
  <si>
    <t>[Number of units]</t>
  </si>
  <si>
    <t>Table 23.33-- VISITOR ACCOMMODATIONS, BY COUNTY:  1979 TO 2014</t>
  </si>
  <si>
    <t>accessed April 21, 2015.</t>
  </si>
  <si>
    <r>
      <rPr>
        <i/>
        <sz val="10"/>
        <rFont val="Times New Roman"/>
        <family val="1"/>
      </rPr>
      <t>Visitor Plant Inventory</t>
    </r>
    <r>
      <rPr>
        <sz val="10"/>
        <rFont val="Times New Roman"/>
        <family val="1"/>
      </rPr>
      <t xml:space="preserve"> (annual) &lt;http://www.hawaiitourismauthority.org/research/reports/visitor-plant-inventory/&gt;</t>
    </r>
  </si>
  <si>
    <t xml:space="preserve">(annual) &lt;http://hawaii.gov/dbedt/info/visitor-stats/visitor-plant/&gt;; Hawaii Tourism Authority, </t>
  </si>
  <si>
    <r>
      <t xml:space="preserve">Business, Economic Development and Tourism, Research and Economic Analysis Division, </t>
    </r>
    <r>
      <rPr>
        <i/>
        <sz val="10"/>
        <rFont val="Times New Roman"/>
        <family val="1"/>
      </rPr>
      <t>Visitor Plant Inventory</t>
    </r>
    <r>
      <rPr>
        <sz val="10"/>
        <rFont val="Times New Roman"/>
        <family val="1"/>
      </rPr>
      <t xml:space="preserve"> </t>
    </r>
  </si>
  <si>
    <r>
      <t xml:space="preserve">     Source:  Hawaii Visitors &amp; Convention Bureau, </t>
    </r>
    <r>
      <rPr>
        <i/>
        <sz val="10"/>
        <rFont val="Times New Roman"/>
        <family val="1"/>
      </rPr>
      <t xml:space="preserve">Visitor Plant Inventory; </t>
    </r>
    <r>
      <rPr>
        <sz val="10"/>
        <rFont val="Times New Roman"/>
        <family val="1"/>
      </rPr>
      <t xml:space="preserve">Hawaii State Department of </t>
    </r>
  </si>
  <si>
    <r>
      <t xml:space="preserve">     4/  Revised from previous </t>
    </r>
    <r>
      <rPr>
        <i/>
        <sz val="10"/>
        <rFont val="Times New Roman"/>
        <family val="1"/>
      </rPr>
      <t>Data Book</t>
    </r>
  </si>
  <si>
    <t xml:space="preserve">     3/  Data have been revised, but revised numbers are not available. </t>
  </si>
  <si>
    <t>2/  Condominium accommodations in rental pools for transient use.  Includes condo/hotel units.</t>
  </si>
  <si>
    <t>before 1990 not specified.</t>
  </si>
  <si>
    <t>Properties with both condo and hotel units are included with condominiums in 1990 and later years; treatment</t>
  </si>
  <si>
    <t>1/  Includes hotels, apartment hotels, bed-and-breakfasts, hostels, Individual vacation units and timeshares.</t>
  </si>
  <si>
    <t>4/</t>
  </si>
  <si>
    <t>1,853</t>
  </si>
  <si>
    <t>1,974</t>
  </si>
  <si>
    <t xml:space="preserve"> 3/</t>
  </si>
  <si>
    <t>Spring</t>
  </si>
  <si>
    <t>1997:</t>
  </si>
  <si>
    <t>May</t>
  </si>
  <si>
    <t>1996:</t>
  </si>
  <si>
    <t>Dec.</t>
  </si>
  <si>
    <t>1994:</t>
  </si>
  <si>
    <t>June</t>
  </si>
  <si>
    <t>1993:</t>
  </si>
  <si>
    <t>1992:</t>
  </si>
  <si>
    <t>Feb.</t>
  </si>
  <si>
    <t>1991:</t>
  </si>
  <si>
    <t>1990:</t>
  </si>
  <si>
    <t>1989:</t>
  </si>
  <si>
    <t>1988:</t>
  </si>
  <si>
    <t>1987:</t>
  </si>
  <si>
    <t>1986:</t>
  </si>
  <si>
    <t>Condo-miniums 2/</t>
  </si>
  <si>
    <t>Hotels 1/</t>
  </si>
  <si>
    <t>Year and month</t>
  </si>
  <si>
    <t>Units</t>
  </si>
  <si>
    <t>Properties</t>
  </si>
  <si>
    <t>Table 23.34-- VISITOR ACCOMMODATIONS, BY TYPE:  1986 TO 2014</t>
  </si>
  <si>
    <r>
      <t xml:space="preserve">     Source:  Hawaii Tourism Authority, </t>
    </r>
    <r>
      <rPr>
        <i/>
        <sz val="10"/>
        <rFont val="Times New Roman"/>
        <family val="1"/>
      </rPr>
      <t>2014 Visitor Plant Inventory</t>
    </r>
    <r>
      <rPr>
        <sz val="10"/>
        <rFont val="Times New Roman"/>
        <family val="1"/>
      </rPr>
      <t xml:space="preserve"> </t>
    </r>
  </si>
  <si>
    <t>Properties with both condo and hotel units are included with condominiums.</t>
  </si>
  <si>
    <t>1/  Includes hotels, apartment hotels, bed-and-breakfasts, hostels, individual vacation units and timeshares.</t>
  </si>
  <si>
    <t>Molokai</t>
  </si>
  <si>
    <t>Lanai</t>
  </si>
  <si>
    <t>Other islands</t>
  </si>
  <si>
    <t>Rest of Oahu</t>
  </si>
  <si>
    <t>Waikiki/Honolulu</t>
  </si>
  <si>
    <t>Island</t>
  </si>
  <si>
    <t>[Figures may not add up to totals due to rounding]</t>
  </si>
  <si>
    <t>Table 23.35-- VISITOR ACCOMMODATIONS, BY TYPE AND BY ISLAND:  2014</t>
  </si>
  <si>
    <t>Other</t>
  </si>
  <si>
    <t>Timeshare</t>
  </si>
  <si>
    <t>Individual vacation units</t>
  </si>
  <si>
    <t>Hotel</t>
  </si>
  <si>
    <t>Hostels</t>
  </si>
  <si>
    <t>Condominium hotel</t>
  </si>
  <si>
    <t>Bed and breakfast</t>
  </si>
  <si>
    <t>Apartment-hotel</t>
  </si>
  <si>
    <t>State    total</t>
  </si>
  <si>
    <t>Type of     accommodation</t>
  </si>
  <si>
    <t>Table 23.36-- VISITOR ACCOMMODATIONS, BY TYPE AND                                    GEOGRAPHIC AREA:  2014</t>
  </si>
  <si>
    <t>&lt;http://factfinder.census.gov/&gt; accessed April 30, 2015.</t>
  </si>
  <si>
    <r>
      <t xml:space="preserve">     </t>
    </r>
    <r>
      <rPr>
        <sz val="10"/>
        <rFont val="Times New Roman"/>
        <family val="1"/>
      </rPr>
      <t xml:space="preserve">Source:  U.S. Census Bureau, </t>
    </r>
    <r>
      <rPr>
        <i/>
        <sz val="10"/>
        <rFont val="Times New Roman"/>
        <family val="1"/>
      </rPr>
      <t xml:space="preserve">County Business Patterns, Hawaii </t>
    </r>
    <r>
      <rPr>
        <sz val="10"/>
        <rFont val="Times New Roman"/>
        <family val="1"/>
      </rPr>
      <t>(annual).  See also</t>
    </r>
  </si>
  <si>
    <t>County</t>
  </si>
  <si>
    <t>current data and data prior to 1998 may be limited]</t>
  </si>
  <si>
    <r>
      <t xml:space="preserve">           County Business Patterns</t>
    </r>
    <r>
      <rPr>
        <sz val="10"/>
        <rFont val="Arial"/>
        <family val="0"/>
      </rPr>
      <t xml:space="preserve"> </t>
    </r>
    <r>
      <rPr>
        <sz val="10"/>
        <rFont val="Arial"/>
        <family val="2"/>
      </rPr>
      <t>prior to 1998.  Therefore, comparability between the</t>
    </r>
  </si>
  <si>
    <t>which replaced the Standard Industrial Classification (SIC) system used in the</t>
  </si>
  <si>
    <t>Statistics based on the North American Industry Classification System (NAICS)</t>
  </si>
  <si>
    <t>[Excludes most government employees, railroad employees, and self-employed persons.</t>
  </si>
  <si>
    <t xml:space="preserve"> BY COUNTY:  2007 TO 2013</t>
  </si>
  <si>
    <t xml:space="preserve">Table 23.37-- HOTELS AND OTHER LODGING PLACES (NAICS 721), </t>
  </si>
  <si>
    <t>Individual vacation unit</t>
  </si>
  <si>
    <t>Hostel</t>
  </si>
  <si>
    <t>Apartment/hotel</t>
  </si>
  <si>
    <t>Type of unit</t>
  </si>
  <si>
    <t>Available Units</t>
  </si>
  <si>
    <t>Percent over                     $500</t>
  </si>
  <si>
    <t>Percent $251                         to                               $500</t>
  </si>
  <si>
    <t>Percent $101                      to                     $250</t>
  </si>
  <si>
    <t>Percent $100                      or                           less</t>
  </si>
  <si>
    <t>Island and type of accommodation</t>
  </si>
  <si>
    <t>Table 23.38-- VISITOR ACCOMMODATIONS, BY NIGHTLY PRICE:  2014</t>
  </si>
  <si>
    <r>
      <rPr>
        <i/>
        <sz val="10"/>
        <rFont val="Times New Roman"/>
        <family val="1"/>
      </rPr>
      <t xml:space="preserve">Report, </t>
    </r>
    <r>
      <rPr>
        <sz val="10"/>
        <rFont val="Times New Roman"/>
        <family val="1"/>
      </rPr>
      <t>(December/Year-End Highlights issues).</t>
    </r>
  </si>
  <si>
    <r>
      <rPr>
        <i/>
        <sz val="10"/>
        <rFont val="Times New Roman"/>
        <family val="1"/>
      </rPr>
      <t>Industry, Hawaii,</t>
    </r>
    <r>
      <rPr>
        <sz val="10"/>
        <rFont val="Times New Roman"/>
        <family val="1"/>
      </rPr>
      <t xml:space="preserve"> (December issues); Smith Travel Research, Hospitality Advisors LLC, </t>
    </r>
    <r>
      <rPr>
        <i/>
        <sz val="10"/>
        <rFont val="Times New Roman"/>
        <family val="1"/>
      </rPr>
      <t xml:space="preserve">Hawaii Hotel Flash </t>
    </r>
  </si>
  <si>
    <r>
      <t>(annual);</t>
    </r>
    <r>
      <rPr>
        <i/>
        <sz val="10"/>
        <rFont val="Times New Roman"/>
        <family val="1"/>
      </rPr>
      <t xml:space="preserve"> </t>
    </r>
    <r>
      <rPr>
        <sz val="10"/>
        <rFont val="Times New Roman"/>
        <family val="1"/>
      </rPr>
      <t>Hawaii Tourism Authority,</t>
    </r>
    <r>
      <rPr>
        <i/>
        <sz val="10"/>
        <rFont val="Times New Roman"/>
        <family val="1"/>
      </rPr>
      <t xml:space="preserve"> Visitor Plant Inventory, </t>
    </r>
    <r>
      <rPr>
        <sz val="10"/>
        <rFont val="Times New Roman"/>
        <family val="1"/>
      </rPr>
      <t xml:space="preserve">(annual); PKF-Hawaii, </t>
    </r>
    <r>
      <rPr>
        <i/>
        <sz val="10"/>
        <rFont val="Times New Roman"/>
        <family val="1"/>
      </rPr>
      <t xml:space="preserve">Trends in the Hotel </t>
    </r>
  </si>
  <si>
    <r>
      <t xml:space="preserve">     Source:  Hawaii State Department of Business, Economic Development, and Tourism,</t>
    </r>
    <r>
      <rPr>
        <i/>
        <sz val="10"/>
        <rFont val="Times New Roman"/>
        <family val="1"/>
      </rPr>
      <t xml:space="preserve"> Visitor Plant Inventory,</t>
    </r>
  </si>
  <si>
    <r>
      <t xml:space="preserve">     4/  Revised from previous </t>
    </r>
    <r>
      <rPr>
        <i/>
        <sz val="10"/>
        <rFont val="Times New Roman"/>
        <family val="1"/>
      </rPr>
      <t>Data Book.</t>
    </r>
  </si>
  <si>
    <t>3/  Annual averages for hotels in PKF sample.</t>
  </si>
  <si>
    <t>2/  Annual averages for hotels in PKF sample for 1989-1994,  Smith Travel Research for 1995 and thereafter.</t>
  </si>
  <si>
    <t>1/  February data through 1991; Spring 1992; June 1993; December 1994; and May 1996 and thereafter.</t>
  </si>
  <si>
    <t>2013 4/</t>
  </si>
  <si>
    <t>Guests per room 3/</t>
  </si>
  <si>
    <t>Daily rates per room 2/ (dollars)</t>
  </si>
  <si>
    <t>Percent occupied 2/</t>
  </si>
  <si>
    <t>Other         islands</t>
  </si>
  <si>
    <t>Hotel units 1/</t>
  </si>
  <si>
    <t>[Includes condominium units in rental pools for transient occupancy]</t>
  </si>
  <si>
    <t>Table 23.39-- HOTEL ROOMS, OCCUPANCY RATES, AND DAILY ROOM                                                    AND GUEST RATES:  1989 TO 2014</t>
  </si>
  <si>
    <t>(December/Year-End 2014 Highlights).</t>
  </si>
  <si>
    <r>
      <t xml:space="preserve">     Source:  Smith Travel Research, Hospitality Advisors LLC, </t>
    </r>
    <r>
      <rPr>
        <i/>
        <sz val="10"/>
        <rFont val="Times New Roman"/>
        <family val="1"/>
      </rPr>
      <t>Hawaii Hotel Flash Report,</t>
    </r>
  </si>
  <si>
    <t>Kohala Coast</t>
  </si>
  <si>
    <t>Other Maui</t>
  </si>
  <si>
    <t>Lahaina-Kaanapali-Kapalua</t>
  </si>
  <si>
    <t>Other Oahu</t>
  </si>
  <si>
    <t>Waikiki</t>
  </si>
  <si>
    <t>Revenue                    per available                    room (dollars)</t>
  </si>
  <si>
    <t>Average daily                          room rate                                  (dollars)</t>
  </si>
  <si>
    <t>Percent                  occupied</t>
  </si>
  <si>
    <t>Table 23.40-- HOTEL ROOM OCCUPANCY AND ROOM RATES, BY                GEOGRAPHIC AREA:  2014</t>
  </si>
  <si>
    <t>See also &lt;http://files.hawaii.gov/tax/stats/monthly/201412ge_rev.pdf&gt; accessed June 15, 2015.</t>
  </si>
  <si>
    <t>2/  Includes residential, office, automobile, and equipment rentals, and land leases.</t>
  </si>
  <si>
    <t>1/  Calendar year in which reported, including "prior years" reports.  Income received in December is</t>
  </si>
  <si>
    <t>All other rentals 2/</t>
  </si>
  <si>
    <t>Hotel rentals</t>
  </si>
  <si>
    <t>Year reported 1/</t>
  </si>
  <si>
    <t>1985 TO 2014</t>
  </si>
  <si>
    <t xml:space="preserve">Table 23.41-- GENERAL EXCISE TAX BASE FOR RENTALS:  </t>
  </si>
  <si>
    <t>Economy-Wide Key Statistics: 2012. See also&lt;http://factfinder.census.gov/&gt; accessed April 20, 2015.</t>
  </si>
  <si>
    <r>
      <t xml:space="preserve">     </t>
    </r>
    <r>
      <rPr>
        <sz val="10"/>
        <rFont val="Times New Roman"/>
        <family val="1"/>
      </rPr>
      <t xml:space="preserve">Source:  U.S. Census Bureau, 2012 Economic Census. EC1200A1 All sectors: Geographic Area Series: </t>
    </r>
  </si>
  <si>
    <t xml:space="preserve">  1/  250 to 499 employees.</t>
  </si>
  <si>
    <t xml:space="preserve">  D  Withheld to avoid disclosing data for individual companies.</t>
  </si>
  <si>
    <t>Software publishers (NAICS 5112)</t>
  </si>
  <si>
    <t>related services (NAICS 5182)</t>
  </si>
  <si>
    <t>Data processing, hosting, and</t>
  </si>
  <si>
    <t>related services (NAICS 5415)</t>
  </si>
  <si>
    <t>Computer systems design and</t>
  </si>
  <si>
    <t>and maintenance (NAICS 811212)</t>
  </si>
  <si>
    <t>Computer and office machine repair</t>
  </si>
  <si>
    <t>Services</t>
  </si>
  <si>
    <t>wholesalers (NAICS 42343)</t>
  </si>
  <si>
    <t xml:space="preserve">Computer and software merchant </t>
  </si>
  <si>
    <t>Paid employees, pay period including March 12 (number)</t>
  </si>
  <si>
    <t>Annual                  payroll                  ($1,000)</t>
  </si>
  <si>
    <t>Receipts/ revenue or sales           ($1,000)</t>
  </si>
  <si>
    <t>Establish-ments (number)</t>
  </si>
  <si>
    <t>Subject and year</t>
  </si>
  <si>
    <t>(SIC) system used in Economic Censuses prior to the 1997 Economic Census]</t>
  </si>
  <si>
    <t>Classification System (NAICS) which replaced the Standard Industrial Classification</t>
  </si>
  <si>
    <t>[Includes establishments with payroll.  Statistics based on the North American Industry</t>
  </si>
  <si>
    <t>Table 23.42-- COMPUTER AND SOFTWARE STORES AND SERVICES:  2012</t>
  </si>
  <si>
    <t>Series: Economy-Wide Key Statistics: 2012. See also&lt;http://factfinder.census.gov/&gt; accessed April 20, 2015.</t>
  </si>
  <si>
    <t>accessed April 29, 2010; U.S. Census Bureau, 2012 Economic Census. EC1200A1 All sectors: Geographic Area</t>
  </si>
  <si>
    <t xml:space="preserve">IBQTable?_bm=y&amp;-fds_name=EC0700A1&amp;-geo_id=04000US15&amp;-ds_name=EC0751A1&amp;-_lang=en&gt; </t>
  </si>
  <si>
    <t>Metro Divisions, Consolidated Cities, Counties, and Places: 2007 &lt;http://factfinder.census.gov/servlet/</t>
  </si>
  <si>
    <t xml:space="preserve">Information: Geographic Area Series: Summary Statistics for the United States, States, Metro and Micro Areas, </t>
  </si>
  <si>
    <t xml:space="preserve">ds_name=EC0753A1&amp;-_lang=en&gt; accessed May 21, 2010; 2007 Economic Census, Sector 51: EC0751A1: </t>
  </si>
  <si>
    <t>2007 &lt;http://factfinder.census.gov/servlet/IBQTable?_bm=y&amp;-geo_id=04000US15&amp;-fds_name=EC0700A1&amp;-</t>
  </si>
  <si>
    <t xml:space="preserve">Geographic Area Series: Summary Statistics for the United States, States, Metro Areas, Counties, and Places: </t>
  </si>
  <si>
    <t xml:space="preserve">(December 2004); 2007 Economic Census, Sector 53: EC0753A1: Real Estate and Rental and Leasing: </t>
  </si>
  <si>
    <r>
      <t>Economic Census, Real Estate and Rental and Leasing, Geographic Area Series, Hawaii</t>
    </r>
    <r>
      <rPr>
        <sz val="10"/>
        <rFont val="Times New Roman"/>
        <family val="1"/>
      </rPr>
      <t>, EC02-53A-HI</t>
    </r>
  </si>
  <si>
    <r>
      <t xml:space="preserve">Economic Census, Information, Geographic Area Series, Hawaii, EC02-51A-HI </t>
    </r>
    <r>
      <rPr>
        <sz val="10"/>
        <rFont val="Times New Roman"/>
        <family val="1"/>
      </rPr>
      <t>(March 2005);</t>
    </r>
    <r>
      <rPr>
        <i/>
        <sz val="10"/>
        <rFont val="Times New Roman"/>
        <family val="1"/>
      </rPr>
      <t xml:space="preserve"> 2002</t>
    </r>
  </si>
  <si>
    <r>
      <t>Real Estate and Rental and Leasing, Geographic Area Series, Hawaii</t>
    </r>
    <r>
      <rPr>
        <sz val="10"/>
        <rFont val="Times New Roman"/>
        <family val="1"/>
      </rPr>
      <t xml:space="preserve">, EC97F53A-HI (August 1999); </t>
    </r>
    <r>
      <rPr>
        <i/>
        <sz val="10"/>
        <rFont val="Times New Roman"/>
        <family val="1"/>
      </rPr>
      <t>2002</t>
    </r>
  </si>
  <si>
    <r>
      <t>Information, Geographic Area Series, Hawaii</t>
    </r>
    <r>
      <rPr>
        <sz val="10"/>
        <rFont val="Times New Roman"/>
        <family val="1"/>
      </rPr>
      <t xml:space="preserve">, EC97S51A-HI (October 1999); </t>
    </r>
    <r>
      <rPr>
        <i/>
        <sz val="10"/>
        <rFont val="Times New Roman"/>
        <family val="1"/>
      </rPr>
      <t>1997 Economic Census,</t>
    </r>
  </si>
  <si>
    <r>
      <rPr>
        <i/>
        <sz val="10"/>
        <rFont val="Times New Roman"/>
        <family val="1"/>
      </rPr>
      <t>1992 Census of Service Industries, Hawaii,</t>
    </r>
    <r>
      <rPr>
        <sz val="10"/>
        <rFont val="Times New Roman"/>
        <family val="1"/>
      </rPr>
      <t xml:space="preserve"> SC92-A-12 (August 1994); </t>
    </r>
    <r>
      <rPr>
        <i/>
        <sz val="10"/>
        <rFont val="Times New Roman"/>
        <family val="1"/>
      </rPr>
      <t xml:space="preserve">1997 Economic Census, </t>
    </r>
  </si>
  <si>
    <r>
      <t xml:space="preserve">     Source:  U.S. Bureau of the Census, </t>
    </r>
    <r>
      <rPr>
        <i/>
        <sz val="10"/>
        <rFont val="Times New Roman"/>
        <family val="1"/>
      </rPr>
      <t xml:space="preserve">1987 Census of Service Industries, Hawaii, 'SC87-A-12 </t>
    </r>
    <r>
      <rPr>
        <sz val="10"/>
        <rFont val="Times New Roman"/>
        <family val="1"/>
      </rPr>
      <t xml:space="preserve">(July 1989); </t>
    </r>
  </si>
  <si>
    <t>5/  0 to 19 employees for NAICS 51212 and NAICS 51219.  There were 159 paid employees for NAICS 51211.</t>
  </si>
  <si>
    <t>and 51219.</t>
  </si>
  <si>
    <t xml:space="preserve">4/  6,273 for NAICS 51211 and withheld to avoid disclosing data for individual companies for NAICS 51212 </t>
  </si>
  <si>
    <t>employees for NAICS 51211.</t>
  </si>
  <si>
    <t xml:space="preserve">3/  20 to 99 employees for NAICS 51212 and 0 to 10 employees for NAICS 51219.  There were 160 paid </t>
  </si>
  <si>
    <t xml:space="preserve">2/  5,297 for NAICS 51211 and withheld to avoid disclosing data for individual companies for NAICS 51212 </t>
  </si>
  <si>
    <t>and withheld to avoid disclosing data for individual for NAICS 51219.</t>
  </si>
  <si>
    <t xml:space="preserve">1/  Revenue not collected at this level of detail for multiestablishment firms for NAICS 51211 and 51212, </t>
  </si>
  <si>
    <t>Table 23.43-- MOTION PICTURE AND VIDEO SERVICES:  1987 TO 2012                  -- Con.</t>
  </si>
  <si>
    <t>(NAICS 53223)</t>
  </si>
  <si>
    <t>Video tape and disc rental</t>
  </si>
  <si>
    <t>(NAICS 51213)</t>
  </si>
  <si>
    <t>Motion picture and video exhibition</t>
  </si>
  <si>
    <t>(NAICS 51211, 51212, 51219)</t>
  </si>
  <si>
    <t>distribution, and services</t>
  </si>
  <si>
    <t>Motion picture and video production,</t>
  </si>
  <si>
    <t>Paid      employees, pay period including March 12 (number)</t>
  </si>
  <si>
    <t>Receipts           ($1,000)</t>
  </si>
  <si>
    <t>Table 23.43-- MOTION PICTURE AND VIDEO SERVICES:  1987 TO 2012</t>
  </si>
  <si>
    <t>and records.</t>
  </si>
  <si>
    <t xml:space="preserve">     Source:  Hawaii Department of Business, Economic Development &amp; Tourism, Creative Industry Division,</t>
  </si>
  <si>
    <r>
      <t xml:space="preserve">     1/ 2011 to 2012 revised from previous </t>
    </r>
    <r>
      <rPr>
        <i/>
        <sz val="10"/>
        <rFont val="Times New Roman"/>
        <family val="1"/>
      </rPr>
      <t>Data Book.</t>
    </r>
  </si>
  <si>
    <t xml:space="preserve">   Employment</t>
  </si>
  <si>
    <t xml:space="preserve">   State taxes 1/</t>
  </si>
  <si>
    <t xml:space="preserve">   Earnings 1/</t>
  </si>
  <si>
    <t xml:space="preserve">   Output 1/</t>
  </si>
  <si>
    <t>Economic Impact</t>
  </si>
  <si>
    <t xml:space="preserve">   Expenditures not qualified for tax credit</t>
  </si>
  <si>
    <t xml:space="preserve">   Expenditures qualified for tax credit</t>
  </si>
  <si>
    <t>Total production expenditures</t>
  </si>
  <si>
    <t>[In millions of  dollars, except for employment which is in number of jobs]</t>
  </si>
  <si>
    <t>Table 23.44-- FILM AND TELEVISION PRODUCTION:  2010 TO 2014</t>
  </si>
  <si>
    <t>Table Number</t>
  </si>
  <si>
    <t>Table Name</t>
  </si>
  <si>
    <t>(Click on the table number to go to corresponding table)</t>
  </si>
  <si>
    <t>(To return to this "Titles" worksheet, you must select this worksheet again)</t>
  </si>
  <si>
    <t>Narrative</t>
  </si>
  <si>
    <t>23.01</t>
  </si>
  <si>
    <t>23.02</t>
  </si>
  <si>
    <t>23.03</t>
  </si>
  <si>
    <t>23.04</t>
  </si>
  <si>
    <t>23.05</t>
  </si>
  <si>
    <t>23.06</t>
  </si>
  <si>
    <t>23.07</t>
  </si>
  <si>
    <t>23.08</t>
  </si>
  <si>
    <t>Retail Trade and Food Services Sales, by Type of Store:  2009</t>
  </si>
  <si>
    <t>23.09</t>
  </si>
  <si>
    <t>Characteristics of Major Shopping Centers:  2002</t>
  </si>
  <si>
    <t>23.10</t>
  </si>
  <si>
    <t>23.11</t>
  </si>
  <si>
    <t>23.12</t>
  </si>
  <si>
    <t>Characteristics of Eating and Drinking Places:  2007</t>
  </si>
  <si>
    <t>23.13</t>
  </si>
  <si>
    <t>23.14</t>
  </si>
  <si>
    <t>Alcoholic Beverage Sales, by Type:  2006 to 2008</t>
  </si>
  <si>
    <t>23.15</t>
  </si>
  <si>
    <t>Product Line Sales for Retail Trade (NAICS 44-45):  2007</t>
  </si>
  <si>
    <t>23.16</t>
  </si>
  <si>
    <t>23.17</t>
  </si>
  <si>
    <t>23.18</t>
  </si>
  <si>
    <t>23.19</t>
  </si>
  <si>
    <t>23.20</t>
  </si>
  <si>
    <t>23.21</t>
  </si>
  <si>
    <t>23.22</t>
  </si>
  <si>
    <t>23.23</t>
  </si>
  <si>
    <t>23.24</t>
  </si>
  <si>
    <t>23.25</t>
  </si>
  <si>
    <t>23.26</t>
  </si>
  <si>
    <t>23.27</t>
  </si>
  <si>
    <t>23.28</t>
  </si>
  <si>
    <t>23.29</t>
  </si>
  <si>
    <t>23.30</t>
  </si>
  <si>
    <t>23.31</t>
  </si>
  <si>
    <t>23.32</t>
  </si>
  <si>
    <t>23.33</t>
  </si>
  <si>
    <t>Product Line Sales for Accommodation and Food Services (NAICS 72):  2007</t>
  </si>
  <si>
    <t>23.34</t>
  </si>
  <si>
    <t>23.35</t>
  </si>
  <si>
    <t>23.36</t>
  </si>
  <si>
    <t>23.37</t>
  </si>
  <si>
    <t>23.38</t>
  </si>
  <si>
    <t>23.39</t>
  </si>
  <si>
    <t>23.40</t>
  </si>
  <si>
    <t>23.41</t>
  </si>
  <si>
    <t>23.42</t>
  </si>
  <si>
    <t>23.43</t>
  </si>
  <si>
    <t>23.44</t>
  </si>
  <si>
    <t>Section 23</t>
  </si>
  <si>
    <t>DOMESTIC TRADE AND SERVICES</t>
  </si>
  <si>
    <t xml:space="preserve">        This section presents statistics relating to retail and wholesale trade; hotels; and selected personal, business, automotive, repair, and amusement services, including the motion picture industry.  Related data are included in Sections 7, 12, 14 and 15.</t>
  </si>
  <si>
    <t>General Excise Tax Base for Trade and Service Activities:  1985 to 2014</t>
  </si>
  <si>
    <t>Retail Establishments, by Payroll Status:  1972 to 2012</t>
  </si>
  <si>
    <t>Characteristics of Retail Establishments (NAICS 44-45) with Payroll, by Broad Geographic Area:  2012</t>
  </si>
  <si>
    <t>Retail Establishments (NAICS 44-45), by County and Selected Place:  2012</t>
  </si>
  <si>
    <t>Retail Establishments (NAICS 44-45) with Payroll, by Kind of Business:  2012</t>
  </si>
  <si>
    <t>Private Industry Retail Employment and Wages, Annual Averages (NAICS 44-45):  2013</t>
  </si>
  <si>
    <t>Characteristics of Shopping Malls:  2013 and 2014</t>
  </si>
  <si>
    <t>Shopping Center Characteristics:  2011 to 2014</t>
  </si>
  <si>
    <t>Duty-Free Store Revenues:  1985 to 2014</t>
  </si>
  <si>
    <t>Wholesale Trade Establishments and Sales (NAICS 42):  1939 to 2012</t>
  </si>
  <si>
    <t>Characteristics of Wholesale Establishments (NAICS 42), by Broad Geographic Area:  2012</t>
  </si>
  <si>
    <t>Wholesale Trade (NAICS 42), by Kind of Business:  2012</t>
  </si>
  <si>
    <t>Wholesale Trade (NAICS 42), by County and Selected Place:  2012</t>
  </si>
  <si>
    <t>Professional, Scientific, and Technical Services Establishments (NAICS 54), by County and Selected Place:  2012</t>
  </si>
  <si>
    <t>Administrative and Support and Waste Management and Remediation Services Establishments (NAICS 56), by County and Selected Place:  2012</t>
  </si>
  <si>
    <t>Educational Services Establishments (NAICS 61), by County and Selected Place:  2012</t>
  </si>
  <si>
    <t>Arts, Entertainment, and Recreation Establishments (NAICS 71), by County and Selected Place:  2012</t>
  </si>
  <si>
    <t>Other Services (Except Public Administration) Establishments (NAICS 81), by County and Selected Place:  2012</t>
  </si>
  <si>
    <t>Professional, Scientific, and Technical Services Establishments (NAICS 54), by Type of Operation or Kind of Business:  2012</t>
  </si>
  <si>
    <t>Administrative and Support and Waste Management and Remediation Services Establishments (NAICS 56), by Kind of Business:  2012</t>
  </si>
  <si>
    <t>Educational Services Establishments (NAICS 61), by Type of Operation or Kind of Business:  2012</t>
  </si>
  <si>
    <t>Arts, Entertainment, and Recreation Establishments (NAICS 71), by Type of Operation or Kind of Business:  2012</t>
  </si>
  <si>
    <t>Other Services (Except Public Administration) Establishments (NAICS 81), by Type of Operation or Kind of Business:  2012</t>
  </si>
  <si>
    <t>Travel Arrangement and Reservation Services (NAICS 5615), by Kind of Business:  2012</t>
  </si>
  <si>
    <t>Accomodation and Food Services (NAICS 72), by County and Selected Place:  2012</t>
  </si>
  <si>
    <t>Accommodation and Food Services (NAICS 72), by Kind of Business:  2012</t>
  </si>
  <si>
    <t>Visitor Accommodations, by County:  1979 to 2014</t>
  </si>
  <si>
    <t>Visitor Accommodations, by Type:  1986 to 2014</t>
  </si>
  <si>
    <t>Visitor Accommodations, by Type and by Island:  2014</t>
  </si>
  <si>
    <t>Visitor Accommodations, by Type and Geographic Area:  2014</t>
  </si>
  <si>
    <t>Hotels and Other Lodging Places (NAICS 721), by County:  2007 to 2013</t>
  </si>
  <si>
    <t>Visitor Accommodations, by Nightly Price:  2014</t>
  </si>
  <si>
    <t>Hotel Rooms, Occupancy Rates, and Daily Room and Guest Rates:  1989 to 2014</t>
  </si>
  <si>
    <t>Hotel Room Occupancy and Room Rates, by Geographic Area:  2014</t>
  </si>
  <si>
    <t>General Excise Tax Base for Rentals:  1985 to 2014</t>
  </si>
  <si>
    <t>Computer and Software Stores and Services:  2012</t>
  </si>
  <si>
    <t>Film and Television Production:  2010 to 2014</t>
  </si>
  <si>
    <r>
      <t xml:space="preserve">        The major sources of these data are the U.S. Census Bureau, </t>
    </r>
    <r>
      <rPr>
        <i/>
        <sz val="12"/>
        <rFont val="Times New Roman"/>
        <family val="1"/>
      </rPr>
      <t>2012 Economic Census, Geographic Area Series</t>
    </r>
    <r>
      <rPr>
        <sz val="12"/>
        <rFont val="Times New Roman"/>
        <family val="1"/>
      </rPr>
      <t xml:space="preserve">, Retail Trade, Wholesale Trade, and all others relating to the services industry.  Statistics on the retailing, wholesaling, and services tax bases are available from the Hawaii State Department of Taxation.  Data on hotel room counts, occupancy and other characteristics are published by the Hawaii Tourism Authority’s Tourism Research.  Hawaii Film Office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2012</t>
    </r>
    <r>
      <rPr>
        <sz val="12"/>
        <rFont val="Times New Roman"/>
        <family val="1"/>
      </rPr>
      <t>, Section 22 and 27, presents similar data for other states and the nation as a whole.</t>
    </r>
  </si>
  <si>
    <t>Table 23.11-- CHARACTERISTICS OF EATING AND DRINKING PLACES:</t>
  </si>
  <si>
    <t>Sales (million dollars)</t>
  </si>
  <si>
    <t>Motion Picture and Video Services:  1987 to 2012</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</si>
</sst>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0"/>
    <numFmt numFmtId="167" formatCode="#,##0\ \ \ "/>
    <numFmt numFmtId="168" formatCode="#,##0\ \ \ \ "/>
    <numFmt numFmtId="169" formatCode="0.0"/>
    <numFmt numFmtId="170" formatCode="#,##0\ \ \ \ \ \ \ "/>
    <numFmt numFmtId="171" formatCode="#,##0\ \ \ \ \ "/>
    <numFmt numFmtId="172" formatCode="\ \ \ \ \ \ \ \ \ \ \ \ \ \ \ @"/>
    <numFmt numFmtId="173" formatCode="\ \ \ @"/>
    <numFmt numFmtId="174" formatCode="#,##0\ \ \ \ \ \ \ \ "/>
    <numFmt numFmtId="175" formatCode="#,##0\ \ \ \ \ \ "/>
    <numFmt numFmtId="176" formatCode="#,##0\ \ \ \ \ \ \ \ \ "/>
    <numFmt numFmtId="177" formatCode="@\ \ \ \ \ \ \ \ "/>
    <numFmt numFmtId="178" formatCode="@\ \ \ \ \ \ "/>
    <numFmt numFmtId="179" formatCode="\ \ \ \ \ \ @"/>
    <numFmt numFmtId="180" formatCode="\ @"/>
    <numFmt numFmtId="181" formatCode="0.0\ \ \ \ \ "/>
    <numFmt numFmtId="182" formatCode="\ \ \ \ \ \ \ @"/>
    <numFmt numFmtId="183" formatCode="#,##0\ "/>
    <numFmt numFmtId="184" formatCode="\ \ 0"/>
    <numFmt numFmtId="185" formatCode="\ \ \ \ \ \ \ \ \ \ \ \ @"/>
    <numFmt numFmtId="186" formatCode="0\ \ \ \ \ "/>
    <numFmt numFmtId="187" formatCode="0\ \ \ \ \ \ "/>
    <numFmt numFmtId="188" formatCode="0\ \ "/>
    <numFmt numFmtId="189" formatCode="0\ \ \ \ "/>
    <numFmt numFmtId="190" formatCode="@\ \ \ "/>
    <numFmt numFmtId="191" formatCode="@\ \ "/>
    <numFmt numFmtId="192" formatCode="#,##0.0\ \ \ "/>
    <numFmt numFmtId="193" formatCode="#,##0.0\ \ "/>
    <numFmt numFmtId="194" formatCode="0\ \ \ \ \ \ \ \ "/>
    <numFmt numFmtId="195" formatCode="0.0\ \ \ \ \ \ \ \ "/>
    <numFmt numFmtId="196" formatCode="@\ \ \ \ \ "/>
    <numFmt numFmtId="197" formatCode="@\ \ \ \ "/>
    <numFmt numFmtId="198" formatCode="0.0\ \ \ \ \ \ "/>
    <numFmt numFmtId="199" formatCode="0.0\ \ \ \ "/>
    <numFmt numFmtId="200" formatCode="0.E+00"/>
    <numFmt numFmtId="201" formatCode="\ General"/>
    <numFmt numFmtId="202" formatCode="#,##0.0\ \ \ \ \ "/>
    <numFmt numFmtId="203" formatCode="\ \ \ \ @"/>
    <numFmt numFmtId="204" formatCode="#,##0.0"/>
    <numFmt numFmtId="205" formatCode="#,##0\ \ \ \ \ \ \ \ \ \ "/>
    <numFmt numFmtId="206" formatCode="\ \ @"/>
    <numFmt numFmtId="207" formatCode="@\ \ \ \ \ \ \ "/>
    <numFmt numFmtId="208" formatCode="#,##0\ \ \ \ \ \ \ \ \ \ \ "/>
    <numFmt numFmtId="209" formatCode="\ \ \ \ \ \ \ \ \ @"/>
    <numFmt numFmtId="210" formatCode="@\ \ \ \ \ \ \ \ \ "/>
    <numFmt numFmtId="211" formatCode="#,##0\ \ \ \ \ \ \ \ \ \ \ \ "/>
    <numFmt numFmtId="212" formatCode="@\ \ \ \ \ \ \ \ \ \ \ \ "/>
    <numFmt numFmtId="213" formatCode="\ \ \ \ \ \ \ \ \ \ \ \ \ \ \ \ \ \ \ \ \ \ @"/>
    <numFmt numFmtId="214" formatCode="@\ "/>
    <numFmt numFmtId="215" formatCode="0\ \ \ \ \ \ \ "/>
    <numFmt numFmtId="216" formatCode="\ \ \ \ \ \ \ \ \ \ \ @"/>
    <numFmt numFmtId="217" formatCode="0.0%"/>
    <numFmt numFmtId="218" formatCode="0.00\ \ \ \ \ "/>
    <numFmt numFmtId="219" formatCode="0.0\ \ \ \ \ \ \ "/>
    <numFmt numFmtId="220" formatCode="0.00\ \ \ \ \ \ \ \ \ \ \ \ "/>
    <numFmt numFmtId="221" formatCode="0.0\ \ \ \ \ \ \ \ \ \ \ \ \ "/>
    <numFmt numFmtId="222" formatCode="0.00\ \ \ \ \ \ \ \ \ \ \ "/>
    <numFmt numFmtId="223" formatCode="\ \ \ \ \ \ \ \ \ \ \ \ \ \ \ \ \ \ @"/>
    <numFmt numFmtId="224" formatCode="\ \ \ 0"/>
  </numFmts>
  <fonts count="68">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9.5"/>
      <name val="Times New Roman"/>
      <family val="1"/>
    </font>
    <font>
      <u val="single"/>
      <sz val="10"/>
      <color indexed="12"/>
      <name val="Arial"/>
      <family val="2"/>
    </font>
    <font>
      <sz val="11"/>
      <color indexed="8"/>
      <name val="Calibri"/>
      <family val="2"/>
    </font>
    <font>
      <i/>
      <sz val="10"/>
      <name val="Times New Roman"/>
      <family val="1"/>
    </font>
    <font>
      <sz val="10"/>
      <color indexed="8"/>
      <name val="Arial"/>
      <family val="2"/>
    </font>
    <font>
      <sz val="9.8"/>
      <name val="Times New Roman"/>
      <family val="1"/>
    </font>
    <font>
      <sz val="9"/>
      <name val="Times New Roman"/>
      <family val="1"/>
    </font>
    <font>
      <sz val="9"/>
      <name val="Arial"/>
      <family val="2"/>
    </font>
    <font>
      <sz val="12"/>
      <name val="Arial"/>
      <family val="2"/>
    </font>
    <font>
      <sz val="10"/>
      <name val="MS Sans Serif"/>
      <family val="2"/>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2"/>
      <name val="Times New Roman"/>
      <family val="1"/>
    </font>
    <font>
      <b/>
      <sz val="14"/>
      <name val="Times New Roman"/>
      <family val="1"/>
    </font>
    <font>
      <b/>
      <sz val="18"/>
      <name val="Times New Roman"/>
      <family val="1"/>
    </font>
    <font>
      <sz val="12"/>
      <color indexed="8"/>
      <name val="Times New Roman"/>
      <family val="1"/>
    </font>
    <font>
      <i/>
      <sz val="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b/>
      <sz val="16"/>
      <color indexed="10"/>
      <name val="Arial"/>
      <family val="2"/>
    </font>
    <font>
      <sz val="10"/>
      <color indexed="8"/>
      <name val="Times New Roman"/>
      <family val="1"/>
    </font>
    <font>
      <sz val="10"/>
      <color indexed="10"/>
      <name val="Arial"/>
      <family val="2"/>
    </font>
    <font>
      <b/>
      <sz val="12"/>
      <color indexed="10"/>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6"/>
      <color rgb="FFFF0000"/>
      <name val="Arial"/>
      <family val="2"/>
    </font>
    <font>
      <sz val="10"/>
      <color rgb="FF000000"/>
      <name val="Times New Roman"/>
      <family val="1"/>
    </font>
    <font>
      <sz val="10"/>
      <color theme="1"/>
      <name val="Arial"/>
      <family val="2"/>
    </font>
    <font>
      <sz val="10"/>
      <color rgb="FFFF000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style="thin"/>
      <right style="thin"/>
      <top style="thin"/>
      <bottom>
        <color indexed="63"/>
      </bottom>
    </border>
    <border>
      <left>
        <color indexed="63"/>
      </left>
      <right>
        <color indexed="63"/>
      </right>
      <top style="double"/>
      <bottom style="thin"/>
    </border>
    <border>
      <left style="thin"/>
      <right style="thin"/>
      <top style="double"/>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double"/>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color indexed="63"/>
      </bottom>
    </border>
    <border>
      <left style="double"/>
      <right style="thin"/>
      <top>
        <color indexed="63"/>
      </top>
      <bottom style="thin"/>
    </border>
    <border>
      <left style="double"/>
      <right style="thin"/>
      <top>
        <color indexed="63"/>
      </top>
      <bottom>
        <color indexed="63"/>
      </bottom>
    </border>
    <border>
      <left style="double"/>
      <right>
        <color indexed="63"/>
      </right>
      <top>
        <color indexed="63"/>
      </top>
      <bottom style="thin"/>
    </border>
    <border>
      <left>
        <color indexed="63"/>
      </left>
      <right style="double"/>
      <top style="double"/>
      <bottom style="thin"/>
    </border>
    <border>
      <left>
        <color indexed="63"/>
      </left>
      <right style="thin"/>
      <top style="thin"/>
      <bottom style="thin"/>
    </border>
    <border>
      <left style="hair"/>
      <right style="hair"/>
      <top style="hair"/>
      <bottom style="hair"/>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1" applyBorder="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179" fontId="0" fillId="0" borderId="1" applyBorder="0">
      <alignment/>
      <protection/>
    </xf>
    <xf numFmtId="209" fontId="0" fillId="0" borderId="1">
      <alignment/>
      <protection/>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2" applyNumberFormat="0" applyAlignment="0" applyProtection="0"/>
    <xf numFmtId="0" fontId="49"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4" fontId="4" fillId="0" borderId="0">
      <alignment/>
      <protection/>
    </xf>
    <xf numFmtId="164" fontId="4" fillId="0" borderId="0">
      <alignment/>
      <protection/>
    </xf>
    <xf numFmtId="0" fontId="52" fillId="29" borderId="0" applyNumberFormat="0" applyBorder="0" applyAlignment="0" applyProtection="0"/>
    <xf numFmtId="0" fontId="1" fillId="0" borderId="0">
      <alignment horizontal="center" wrapText="1"/>
      <protection/>
    </xf>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57" fillId="30" borderId="2" applyNumberFormat="0" applyAlignment="0" applyProtection="0"/>
    <xf numFmtId="0" fontId="58" fillId="0" borderId="7" applyNumberFormat="0" applyFill="0" applyAlignment="0" applyProtection="0"/>
    <xf numFmtId="0" fontId="59" fillId="31"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32"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0" fontId="5" fillId="0" borderId="0">
      <alignment wrapText="1"/>
      <protection/>
    </xf>
    <xf numFmtId="0" fontId="5" fillId="0" borderId="0">
      <alignment wrapText="1"/>
      <protection/>
    </xf>
    <xf numFmtId="0" fontId="61" fillId="0" borderId="10" applyNumberFormat="0" applyFill="0" applyAlignment="0" applyProtection="0"/>
    <xf numFmtId="0" fontId="62" fillId="0" borderId="0" applyNumberFormat="0" applyFill="0" applyBorder="0" applyAlignment="0" applyProtection="0"/>
  </cellStyleXfs>
  <cellXfs count="672">
    <xf numFmtId="0" fontId="0" fillId="0" borderId="0" xfId="0" applyAlignment="1">
      <alignment/>
    </xf>
    <xf numFmtId="0" fontId="0" fillId="0" borderId="0" xfId="0" applyAlignment="1">
      <alignment horizontal="centerContinuous"/>
    </xf>
    <xf numFmtId="0" fontId="0" fillId="0" borderId="0" xfId="0" applyAlignment="1">
      <alignment horizontal="centerContinuous" wrapText="1"/>
    </xf>
    <xf numFmtId="0" fontId="4" fillId="0" borderId="0" xfId="0" applyFont="1" applyAlignment="1">
      <alignment/>
    </xf>
    <xf numFmtId="0" fontId="0" fillId="0" borderId="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79">
      <alignment wrapText="1"/>
      <protection/>
    </xf>
    <xf numFmtId="0" fontId="5" fillId="0" borderId="0" xfId="79" applyAlignment="1">
      <alignment horizontal="centerContinuous" wrapText="1"/>
      <protection/>
    </xf>
    <xf numFmtId="0" fontId="1" fillId="0" borderId="0" xfId="55">
      <alignment horizontal="center" wrapText="1"/>
      <protection/>
    </xf>
    <xf numFmtId="0" fontId="1" fillId="0" borderId="14" xfId="55" applyBorder="1">
      <alignment horizontal="center" wrapText="1"/>
      <protection/>
    </xf>
    <xf numFmtId="1" fontId="0" fillId="0" borderId="1" xfId="0" applyNumberFormat="1" applyBorder="1" applyAlignment="1">
      <alignment horizontal="left"/>
    </xf>
    <xf numFmtId="49" fontId="4" fillId="0" borderId="0" xfId="52" applyNumberFormat="1" applyFont="1">
      <alignment/>
      <protection/>
    </xf>
    <xf numFmtId="164" fontId="4" fillId="0" borderId="0" xfId="52" applyFont="1">
      <alignment/>
      <protection/>
    </xf>
    <xf numFmtId="3" fontId="0" fillId="0" borderId="1" xfId="0" applyNumberFormat="1" applyBorder="1" applyAlignment="1">
      <alignment horizontal="center"/>
    </xf>
    <xf numFmtId="0" fontId="1" fillId="0" borderId="13" xfId="55" applyFont="1" applyBorder="1">
      <alignment horizontal="center" wrapText="1"/>
      <protection/>
    </xf>
    <xf numFmtId="168" fontId="0" fillId="0" borderId="1" xfId="0" applyNumberFormat="1" applyBorder="1" applyAlignment="1">
      <alignment/>
    </xf>
    <xf numFmtId="0" fontId="5" fillId="0" borderId="0" xfId="79" applyFont="1" applyAlignment="1">
      <alignment horizontal="centerContinuous" wrapText="1"/>
      <protection/>
    </xf>
    <xf numFmtId="168" fontId="0" fillId="0" borderId="0" xfId="0" applyNumberFormat="1" applyAlignment="1">
      <alignment/>
    </xf>
    <xf numFmtId="164" fontId="6" fillId="0" borderId="0" xfId="52" applyFont="1">
      <alignment/>
      <protection/>
    </xf>
    <xf numFmtId="0" fontId="0" fillId="0" borderId="0" xfId="0" applyBorder="1" applyAlignment="1">
      <alignment/>
    </xf>
    <xf numFmtId="0" fontId="0" fillId="0" borderId="15" xfId="0" applyBorder="1" applyAlignment="1">
      <alignment/>
    </xf>
    <xf numFmtId="168" fontId="0" fillId="0" borderId="16" xfId="0" applyNumberFormat="1" applyBorder="1" applyAlignment="1">
      <alignment/>
    </xf>
    <xf numFmtId="0" fontId="0" fillId="0" borderId="14" xfId="0" applyBorder="1" applyAlignment="1">
      <alignment/>
    </xf>
    <xf numFmtId="0" fontId="4" fillId="0" borderId="0" xfId="0" applyFont="1" applyAlignment="1" quotePrefix="1">
      <alignment/>
    </xf>
    <xf numFmtId="49" fontId="6" fillId="0" borderId="0" xfId="52" applyNumberFormat="1" applyFont="1">
      <alignment/>
      <protection/>
    </xf>
    <xf numFmtId="0" fontId="0" fillId="0" borderId="0" xfId="0" applyFont="1" applyAlignment="1">
      <alignment/>
    </xf>
    <xf numFmtId="49" fontId="9" fillId="0" borderId="0" xfId="52" applyNumberFormat="1" applyFont="1">
      <alignment/>
      <protection/>
    </xf>
    <xf numFmtId="0" fontId="0" fillId="0" borderId="17" xfId="0" applyBorder="1" applyAlignment="1">
      <alignment/>
    </xf>
    <xf numFmtId="3" fontId="0" fillId="0" borderId="0" xfId="0" applyNumberFormat="1" applyFill="1" applyBorder="1" applyAlignment="1">
      <alignment horizontal="center"/>
    </xf>
    <xf numFmtId="0" fontId="0" fillId="0" borderId="18" xfId="0" applyBorder="1" applyAlignment="1">
      <alignment/>
    </xf>
    <xf numFmtId="170" fontId="0" fillId="0" borderId="0" xfId="0" applyNumberFormat="1" applyAlignment="1">
      <alignment/>
    </xf>
    <xf numFmtId="171" fontId="0" fillId="0" borderId="1" xfId="0" applyNumberFormat="1" applyBorder="1" applyAlignment="1">
      <alignment/>
    </xf>
    <xf numFmtId="171" fontId="0" fillId="0" borderId="19" xfId="0" applyNumberFormat="1" applyBorder="1" applyAlignment="1">
      <alignment/>
    </xf>
    <xf numFmtId="171" fontId="0" fillId="0" borderId="1" xfId="0" applyNumberFormat="1" applyBorder="1" applyAlignment="1">
      <alignment horizontal="right"/>
    </xf>
    <xf numFmtId="1" fontId="0" fillId="0" borderId="1" xfId="0" applyNumberFormat="1" applyFont="1" applyBorder="1" applyAlignment="1">
      <alignment horizontal="left"/>
    </xf>
    <xf numFmtId="0" fontId="0" fillId="0" borderId="19" xfId="0" applyBorder="1" applyAlignment="1">
      <alignment/>
    </xf>
    <xf numFmtId="0" fontId="0" fillId="0" borderId="1" xfId="0" applyFont="1" applyBorder="1" applyAlignment="1">
      <alignment/>
    </xf>
    <xf numFmtId="0" fontId="1" fillId="0" borderId="20" xfId="55" applyBorder="1">
      <alignment horizontal="center" wrapText="1"/>
      <protection/>
    </xf>
    <xf numFmtId="0" fontId="1" fillId="0" borderId="13" xfId="55" applyBorder="1">
      <alignment horizontal="center" wrapText="1"/>
      <protection/>
    </xf>
    <xf numFmtId="0" fontId="1" fillId="0" borderId="13" xfId="55" applyBorder="1" applyAlignment="1">
      <alignment horizontal="centerContinuous" vertical="center" wrapText="1"/>
      <protection/>
    </xf>
    <xf numFmtId="0" fontId="1" fillId="0" borderId="14" xfId="55" applyFont="1" applyBorder="1" applyAlignment="1">
      <alignment horizontal="centerContinuous" vertical="center" wrapText="1"/>
      <protection/>
    </xf>
    <xf numFmtId="0" fontId="1" fillId="0" borderId="14" xfId="55" applyBorder="1" applyAlignment="1">
      <alignment horizontal="centerContinuous" vertical="center" wrapText="1"/>
      <protection/>
    </xf>
    <xf numFmtId="0" fontId="1" fillId="0" borderId="0" xfId="55" applyAlignment="1">
      <alignment horizontal="center" vertical="center" wrapText="1"/>
      <protection/>
    </xf>
    <xf numFmtId="172" fontId="0" fillId="0" borderId="0" xfId="0" applyNumberFormat="1" applyFont="1" applyBorder="1" applyAlignment="1">
      <alignment horizontal="left"/>
    </xf>
    <xf numFmtId="0" fontId="0" fillId="0" borderId="0" xfId="0" applyFont="1" applyBorder="1" applyAlignment="1">
      <alignment horizontal="centerContinuous"/>
    </xf>
    <xf numFmtId="0" fontId="63" fillId="0" borderId="0" xfId="0" applyFont="1" applyAlignment="1">
      <alignment horizontal="centerContinuous"/>
    </xf>
    <xf numFmtId="0" fontId="63" fillId="0" borderId="0" xfId="0" applyFont="1" applyAlignment="1">
      <alignment horizontal="centerContinuous" wrapText="1"/>
    </xf>
    <xf numFmtId="0" fontId="5" fillId="0" borderId="0" xfId="0" applyFont="1" applyAlignment="1">
      <alignment horizontal="centerContinuous" wrapText="1"/>
    </xf>
    <xf numFmtId="49" fontId="4" fillId="0" borderId="0" xfId="52" applyNumberFormat="1" applyFont="1" applyFill="1">
      <alignment/>
      <protection/>
    </xf>
    <xf numFmtId="0" fontId="4" fillId="0" borderId="0" xfId="0" applyFont="1" applyFill="1" applyAlignment="1">
      <alignment/>
    </xf>
    <xf numFmtId="170" fontId="0" fillId="0" borderId="1" xfId="0" applyNumberFormat="1" applyBorder="1" applyAlignment="1">
      <alignment/>
    </xf>
    <xf numFmtId="170" fontId="0" fillId="0" borderId="19" xfId="0" applyNumberFormat="1" applyBorder="1" applyAlignment="1">
      <alignment/>
    </xf>
    <xf numFmtId="173" fontId="0" fillId="0" borderId="1" xfId="15" applyBorder="1">
      <alignment/>
      <protection/>
    </xf>
    <xf numFmtId="0" fontId="0" fillId="0" borderId="1" xfId="0" applyBorder="1" applyAlignment="1">
      <alignment wrapText="1"/>
    </xf>
    <xf numFmtId="0" fontId="1" fillId="0" borderId="14" xfId="55" applyFont="1" applyBorder="1">
      <alignment horizontal="center" wrapText="1"/>
      <protection/>
    </xf>
    <xf numFmtId="0" fontId="1" fillId="0" borderId="20" xfId="55" applyFont="1" applyBorder="1">
      <alignment horizontal="center" wrapText="1"/>
      <protection/>
    </xf>
    <xf numFmtId="0" fontId="5" fillId="0" borderId="0" xfId="79" applyAlignment="1">
      <alignment horizontal="centerContinuous"/>
      <protection/>
    </xf>
    <xf numFmtId="49" fontId="0" fillId="0" borderId="0" xfId="0" applyNumberFormat="1" applyFont="1" applyBorder="1" applyAlignment="1">
      <alignment horizontal="centerContinuous"/>
    </xf>
    <xf numFmtId="164" fontId="4" fillId="0" borderId="0" xfId="0" applyNumberFormat="1" applyFont="1" applyAlignment="1">
      <alignment/>
    </xf>
    <xf numFmtId="164" fontId="64" fillId="0" borderId="0" xfId="0" applyNumberFormat="1" applyFont="1" applyAlignment="1">
      <alignment/>
    </xf>
    <xf numFmtId="174" fontId="0" fillId="0" borderId="0" xfId="0" applyNumberFormat="1" applyAlignment="1">
      <alignment/>
    </xf>
    <xf numFmtId="175" fontId="0" fillId="0" borderId="0" xfId="0" applyNumberFormat="1" applyBorder="1" applyAlignment="1">
      <alignment/>
    </xf>
    <xf numFmtId="176" fontId="0" fillId="0" borderId="0" xfId="0" applyNumberFormat="1" applyBorder="1" applyAlignment="1">
      <alignment/>
    </xf>
    <xf numFmtId="173" fontId="0" fillId="0" borderId="0" xfId="15" applyBorder="1">
      <alignment/>
      <protection/>
    </xf>
    <xf numFmtId="174" fontId="0" fillId="0" borderId="14" xfId="0" applyNumberFormat="1" applyBorder="1" applyAlignment="1">
      <alignment/>
    </xf>
    <xf numFmtId="175" fontId="0" fillId="0" borderId="14" xfId="0" applyNumberFormat="1" applyBorder="1" applyAlignment="1">
      <alignment/>
    </xf>
    <xf numFmtId="176" fontId="0" fillId="0" borderId="14" xfId="0" applyNumberFormat="1" applyBorder="1" applyAlignment="1">
      <alignment/>
    </xf>
    <xf numFmtId="173" fontId="0" fillId="0" borderId="13" xfId="15" applyBorder="1">
      <alignment/>
      <protection/>
    </xf>
    <xf numFmtId="175" fontId="0" fillId="0" borderId="1" xfId="0" applyNumberFormat="1" applyBorder="1" applyAlignment="1">
      <alignment/>
    </xf>
    <xf numFmtId="176" fontId="0" fillId="0" borderId="1" xfId="0" applyNumberFormat="1" applyBorder="1" applyAlignment="1">
      <alignment/>
    </xf>
    <xf numFmtId="0" fontId="1" fillId="0" borderId="15" xfId="55" applyFont="1" applyBorder="1">
      <alignment horizontal="center" wrapText="1"/>
      <protection/>
    </xf>
    <xf numFmtId="0" fontId="1" fillId="0" borderId="21" xfId="55" applyFont="1" applyBorder="1">
      <alignment horizontal="center" wrapText="1"/>
      <protection/>
    </xf>
    <xf numFmtId="0" fontId="1" fillId="0" borderId="0" xfId="55" applyFont="1" applyBorder="1">
      <alignment horizontal="center" wrapText="1"/>
      <protection/>
    </xf>
    <xf numFmtId="0" fontId="1" fillId="0" borderId="21" xfId="55" applyBorder="1">
      <alignment horizontal="center" wrapText="1"/>
      <protection/>
    </xf>
    <xf numFmtId="0" fontId="1" fillId="0" borderId="0" xfId="55" applyBorder="1">
      <alignment horizontal="center" wrapText="1"/>
      <protection/>
    </xf>
    <xf numFmtId="0" fontId="1" fillId="0" borderId="22" xfId="55" applyFont="1" applyBorder="1">
      <alignment horizontal="center" wrapText="1"/>
      <protection/>
    </xf>
    <xf numFmtId="0" fontId="1" fillId="0" borderId="23" xfId="55" applyFont="1" applyBorder="1">
      <alignment horizontal="center" wrapText="1"/>
      <protection/>
    </xf>
    <xf numFmtId="0" fontId="1" fillId="0" borderId="23" xfId="55" applyBorder="1">
      <alignment horizontal="center" wrapText="1"/>
      <protection/>
    </xf>
    <xf numFmtId="0" fontId="1" fillId="0" borderId="22" xfId="55" applyBorder="1">
      <alignment horizontal="center" wrapText="1"/>
      <protection/>
    </xf>
    <xf numFmtId="0" fontId="5" fillId="0" borderId="0" xfId="79" applyFont="1" applyAlignment="1">
      <alignment horizontal="center" wrapText="1"/>
      <protection/>
    </xf>
    <xf numFmtId="164" fontId="4" fillId="0" borderId="0" xfId="52">
      <alignment/>
      <protection/>
    </xf>
    <xf numFmtId="177" fontId="0" fillId="0" borderId="0" xfId="0" applyNumberFormat="1" applyFont="1" applyAlignment="1">
      <alignment horizontal="right"/>
    </xf>
    <xf numFmtId="178" fontId="0" fillId="0" borderId="1" xfId="0" applyNumberFormat="1" applyBorder="1" applyAlignment="1">
      <alignment horizontal="right"/>
    </xf>
    <xf numFmtId="173" fontId="0" fillId="0" borderId="1" xfId="15" applyFont="1" applyBorder="1">
      <alignment/>
      <protection/>
    </xf>
    <xf numFmtId="0" fontId="1" fillId="0" borderId="24" xfId="55" applyFont="1" applyBorder="1">
      <alignment horizontal="center" wrapText="1"/>
      <protection/>
    </xf>
    <xf numFmtId="0" fontId="1" fillId="0" borderId="24" xfId="55" applyBorder="1">
      <alignment horizontal="center" wrapText="1"/>
      <protection/>
    </xf>
    <xf numFmtId="0" fontId="5" fillId="0" borderId="11" xfId="79" applyBorder="1">
      <alignment wrapText="1"/>
      <protection/>
    </xf>
    <xf numFmtId="174" fontId="0" fillId="0" borderId="13" xfId="0" applyNumberFormat="1" applyBorder="1" applyAlignment="1">
      <alignment/>
    </xf>
    <xf numFmtId="175" fontId="0" fillId="0" borderId="12" xfId="0" applyNumberFormat="1" applyBorder="1" applyAlignment="1">
      <alignment/>
    </xf>
    <xf numFmtId="176" fontId="0" fillId="0" borderId="12" xfId="0" applyNumberFormat="1" applyBorder="1" applyAlignment="1">
      <alignment/>
    </xf>
    <xf numFmtId="179" fontId="0" fillId="0" borderId="1" xfId="22" applyBorder="1">
      <alignment/>
      <protection/>
    </xf>
    <xf numFmtId="0" fontId="0" fillId="0" borderId="0" xfId="0" applyFont="1" applyAlignment="1">
      <alignment horizontal="centerContinuous"/>
    </xf>
    <xf numFmtId="3" fontId="0" fillId="0" borderId="0" xfId="0" applyNumberFormat="1" applyFill="1" applyAlignment="1">
      <alignment/>
    </xf>
    <xf numFmtId="3" fontId="0" fillId="0" borderId="0" xfId="0" applyNumberFormat="1" applyAlignment="1">
      <alignment/>
    </xf>
    <xf numFmtId="0" fontId="0" fillId="0" borderId="0" xfId="0" applyFill="1" applyAlignment="1">
      <alignment/>
    </xf>
    <xf numFmtId="165" fontId="0" fillId="0" borderId="16" xfId="0" applyNumberFormat="1" applyFill="1" applyBorder="1" applyAlignment="1">
      <alignment/>
    </xf>
    <xf numFmtId="165" fontId="0" fillId="0" borderId="1" xfId="0" applyNumberFormat="1" applyFill="1" applyBorder="1" applyAlignment="1">
      <alignment/>
    </xf>
    <xf numFmtId="168" fontId="0" fillId="0" borderId="1" xfId="0" applyNumberFormat="1" applyFill="1" applyBorder="1" applyAlignment="1">
      <alignment/>
    </xf>
    <xf numFmtId="180" fontId="0" fillId="0" borderId="1" xfId="0" applyNumberFormat="1" applyBorder="1" applyAlignment="1">
      <alignment/>
    </xf>
    <xf numFmtId="181" fontId="0" fillId="0" borderId="0" xfId="0" applyNumberFormat="1" applyFill="1" applyAlignment="1">
      <alignment/>
    </xf>
    <xf numFmtId="0" fontId="0" fillId="0" borderId="1" xfId="0" applyNumberFormat="1" applyBorder="1" applyAlignment="1">
      <alignment horizontal="left"/>
    </xf>
    <xf numFmtId="165" fontId="0" fillId="0" borderId="13" xfId="0" applyNumberFormat="1" applyFill="1" applyBorder="1" applyAlignment="1">
      <alignment/>
    </xf>
    <xf numFmtId="165" fontId="0" fillId="0" borderId="12" xfId="0" applyNumberFormat="1" applyFill="1" applyBorder="1" applyAlignment="1">
      <alignment/>
    </xf>
    <xf numFmtId="168" fontId="0" fillId="0" borderId="12" xfId="0" applyNumberFormat="1" applyFill="1" applyBorder="1" applyAlignment="1">
      <alignment/>
    </xf>
    <xf numFmtId="182" fontId="0" fillId="0" borderId="1" xfId="0" applyNumberFormat="1" applyBorder="1" applyAlignment="1">
      <alignment horizontal="left"/>
    </xf>
    <xf numFmtId="0" fontId="0" fillId="0" borderId="25" xfId="0" applyBorder="1" applyAlignment="1">
      <alignment/>
    </xf>
    <xf numFmtId="0" fontId="1" fillId="0" borderId="0" xfId="55" applyFont="1" applyBorder="1" applyAlignment="1">
      <alignment horizontal="centerContinuous" wrapText="1"/>
      <protection/>
    </xf>
    <xf numFmtId="0" fontId="1" fillId="0" borderId="23" xfId="55" applyFont="1" applyBorder="1" applyAlignment="1">
      <alignment horizontal="centerContinuous" wrapText="1"/>
      <protection/>
    </xf>
    <xf numFmtId="0" fontId="1" fillId="0" borderId="16" xfId="55" applyFont="1" applyBorder="1" applyAlignment="1">
      <alignment horizontal="centerContinuous" wrapText="1"/>
      <protection/>
    </xf>
    <xf numFmtId="0" fontId="1" fillId="0" borderId="16" xfId="55" applyBorder="1">
      <alignment horizontal="center" wrapText="1"/>
      <protection/>
    </xf>
    <xf numFmtId="0" fontId="5" fillId="0" borderId="0" xfId="79" applyFont="1" applyAlignment="1">
      <alignment wrapText="1"/>
      <protection/>
    </xf>
    <xf numFmtId="165" fontId="0" fillId="0" borderId="13" xfId="0" applyNumberFormat="1" applyBorder="1" applyAlignment="1">
      <alignment horizontal="right"/>
    </xf>
    <xf numFmtId="3" fontId="0" fillId="0" borderId="12" xfId="0" applyNumberFormat="1" applyBorder="1" applyAlignment="1">
      <alignment/>
    </xf>
    <xf numFmtId="0" fontId="0" fillId="0" borderId="12" xfId="0" applyBorder="1" applyAlignment="1">
      <alignment horizontal="center"/>
    </xf>
    <xf numFmtId="165" fontId="0" fillId="0" borderId="0" xfId="0" applyNumberFormat="1" applyAlignment="1">
      <alignment horizontal="right"/>
    </xf>
    <xf numFmtId="183" fontId="0" fillId="0" borderId="1" xfId="0" applyNumberFormat="1" applyBorder="1" applyAlignment="1">
      <alignment/>
    </xf>
    <xf numFmtId="167" fontId="0" fillId="0" borderId="1" xfId="0" applyNumberFormat="1" applyBorder="1" applyAlignment="1">
      <alignment/>
    </xf>
    <xf numFmtId="184" fontId="0" fillId="0" borderId="1" xfId="0" applyNumberFormat="1" applyBorder="1" applyAlignment="1">
      <alignment horizontal="left"/>
    </xf>
    <xf numFmtId="165" fontId="0" fillId="0" borderId="0" xfId="0" applyNumberFormat="1" applyFont="1" applyAlignment="1">
      <alignment horizontal="right"/>
    </xf>
    <xf numFmtId="165" fontId="0" fillId="0" borderId="1" xfId="0" applyNumberFormat="1" applyFont="1" applyBorder="1" applyAlignment="1">
      <alignment/>
    </xf>
    <xf numFmtId="167" fontId="0" fillId="0" borderId="1" xfId="0" applyNumberFormat="1" applyFont="1" applyBorder="1" applyAlignment="1">
      <alignment/>
    </xf>
    <xf numFmtId="171" fontId="0" fillId="0" borderId="1" xfId="0" applyNumberFormat="1" applyFont="1" applyBorder="1" applyAlignment="1">
      <alignment/>
    </xf>
    <xf numFmtId="183" fontId="0" fillId="0" borderId="12" xfId="0" applyNumberFormat="1" applyBorder="1" applyAlignment="1">
      <alignment/>
    </xf>
    <xf numFmtId="167" fontId="0" fillId="0" borderId="12" xfId="0" applyNumberFormat="1" applyBorder="1" applyAlignment="1">
      <alignment/>
    </xf>
    <xf numFmtId="168" fontId="0" fillId="0" borderId="24" xfId="0" applyNumberFormat="1" applyBorder="1" applyAlignment="1">
      <alignment/>
    </xf>
    <xf numFmtId="185" fontId="0" fillId="0" borderId="1" xfId="22" applyNumberFormat="1" applyFont="1" applyBorder="1">
      <alignment/>
      <protection/>
    </xf>
    <xf numFmtId="0" fontId="1" fillId="0" borderId="12" xfId="55" applyFont="1" applyBorder="1">
      <alignment horizontal="center" wrapText="1"/>
      <protection/>
    </xf>
    <xf numFmtId="0" fontId="1" fillId="0" borderId="12" xfId="55" applyBorder="1">
      <alignment horizontal="center" wrapText="1"/>
      <protection/>
    </xf>
    <xf numFmtId="0" fontId="0" fillId="0" borderId="0" xfId="0" applyFont="1" applyBorder="1" applyAlignment="1">
      <alignment horizontal="centerContinuous" wrapText="1"/>
    </xf>
    <xf numFmtId="49" fontId="0" fillId="0" borderId="13" xfId="0" applyNumberFormat="1" applyBorder="1" applyAlignment="1">
      <alignment/>
    </xf>
    <xf numFmtId="174" fontId="0" fillId="0" borderId="16" xfId="0" applyNumberFormat="1" applyBorder="1" applyAlignment="1">
      <alignment/>
    </xf>
    <xf numFmtId="0" fontId="0" fillId="0" borderId="0" xfId="0" applyNumberFormat="1" applyBorder="1" applyAlignment="1">
      <alignment horizontal="center"/>
    </xf>
    <xf numFmtId="170" fontId="0" fillId="0" borderId="15" xfId="0" applyNumberFormat="1" applyBorder="1" applyAlignment="1">
      <alignment/>
    </xf>
    <xf numFmtId="49" fontId="0" fillId="0" borderId="0" xfId="0" applyNumberFormat="1" applyBorder="1" applyAlignment="1">
      <alignment horizontal="center"/>
    </xf>
    <xf numFmtId="49" fontId="0" fillId="0" borderId="1" xfId="0" applyNumberFormat="1" applyBorder="1" applyAlignment="1">
      <alignment horizontal="center"/>
    </xf>
    <xf numFmtId="179" fontId="0" fillId="0" borderId="1" xfId="0" applyNumberFormat="1" applyFont="1" applyBorder="1" applyAlignment="1">
      <alignment/>
    </xf>
    <xf numFmtId="179" fontId="0" fillId="0" borderId="1" xfId="0" applyNumberFormat="1" applyBorder="1" applyAlignment="1">
      <alignment/>
    </xf>
    <xf numFmtId="0" fontId="1" fillId="0" borderId="14" xfId="55" applyBorder="1" applyAlignment="1">
      <alignment horizontal="center" vertical="center" wrapText="1"/>
      <protection/>
    </xf>
    <xf numFmtId="0" fontId="1" fillId="0" borderId="14" xfId="55" applyFont="1" applyBorder="1" applyAlignment="1">
      <alignment horizontal="center" vertical="center" wrapText="1"/>
      <protection/>
    </xf>
    <xf numFmtId="0" fontId="1" fillId="0" borderId="13" xfId="55" applyBorder="1" applyAlignment="1">
      <alignment horizontal="center" vertical="center" wrapText="1"/>
      <protection/>
    </xf>
    <xf numFmtId="0" fontId="0" fillId="0" borderId="0" xfId="0" applyBorder="1" applyAlignment="1">
      <alignment horizontal="centerContinuous"/>
    </xf>
    <xf numFmtId="168" fontId="0" fillId="0" borderId="12" xfId="0" applyNumberFormat="1" applyBorder="1" applyAlignment="1">
      <alignment/>
    </xf>
    <xf numFmtId="186" fontId="0" fillId="0" borderId="0" xfId="0" applyNumberFormat="1" applyAlignment="1">
      <alignment/>
    </xf>
    <xf numFmtId="187" fontId="0" fillId="0" borderId="1" xfId="0" applyNumberFormat="1" applyBorder="1" applyAlignment="1">
      <alignment/>
    </xf>
    <xf numFmtId="1" fontId="0" fillId="0" borderId="1" xfId="0" applyNumberFormat="1" applyBorder="1" applyAlignment="1">
      <alignment horizontal="center"/>
    </xf>
    <xf numFmtId="188" fontId="0" fillId="0" borderId="0" xfId="0" applyNumberFormat="1" applyAlignment="1">
      <alignment/>
    </xf>
    <xf numFmtId="189" fontId="0" fillId="0" borderId="1" xfId="0" applyNumberFormat="1" applyBorder="1" applyAlignment="1">
      <alignment/>
    </xf>
    <xf numFmtId="190" fontId="0" fillId="0" borderId="0" xfId="0" applyNumberFormat="1" applyAlignment="1">
      <alignment horizontal="right"/>
    </xf>
    <xf numFmtId="0" fontId="0" fillId="0" borderId="0" xfId="0" applyAlignment="1">
      <alignment horizontal="left" indent="2"/>
    </xf>
    <xf numFmtId="191" fontId="0" fillId="0" borderId="1" xfId="0" applyNumberFormat="1" applyBorder="1" applyAlignment="1">
      <alignment horizontal="right"/>
    </xf>
    <xf numFmtId="0" fontId="0" fillId="0" borderId="0" xfId="0" applyAlignment="1">
      <alignment wrapText="1"/>
    </xf>
    <xf numFmtId="171" fontId="0" fillId="0" borderId="0" xfId="0" applyNumberFormat="1" applyBorder="1" applyAlignment="1">
      <alignment/>
    </xf>
    <xf numFmtId="0" fontId="4" fillId="0" borderId="0" xfId="52" applyNumberFormat="1" applyFont="1">
      <alignment/>
      <protection/>
    </xf>
    <xf numFmtId="164" fontId="4" fillId="0" borderId="0" xfId="52" applyNumberFormat="1" applyFont="1" applyAlignment="1" quotePrefix="1">
      <alignment/>
      <protection/>
    </xf>
    <xf numFmtId="0" fontId="0" fillId="0" borderId="24" xfId="0" applyBorder="1" applyAlignment="1">
      <alignment/>
    </xf>
    <xf numFmtId="192" fontId="0" fillId="0" borderId="16" xfId="0" applyNumberFormat="1" applyBorder="1" applyAlignment="1">
      <alignment/>
    </xf>
    <xf numFmtId="165" fontId="0" fillId="0" borderId="16" xfId="0" applyNumberFormat="1" applyBorder="1" applyAlignment="1">
      <alignment/>
    </xf>
    <xf numFmtId="167" fontId="0" fillId="0" borderId="26" xfId="0" applyNumberFormat="1" applyBorder="1" applyAlignment="1">
      <alignment/>
    </xf>
    <xf numFmtId="0" fontId="0" fillId="0" borderId="0" xfId="0" applyFont="1" applyBorder="1" applyAlignment="1">
      <alignment/>
    </xf>
    <xf numFmtId="190" fontId="0" fillId="0" borderId="16" xfId="0" applyNumberFormat="1" applyBorder="1" applyAlignment="1">
      <alignment horizontal="right"/>
    </xf>
    <xf numFmtId="0" fontId="10" fillId="0" borderId="0" xfId="0" applyFont="1" applyFill="1" applyBorder="1" applyAlignment="1">
      <alignment/>
    </xf>
    <xf numFmtId="193" fontId="0" fillId="0" borderId="16" xfId="0" applyNumberFormat="1" applyBorder="1" applyAlignment="1">
      <alignment/>
    </xf>
    <xf numFmtId="192" fontId="0" fillId="0" borderId="26" xfId="0" applyNumberFormat="1" applyBorder="1" applyAlignment="1">
      <alignment/>
    </xf>
    <xf numFmtId="192" fontId="0" fillId="0" borderId="16" xfId="0" applyNumberFormat="1" applyBorder="1" applyAlignment="1">
      <alignment/>
    </xf>
    <xf numFmtId="192" fontId="0" fillId="0" borderId="26" xfId="0" applyNumberFormat="1" applyBorder="1" applyAlignment="1">
      <alignment/>
    </xf>
    <xf numFmtId="0" fontId="0" fillId="0" borderId="21" xfId="0" applyBorder="1" applyAlignment="1">
      <alignment/>
    </xf>
    <xf numFmtId="0" fontId="1" fillId="0" borderId="14" xfId="55" applyBorder="1" applyAlignment="1">
      <alignment horizontal="center" wrapText="1"/>
      <protection/>
    </xf>
    <xf numFmtId="0" fontId="1" fillId="0" borderId="14" xfId="55" applyFont="1" applyBorder="1" applyAlignment="1">
      <alignment horizontal="center" wrapText="1"/>
      <protection/>
    </xf>
    <xf numFmtId="0" fontId="1" fillId="0" borderId="27" xfId="55" applyBorder="1" applyAlignment="1">
      <alignment horizontal="center" wrapText="1"/>
      <protection/>
    </xf>
    <xf numFmtId="0" fontId="1" fillId="0" borderId="13" xfId="55" applyFont="1" applyBorder="1" applyAlignment="1">
      <alignment horizontal="center" wrapText="1"/>
      <protection/>
    </xf>
    <xf numFmtId="0" fontId="5" fillId="0" borderId="28" xfId="79" applyBorder="1" applyAlignment="1">
      <alignment horizontal="centerContinuous" wrapText="1"/>
      <protection/>
    </xf>
    <xf numFmtId="0" fontId="1" fillId="0" borderId="22" xfId="79" applyFont="1" applyBorder="1" applyAlignment="1">
      <alignment horizontal="center" wrapText="1"/>
      <protection/>
    </xf>
    <xf numFmtId="0" fontId="5" fillId="0" borderId="29" xfId="79" applyBorder="1" applyAlignment="1">
      <alignment horizontal="centerContinuous" wrapText="1"/>
      <protection/>
    </xf>
    <xf numFmtId="0" fontId="1" fillId="0" borderId="30" xfId="79" applyFont="1" applyBorder="1" applyAlignment="1">
      <alignment horizontal="centerContinuous" wrapText="1"/>
      <protection/>
    </xf>
    <xf numFmtId="0" fontId="5" fillId="0" borderId="31" xfId="79" applyBorder="1">
      <alignment wrapText="1"/>
      <protection/>
    </xf>
    <xf numFmtId="49" fontId="4" fillId="0" borderId="0" xfId="52" applyNumberFormat="1" applyFont="1" applyAlignment="1">
      <alignment horizontal="left"/>
      <protection/>
    </xf>
    <xf numFmtId="194" fontId="0" fillId="0" borderId="14" xfId="0" applyNumberFormat="1" applyBorder="1" applyAlignment="1">
      <alignment/>
    </xf>
    <xf numFmtId="194" fontId="0" fillId="0" borderId="16" xfId="0" applyNumberFormat="1" applyBorder="1" applyAlignment="1">
      <alignment/>
    </xf>
    <xf numFmtId="195" fontId="0" fillId="0" borderId="16" xfId="0" applyNumberFormat="1" applyBorder="1" applyAlignment="1">
      <alignment/>
    </xf>
    <xf numFmtId="0" fontId="0" fillId="0" borderId="16" xfId="0" applyBorder="1" applyAlignment="1">
      <alignment/>
    </xf>
    <xf numFmtId="0" fontId="1" fillId="0" borderId="30" xfId="55" applyBorder="1" applyAlignment="1">
      <alignment horizontal="center" vertical="center" wrapText="1"/>
      <protection/>
    </xf>
    <xf numFmtId="0" fontId="5" fillId="0" borderId="11" xfId="80" applyBorder="1">
      <alignment wrapText="1"/>
      <protection/>
    </xf>
    <xf numFmtId="0" fontId="5" fillId="0" borderId="0" xfId="80" applyFont="1" applyAlignment="1">
      <alignment horizontal="centerContinuous"/>
      <protection/>
    </xf>
    <xf numFmtId="196" fontId="0" fillId="0" borderId="16" xfId="0" applyNumberFormat="1" applyBorder="1" applyAlignment="1">
      <alignment horizontal="right"/>
    </xf>
    <xf numFmtId="187" fontId="0" fillId="0" borderId="1" xfId="0" applyNumberFormat="1" applyFill="1" applyBorder="1" applyAlignment="1">
      <alignment/>
    </xf>
    <xf numFmtId="173" fontId="0" fillId="0" borderId="1" xfId="15" applyFont="1" applyFill="1" applyBorder="1">
      <alignment/>
      <protection/>
    </xf>
    <xf numFmtId="196" fontId="0" fillId="0" borderId="0" xfId="0" applyNumberFormat="1" applyFill="1" applyBorder="1" applyAlignment="1">
      <alignment horizontal="right"/>
    </xf>
    <xf numFmtId="175" fontId="0" fillId="0" borderId="1" xfId="0" applyNumberFormat="1" applyFill="1" applyBorder="1" applyAlignment="1">
      <alignment/>
    </xf>
    <xf numFmtId="173" fontId="0" fillId="0" borderId="1" xfId="15" applyFill="1" applyBorder="1">
      <alignment/>
      <protection/>
    </xf>
    <xf numFmtId="197" fontId="0" fillId="0" borderId="1" xfId="0" applyNumberFormat="1" applyFill="1" applyBorder="1" applyAlignment="1">
      <alignment horizontal="right"/>
    </xf>
    <xf numFmtId="171" fontId="0" fillId="0" borderId="0" xfId="0" applyNumberFormat="1" applyFill="1" applyBorder="1" applyAlignment="1">
      <alignment/>
    </xf>
    <xf numFmtId="178" fontId="0" fillId="0" borderId="0" xfId="0" applyNumberFormat="1" applyBorder="1" applyAlignment="1">
      <alignment horizontal="right"/>
    </xf>
    <xf numFmtId="178" fontId="0" fillId="0" borderId="1" xfId="0" applyNumberFormat="1" applyFont="1" applyFill="1" applyBorder="1" applyAlignment="1">
      <alignment horizontal="right"/>
    </xf>
    <xf numFmtId="171" fontId="0" fillId="0" borderId="16" xfId="0" applyNumberFormat="1" applyFont="1" applyFill="1" applyBorder="1" applyAlignment="1">
      <alignment/>
    </xf>
    <xf numFmtId="171" fontId="0" fillId="0" borderId="0" xfId="0" applyNumberFormat="1" applyFont="1" applyFill="1" applyBorder="1" applyAlignment="1">
      <alignment/>
    </xf>
    <xf numFmtId="175" fontId="0" fillId="0" borderId="1" xfId="0" applyNumberFormat="1" applyFont="1" applyFill="1" applyBorder="1" applyAlignment="1">
      <alignment/>
    </xf>
    <xf numFmtId="168" fontId="0" fillId="0" borderId="1" xfId="0" applyNumberFormat="1" applyFont="1" applyFill="1" applyBorder="1" applyAlignment="1">
      <alignment/>
    </xf>
    <xf numFmtId="0" fontId="0" fillId="0" borderId="1" xfId="0" applyFont="1" applyFill="1" applyBorder="1" applyAlignment="1">
      <alignment/>
    </xf>
    <xf numFmtId="181" fontId="0" fillId="0" borderId="16" xfId="0" applyNumberFormat="1" applyFont="1" applyFill="1" applyBorder="1" applyAlignment="1">
      <alignment/>
    </xf>
    <xf numFmtId="181" fontId="0" fillId="0" borderId="0" xfId="0" applyNumberFormat="1" applyFont="1" applyFill="1" applyBorder="1" applyAlignment="1">
      <alignment/>
    </xf>
    <xf numFmtId="198" fontId="0" fillId="0" borderId="1" xfId="0" applyNumberFormat="1" applyFont="1" applyFill="1" applyBorder="1" applyAlignment="1">
      <alignment/>
    </xf>
    <xf numFmtId="199" fontId="0" fillId="0" borderId="1" xfId="0" applyNumberFormat="1"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1" fillId="0" borderId="0" xfId="55" applyAlignment="1">
      <alignment horizontal="center" wrapText="1"/>
      <protection/>
    </xf>
    <xf numFmtId="0" fontId="1" fillId="0" borderId="30" xfId="55" applyFont="1" applyBorder="1" applyAlignment="1">
      <alignment horizontal="center" wrapText="1"/>
      <protection/>
    </xf>
    <xf numFmtId="0" fontId="1" fillId="0" borderId="24" xfId="55" applyFont="1" applyBorder="1" applyAlignment="1">
      <alignment horizontal="center" wrapText="1"/>
      <protection/>
    </xf>
    <xf numFmtId="0" fontId="5" fillId="0" borderId="0" xfId="79" applyAlignment="1">
      <alignment/>
      <protection/>
    </xf>
    <xf numFmtId="0" fontId="0" fillId="0" borderId="0" xfId="69">
      <alignment/>
      <protection/>
    </xf>
    <xf numFmtId="0" fontId="4" fillId="0" borderId="0" xfId="53" applyNumberFormat="1" applyFont="1">
      <alignment/>
      <protection/>
    </xf>
    <xf numFmtId="200" fontId="0" fillId="0" borderId="0" xfId="69" applyNumberFormat="1">
      <alignment/>
      <protection/>
    </xf>
    <xf numFmtId="0" fontId="0" fillId="0" borderId="17" xfId="69" applyBorder="1">
      <alignment/>
      <protection/>
    </xf>
    <xf numFmtId="0" fontId="0" fillId="0" borderId="13" xfId="69" applyBorder="1">
      <alignment/>
      <protection/>
    </xf>
    <xf numFmtId="0" fontId="0" fillId="0" borderId="32" xfId="69" applyBorder="1">
      <alignment/>
      <protection/>
    </xf>
    <xf numFmtId="0" fontId="0" fillId="0" borderId="12" xfId="69" applyBorder="1">
      <alignment/>
      <protection/>
    </xf>
    <xf numFmtId="3" fontId="0" fillId="0" borderId="0" xfId="69" applyNumberFormat="1" applyFill="1" applyAlignment="1">
      <alignment horizontal="center"/>
      <protection/>
    </xf>
    <xf numFmtId="201" fontId="0" fillId="0" borderId="33" xfId="69" applyNumberFormat="1" applyFill="1" applyBorder="1" applyAlignment="1">
      <alignment horizontal="left"/>
      <protection/>
    </xf>
    <xf numFmtId="3" fontId="0" fillId="0" borderId="0" xfId="69" applyNumberFormat="1" applyAlignment="1">
      <alignment horizontal="center"/>
      <protection/>
    </xf>
    <xf numFmtId="0" fontId="0" fillId="0" borderId="1" xfId="69" applyNumberFormat="1" applyBorder="1" applyAlignment="1">
      <alignment horizontal="left"/>
      <protection/>
    </xf>
    <xf numFmtId="3" fontId="0" fillId="0" borderId="1" xfId="69" applyNumberFormat="1" applyBorder="1" applyAlignment="1">
      <alignment horizontal="center"/>
      <protection/>
    </xf>
    <xf numFmtId="3" fontId="0" fillId="0" borderId="0" xfId="69" applyNumberFormat="1">
      <alignment/>
      <protection/>
    </xf>
    <xf numFmtId="201" fontId="0" fillId="0" borderId="33" xfId="69" applyNumberFormat="1" applyBorder="1" applyAlignment="1">
      <alignment horizontal="left"/>
      <protection/>
    </xf>
    <xf numFmtId="3" fontId="10" fillId="0" borderId="0" xfId="69" applyNumberFormat="1" applyFont="1" applyAlignment="1">
      <alignment horizontal="center"/>
      <protection/>
    </xf>
    <xf numFmtId="0" fontId="0" fillId="0" borderId="33" xfId="69" applyBorder="1">
      <alignment/>
      <protection/>
    </xf>
    <xf numFmtId="0" fontId="0" fillId="0" borderId="1" xfId="69" applyBorder="1">
      <alignment/>
      <protection/>
    </xf>
    <xf numFmtId="0" fontId="1" fillId="0" borderId="32" xfId="55" applyBorder="1" applyAlignment="1">
      <alignment horizontal="center" vertical="center" wrapText="1"/>
      <protection/>
    </xf>
    <xf numFmtId="0" fontId="1" fillId="0" borderId="24" xfId="55" applyFont="1" applyBorder="1" applyAlignment="1">
      <alignment horizontal="center" vertical="center" wrapText="1"/>
      <protection/>
    </xf>
    <xf numFmtId="0" fontId="0" fillId="0" borderId="11" xfId="69" applyBorder="1">
      <alignment/>
      <protection/>
    </xf>
    <xf numFmtId="0" fontId="0" fillId="0" borderId="0" xfId="69" applyAlignment="1">
      <alignment horizontal="centerContinuous"/>
      <protection/>
    </xf>
    <xf numFmtId="0" fontId="0" fillId="0" borderId="0" xfId="69" applyAlignment="1">
      <alignment horizontal="centerContinuous" wrapText="1"/>
      <protection/>
    </xf>
    <xf numFmtId="0" fontId="5" fillId="0" borderId="0" xfId="80">
      <alignment wrapText="1"/>
      <protection/>
    </xf>
    <xf numFmtId="0" fontId="5" fillId="0" borderId="0" xfId="80" applyAlignment="1">
      <alignment horizontal="centerContinuous" wrapText="1"/>
      <protection/>
    </xf>
    <xf numFmtId="0" fontId="5" fillId="0" borderId="0" xfId="80" applyFont="1" applyAlignment="1">
      <alignment horizontal="centerContinuous" wrapText="1"/>
      <protection/>
    </xf>
    <xf numFmtId="168" fontId="0" fillId="0" borderId="0" xfId="0" applyNumberFormat="1" applyBorder="1" applyAlignment="1">
      <alignment/>
    </xf>
    <xf numFmtId="168" fontId="0" fillId="0" borderId="0" xfId="0" applyNumberFormat="1" applyAlignment="1">
      <alignment/>
    </xf>
    <xf numFmtId="168" fontId="0" fillId="0" borderId="13" xfId="0" applyNumberFormat="1" applyBorder="1" applyAlignment="1">
      <alignment/>
    </xf>
    <xf numFmtId="171" fontId="0" fillId="0" borderId="12" xfId="0" applyNumberFormat="1" applyBorder="1" applyAlignment="1">
      <alignment/>
    </xf>
    <xf numFmtId="0" fontId="0" fillId="0" borderId="0" xfId="0" applyAlignment="1">
      <alignment vertical="center"/>
    </xf>
    <xf numFmtId="0" fontId="1" fillId="0" borderId="16" xfId="55" applyBorder="1" applyAlignment="1">
      <alignment horizontal="center" vertical="center" wrapText="1"/>
      <protection/>
    </xf>
    <xf numFmtId="0" fontId="0" fillId="0" borderId="0" xfId="79" applyFont="1" applyAlignment="1">
      <alignment horizontal="centerContinuous" wrapText="1"/>
      <protection/>
    </xf>
    <xf numFmtId="3" fontId="0" fillId="0" borderId="13" xfId="0" applyNumberFormat="1" applyBorder="1" applyAlignment="1">
      <alignment/>
    </xf>
    <xf numFmtId="165" fontId="0" fillId="0" borderId="12" xfId="0" applyNumberFormat="1" applyBorder="1" applyAlignment="1">
      <alignment/>
    </xf>
    <xf numFmtId="3" fontId="0" fillId="0" borderId="12" xfId="0" applyNumberFormat="1" applyBorder="1" applyAlignment="1">
      <alignment horizontal="center"/>
    </xf>
    <xf numFmtId="202" fontId="0" fillId="0" borderId="0" xfId="0" applyNumberFormat="1" applyAlignment="1">
      <alignment/>
    </xf>
    <xf numFmtId="202" fontId="0" fillId="0" borderId="1" xfId="0" applyNumberFormat="1" applyBorder="1" applyAlignment="1">
      <alignment/>
    </xf>
    <xf numFmtId="165" fontId="0" fillId="0" borderId="1" xfId="0" applyNumberFormat="1" applyBorder="1" applyAlignment="1">
      <alignment/>
    </xf>
    <xf numFmtId="203" fontId="0" fillId="0" borderId="1" xfId="15" applyNumberFormat="1" applyFont="1" applyBorder="1">
      <alignment/>
      <protection/>
    </xf>
    <xf numFmtId="1" fontId="0" fillId="0" borderId="1" xfId="0" applyNumberFormat="1" applyBorder="1" applyAlignment="1">
      <alignment horizontal="right"/>
    </xf>
    <xf numFmtId="196" fontId="0" fillId="0" borderId="0" xfId="0" applyNumberFormat="1" applyFont="1" applyFill="1" applyAlignment="1">
      <alignment horizontal="right"/>
    </xf>
    <xf numFmtId="202" fontId="0" fillId="0" borderId="0" xfId="0" applyNumberFormat="1" applyBorder="1" applyAlignment="1">
      <alignment/>
    </xf>
    <xf numFmtId="204" fontId="0" fillId="0" borderId="0" xfId="0" applyNumberFormat="1" applyBorder="1" applyAlignment="1">
      <alignment/>
    </xf>
    <xf numFmtId="3" fontId="0" fillId="0" borderId="0" xfId="0" applyNumberFormat="1" applyBorder="1" applyAlignment="1">
      <alignment/>
    </xf>
    <xf numFmtId="180" fontId="0" fillId="0" borderId="0" xfId="0" applyNumberFormat="1" applyBorder="1" applyAlignment="1">
      <alignment/>
    </xf>
    <xf numFmtId="3" fontId="0" fillId="0" borderId="0" xfId="0" applyNumberFormat="1" applyBorder="1" applyAlignment="1">
      <alignment horizontal="center"/>
    </xf>
    <xf numFmtId="204" fontId="0" fillId="0" borderId="13" xfId="0" applyNumberFormat="1" applyBorder="1" applyAlignment="1">
      <alignment/>
    </xf>
    <xf numFmtId="204" fontId="0" fillId="0" borderId="12" xfId="0" applyNumberFormat="1" applyBorder="1" applyAlignment="1">
      <alignment/>
    </xf>
    <xf numFmtId="180" fontId="0" fillId="0" borderId="12" xfId="0" applyNumberFormat="1" applyBorder="1" applyAlignment="1">
      <alignment/>
    </xf>
    <xf numFmtId="202" fontId="0" fillId="0" borderId="0" xfId="0" applyNumberFormat="1" applyBorder="1" applyAlignment="1">
      <alignment horizontal="right"/>
    </xf>
    <xf numFmtId="202" fontId="0" fillId="0" borderId="1" xfId="0" applyNumberFormat="1" applyBorder="1" applyAlignment="1">
      <alignment horizontal="right"/>
    </xf>
    <xf numFmtId="165" fontId="0" fillId="0" borderId="1" xfId="0" applyNumberFormat="1" applyBorder="1" applyAlignment="1">
      <alignment horizontal="right"/>
    </xf>
    <xf numFmtId="180" fontId="0" fillId="0" borderId="1" xfId="0" applyNumberFormat="1" applyFont="1" applyBorder="1" applyAlignment="1">
      <alignment/>
    </xf>
    <xf numFmtId="3" fontId="0" fillId="0" borderId="1" xfId="0" applyNumberFormat="1" applyBorder="1" applyAlignment="1">
      <alignment/>
    </xf>
    <xf numFmtId="199" fontId="0" fillId="0" borderId="1" xfId="0" applyNumberFormat="1" applyBorder="1" applyAlignment="1">
      <alignment/>
    </xf>
    <xf numFmtId="202" fontId="0" fillId="0" borderId="13" xfId="0" applyNumberFormat="1" applyBorder="1" applyAlignment="1">
      <alignment/>
    </xf>
    <xf numFmtId="196" fontId="0" fillId="0" borderId="12" xfId="0" applyNumberFormat="1" applyFont="1" applyBorder="1" applyAlignment="1">
      <alignment horizontal="right"/>
    </xf>
    <xf numFmtId="0" fontId="6" fillId="0" borderId="0" xfId="0" applyFont="1" applyAlignment="1">
      <alignment/>
    </xf>
    <xf numFmtId="171" fontId="0" fillId="0" borderId="0" xfId="0" applyNumberFormat="1" applyAlignment="1">
      <alignment horizontal="right"/>
    </xf>
    <xf numFmtId="166" fontId="0" fillId="0" borderId="1" xfId="0" applyNumberFormat="1" applyBorder="1" applyAlignment="1">
      <alignment horizontal="left"/>
    </xf>
    <xf numFmtId="205" fontId="0" fillId="0" borderId="1" xfId="0" applyNumberFormat="1" applyBorder="1" applyAlignment="1">
      <alignment/>
    </xf>
    <xf numFmtId="0" fontId="1" fillId="0" borderId="18" xfId="55" applyFont="1" applyBorder="1">
      <alignment horizontal="center" wrapText="1"/>
      <protection/>
    </xf>
    <xf numFmtId="0" fontId="0" fillId="0" borderId="0" xfId="0" applyAlignment="1">
      <alignment/>
    </xf>
    <xf numFmtId="165" fontId="0" fillId="0" borderId="13" xfId="0" applyNumberFormat="1" applyBorder="1" applyAlignment="1">
      <alignment/>
    </xf>
    <xf numFmtId="165" fontId="0" fillId="0" borderId="18" xfId="0" applyNumberFormat="1" applyBorder="1" applyAlignment="1">
      <alignment/>
    </xf>
    <xf numFmtId="170" fontId="65" fillId="0" borderId="0" xfId="0" applyNumberFormat="1" applyFont="1" applyAlignment="1">
      <alignment/>
    </xf>
    <xf numFmtId="197" fontId="65" fillId="0" borderId="0" xfId="0" applyNumberFormat="1" applyFont="1" applyAlignment="1">
      <alignment horizontal="right"/>
    </xf>
    <xf numFmtId="165" fontId="65" fillId="0" borderId="0" xfId="0" applyNumberFormat="1" applyFont="1" applyAlignment="1">
      <alignment/>
    </xf>
    <xf numFmtId="0" fontId="66" fillId="0" borderId="0" xfId="0" applyFont="1" applyAlignment="1">
      <alignment/>
    </xf>
    <xf numFmtId="0" fontId="1" fillId="0" borderId="24" xfId="55" applyBorder="1" applyAlignment="1">
      <alignment horizontal="center" vertical="center" wrapText="1"/>
      <protection/>
    </xf>
    <xf numFmtId="0" fontId="1" fillId="0" borderId="20" xfId="55" applyBorder="1" applyAlignment="1">
      <alignment horizontal="center" vertical="center" wrapText="1"/>
      <protection/>
    </xf>
    <xf numFmtId="3" fontId="0" fillId="0" borderId="0" xfId="0" applyNumberFormat="1" applyAlignment="1">
      <alignment/>
    </xf>
    <xf numFmtId="175" fontId="0" fillId="0" borderId="0" xfId="0" applyNumberFormat="1" applyAlignment="1">
      <alignment/>
    </xf>
    <xf numFmtId="206" fontId="0" fillId="0" borderId="1" xfId="0" applyNumberFormat="1" applyBorder="1" applyAlignment="1">
      <alignment/>
    </xf>
    <xf numFmtId="178" fontId="0" fillId="0" borderId="0" xfId="0" applyNumberFormat="1" applyAlignment="1">
      <alignment horizontal="right"/>
    </xf>
    <xf numFmtId="190" fontId="0" fillId="0" borderId="1" xfId="0" applyNumberFormat="1" applyBorder="1" applyAlignment="1">
      <alignment horizontal="right"/>
    </xf>
    <xf numFmtId="190" fontId="0" fillId="0" borderId="26" xfId="0" applyNumberFormat="1" applyBorder="1" applyAlignment="1">
      <alignment horizontal="right"/>
    </xf>
    <xf numFmtId="178" fontId="0" fillId="0" borderId="0" xfId="0" applyNumberFormat="1" applyFont="1" applyAlignment="1">
      <alignment horizontal="right"/>
    </xf>
    <xf numFmtId="190" fontId="0" fillId="0" borderId="1" xfId="0" applyNumberFormat="1" applyFont="1" applyBorder="1" applyAlignment="1">
      <alignment horizontal="right"/>
    </xf>
    <xf numFmtId="190" fontId="0" fillId="0" borderId="26" xfId="0" applyNumberFormat="1" applyFont="1" applyBorder="1" applyAlignment="1">
      <alignment horizontal="right"/>
    </xf>
    <xf numFmtId="167" fontId="0" fillId="0" borderId="0" xfId="0" applyNumberFormat="1" applyAlignment="1">
      <alignment/>
    </xf>
    <xf numFmtId="175" fontId="0" fillId="0" borderId="13" xfId="0" applyNumberFormat="1" applyBorder="1" applyAlignment="1">
      <alignment/>
    </xf>
    <xf numFmtId="167" fontId="0" fillId="0" borderId="24" xfId="0" applyNumberFormat="1" applyBorder="1" applyAlignment="1">
      <alignment/>
    </xf>
    <xf numFmtId="167" fontId="0" fillId="0" borderId="13" xfId="0" applyNumberFormat="1" applyBorder="1" applyAlignment="1">
      <alignment/>
    </xf>
    <xf numFmtId="0" fontId="1" fillId="0" borderId="30" xfId="55" applyFont="1" applyBorder="1">
      <alignment horizontal="center" wrapText="1"/>
      <protection/>
    </xf>
    <xf numFmtId="0" fontId="1" fillId="0" borderId="29" xfId="55" applyFont="1" applyBorder="1">
      <alignment horizontal="center" wrapText="1"/>
      <protection/>
    </xf>
    <xf numFmtId="164" fontId="4" fillId="0" borderId="0" xfId="0" applyNumberFormat="1" applyFont="1" applyFill="1" applyAlignment="1">
      <alignment/>
    </xf>
    <xf numFmtId="173" fontId="0" fillId="0" borderId="12" xfId="15" applyBorder="1">
      <alignment/>
      <protection/>
    </xf>
    <xf numFmtId="207" fontId="0" fillId="0" borderId="1" xfId="0" applyNumberFormat="1" applyBorder="1" applyAlignment="1">
      <alignment horizontal="right"/>
    </xf>
    <xf numFmtId="179" fontId="0" fillId="0" borderId="1" xfId="15" applyNumberFormat="1" applyFont="1" applyBorder="1">
      <alignment/>
      <protection/>
    </xf>
    <xf numFmtId="0" fontId="1" fillId="0" borderId="17" xfId="55" applyFont="1" applyBorder="1">
      <alignment horizontal="center" wrapText="1"/>
      <protection/>
    </xf>
    <xf numFmtId="0" fontId="1" fillId="0" borderId="25" xfId="55" applyFont="1" applyBorder="1">
      <alignment horizontal="center" wrapText="1"/>
      <protection/>
    </xf>
    <xf numFmtId="0" fontId="1" fillId="0" borderId="25" xfId="55" applyBorder="1">
      <alignment horizontal="center" wrapText="1"/>
      <protection/>
    </xf>
    <xf numFmtId="208" fontId="0" fillId="0" borderId="0" xfId="0" applyNumberFormat="1" applyAlignment="1">
      <alignment/>
    </xf>
    <xf numFmtId="208" fontId="0" fillId="0" borderId="1" xfId="0" applyNumberFormat="1" applyBorder="1" applyAlignment="1">
      <alignment/>
    </xf>
    <xf numFmtId="209" fontId="0" fillId="0" borderId="1" xfId="23">
      <alignment/>
      <protection/>
    </xf>
    <xf numFmtId="209" fontId="0" fillId="0" borderId="1" xfId="23" quotePrefix="1">
      <alignment/>
      <protection/>
    </xf>
    <xf numFmtId="210" fontId="0" fillId="0" borderId="0" xfId="0" applyNumberFormat="1" applyFont="1" applyFill="1" applyAlignment="1">
      <alignment horizontal="right"/>
    </xf>
    <xf numFmtId="207" fontId="0" fillId="0" borderId="0" xfId="0" applyNumberFormat="1" applyBorder="1" applyAlignment="1">
      <alignment horizontal="right"/>
    </xf>
    <xf numFmtId="196" fontId="0" fillId="0" borderId="0" xfId="0" applyNumberFormat="1" applyBorder="1" applyAlignment="1">
      <alignment horizontal="right"/>
    </xf>
    <xf numFmtId="173" fontId="0" fillId="0" borderId="0" xfId="15" applyFont="1" applyBorder="1">
      <alignment/>
      <protection/>
    </xf>
    <xf numFmtId="210" fontId="0" fillId="0" borderId="14" xfId="0" applyNumberFormat="1" applyFont="1" applyFill="1" applyBorder="1" applyAlignment="1">
      <alignment horizontal="right"/>
    </xf>
    <xf numFmtId="207" fontId="0" fillId="0" borderId="14" xfId="0" applyNumberFormat="1" applyBorder="1" applyAlignment="1">
      <alignment horizontal="right"/>
    </xf>
    <xf numFmtId="196" fontId="0" fillId="0" borderId="14" xfId="0" applyNumberFormat="1" applyBorder="1" applyAlignment="1">
      <alignment horizontal="right"/>
    </xf>
    <xf numFmtId="173" fontId="0" fillId="0" borderId="13" xfId="15" applyFont="1" applyBorder="1">
      <alignment/>
      <protection/>
    </xf>
    <xf numFmtId="196" fontId="0" fillId="0" borderId="1" xfId="0" applyNumberFormat="1" applyBorder="1" applyAlignment="1">
      <alignment horizontal="right"/>
    </xf>
    <xf numFmtId="176" fontId="0" fillId="0" borderId="0" xfId="0" applyNumberFormat="1" applyAlignment="1">
      <alignment/>
    </xf>
    <xf numFmtId="0" fontId="1" fillId="0" borderId="16" xfId="55" applyFont="1" applyBorder="1">
      <alignment horizontal="center" wrapText="1"/>
      <protection/>
    </xf>
    <xf numFmtId="0" fontId="1" fillId="0" borderId="16" xfId="55" applyFont="1" applyBorder="1" applyAlignment="1">
      <alignment horizontal="center" wrapText="1"/>
      <protection/>
    </xf>
    <xf numFmtId="0" fontId="1" fillId="0" borderId="0" xfId="55" applyFont="1" applyBorder="1" applyAlignment="1">
      <alignment horizontal="center" wrapText="1"/>
      <protection/>
    </xf>
    <xf numFmtId="0" fontId="1" fillId="0" borderId="15" xfId="55" applyFont="1" applyBorder="1" applyAlignment="1">
      <alignment horizontal="center" wrapText="1"/>
      <protection/>
    </xf>
    <xf numFmtId="0" fontId="1" fillId="0" borderId="0" xfId="55" applyBorder="1" applyAlignment="1">
      <alignment horizontal="center" wrapText="1"/>
      <protection/>
    </xf>
    <xf numFmtId="0" fontId="1" fillId="0" borderId="23" xfId="55" applyFont="1" applyBorder="1" applyAlignment="1">
      <alignment horizontal="center" wrapText="1"/>
      <protection/>
    </xf>
    <xf numFmtId="0" fontId="1" fillId="0" borderId="22" xfId="55" applyBorder="1" applyAlignment="1">
      <alignment horizontal="center" wrapText="1"/>
      <protection/>
    </xf>
    <xf numFmtId="0" fontId="5" fillId="0" borderId="0" xfId="79" applyFont="1" applyAlignment="1">
      <alignment/>
      <protection/>
    </xf>
    <xf numFmtId="210" fontId="0" fillId="0" borderId="0" xfId="0" applyNumberFormat="1" applyFont="1" applyAlignment="1">
      <alignment horizontal="right"/>
    </xf>
    <xf numFmtId="211" fontId="0" fillId="0" borderId="0" xfId="0" applyNumberFormat="1" applyAlignment="1">
      <alignment/>
    </xf>
    <xf numFmtId="170" fontId="0" fillId="0" borderId="1" xfId="0" applyNumberFormat="1" applyFill="1" applyBorder="1" applyAlignment="1">
      <alignment/>
    </xf>
    <xf numFmtId="171" fontId="0" fillId="0" borderId="1" xfId="0" applyNumberFormat="1" applyFill="1" applyBorder="1" applyAlignment="1">
      <alignment/>
    </xf>
    <xf numFmtId="176" fontId="0" fillId="0" borderId="1" xfId="0" applyNumberFormat="1" applyFill="1" applyBorder="1" applyAlignment="1">
      <alignment/>
    </xf>
    <xf numFmtId="210" fontId="0" fillId="0" borderId="0" xfId="0" applyNumberFormat="1" applyAlignment="1">
      <alignment horizontal="right"/>
    </xf>
    <xf numFmtId="211" fontId="0" fillId="0" borderId="0" xfId="0" applyNumberFormat="1" applyBorder="1" applyAlignment="1">
      <alignment/>
    </xf>
    <xf numFmtId="170" fontId="0" fillId="0" borderId="0" xfId="0" applyNumberFormat="1" applyBorder="1" applyAlignment="1">
      <alignment/>
    </xf>
    <xf numFmtId="211" fontId="0" fillId="0" borderId="0" xfId="0" applyNumberFormat="1" applyBorder="1" applyAlignment="1">
      <alignment horizontal="centerContinuous"/>
    </xf>
    <xf numFmtId="170" fontId="0" fillId="0" borderId="0" xfId="0" applyNumberFormat="1" applyBorder="1" applyAlignment="1">
      <alignment horizontal="centerContinuous"/>
    </xf>
    <xf numFmtId="171" fontId="0" fillId="0" borderId="0" xfId="0" applyNumberFormat="1" applyBorder="1" applyAlignment="1">
      <alignment horizontal="centerContinuous"/>
    </xf>
    <xf numFmtId="176" fontId="0" fillId="0" borderId="0" xfId="0" applyNumberFormat="1" applyBorder="1" applyAlignment="1">
      <alignment horizontal="centerContinuous"/>
    </xf>
    <xf numFmtId="211" fontId="0" fillId="0" borderId="13" xfId="0" applyNumberFormat="1" applyBorder="1" applyAlignment="1">
      <alignment/>
    </xf>
    <xf numFmtId="170" fontId="0" fillId="0" borderId="12" xfId="0" applyNumberFormat="1" applyBorder="1" applyAlignment="1">
      <alignment/>
    </xf>
    <xf numFmtId="165" fontId="0" fillId="0" borderId="0" xfId="0" applyNumberFormat="1" applyAlignment="1">
      <alignment/>
    </xf>
    <xf numFmtId="176" fontId="0" fillId="0" borderId="13" xfId="0" applyNumberFormat="1" applyBorder="1" applyAlignment="1">
      <alignment/>
    </xf>
    <xf numFmtId="0" fontId="1" fillId="0" borderId="13" xfId="55" applyBorder="1" applyAlignment="1">
      <alignment horizontal="center" wrapText="1"/>
      <protection/>
    </xf>
    <xf numFmtId="164" fontId="4" fillId="0" borderId="0" xfId="52" applyFont="1" applyFill="1">
      <alignment/>
      <protection/>
    </xf>
    <xf numFmtId="0" fontId="4" fillId="0" borderId="0" xfId="0" applyFont="1" applyBorder="1" applyAlignment="1">
      <alignment/>
    </xf>
    <xf numFmtId="207" fontId="0" fillId="0" borderId="0" xfId="0" applyNumberFormat="1" applyFont="1" applyFill="1" applyAlignment="1">
      <alignment horizontal="right"/>
    </xf>
    <xf numFmtId="207" fontId="0" fillId="0" borderId="0" xfId="0" applyNumberFormat="1" applyFont="1" applyAlignment="1">
      <alignment horizontal="right"/>
    </xf>
    <xf numFmtId="179" fontId="0" fillId="0" borderId="1" xfId="15" applyNumberFormat="1" applyBorder="1">
      <alignment/>
      <protection/>
    </xf>
    <xf numFmtId="207" fontId="0" fillId="0" borderId="0" xfId="0" applyNumberFormat="1" applyAlignment="1">
      <alignment horizontal="right"/>
    </xf>
    <xf numFmtId="207" fontId="0" fillId="0" borderId="1" xfId="0" applyNumberFormat="1" applyFont="1" applyBorder="1" applyAlignment="1">
      <alignment horizontal="right"/>
    </xf>
    <xf numFmtId="170" fontId="0" fillId="0" borderId="13" xfId="0" applyNumberFormat="1" applyBorder="1" applyAlignment="1">
      <alignment/>
    </xf>
    <xf numFmtId="0" fontId="67" fillId="0" borderId="0" xfId="79" applyFont="1" applyAlignment="1">
      <alignment horizontal="centerContinuous" wrapText="1"/>
      <protection/>
    </xf>
    <xf numFmtId="177" fontId="0" fillId="0" borderId="1" xfId="0" applyNumberFormat="1" applyBorder="1" applyAlignment="1">
      <alignment horizontal="right"/>
    </xf>
    <xf numFmtId="174" fontId="0" fillId="0" borderId="1" xfId="0" applyNumberFormat="1" applyBorder="1" applyAlignment="1">
      <alignment/>
    </xf>
    <xf numFmtId="0" fontId="1" fillId="0" borderId="1" xfId="55" applyFont="1" applyBorder="1" applyAlignment="1">
      <alignment horizontal="center" wrapText="1"/>
      <protection/>
    </xf>
    <xf numFmtId="0" fontId="1" fillId="0" borderId="26" xfId="55" applyBorder="1">
      <alignment horizontal="center" wrapText="1"/>
      <protection/>
    </xf>
    <xf numFmtId="171" fontId="0" fillId="0" borderId="0" xfId="0" applyNumberFormat="1" applyAlignment="1">
      <alignment horizontal="centerContinuous"/>
    </xf>
    <xf numFmtId="212" fontId="0" fillId="0" borderId="0" xfId="0" applyNumberFormat="1" applyAlignment="1">
      <alignment horizontal="right"/>
    </xf>
    <xf numFmtId="174" fontId="0" fillId="0" borderId="12" xfId="0" applyNumberFormat="1" applyBorder="1" applyAlignment="1">
      <alignment/>
    </xf>
    <xf numFmtId="213" fontId="5" fillId="0" borderId="0" xfId="79" applyNumberFormat="1" applyFont="1" applyAlignment="1">
      <alignment/>
      <protection/>
    </xf>
    <xf numFmtId="0" fontId="1" fillId="0" borderId="0" xfId="0" applyFont="1" applyAlignment="1">
      <alignment/>
    </xf>
    <xf numFmtId="0" fontId="0" fillId="0" borderId="0" xfId="0" applyFont="1" applyAlignment="1">
      <alignment/>
    </xf>
    <xf numFmtId="179" fontId="0" fillId="0" borderId="0" xfId="22" applyBorder="1">
      <alignment/>
      <protection/>
    </xf>
    <xf numFmtId="164" fontId="5" fillId="0" borderId="0" xfId="79" applyNumberFormat="1" applyFont="1" applyAlignment="1">
      <alignment/>
      <protection/>
    </xf>
    <xf numFmtId="167" fontId="4" fillId="0" borderId="0" xfId="0" applyNumberFormat="1" applyFont="1" applyBorder="1" applyAlignment="1">
      <alignment horizontal="right"/>
    </xf>
    <xf numFmtId="167" fontId="4" fillId="0" borderId="0" xfId="0" applyNumberFormat="1" applyFont="1" applyBorder="1" applyAlignment="1">
      <alignment/>
    </xf>
    <xf numFmtId="206" fontId="5" fillId="0" borderId="0" xfId="79" applyNumberFormat="1" applyFont="1" applyAlignment="1">
      <alignment horizontal="left"/>
      <protection/>
    </xf>
    <xf numFmtId="171" fontId="0" fillId="0" borderId="0" xfId="0" applyNumberFormat="1" applyAlignment="1">
      <alignment/>
    </xf>
    <xf numFmtId="164" fontId="0" fillId="0" borderId="1" xfId="0" applyNumberFormat="1" applyBorder="1" applyAlignment="1">
      <alignment/>
    </xf>
    <xf numFmtId="173" fontId="0" fillId="0" borderId="1" xfId="0" applyNumberFormat="1" applyBorder="1" applyAlignment="1">
      <alignment horizontal="left"/>
    </xf>
    <xf numFmtId="173" fontId="0" fillId="0" borderId="1" xfId="0" applyNumberFormat="1" applyBorder="1" applyAlignment="1">
      <alignment/>
    </xf>
    <xf numFmtId="206" fontId="0" fillId="0" borderId="1" xfId="0" applyNumberFormat="1" applyBorder="1" applyAlignment="1">
      <alignment/>
    </xf>
    <xf numFmtId="49" fontId="0" fillId="0" borderId="1" xfId="0" applyNumberFormat="1" applyBorder="1" applyAlignment="1">
      <alignment/>
    </xf>
    <xf numFmtId="173" fontId="0" fillId="0" borderId="1" xfId="15" applyNumberFormat="1" applyFont="1" applyBorder="1">
      <alignment/>
      <protection/>
    </xf>
    <xf numFmtId="171" fontId="0" fillId="0" borderId="13" xfId="0" applyNumberFormat="1" applyBorder="1" applyAlignment="1">
      <alignment/>
    </xf>
    <xf numFmtId="203" fontId="0" fillId="0" borderId="1" xfId="0" applyNumberFormat="1" applyBorder="1" applyAlignment="1">
      <alignment/>
    </xf>
    <xf numFmtId="0" fontId="0" fillId="0" borderId="1" xfId="0" applyFont="1" applyBorder="1" applyAlignment="1">
      <alignment horizontal="center"/>
    </xf>
    <xf numFmtId="196" fontId="0" fillId="0" borderId="0" xfId="0" applyNumberFormat="1" applyFont="1" applyAlignment="1">
      <alignment horizontal="right"/>
    </xf>
    <xf numFmtId="191" fontId="0" fillId="0" borderId="1" xfId="0" applyNumberFormat="1" applyFont="1" applyBorder="1" applyAlignment="1">
      <alignment horizontal="right"/>
    </xf>
    <xf numFmtId="196" fontId="0" fillId="0" borderId="0" xfId="0" applyNumberFormat="1" applyAlignment="1">
      <alignment horizontal="right"/>
    </xf>
    <xf numFmtId="214" fontId="0" fillId="0" borderId="1" xfId="0" applyNumberFormat="1" applyBorder="1" applyAlignment="1">
      <alignment horizontal="right"/>
    </xf>
    <xf numFmtId="0" fontId="1" fillId="0" borderId="24" xfId="55" applyFont="1" applyBorder="1" applyAlignment="1">
      <alignment wrapText="1"/>
      <protection/>
    </xf>
    <xf numFmtId="164" fontId="0" fillId="0" borderId="1" xfId="15" applyNumberFormat="1" applyFont="1" applyBorder="1">
      <alignment/>
      <protection/>
    </xf>
    <xf numFmtId="209" fontId="5" fillId="0" borderId="0" xfId="79" applyNumberFormat="1" applyFont="1" applyAlignment="1">
      <alignment/>
      <protection/>
    </xf>
    <xf numFmtId="49" fontId="11" fillId="0" borderId="0" xfId="52" applyNumberFormat="1" applyFont="1">
      <alignment/>
      <protection/>
    </xf>
    <xf numFmtId="164" fontId="5" fillId="0" borderId="0" xfId="79" applyNumberFormat="1" applyFont="1" applyAlignment="1">
      <alignment horizontal="centerContinuous"/>
      <protection/>
    </xf>
    <xf numFmtId="0" fontId="5" fillId="0" borderId="0" xfId="79" applyFont="1" applyAlignment="1">
      <alignment horizontal="centerContinuous"/>
      <protection/>
    </xf>
    <xf numFmtId="49" fontId="5" fillId="0" borderId="0" xfId="79" applyNumberFormat="1" applyFont="1" applyAlignment="1">
      <alignment horizontal="centerContinuous"/>
      <protection/>
    </xf>
    <xf numFmtId="0" fontId="0" fillId="0" borderId="0" xfId="0" applyNumberFormat="1" applyFont="1" applyAlignment="1">
      <alignment/>
    </xf>
    <xf numFmtId="173" fontId="0" fillId="0" borderId="1" xfId="0" applyNumberFormat="1" applyFont="1" applyBorder="1" applyAlignment="1">
      <alignment/>
    </xf>
    <xf numFmtId="164" fontId="0" fillId="0" borderId="1" xfId="0" applyNumberFormat="1" applyFont="1" applyBorder="1" applyAlignment="1">
      <alignment/>
    </xf>
    <xf numFmtId="185" fontId="5" fillId="0" borderId="0" xfId="79" applyNumberFormat="1" applyFont="1" applyAlignment="1">
      <alignment horizontal="left"/>
      <protection/>
    </xf>
    <xf numFmtId="49" fontId="12" fillId="0" borderId="0" xfId="52" applyNumberFormat="1" applyFont="1">
      <alignment/>
      <protection/>
    </xf>
    <xf numFmtId="0" fontId="4" fillId="0" borderId="0" xfId="66" applyFont="1" applyFill="1">
      <alignment/>
      <protection/>
    </xf>
    <xf numFmtId="206" fontId="0" fillId="0" borderId="1" xfId="22" applyNumberFormat="1" applyFont="1" applyBorder="1" applyAlignment="1">
      <alignment horizontal="left"/>
      <protection/>
    </xf>
    <xf numFmtId="208" fontId="0" fillId="0" borderId="12" xfId="0" applyNumberFormat="1" applyBorder="1" applyAlignment="1">
      <alignment/>
    </xf>
    <xf numFmtId="49" fontId="0" fillId="0" borderId="26" xfId="22" applyNumberFormat="1" applyFont="1" applyFill="1" applyBorder="1" applyAlignment="1">
      <alignment horizontal="center"/>
      <protection/>
    </xf>
    <xf numFmtId="208" fontId="0" fillId="0" borderId="26" xfId="0" applyNumberFormat="1" applyBorder="1" applyAlignment="1">
      <alignment/>
    </xf>
    <xf numFmtId="0" fontId="0" fillId="0" borderId="0" xfId="0" applyAlignment="1">
      <alignment horizontal="center" wrapText="1"/>
    </xf>
    <xf numFmtId="0" fontId="13" fillId="0" borderId="0" xfId="0" applyFont="1" applyAlignment="1">
      <alignment/>
    </xf>
    <xf numFmtId="164" fontId="4" fillId="0" borderId="0" xfId="52" applyNumberFormat="1" applyFont="1">
      <alignment/>
      <protection/>
    </xf>
    <xf numFmtId="0" fontId="13" fillId="0" borderId="0" xfId="0" applyFont="1" applyFill="1" applyAlignment="1">
      <alignment/>
    </xf>
    <xf numFmtId="164" fontId="4" fillId="0" borderId="0" xfId="52" applyNumberFormat="1" applyFont="1" applyFill="1">
      <alignment/>
      <protection/>
    </xf>
    <xf numFmtId="179" fontId="0" fillId="0" borderId="1" xfId="15" applyNumberFormat="1" applyFont="1" applyBorder="1" applyAlignment="1">
      <alignment/>
      <protection/>
    </xf>
    <xf numFmtId="49" fontId="0" fillId="0" borderId="1" xfId="15" applyNumberFormat="1" applyFont="1" applyBorder="1">
      <alignment/>
      <protection/>
    </xf>
    <xf numFmtId="171" fontId="1" fillId="0" borderId="14" xfId="55" applyNumberFormat="1" applyFont="1" applyBorder="1">
      <alignment horizontal="center" wrapText="1"/>
      <protection/>
    </xf>
    <xf numFmtId="171" fontId="5" fillId="0" borderId="11" xfId="79" applyNumberFormat="1" applyBorder="1">
      <alignment wrapText="1"/>
      <protection/>
    </xf>
    <xf numFmtId="179" fontId="0" fillId="0" borderId="12" xfId="0" applyNumberFormat="1" applyBorder="1" applyAlignment="1">
      <alignment horizontal="left"/>
    </xf>
    <xf numFmtId="197" fontId="0" fillId="0" borderId="0" xfId="0" applyNumberFormat="1" applyFont="1" applyAlignment="1">
      <alignment horizontal="right"/>
    </xf>
    <xf numFmtId="214" fontId="0" fillId="0" borderId="1" xfId="0" applyNumberFormat="1" applyFont="1" applyBorder="1" applyAlignment="1">
      <alignment horizontal="right"/>
    </xf>
    <xf numFmtId="206" fontId="0" fillId="0" borderId="1" xfId="15" applyNumberFormat="1" applyFont="1" applyBorder="1" applyAlignment="1">
      <alignment horizontal="left" indent="2"/>
      <protection/>
    </xf>
    <xf numFmtId="206" fontId="0" fillId="0" borderId="1" xfId="0" applyNumberFormat="1" applyBorder="1" applyAlignment="1">
      <alignment horizontal="left"/>
    </xf>
    <xf numFmtId="0" fontId="0" fillId="0" borderId="1" xfId="0" applyFont="1" applyBorder="1" applyAlignment="1">
      <alignment horizontal="left" indent="2"/>
    </xf>
    <xf numFmtId="0" fontId="0" fillId="0" borderId="1" xfId="0" applyBorder="1" applyAlignment="1">
      <alignment horizontal="left" indent="1"/>
    </xf>
    <xf numFmtId="0" fontId="0" fillId="0" borderId="1" xfId="0" applyBorder="1" applyAlignment="1">
      <alignment horizontal="left" indent="2"/>
    </xf>
    <xf numFmtId="0" fontId="0" fillId="0" borderId="1" xfId="0" applyFont="1" applyBorder="1" applyAlignment="1">
      <alignment horizontal="left" indent="1"/>
    </xf>
    <xf numFmtId="0" fontId="0" fillId="0" borderId="1" xfId="0" applyFont="1" applyBorder="1" applyAlignment="1">
      <alignment horizontal="left"/>
    </xf>
    <xf numFmtId="173" fontId="0" fillId="0" borderId="1" xfId="0" applyNumberFormat="1" applyBorder="1" applyAlignment="1">
      <alignment horizontal="left" indent="1"/>
    </xf>
    <xf numFmtId="173" fontId="0" fillId="0" borderId="1" xfId="15" applyFont="1" applyBorder="1" applyAlignment="1">
      <alignment horizontal="left" indent="2"/>
      <protection/>
    </xf>
    <xf numFmtId="179" fontId="0" fillId="0" borderId="1" xfId="22" applyFont="1" applyBorder="1">
      <alignment/>
      <protection/>
    </xf>
    <xf numFmtId="0" fontId="0" fillId="0" borderId="1" xfId="0" applyBorder="1" applyAlignment="1">
      <alignment horizontal="left"/>
    </xf>
    <xf numFmtId="204" fontId="0" fillId="0" borderId="13" xfId="0" applyNumberFormat="1" applyFill="1" applyBorder="1" applyAlignment="1">
      <alignment/>
    </xf>
    <xf numFmtId="204" fontId="0" fillId="0" borderId="12" xfId="0" applyNumberFormat="1" applyFill="1" applyBorder="1" applyAlignment="1">
      <alignment/>
    </xf>
    <xf numFmtId="3" fontId="0" fillId="0" borderId="12" xfId="0" applyNumberFormat="1" applyFill="1" applyBorder="1" applyAlignment="1">
      <alignment/>
    </xf>
    <xf numFmtId="180" fontId="0" fillId="0" borderId="12" xfId="0" applyNumberFormat="1" applyFill="1" applyBorder="1" applyAlignment="1">
      <alignment/>
    </xf>
    <xf numFmtId="3" fontId="0" fillId="0" borderId="12" xfId="0" applyNumberFormat="1" applyFill="1" applyBorder="1" applyAlignment="1">
      <alignment horizontal="center"/>
    </xf>
    <xf numFmtId="202" fontId="0" fillId="0" borderId="0" xfId="0" applyNumberFormat="1" applyFill="1" applyBorder="1" applyAlignment="1">
      <alignment horizontal="right"/>
    </xf>
    <xf numFmtId="202" fontId="0" fillId="0" borderId="1" xfId="0" applyNumberFormat="1" applyFill="1" applyBorder="1" applyAlignment="1">
      <alignment/>
    </xf>
    <xf numFmtId="180" fontId="0" fillId="0" borderId="1" xfId="0" applyNumberFormat="1" applyFill="1" applyBorder="1" applyAlignment="1">
      <alignment/>
    </xf>
    <xf numFmtId="186" fontId="0" fillId="0" borderId="1" xfId="0" applyNumberFormat="1" applyFill="1" applyBorder="1" applyAlignment="1">
      <alignment horizontal="right"/>
    </xf>
    <xf numFmtId="0" fontId="0" fillId="0" borderId="1" xfId="0" applyNumberFormat="1" applyFill="1" applyBorder="1" applyAlignment="1">
      <alignment/>
    </xf>
    <xf numFmtId="188" fontId="0" fillId="0" borderId="1" xfId="0" applyNumberFormat="1" applyBorder="1" applyAlignment="1">
      <alignment horizontal="right"/>
    </xf>
    <xf numFmtId="173" fontId="0" fillId="0" borderId="1" xfId="0" applyNumberFormat="1" applyFont="1" applyFill="1" applyBorder="1" applyAlignment="1">
      <alignment/>
    </xf>
    <xf numFmtId="0" fontId="45" fillId="0" borderId="0" xfId="67">
      <alignment/>
      <protection/>
    </xf>
    <xf numFmtId="0" fontId="0" fillId="0" borderId="1" xfId="0" applyNumberFormat="1" applyFont="1" applyFill="1" applyBorder="1" applyAlignment="1">
      <alignment/>
    </xf>
    <xf numFmtId="173" fontId="0" fillId="0" borderId="1" xfId="0" applyNumberFormat="1" applyFill="1" applyBorder="1" applyAlignment="1">
      <alignment/>
    </xf>
    <xf numFmtId="202" fontId="0" fillId="0" borderId="1" xfId="0" applyNumberFormat="1" applyFill="1" applyBorder="1" applyAlignment="1">
      <alignment horizontal="right"/>
    </xf>
    <xf numFmtId="165" fontId="0" fillId="0" borderId="1" xfId="0" applyNumberFormat="1" applyFill="1" applyBorder="1" applyAlignment="1">
      <alignment horizontal="right"/>
    </xf>
    <xf numFmtId="202" fontId="0" fillId="0" borderId="0" xfId="0" applyNumberFormat="1" applyFill="1" applyBorder="1" applyAlignment="1">
      <alignment/>
    </xf>
    <xf numFmtId="196" fontId="0" fillId="0" borderId="12" xfId="0" applyNumberFormat="1" applyBorder="1" applyAlignment="1">
      <alignment horizontal="right"/>
    </xf>
    <xf numFmtId="0" fontId="4" fillId="0" borderId="0" xfId="52" applyNumberFormat="1" applyFont="1" applyAlignment="1">
      <alignment horizontal="left"/>
      <protection/>
    </xf>
    <xf numFmtId="0" fontId="0" fillId="0" borderId="0" xfId="66">
      <alignment/>
      <protection/>
    </xf>
    <xf numFmtId="170" fontId="0" fillId="0" borderId="0" xfId="66" applyNumberFormat="1" applyFill="1">
      <alignment/>
      <protection/>
    </xf>
    <xf numFmtId="170" fontId="0" fillId="0" borderId="1" xfId="66" applyNumberFormat="1" applyFill="1" applyBorder="1">
      <alignment/>
      <protection/>
    </xf>
    <xf numFmtId="170" fontId="0" fillId="0" borderId="19" xfId="66" applyNumberFormat="1" applyFill="1" applyBorder="1">
      <alignment/>
      <protection/>
    </xf>
    <xf numFmtId="0" fontId="0" fillId="0" borderId="1" xfId="66" applyFill="1" applyBorder="1" applyAlignment="1">
      <alignment horizontal="left"/>
      <protection/>
    </xf>
    <xf numFmtId="207" fontId="0" fillId="0" borderId="19" xfId="0" applyNumberFormat="1" applyBorder="1" applyAlignment="1">
      <alignment horizontal="right"/>
    </xf>
    <xf numFmtId="0" fontId="1" fillId="0" borderId="0" xfId="0" applyFont="1" applyAlignment="1">
      <alignment/>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19" xfId="0" applyFont="1" applyBorder="1" applyAlignment="1">
      <alignment horizontal="center" wrapText="1"/>
    </xf>
    <xf numFmtId="0" fontId="1" fillId="0" borderId="13" xfId="0" applyFont="1" applyBorder="1" applyAlignment="1">
      <alignment horizontal="center" wrapText="1"/>
    </xf>
    <xf numFmtId="0" fontId="1" fillId="0" borderId="12" xfId="0" applyFont="1" applyBorder="1" applyAlignment="1">
      <alignment horizontal="center" wrapText="1"/>
    </xf>
    <xf numFmtId="0" fontId="1" fillId="0" borderId="18" xfId="0" applyFont="1" applyBorder="1" applyAlignment="1">
      <alignment horizontal="center" wrapText="1"/>
    </xf>
    <xf numFmtId="49" fontId="4" fillId="0" borderId="0" xfId="0" applyNumberFormat="1" applyFont="1" applyAlignment="1">
      <alignment/>
    </xf>
    <xf numFmtId="49" fontId="4" fillId="0" borderId="0" xfId="52" applyNumberFormat="1">
      <alignment/>
      <protection/>
    </xf>
    <xf numFmtId="168" fontId="0" fillId="0" borderId="19" xfId="0" applyNumberFormat="1" applyBorder="1" applyAlignment="1">
      <alignment/>
    </xf>
    <xf numFmtId="49" fontId="0" fillId="0" borderId="0" xfId="0" applyNumberFormat="1" applyFont="1" applyBorder="1" applyAlignment="1">
      <alignment/>
    </xf>
    <xf numFmtId="207" fontId="0" fillId="0" borderId="19" xfId="0" applyNumberFormat="1" applyFont="1" applyBorder="1" applyAlignment="1">
      <alignment horizontal="right"/>
    </xf>
    <xf numFmtId="49" fontId="0" fillId="0" borderId="1" xfId="0" applyNumberFormat="1" applyFont="1" applyFill="1" applyBorder="1" applyAlignment="1">
      <alignment/>
    </xf>
    <xf numFmtId="49" fontId="0" fillId="0" borderId="0" xfId="0" applyNumberFormat="1" applyBorder="1" applyAlignment="1">
      <alignment/>
    </xf>
    <xf numFmtId="168" fontId="0" fillId="0" borderId="0" xfId="0" applyNumberFormat="1" applyFill="1" applyAlignment="1">
      <alignment/>
    </xf>
    <xf numFmtId="168" fontId="0" fillId="0" borderId="19" xfId="0" applyNumberFormat="1" applyFill="1" applyBorder="1" applyAlignment="1">
      <alignment/>
    </xf>
    <xf numFmtId="170" fontId="0" fillId="0" borderId="19" xfId="0" applyNumberFormat="1" applyFill="1" applyBorder="1" applyAlignment="1">
      <alignment/>
    </xf>
    <xf numFmtId="49" fontId="0" fillId="0" borderId="1" xfId="0" applyNumberFormat="1" applyFill="1" applyBorder="1" applyAlignment="1">
      <alignment/>
    </xf>
    <xf numFmtId="49" fontId="0" fillId="0" borderId="0" xfId="0" applyNumberFormat="1" applyFill="1" applyBorder="1" applyAlignment="1">
      <alignment/>
    </xf>
    <xf numFmtId="197" fontId="0" fillId="0" borderId="0" xfId="0" applyNumberFormat="1" applyAlignment="1">
      <alignment horizontal="right"/>
    </xf>
    <xf numFmtId="197" fontId="0" fillId="0" borderId="1" xfId="0" applyNumberFormat="1" applyBorder="1" applyAlignment="1">
      <alignment horizontal="right"/>
    </xf>
    <xf numFmtId="197" fontId="0" fillId="0" borderId="19" xfId="0" applyNumberFormat="1" applyBorder="1" applyAlignment="1">
      <alignment horizontal="right"/>
    </xf>
    <xf numFmtId="0" fontId="1" fillId="0" borderId="0" xfId="0" applyFont="1" applyAlignment="1">
      <alignment/>
    </xf>
    <xf numFmtId="0" fontId="1" fillId="0" borderId="12" xfId="0" applyFont="1" applyBorder="1" applyAlignment="1">
      <alignment horizontal="centerContinuous" wrapText="1"/>
    </xf>
    <xf numFmtId="0" fontId="1" fillId="0" borderId="13" xfId="0" applyFont="1" applyBorder="1" applyAlignment="1">
      <alignment horizontal="centerContinuous" wrapText="1"/>
    </xf>
    <xf numFmtId="0" fontId="1" fillId="0" borderId="0" xfId="0" applyFont="1" applyAlignment="1">
      <alignment vertical="center"/>
    </xf>
    <xf numFmtId="0" fontId="1" fillId="0" borderId="13"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1" xfId="0" applyFont="1" applyBorder="1" applyAlignment="1">
      <alignment vertical="center"/>
    </xf>
    <xf numFmtId="0" fontId="1" fillId="0" borderId="0" xfId="0" applyFont="1" applyBorder="1" applyAlignment="1">
      <alignment vertical="center"/>
    </xf>
    <xf numFmtId="0" fontId="7" fillId="0" borderId="0" xfId="61" applyAlignment="1" applyProtection="1">
      <alignment/>
      <protection/>
    </xf>
    <xf numFmtId="0" fontId="0" fillId="0" borderId="13" xfId="0" applyFill="1" applyBorder="1" applyAlignment="1">
      <alignment/>
    </xf>
    <xf numFmtId="0" fontId="0" fillId="0" borderId="12" xfId="0" applyFill="1" applyBorder="1" applyAlignment="1">
      <alignment/>
    </xf>
    <xf numFmtId="0" fontId="0" fillId="0" borderId="18" xfId="0" applyFill="1" applyBorder="1" applyAlignment="1">
      <alignment/>
    </xf>
    <xf numFmtId="173" fontId="0" fillId="0" borderId="12" xfId="15" applyFill="1" applyBorder="1">
      <alignment/>
      <protection/>
    </xf>
    <xf numFmtId="171" fontId="0" fillId="0" borderId="0" xfId="66" applyNumberFormat="1" applyFill="1">
      <alignment/>
      <protection/>
    </xf>
    <xf numFmtId="168" fontId="0" fillId="0" borderId="1" xfId="66" applyNumberFormat="1" applyFill="1" applyBorder="1">
      <alignment/>
      <protection/>
    </xf>
    <xf numFmtId="168" fontId="0" fillId="0" borderId="19" xfId="66" applyNumberFormat="1" applyFill="1" applyBorder="1">
      <alignment/>
      <protection/>
    </xf>
    <xf numFmtId="175" fontId="0" fillId="0" borderId="1" xfId="66" applyNumberFormat="1" applyFill="1" applyBorder="1">
      <alignment/>
      <protection/>
    </xf>
    <xf numFmtId="171" fontId="0" fillId="0" borderId="19" xfId="66" applyNumberFormat="1" applyFill="1" applyBorder="1">
      <alignment/>
      <protection/>
    </xf>
    <xf numFmtId="196" fontId="0" fillId="0" borderId="0" xfId="66" applyNumberFormat="1" applyFill="1" applyAlignment="1">
      <alignment horizontal="right"/>
      <protection/>
    </xf>
    <xf numFmtId="207" fontId="0" fillId="0" borderId="1" xfId="66" applyNumberFormat="1" applyFill="1" applyBorder="1" applyAlignment="1">
      <alignment horizontal="right"/>
      <protection/>
    </xf>
    <xf numFmtId="170" fontId="0" fillId="0" borderId="1" xfId="66" applyNumberFormat="1" applyFont="1" applyFill="1" applyBorder="1">
      <alignment/>
      <protection/>
    </xf>
    <xf numFmtId="171" fontId="0" fillId="0" borderId="19" xfId="66" applyNumberFormat="1" applyFont="1" applyFill="1" applyBorder="1">
      <alignment/>
      <protection/>
    </xf>
    <xf numFmtId="0" fontId="0" fillId="0" borderId="1" xfId="0" applyFill="1" applyBorder="1" applyAlignment="1">
      <alignment/>
    </xf>
    <xf numFmtId="171" fontId="0" fillId="0" borderId="1" xfId="66" applyNumberFormat="1" applyFill="1" applyBorder="1">
      <alignment/>
      <protection/>
    </xf>
    <xf numFmtId="170" fontId="0" fillId="0" borderId="19" xfId="66" applyNumberFormat="1" applyFont="1" applyFill="1" applyBorder="1">
      <alignment/>
      <protection/>
    </xf>
    <xf numFmtId="164" fontId="0" fillId="0" borderId="1" xfId="0" applyNumberFormat="1" applyFill="1" applyBorder="1" applyAlignment="1">
      <alignment/>
    </xf>
    <xf numFmtId="171" fontId="0" fillId="0" borderId="13" xfId="66" applyNumberFormat="1" applyFill="1" applyBorder="1">
      <alignment/>
      <protection/>
    </xf>
    <xf numFmtId="168" fontId="0" fillId="0" borderId="12" xfId="66" applyNumberFormat="1" applyFill="1" applyBorder="1">
      <alignment/>
      <protection/>
    </xf>
    <xf numFmtId="168" fontId="0" fillId="0" borderId="18" xfId="66" applyNumberFormat="1" applyFill="1" applyBorder="1">
      <alignment/>
      <protection/>
    </xf>
    <xf numFmtId="170" fontId="0" fillId="0" borderId="12" xfId="66" applyNumberFormat="1" applyFont="1" applyFill="1" applyBorder="1">
      <alignment/>
      <protection/>
    </xf>
    <xf numFmtId="175" fontId="0" fillId="0" borderId="12" xfId="66" applyNumberFormat="1" applyFont="1" applyFill="1" applyBorder="1">
      <alignment/>
      <protection/>
    </xf>
    <xf numFmtId="171" fontId="0" fillId="0" borderId="18" xfId="66" applyNumberFormat="1" applyFont="1" applyFill="1" applyBorder="1">
      <alignment/>
      <protection/>
    </xf>
    <xf numFmtId="179" fontId="0" fillId="0" borderId="1" xfId="22" applyFont="1" applyFill="1" applyBorder="1">
      <alignment/>
      <protection/>
    </xf>
    <xf numFmtId="0" fontId="0" fillId="0" borderId="19" xfId="0" applyFill="1" applyBorder="1" applyAlignment="1">
      <alignment/>
    </xf>
    <xf numFmtId="0" fontId="1" fillId="0" borderId="18" xfId="55" applyBorder="1">
      <alignment horizontal="center" wrapText="1"/>
      <protection/>
    </xf>
    <xf numFmtId="0" fontId="1" fillId="0" borderId="12" xfId="55" applyBorder="1" applyAlignment="1">
      <alignment horizontal="centerContinuous" vertical="center" wrapText="1"/>
      <protection/>
    </xf>
    <xf numFmtId="0" fontId="1" fillId="0" borderId="1" xfId="55" applyBorder="1" applyAlignment="1">
      <alignment horizontal="center" vertical="center" wrapText="1"/>
      <protection/>
    </xf>
    <xf numFmtId="0" fontId="5" fillId="0" borderId="0" xfId="79" applyFont="1">
      <alignment wrapText="1"/>
      <protection/>
    </xf>
    <xf numFmtId="0" fontId="0" fillId="0" borderId="13" xfId="0" applyFont="1" applyFill="1" applyBorder="1" applyAlignment="1">
      <alignment/>
    </xf>
    <xf numFmtId="0" fontId="0" fillId="0" borderId="12" xfId="0" applyFont="1" applyFill="1" applyBorder="1" applyAlignment="1">
      <alignment/>
    </xf>
    <xf numFmtId="0" fontId="0" fillId="0" borderId="18" xfId="0" applyFont="1" applyFill="1" applyBorder="1" applyAlignment="1">
      <alignment/>
    </xf>
    <xf numFmtId="167" fontId="0" fillId="0" borderId="16" xfId="66" applyNumberFormat="1" applyFont="1" applyFill="1" applyBorder="1">
      <alignment/>
      <protection/>
    </xf>
    <xf numFmtId="168" fontId="0" fillId="0" borderId="0" xfId="66" applyNumberFormat="1" applyFont="1" applyFill="1" applyBorder="1">
      <alignment/>
      <protection/>
    </xf>
    <xf numFmtId="168" fontId="0" fillId="0" borderId="19" xfId="66" applyNumberFormat="1" applyFont="1" applyFill="1" applyBorder="1">
      <alignment/>
      <protection/>
    </xf>
    <xf numFmtId="171" fontId="0" fillId="0" borderId="1" xfId="66" applyNumberFormat="1" applyFont="1" applyFill="1" applyBorder="1">
      <alignment/>
      <protection/>
    </xf>
    <xf numFmtId="175" fontId="0" fillId="0" borderId="1" xfId="66" applyNumberFormat="1" applyFont="1" applyFill="1" applyBorder="1">
      <alignment/>
      <protection/>
    </xf>
    <xf numFmtId="167" fontId="0" fillId="0" borderId="0" xfId="66" applyNumberFormat="1" applyFont="1" applyFill="1" applyBorder="1">
      <alignment/>
      <protection/>
    </xf>
    <xf numFmtId="175" fontId="0" fillId="0" borderId="19" xfId="66" applyNumberFormat="1" applyFont="1" applyFill="1" applyBorder="1">
      <alignment/>
      <protection/>
    </xf>
    <xf numFmtId="167" fontId="0" fillId="0" borderId="14" xfId="66" applyNumberFormat="1" applyFont="1" applyFill="1" applyBorder="1">
      <alignment/>
      <protection/>
    </xf>
    <xf numFmtId="168" fontId="0" fillId="0" borderId="13" xfId="66" applyNumberFormat="1" applyFont="1" applyFill="1" applyBorder="1">
      <alignment/>
      <protection/>
    </xf>
    <xf numFmtId="168" fontId="0" fillId="0" borderId="18" xfId="66" applyNumberFormat="1" applyFont="1" applyFill="1" applyBorder="1">
      <alignment/>
      <protection/>
    </xf>
    <xf numFmtId="171" fontId="0" fillId="0" borderId="12" xfId="66" applyNumberFormat="1" applyFont="1" applyFill="1" applyBorder="1">
      <alignment/>
      <protection/>
    </xf>
    <xf numFmtId="0" fontId="1" fillId="0" borderId="18" xfId="55" applyBorder="1" applyAlignment="1">
      <alignment horizontal="centerContinuous" vertical="center" wrapText="1"/>
      <protection/>
    </xf>
    <xf numFmtId="0" fontId="1" fillId="0" borderId="1" xfId="55" applyBorder="1">
      <alignment horizontal="center" wrapText="1"/>
      <protection/>
    </xf>
    <xf numFmtId="0" fontId="0" fillId="0" borderId="0" xfId="0" applyFont="1" applyAlignment="1" quotePrefix="1">
      <alignment/>
    </xf>
    <xf numFmtId="186" fontId="0" fillId="0" borderId="16" xfId="0" applyNumberFormat="1" applyBorder="1" applyAlignment="1">
      <alignment/>
    </xf>
    <xf numFmtId="186" fontId="0" fillId="0" borderId="26" xfId="0" applyNumberFormat="1" applyBorder="1" applyAlignment="1">
      <alignment/>
    </xf>
    <xf numFmtId="215" fontId="0" fillId="0" borderId="16" xfId="0" applyNumberFormat="1" applyBorder="1" applyAlignment="1">
      <alignment/>
    </xf>
    <xf numFmtId="215" fontId="0" fillId="0" borderId="26" xfId="0" applyNumberFormat="1" applyBorder="1" applyAlignment="1">
      <alignment/>
    </xf>
    <xf numFmtId="186" fontId="0" fillId="0" borderId="14" xfId="0" applyNumberFormat="1" applyBorder="1" applyAlignment="1">
      <alignment/>
    </xf>
    <xf numFmtId="186" fontId="0" fillId="0" borderId="13" xfId="0" applyNumberFormat="1" applyBorder="1" applyAlignment="1">
      <alignment/>
    </xf>
    <xf numFmtId="186" fontId="0" fillId="0" borderId="24" xfId="0" applyNumberFormat="1" applyBorder="1" applyAlignment="1">
      <alignment/>
    </xf>
    <xf numFmtId="0" fontId="0" fillId="0" borderId="26" xfId="0" applyBorder="1" applyAlignment="1">
      <alignment/>
    </xf>
    <xf numFmtId="0" fontId="1" fillId="0" borderId="22" xfId="55" applyBorder="1" applyAlignment="1">
      <alignment horizontal="center" vertical="center" wrapText="1"/>
      <protection/>
    </xf>
    <xf numFmtId="0" fontId="1" fillId="0" borderId="23" xfId="55" applyBorder="1" applyAlignment="1">
      <alignment horizontal="center" vertical="center" wrapText="1"/>
      <protection/>
    </xf>
    <xf numFmtId="0" fontId="1" fillId="0" borderId="12" xfId="55" applyBorder="1" applyAlignment="1">
      <alignment horizontal="center" vertical="center" wrapText="1"/>
      <protection/>
    </xf>
    <xf numFmtId="0" fontId="14" fillId="0" borderId="0" xfId="0" applyFont="1" applyAlignment="1">
      <alignment/>
    </xf>
    <xf numFmtId="0" fontId="14" fillId="0" borderId="11" xfId="0" applyFont="1" applyBorder="1" applyAlignment="1">
      <alignment/>
    </xf>
    <xf numFmtId="216" fontId="0" fillId="0" borderId="0" xfId="0" applyNumberFormat="1" applyBorder="1" applyAlignment="1">
      <alignment/>
    </xf>
    <xf numFmtId="0" fontId="2" fillId="0" borderId="0" xfId="0" applyNumberFormat="1" applyFont="1" applyBorder="1" applyAlignment="1" quotePrefix="1">
      <alignment/>
    </xf>
    <xf numFmtId="0" fontId="0" fillId="0" borderId="0" xfId="79" applyFont="1" applyBorder="1" applyAlignment="1">
      <alignment horizontal="centerContinuous"/>
      <protection/>
    </xf>
    <xf numFmtId="0" fontId="0" fillId="0" borderId="14" xfId="0" applyBorder="1" applyAlignment="1">
      <alignment horizontal="center"/>
    </xf>
    <xf numFmtId="0" fontId="0" fillId="0" borderId="34" xfId="0" applyBorder="1" applyAlignment="1">
      <alignment horizontal="center"/>
    </xf>
    <xf numFmtId="164" fontId="0" fillId="0" borderId="12" xfId="0" applyNumberFormat="1" applyBorder="1" applyAlignment="1">
      <alignment/>
    </xf>
    <xf numFmtId="217" fontId="0" fillId="0" borderId="0" xfId="0" applyNumberFormat="1" applyAlignment="1">
      <alignment/>
    </xf>
    <xf numFmtId="171" fontId="0" fillId="0" borderId="26" xfId="0" applyNumberFormat="1" applyBorder="1" applyAlignment="1">
      <alignment/>
    </xf>
    <xf numFmtId="171" fontId="0" fillId="0" borderId="16" xfId="0" applyNumberFormat="1" applyBorder="1" applyAlignment="1">
      <alignment/>
    </xf>
    <xf numFmtId="173" fontId="0" fillId="0" borderId="1" xfId="15" applyFont="1" applyBorder="1">
      <alignment/>
      <protection/>
    </xf>
    <xf numFmtId="196" fontId="0" fillId="0" borderId="26" xfId="0" applyNumberFormat="1" applyBorder="1" applyAlignment="1">
      <alignment horizontal="right"/>
    </xf>
    <xf numFmtId="168" fontId="0" fillId="0" borderId="16" xfId="0" applyNumberFormat="1" applyBorder="1" applyAlignment="1">
      <alignment/>
    </xf>
    <xf numFmtId="217" fontId="0" fillId="0" borderId="0" xfId="0" applyNumberFormat="1" applyBorder="1" applyAlignment="1">
      <alignment/>
    </xf>
    <xf numFmtId="171" fontId="0" fillId="0" borderId="14" xfId="0" applyNumberFormat="1" applyBorder="1" applyAlignment="1">
      <alignment/>
    </xf>
    <xf numFmtId="171" fontId="0" fillId="0" borderId="20" xfId="0" applyNumberFormat="1" applyBorder="1" applyAlignment="1">
      <alignment/>
    </xf>
    <xf numFmtId="0" fontId="0" fillId="0" borderId="15" xfId="0" applyBorder="1" applyAlignment="1">
      <alignment horizontal="center"/>
    </xf>
    <xf numFmtId="0" fontId="1" fillId="0" borderId="0" xfId="0" applyFont="1" applyBorder="1" applyAlignment="1">
      <alignment/>
    </xf>
    <xf numFmtId="0" fontId="1" fillId="0" borderId="22" xfId="0" applyFont="1" applyBorder="1" applyAlignment="1">
      <alignment horizontal="center" wrapText="1"/>
    </xf>
    <xf numFmtId="0" fontId="1" fillId="0" borderId="29" xfId="0" applyFont="1" applyBorder="1" applyAlignment="1">
      <alignment horizontal="center" wrapText="1"/>
    </xf>
    <xf numFmtId="0" fontId="1" fillId="0" borderId="35" xfId="0" applyFont="1" applyBorder="1" applyAlignment="1">
      <alignment horizontal="center" wrapText="1"/>
    </xf>
    <xf numFmtId="0" fontId="1" fillId="0" borderId="29" xfId="0" applyFont="1" applyBorder="1" applyAlignment="1">
      <alignment horizontal="center" wrapText="1"/>
    </xf>
    <xf numFmtId="17" fontId="0" fillId="0" borderId="0" xfId="0" applyNumberFormat="1" applyAlignment="1">
      <alignment/>
    </xf>
    <xf numFmtId="3" fontId="44" fillId="0" borderId="0" xfId="0" applyNumberFormat="1" applyFont="1" applyFill="1" applyBorder="1" applyAlignment="1" applyProtection="1">
      <alignment/>
      <protection/>
    </xf>
    <xf numFmtId="10" fontId="0" fillId="0" borderId="0" xfId="0" applyNumberFormat="1" applyFill="1" applyAlignment="1">
      <alignment/>
    </xf>
    <xf numFmtId="49" fontId="4" fillId="0" borderId="0" xfId="72" applyNumberFormat="1" applyFont="1">
      <alignment/>
      <protection/>
    </xf>
    <xf numFmtId="169" fontId="0" fillId="0" borderId="12" xfId="0" applyNumberFormat="1" applyBorder="1" applyAlignment="1">
      <alignment horizontal="center"/>
    </xf>
    <xf numFmtId="2" fontId="0" fillId="0" borderId="0" xfId="0" applyNumberFormat="1" applyAlignment="1">
      <alignment horizontal="center"/>
    </xf>
    <xf numFmtId="218" fontId="0" fillId="0" borderId="1" xfId="0" applyNumberFormat="1" applyBorder="1" applyAlignment="1">
      <alignment horizontal="right"/>
    </xf>
    <xf numFmtId="219" fontId="0" fillId="0" borderId="1" xfId="0" applyNumberFormat="1" applyBorder="1" applyAlignment="1">
      <alignment horizontal="right"/>
    </xf>
    <xf numFmtId="0" fontId="0" fillId="0" borderId="0" xfId="0" applyNumberFormat="1" applyAlignment="1">
      <alignment/>
    </xf>
    <xf numFmtId="196" fontId="0" fillId="0" borderId="19" xfId="0" applyNumberFormat="1" applyBorder="1" applyAlignment="1">
      <alignment horizontal="right"/>
    </xf>
    <xf numFmtId="0" fontId="1" fillId="0" borderId="0" xfId="0" applyFont="1" applyAlignment="1">
      <alignment wrapText="1"/>
    </xf>
    <xf numFmtId="0" fontId="1" fillId="0" borderId="36" xfId="0" applyFont="1" applyBorder="1" applyAlignment="1">
      <alignment horizontal="center" wrapText="1"/>
    </xf>
    <xf numFmtId="0" fontId="1" fillId="0" borderId="1" xfId="0" applyFont="1" applyBorder="1" applyAlignment="1">
      <alignment horizontal="centerContinuous" vertical="center"/>
    </xf>
    <xf numFmtId="220" fontId="0" fillId="0" borderId="0" xfId="0" applyNumberFormat="1" applyAlignment="1">
      <alignment/>
    </xf>
    <xf numFmtId="220" fontId="0" fillId="0" borderId="1" xfId="0" applyNumberFormat="1" applyBorder="1" applyAlignment="1">
      <alignment/>
    </xf>
    <xf numFmtId="221" fontId="0" fillId="0" borderId="1" xfId="0" applyNumberFormat="1" applyBorder="1" applyAlignment="1">
      <alignment/>
    </xf>
    <xf numFmtId="222" fontId="0" fillId="0" borderId="0" xfId="0" applyNumberFormat="1" applyAlignment="1">
      <alignment/>
    </xf>
    <xf numFmtId="222" fontId="0" fillId="0" borderId="1" xfId="0" applyNumberFormat="1" applyBorder="1" applyAlignment="1">
      <alignment/>
    </xf>
    <xf numFmtId="220" fontId="0" fillId="0" borderId="13" xfId="0" applyNumberFormat="1" applyBorder="1" applyAlignment="1">
      <alignment/>
    </xf>
    <xf numFmtId="220" fontId="0" fillId="0" borderId="12" xfId="0" applyNumberFormat="1" applyBorder="1" applyAlignment="1">
      <alignment/>
    </xf>
    <xf numFmtId="221" fontId="0" fillId="0" borderId="12" xfId="0" applyNumberFormat="1" applyBorder="1" applyAlignment="1">
      <alignment/>
    </xf>
    <xf numFmtId="0" fontId="5" fillId="0" borderId="0" xfId="79" applyAlignment="1">
      <alignment wrapText="1"/>
      <protection/>
    </xf>
    <xf numFmtId="3" fontId="0" fillId="0" borderId="0" xfId="0" applyNumberFormat="1" applyAlignment="1">
      <alignment horizontal="center"/>
    </xf>
    <xf numFmtId="205" fontId="0" fillId="0" borderId="19" xfId="0" applyNumberFormat="1" applyBorder="1" applyAlignment="1">
      <alignment/>
    </xf>
    <xf numFmtId="3" fontId="0" fillId="0" borderId="0" xfId="0" applyNumberFormat="1" applyFill="1" applyAlignment="1">
      <alignment horizontal="center"/>
    </xf>
    <xf numFmtId="3" fontId="0" fillId="0" borderId="1" xfId="0" applyNumberFormat="1" applyFill="1" applyBorder="1" applyAlignment="1">
      <alignment horizontal="center"/>
    </xf>
    <xf numFmtId="49" fontId="4" fillId="0" borderId="0" xfId="52" applyNumberFormat="1" applyFont="1" applyAlignment="1">
      <alignment/>
      <protection/>
    </xf>
    <xf numFmtId="0" fontId="0" fillId="0" borderId="0" xfId="0" applyFont="1" applyAlignment="1" quotePrefix="1">
      <alignment/>
    </xf>
    <xf numFmtId="164" fontId="4" fillId="0" borderId="0" xfId="52" applyFont="1" quotePrefix="1">
      <alignment/>
      <protection/>
    </xf>
    <xf numFmtId="164" fontId="4" fillId="0" borderId="0" xfId="52" quotePrefix="1">
      <alignment/>
      <protection/>
    </xf>
    <xf numFmtId="174" fontId="0" fillId="0" borderId="0" xfId="0" applyNumberFormat="1" applyBorder="1" applyAlignment="1">
      <alignment/>
    </xf>
    <xf numFmtId="170" fontId="0" fillId="0" borderId="0" xfId="0" applyNumberFormat="1" applyBorder="1" applyAlignment="1">
      <alignment/>
    </xf>
    <xf numFmtId="170" fontId="0" fillId="0" borderId="24" xfId="0" applyNumberFormat="1" applyBorder="1" applyAlignment="1">
      <alignment/>
    </xf>
    <xf numFmtId="170" fontId="0" fillId="0" borderId="1" xfId="0" applyNumberFormat="1" applyBorder="1" applyAlignment="1">
      <alignment/>
    </xf>
    <xf numFmtId="210" fontId="0" fillId="0" borderId="1" xfId="0" applyNumberFormat="1" applyBorder="1" applyAlignment="1">
      <alignment/>
    </xf>
    <xf numFmtId="223" fontId="0" fillId="0" borderId="0" xfId="0" applyNumberFormat="1" applyBorder="1" applyAlignment="1">
      <alignment horizontal="left"/>
    </xf>
    <xf numFmtId="0" fontId="5" fillId="0" borderId="0" xfId="0" applyFont="1" applyAlignment="1">
      <alignment horizontal="centerContinuous"/>
    </xf>
    <xf numFmtId="0" fontId="4" fillId="0" borderId="0" xfId="0" applyFont="1" applyAlignment="1" quotePrefix="1">
      <alignment/>
    </xf>
    <xf numFmtId="0" fontId="4" fillId="0" borderId="0" xfId="0" applyFont="1" applyAlignment="1">
      <alignment horizontal="left"/>
    </xf>
    <xf numFmtId="0" fontId="9" fillId="0" borderId="0" xfId="0" applyFont="1" applyAlignment="1" quotePrefix="1">
      <alignment horizontal="left"/>
    </xf>
    <xf numFmtId="0" fontId="9" fillId="0" borderId="0" xfId="0" applyFont="1" applyAlignment="1">
      <alignment horizontal="left"/>
    </xf>
    <xf numFmtId="49" fontId="4" fillId="0" borderId="0" xfId="0" applyNumberFormat="1" applyFont="1" applyAlignment="1" quotePrefix="1">
      <alignment horizontal="left"/>
    </xf>
    <xf numFmtId="0" fontId="4" fillId="0" borderId="0" xfId="0" applyFont="1" applyAlignment="1" quotePrefix="1">
      <alignment horizontal="left"/>
    </xf>
    <xf numFmtId="224" fontId="0" fillId="0" borderId="1" xfId="0" applyNumberFormat="1" applyBorder="1" applyAlignment="1">
      <alignment horizontal="left"/>
    </xf>
    <xf numFmtId="177" fontId="0" fillId="0" borderId="1" xfId="0" applyNumberFormat="1" applyFont="1" applyBorder="1" applyAlignment="1">
      <alignment horizontal="right"/>
    </xf>
    <xf numFmtId="223" fontId="0" fillId="0" borderId="0" xfId="0" applyNumberFormat="1" applyFont="1" applyBorder="1" applyAlignment="1">
      <alignment horizontal="left"/>
    </xf>
    <xf numFmtId="0" fontId="4" fillId="0" borderId="0" xfId="66" applyFont="1" applyFill="1" applyBorder="1">
      <alignment/>
      <protection/>
    </xf>
    <xf numFmtId="0" fontId="0" fillId="0" borderId="0" xfId="66" applyBorder="1">
      <alignment/>
      <protection/>
    </xf>
    <xf numFmtId="0" fontId="4" fillId="0" borderId="0" xfId="53" applyNumberFormat="1" applyFont="1" applyFill="1" applyBorder="1">
      <alignment/>
      <protection/>
    </xf>
    <xf numFmtId="0" fontId="0" fillId="0" borderId="14" xfId="66" applyBorder="1">
      <alignment/>
      <protection/>
    </xf>
    <xf numFmtId="0" fontId="0" fillId="0" borderId="24" xfId="66" applyBorder="1">
      <alignment/>
      <protection/>
    </xf>
    <xf numFmtId="0" fontId="0" fillId="0" borderId="12" xfId="66" applyBorder="1">
      <alignment/>
      <protection/>
    </xf>
    <xf numFmtId="167" fontId="0" fillId="0" borderId="16" xfId="47" applyNumberFormat="1" applyFont="1" applyBorder="1" applyAlignment="1">
      <alignment horizontal="right"/>
    </xf>
    <xf numFmtId="167" fontId="0" fillId="0" borderId="26" xfId="47" applyNumberFormat="1" applyFont="1" applyBorder="1" applyAlignment="1">
      <alignment horizontal="right"/>
    </xf>
    <xf numFmtId="167" fontId="0" fillId="0" borderId="16" xfId="47" applyNumberFormat="1" applyFont="1" applyFill="1" applyBorder="1" applyAlignment="1">
      <alignment horizontal="right"/>
    </xf>
    <xf numFmtId="0" fontId="0" fillId="0" borderId="1" xfId="66" applyBorder="1">
      <alignment/>
      <protection/>
    </xf>
    <xf numFmtId="192" fontId="0" fillId="0" borderId="16" xfId="66" applyNumberFormat="1" applyBorder="1" applyAlignment="1">
      <alignment horizontal="right"/>
      <protection/>
    </xf>
    <xf numFmtId="192" fontId="0" fillId="0" borderId="26" xfId="66" applyNumberFormat="1" applyBorder="1" applyAlignment="1">
      <alignment horizontal="right"/>
      <protection/>
    </xf>
    <xf numFmtId="192" fontId="0" fillId="0" borderId="0" xfId="66" applyNumberFormat="1" applyFill="1" applyAlignment="1">
      <alignment horizontal="right"/>
      <protection/>
    </xf>
    <xf numFmtId="192" fontId="0" fillId="0" borderId="0" xfId="0" applyNumberFormat="1" applyAlignment="1">
      <alignment/>
    </xf>
    <xf numFmtId="192" fontId="0" fillId="0" borderId="16" xfId="66" applyNumberFormat="1" applyFill="1" applyBorder="1" applyAlignment="1">
      <alignment horizontal="right"/>
      <protection/>
    </xf>
    <xf numFmtId="192" fontId="0" fillId="0" borderId="26" xfId="66" applyNumberFormat="1" applyFill="1" applyBorder="1" applyAlignment="1">
      <alignment horizontal="right"/>
      <protection/>
    </xf>
    <xf numFmtId="0" fontId="0" fillId="0" borderId="0" xfId="66" applyFill="1">
      <alignment/>
      <protection/>
    </xf>
    <xf numFmtId="0" fontId="1" fillId="0" borderId="26" xfId="66" applyFont="1" applyBorder="1" applyAlignment="1">
      <alignment horizontal="center" vertical="center"/>
      <protection/>
    </xf>
    <xf numFmtId="0" fontId="1" fillId="0" borderId="0" xfId="66" applyFont="1" applyFill="1" applyBorder="1" applyAlignment="1">
      <alignment horizontal="center" vertical="center"/>
      <protection/>
    </xf>
    <xf numFmtId="0" fontId="1" fillId="0" borderId="0" xfId="66" applyFont="1" applyBorder="1" applyAlignment="1">
      <alignment horizontal="center" vertical="center"/>
      <protection/>
    </xf>
    <xf numFmtId="0" fontId="1" fillId="0" borderId="22" xfId="66" applyFont="1" applyFill="1" applyBorder="1" applyAlignment="1">
      <alignment horizontal="center" vertical="center"/>
      <protection/>
    </xf>
    <xf numFmtId="0" fontId="1" fillId="0" borderId="23" xfId="66" applyFont="1" applyBorder="1" applyAlignment="1">
      <alignment horizontal="center" vertical="center"/>
      <protection/>
    </xf>
    <xf numFmtId="0" fontId="1" fillId="0" borderId="22" xfId="66" applyFont="1" applyBorder="1" applyAlignment="1">
      <alignment horizontal="center" vertical="center"/>
      <protection/>
    </xf>
    <xf numFmtId="0" fontId="16" fillId="0" borderId="0" xfId="75" applyNumberFormat="1" applyFont="1" applyAlignment="1" quotePrefix="1">
      <alignment wrapText="1"/>
      <protection/>
    </xf>
    <xf numFmtId="0" fontId="0" fillId="0" borderId="0" xfId="68">
      <alignment/>
      <protection/>
    </xf>
    <xf numFmtId="0" fontId="17" fillId="0" borderId="0" xfId="73" applyNumberFormat="1" applyFont="1" applyFill="1">
      <alignment/>
      <protection/>
    </xf>
    <xf numFmtId="0" fontId="19" fillId="0" borderId="0" xfId="62" applyNumberFormat="1" applyFont="1" applyAlignment="1">
      <alignment wrapText="1"/>
    </xf>
    <xf numFmtId="0" fontId="19" fillId="0" borderId="37" xfId="62" applyNumberFormat="1" applyFont="1" applyBorder="1" applyAlignment="1" quotePrefix="1">
      <alignment vertical="top"/>
    </xf>
    <xf numFmtId="0" fontId="20" fillId="0" borderId="37" xfId="74" applyNumberFormat="1" applyFont="1" applyBorder="1" applyAlignment="1" quotePrefix="1">
      <alignment wrapText="1"/>
      <protection/>
    </xf>
    <xf numFmtId="0" fontId="0" fillId="0" borderId="0" xfId="70">
      <alignment/>
      <protection/>
    </xf>
    <xf numFmtId="0" fontId="21" fillId="0" borderId="0" xfId="68" applyFont="1">
      <alignment/>
      <protection/>
    </xf>
    <xf numFmtId="0" fontId="4" fillId="0" borderId="0" xfId="68" applyFont="1">
      <alignment/>
      <protection/>
    </xf>
    <xf numFmtId="0" fontId="22" fillId="0" borderId="0" xfId="68" applyFont="1" applyAlignment="1">
      <alignment horizontal="center"/>
      <protection/>
    </xf>
    <xf numFmtId="0" fontId="20" fillId="0" borderId="0" xfId="68" applyFont="1">
      <alignment/>
      <protection/>
    </xf>
    <xf numFmtId="0" fontId="23" fillId="0" borderId="0" xfId="71" applyFont="1" applyAlignment="1">
      <alignment wrapText="1"/>
      <protection/>
    </xf>
    <xf numFmtId="0" fontId="23" fillId="0" borderId="0" xfId="71" applyFont="1">
      <alignment/>
      <protection/>
    </xf>
    <xf numFmtId="0" fontId="20" fillId="0" borderId="0" xfId="71" applyFont="1" applyAlignment="1">
      <alignment wrapText="1"/>
      <protection/>
    </xf>
    <xf numFmtId="0" fontId="20" fillId="0" borderId="37" xfId="74" applyNumberFormat="1" applyFont="1" applyBorder="1" applyAlignment="1" quotePrefix="1">
      <alignment/>
      <protection/>
    </xf>
    <xf numFmtId="0" fontId="0" fillId="0" borderId="0" xfId="66" applyAlignment="1">
      <alignment horizontal="centerContinuous"/>
      <protection/>
    </xf>
    <xf numFmtId="0" fontId="0" fillId="0" borderId="0" xfId="66" applyFont="1" applyBorder="1" applyAlignment="1">
      <alignment horizontal="centerContinuous"/>
      <protection/>
    </xf>
    <xf numFmtId="49" fontId="0" fillId="0" borderId="0" xfId="66" applyNumberFormat="1" applyFont="1" applyBorder="1" applyAlignment="1">
      <alignment horizontal="centerContinuous"/>
      <protection/>
    </xf>
    <xf numFmtId="0" fontId="0" fillId="0" borderId="0" xfId="66" applyFont="1" applyAlignment="1">
      <alignment horizontal="centerContinuous"/>
      <protection/>
    </xf>
    <xf numFmtId="0" fontId="0" fillId="0" borderId="1" xfId="66" applyFont="1" applyBorder="1" applyAlignment="1">
      <alignment horizontal="center"/>
      <protection/>
    </xf>
    <xf numFmtId="173" fontId="0" fillId="0" borderId="1" xfId="66" applyNumberFormat="1" applyBorder="1" applyAlignment="1">
      <alignment horizontal="left"/>
      <protection/>
    </xf>
    <xf numFmtId="203" fontId="0" fillId="0" borderId="1" xfId="66" applyNumberFormat="1" applyBorder="1">
      <alignment/>
      <protection/>
    </xf>
    <xf numFmtId="168" fontId="0" fillId="0" borderId="12" xfId="66" applyNumberFormat="1" applyBorder="1">
      <alignment/>
      <protection/>
    </xf>
    <xf numFmtId="165" fontId="0" fillId="0" borderId="12" xfId="66" applyNumberFormat="1" applyBorder="1">
      <alignment/>
      <protection/>
    </xf>
    <xf numFmtId="171" fontId="0" fillId="0" borderId="13" xfId="66" applyNumberFormat="1" applyBorder="1">
      <alignment/>
      <protection/>
    </xf>
    <xf numFmtId="168" fontId="0" fillId="0" borderId="1" xfId="66" applyNumberFormat="1" applyBorder="1">
      <alignment/>
      <protection/>
    </xf>
    <xf numFmtId="165" fontId="0" fillId="0" borderId="1" xfId="66" applyNumberFormat="1" applyBorder="1">
      <alignment/>
      <protection/>
    </xf>
    <xf numFmtId="171" fontId="0" fillId="0" borderId="0" xfId="66" applyNumberFormat="1">
      <alignment/>
      <protection/>
    </xf>
    <xf numFmtId="49" fontId="0" fillId="0" borderId="1" xfId="66" applyNumberFormat="1" applyBorder="1">
      <alignment/>
      <protection/>
    </xf>
    <xf numFmtId="206" fontId="0" fillId="0" borderId="1" xfId="66" applyNumberFormat="1" applyBorder="1">
      <alignment/>
      <protection/>
    </xf>
    <xf numFmtId="173" fontId="0" fillId="0" borderId="1" xfId="66" applyNumberFormat="1" applyBorder="1">
      <alignment/>
      <protection/>
    </xf>
    <xf numFmtId="191" fontId="0" fillId="0" borderId="1" xfId="66" applyNumberFormat="1" applyBorder="1" applyAlignment="1">
      <alignment horizontal="right"/>
      <protection/>
    </xf>
    <xf numFmtId="196" fontId="0" fillId="0" borderId="0" xfId="66" applyNumberFormat="1" applyFont="1" applyAlignment="1">
      <alignment horizontal="right"/>
      <protection/>
    </xf>
    <xf numFmtId="164" fontId="0" fillId="0" borderId="1" xfId="66" applyNumberFormat="1" applyBorder="1">
      <alignment/>
      <protection/>
    </xf>
    <xf numFmtId="173" fontId="0" fillId="0" borderId="12" xfId="66" applyNumberFormat="1" applyBorder="1" applyAlignment="1">
      <alignment horizontal="left"/>
      <protection/>
    </xf>
    <xf numFmtId="173" fontId="0" fillId="0" borderId="12" xfId="66" applyNumberFormat="1" applyBorder="1">
      <alignment/>
      <protection/>
    </xf>
    <xf numFmtId="173" fontId="0" fillId="0" borderId="0" xfId="66" applyNumberFormat="1" applyBorder="1" applyAlignment="1">
      <alignment horizontal="left"/>
      <protection/>
    </xf>
    <xf numFmtId="173" fontId="0" fillId="0" borderId="0" xfId="66" applyNumberFormat="1" applyBorder="1">
      <alignment/>
      <protection/>
    </xf>
    <xf numFmtId="168" fontId="0" fillId="0" borderId="0" xfId="66" applyNumberFormat="1" applyBorder="1">
      <alignment/>
      <protection/>
    </xf>
    <xf numFmtId="165" fontId="0" fillId="0" borderId="0" xfId="66" applyNumberFormat="1" applyBorder="1">
      <alignment/>
      <protection/>
    </xf>
    <xf numFmtId="171" fontId="0" fillId="0" borderId="0" xfId="66" applyNumberFormat="1" applyBorder="1">
      <alignment/>
      <protection/>
    </xf>
    <xf numFmtId="0" fontId="0" fillId="0" borderId="13" xfId="66" applyBorder="1">
      <alignment/>
      <protection/>
    </xf>
    <xf numFmtId="0" fontId="5" fillId="0" borderId="0" xfId="79" applyFont="1" applyAlignment="1">
      <alignment horizontal="center" wrapText="1"/>
      <protection/>
    </xf>
    <xf numFmtId="0" fontId="5" fillId="0" borderId="0" xfId="79" applyNumberFormat="1" applyFont="1" applyAlignment="1">
      <alignment horizontal="center"/>
      <protection/>
    </xf>
    <xf numFmtId="0" fontId="5" fillId="0" borderId="0" xfId="79" applyFont="1" applyAlignment="1">
      <alignment horizontal="center"/>
      <protection/>
    </xf>
    <xf numFmtId="0" fontId="5" fillId="0" borderId="0" xfId="0" applyFont="1" applyAlignment="1">
      <alignment horizontal="center" wrapText="1"/>
    </xf>
  </cellXfs>
  <cellStyles count="69">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omma 3" xfId="47"/>
    <cellStyle name="Currency" xfId="48"/>
    <cellStyle name="Currency [0]" xfId="49"/>
    <cellStyle name="Explanatory Text" xfId="50"/>
    <cellStyle name="Followed Hyperlink" xfId="51"/>
    <cellStyle name="FOOTNOTE" xfId="52"/>
    <cellStyle name="FOOTNOTE 2" xfId="53"/>
    <cellStyle name="Good" xfId="54"/>
    <cellStyle name="HEADING" xfId="55"/>
    <cellStyle name="Heading 1" xfId="56"/>
    <cellStyle name="Heading 2" xfId="57"/>
    <cellStyle name="Heading 3" xfId="58"/>
    <cellStyle name="Heading 4" xfId="59"/>
    <cellStyle name="Hyperlink" xfId="60"/>
    <cellStyle name="Hyperlink 2" xfId="61"/>
    <cellStyle name="Hyperlink_Section23_title" xfId="62"/>
    <cellStyle name="Input" xfId="63"/>
    <cellStyle name="Linked Cell" xfId="64"/>
    <cellStyle name="Neutral" xfId="65"/>
    <cellStyle name="Normal 2" xfId="66"/>
    <cellStyle name="Normal 2 2" xfId="67"/>
    <cellStyle name="Normal 2 2 2" xfId="68"/>
    <cellStyle name="Normal 3" xfId="69"/>
    <cellStyle name="Normal 3 5" xfId="70"/>
    <cellStyle name="Normal 5_Section23" xfId="71"/>
    <cellStyle name="Normal_015906" xfId="72"/>
    <cellStyle name="Normal_last year excel compiled sec02_a276" xfId="73"/>
    <cellStyle name="Normal_Revised title_8_4_04" xfId="74"/>
    <cellStyle name="Normal_Section 2 Titles" xfId="75"/>
    <cellStyle name="Note" xfId="76"/>
    <cellStyle name="Output" xfId="77"/>
    <cellStyle name="Percent" xfId="78"/>
    <cellStyle name="TITLE" xfId="79"/>
    <cellStyle name="TITLE 2"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externalLink" Target="externalLinks/externalLink4.xml" /><Relationship Id="rId53" Type="http://schemas.openxmlformats.org/officeDocument/2006/relationships/externalLink" Target="externalLinks/externalLink5.xml" /><Relationship Id="rId54" Type="http://schemas.openxmlformats.org/officeDocument/2006/relationships/externalLink" Target="externalLinks/externalLink6.xml" /><Relationship Id="rId55" Type="http://schemas.openxmlformats.org/officeDocument/2006/relationships/externalLink" Target="externalLinks/externalLink7.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dF\Desktop\Data%20Book%20Files\TammyFil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hawaii.gov/QTAX/ANewSystem/Q011Files/Comps/Alabama/ALQ011compworkshe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Remove Adresses "/>
      <sheetName val="3.30"/>
      <sheetName val="18.22"/>
      <sheetName val="16.16"/>
      <sheetName val="07.41"/>
      <sheetName val="07.42"/>
      <sheetName val="07.43"/>
      <sheetName val="07.44"/>
      <sheetName val="07.55"/>
      <sheetName val="07.66"/>
      <sheetName val="07.67"/>
      <sheetName val="updated list"/>
      <sheetName val="Sheet3"/>
      <sheetName val="03.13"/>
      <sheetName val="03.25"/>
      <sheetName val="03.26"/>
      <sheetName val="07.45"/>
      <sheetName val="07.46"/>
      <sheetName val="07.48"/>
      <sheetName val="07.49"/>
      <sheetName val="07.50"/>
      <sheetName val="07.53"/>
      <sheetName val="07.64"/>
      <sheetName val="07.65"/>
      <sheetName val="17.14"/>
      <sheetName val="19.10"/>
      <sheetName val="22.08"/>
      <sheetName val="22.09"/>
      <sheetName val="23.1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8"/>
  <sheetViews>
    <sheetView tabSelected="1" workbookViewId="0" topLeftCell="A1">
      <pane ySplit="2" topLeftCell="A15" activePane="bottomLeft" state="frozen"/>
      <selection pane="topLeft" activeCell="A1" sqref="A1"/>
      <selection pane="bottomLeft" activeCell="A1" sqref="A1"/>
    </sheetView>
  </sheetViews>
  <sheetFormatPr defaultColWidth="9.140625" defaultRowHeight="12.75"/>
  <cols>
    <col min="1" max="1" width="9.57421875" style="627" customWidth="1"/>
    <col min="2" max="2" width="70.7109375" style="627" customWidth="1"/>
    <col min="3" max="3" width="9.140625" style="627" customWidth="1"/>
    <col min="4" max="4" width="9.140625" style="632" customWidth="1"/>
    <col min="5" max="16384" width="9.140625" style="627" customWidth="1"/>
  </cols>
  <sheetData>
    <row r="1" spans="1:4" ht="31.5">
      <c r="A1" s="626" t="s">
        <v>1115</v>
      </c>
      <c r="B1" s="626" t="s">
        <v>1116</v>
      </c>
      <c r="D1" s="627"/>
    </row>
    <row r="2" spans="1:4" ht="15.75">
      <c r="A2" s="626"/>
      <c r="B2" s="626"/>
      <c r="D2" s="627"/>
    </row>
    <row r="3" spans="1:4" ht="15.75">
      <c r="A3" s="628" t="s">
        <v>1117</v>
      </c>
      <c r="B3" s="626"/>
      <c r="D3" s="627"/>
    </row>
    <row r="4" spans="1:4" ht="15.75">
      <c r="A4" s="628" t="s">
        <v>1118</v>
      </c>
      <c r="B4" s="626"/>
      <c r="D4" s="627"/>
    </row>
    <row r="5" spans="1:4" ht="15.75">
      <c r="A5" s="629" t="s">
        <v>1119</v>
      </c>
      <c r="B5" s="626"/>
      <c r="D5" s="627"/>
    </row>
    <row r="6" spans="1:4" ht="15.75">
      <c r="A6" s="630" t="s">
        <v>1120</v>
      </c>
      <c r="B6" s="631" t="s">
        <v>1173</v>
      </c>
      <c r="D6" s="627"/>
    </row>
    <row r="7" spans="1:4" ht="15.75">
      <c r="A7" s="630" t="s">
        <v>1121</v>
      </c>
      <c r="B7" s="631" t="s">
        <v>1174</v>
      </c>
      <c r="D7" s="627"/>
    </row>
    <row r="8" spans="1:4" ht="31.5">
      <c r="A8" s="630" t="s">
        <v>1122</v>
      </c>
      <c r="B8" s="631" t="s">
        <v>1175</v>
      </c>
      <c r="D8" s="627"/>
    </row>
    <row r="9" spans="1:4" ht="15.75">
      <c r="A9" s="630" t="s">
        <v>1123</v>
      </c>
      <c r="B9" s="631" t="s">
        <v>1176</v>
      </c>
      <c r="D9" s="627"/>
    </row>
    <row r="10" spans="1:4" ht="31.5">
      <c r="A10" s="630" t="s">
        <v>1124</v>
      </c>
      <c r="B10" s="631" t="s">
        <v>1177</v>
      </c>
      <c r="D10" s="627"/>
    </row>
    <row r="11" spans="1:4" ht="31.5">
      <c r="A11" s="630" t="s">
        <v>1125</v>
      </c>
      <c r="B11" s="631" t="s">
        <v>1178</v>
      </c>
      <c r="D11" s="627"/>
    </row>
    <row r="12" spans="1:4" ht="15.75">
      <c r="A12" s="630" t="s">
        <v>1126</v>
      </c>
      <c r="B12" s="631" t="s">
        <v>1128</v>
      </c>
      <c r="D12" s="627"/>
    </row>
    <row r="13" spans="1:4" ht="15.75">
      <c r="A13" s="630" t="s">
        <v>1127</v>
      </c>
      <c r="B13" s="631" t="s">
        <v>1130</v>
      </c>
      <c r="D13" s="627"/>
    </row>
    <row r="14" spans="1:4" ht="15.75">
      <c r="A14" s="630" t="s">
        <v>1129</v>
      </c>
      <c r="B14" s="631" t="s">
        <v>1179</v>
      </c>
      <c r="D14" s="627"/>
    </row>
    <row r="15" spans="1:4" ht="15.75">
      <c r="A15" s="630" t="s">
        <v>1131</v>
      </c>
      <c r="B15" s="631" t="s">
        <v>1180</v>
      </c>
      <c r="D15" s="627"/>
    </row>
    <row r="16" spans="1:4" ht="15.75">
      <c r="A16" s="630" t="s">
        <v>1132</v>
      </c>
      <c r="B16" s="631" t="s">
        <v>1134</v>
      </c>
      <c r="D16" s="627"/>
    </row>
    <row r="17" spans="1:4" ht="15.75">
      <c r="A17" s="630" t="s">
        <v>1133</v>
      </c>
      <c r="B17" s="631" t="s">
        <v>1181</v>
      </c>
      <c r="D17" s="627"/>
    </row>
    <row r="18" spans="1:4" ht="15.75">
      <c r="A18" s="630" t="s">
        <v>1135</v>
      </c>
      <c r="B18" s="631" t="s">
        <v>1137</v>
      </c>
      <c r="D18" s="627"/>
    </row>
    <row r="19" spans="1:4" ht="15.75">
      <c r="A19" s="630" t="s">
        <v>1136</v>
      </c>
      <c r="B19" s="631" t="s">
        <v>1139</v>
      </c>
      <c r="D19" s="627"/>
    </row>
    <row r="20" spans="1:4" ht="15.75">
      <c r="A20" s="630" t="s">
        <v>1138</v>
      </c>
      <c r="B20" s="631" t="s">
        <v>1182</v>
      </c>
      <c r="D20" s="627"/>
    </row>
    <row r="21" spans="1:4" ht="31.5">
      <c r="A21" s="630" t="s">
        <v>1140</v>
      </c>
      <c r="B21" s="631" t="s">
        <v>1183</v>
      </c>
      <c r="D21" s="627"/>
    </row>
    <row r="22" spans="1:4" ht="15.75">
      <c r="A22" s="630" t="s">
        <v>1141</v>
      </c>
      <c r="B22" s="631" t="s">
        <v>1184</v>
      </c>
      <c r="D22" s="627"/>
    </row>
    <row r="23" spans="1:4" ht="15.75">
      <c r="A23" s="630" t="s">
        <v>1142</v>
      </c>
      <c r="B23" s="631" t="s">
        <v>1185</v>
      </c>
      <c r="D23" s="627"/>
    </row>
    <row r="24" spans="1:4" ht="31.5">
      <c r="A24" s="630" t="s">
        <v>1143</v>
      </c>
      <c r="B24" s="631" t="s">
        <v>1186</v>
      </c>
      <c r="D24" s="627"/>
    </row>
    <row r="25" spans="1:4" ht="31.5">
      <c r="A25" s="630" t="s">
        <v>1144</v>
      </c>
      <c r="B25" s="631" t="s">
        <v>1187</v>
      </c>
      <c r="D25" s="627"/>
    </row>
    <row r="26" spans="1:4" ht="31.5" customHeight="1">
      <c r="A26" s="630" t="s">
        <v>1145</v>
      </c>
      <c r="B26" s="631" t="s">
        <v>1188</v>
      </c>
      <c r="D26" s="627"/>
    </row>
    <row r="27" spans="1:4" ht="31.5">
      <c r="A27" s="630" t="s">
        <v>1146</v>
      </c>
      <c r="B27" s="631" t="s">
        <v>1189</v>
      </c>
      <c r="D27" s="627"/>
    </row>
    <row r="28" spans="1:4" ht="31.5" customHeight="1">
      <c r="A28" s="630" t="s">
        <v>1147</v>
      </c>
      <c r="B28" s="631" t="s">
        <v>1190</v>
      </c>
      <c r="D28" s="627"/>
    </row>
    <row r="29" spans="1:4" ht="31.5">
      <c r="A29" s="630" t="s">
        <v>1148</v>
      </c>
      <c r="B29" s="631" t="s">
        <v>1191</v>
      </c>
      <c r="D29" s="627"/>
    </row>
    <row r="30" spans="1:4" ht="31.5">
      <c r="A30" s="630" t="s">
        <v>1149</v>
      </c>
      <c r="B30" s="631" t="s">
        <v>1192</v>
      </c>
      <c r="D30" s="627"/>
    </row>
    <row r="31" spans="1:4" ht="31.5" customHeight="1">
      <c r="A31" s="630" t="s">
        <v>1150</v>
      </c>
      <c r="B31" s="631" t="s">
        <v>1193</v>
      </c>
      <c r="D31" s="627"/>
    </row>
    <row r="32" spans="1:4" ht="31.5">
      <c r="A32" s="630" t="s">
        <v>1151</v>
      </c>
      <c r="B32" s="631" t="s">
        <v>1194</v>
      </c>
      <c r="D32" s="627"/>
    </row>
    <row r="33" spans="1:4" ht="31.5">
      <c r="A33" s="630" t="s">
        <v>1152</v>
      </c>
      <c r="B33" s="631" t="s">
        <v>1195</v>
      </c>
      <c r="D33" s="627"/>
    </row>
    <row r="34" spans="1:4" ht="31.5">
      <c r="A34" s="630" t="s">
        <v>1153</v>
      </c>
      <c r="B34" s="631" t="s">
        <v>1196</v>
      </c>
      <c r="D34" s="627"/>
    </row>
    <row r="35" spans="1:4" ht="31.5">
      <c r="A35" s="630" t="s">
        <v>1154</v>
      </c>
      <c r="B35" s="631" t="s">
        <v>1197</v>
      </c>
      <c r="D35" s="627"/>
    </row>
    <row r="36" spans="1:4" ht="15.75">
      <c r="A36" s="630" t="s">
        <v>1155</v>
      </c>
      <c r="B36" s="631" t="s">
        <v>1198</v>
      </c>
      <c r="D36" s="627"/>
    </row>
    <row r="37" spans="1:4" ht="15.75">
      <c r="A37" s="630" t="s">
        <v>1156</v>
      </c>
      <c r="B37" s="640" t="s">
        <v>1158</v>
      </c>
      <c r="D37" s="627"/>
    </row>
    <row r="38" spans="1:4" ht="15.75" customHeight="1">
      <c r="A38" s="630" t="s">
        <v>1157</v>
      </c>
      <c r="B38" s="631" t="s">
        <v>1199</v>
      </c>
      <c r="D38" s="627"/>
    </row>
    <row r="39" spans="1:4" ht="15.75">
      <c r="A39" s="630" t="s">
        <v>1159</v>
      </c>
      <c r="B39" s="631" t="s">
        <v>1200</v>
      </c>
      <c r="D39" s="627"/>
    </row>
    <row r="40" spans="1:4" ht="15.75">
      <c r="A40" s="630" t="s">
        <v>1160</v>
      </c>
      <c r="B40" s="631" t="s">
        <v>1201</v>
      </c>
      <c r="D40" s="627"/>
    </row>
    <row r="41" spans="1:4" ht="15.75">
      <c r="A41" s="630" t="s">
        <v>1161</v>
      </c>
      <c r="B41" s="631" t="s">
        <v>1202</v>
      </c>
      <c r="D41" s="627"/>
    </row>
    <row r="42" spans="1:4" ht="15.75">
      <c r="A42" s="630" t="s">
        <v>1162</v>
      </c>
      <c r="B42" s="631" t="s">
        <v>1203</v>
      </c>
      <c r="D42" s="627"/>
    </row>
    <row r="43" spans="1:4" ht="15.75">
      <c r="A43" s="630" t="s">
        <v>1163</v>
      </c>
      <c r="B43" s="631" t="s">
        <v>1204</v>
      </c>
      <c r="D43" s="627"/>
    </row>
    <row r="44" spans="1:4" ht="31.5">
      <c r="A44" s="630" t="s">
        <v>1164</v>
      </c>
      <c r="B44" s="631" t="s">
        <v>1205</v>
      </c>
      <c r="D44" s="627"/>
    </row>
    <row r="45" spans="1:4" ht="15.75">
      <c r="A45" s="630" t="s">
        <v>1165</v>
      </c>
      <c r="B45" s="631" t="s">
        <v>1206</v>
      </c>
      <c r="D45" s="627"/>
    </row>
    <row r="46" spans="1:4" ht="15.75">
      <c r="A46" s="630" t="s">
        <v>1166</v>
      </c>
      <c r="B46" s="631" t="s">
        <v>1207</v>
      </c>
      <c r="D46" s="627"/>
    </row>
    <row r="47" spans="1:4" ht="15.75">
      <c r="A47" s="630" t="s">
        <v>1167</v>
      </c>
      <c r="B47" s="631" t="s">
        <v>1208</v>
      </c>
      <c r="D47" s="627"/>
    </row>
    <row r="48" spans="1:4" ht="15.75">
      <c r="A48" s="630" t="s">
        <v>1168</v>
      </c>
      <c r="B48" s="631" t="s">
        <v>1213</v>
      </c>
      <c r="D48" s="627"/>
    </row>
    <row r="49" spans="1:4" ht="15.75">
      <c r="A49" s="630" t="s">
        <v>1169</v>
      </c>
      <c r="B49" s="631" t="s">
        <v>1209</v>
      </c>
      <c r="D49" s="627"/>
    </row>
    <row r="50" ht="15">
      <c r="B50" s="432"/>
    </row>
    <row r="51" ht="15">
      <c r="B51" s="432"/>
    </row>
    <row r="52" ht="15">
      <c r="B52" s="432"/>
    </row>
    <row r="53" ht="15">
      <c r="B53" s="432"/>
    </row>
    <row r="54" ht="15">
      <c r="B54" s="432"/>
    </row>
    <row r="55" ht="15">
      <c r="B55" s="432"/>
    </row>
    <row r="56" ht="15">
      <c r="B56" s="432"/>
    </row>
    <row r="57" ht="15">
      <c r="B57" s="432"/>
    </row>
    <row r="58" ht="15">
      <c r="B58" s="432"/>
    </row>
    <row r="59" ht="15">
      <c r="B59" s="432"/>
    </row>
    <row r="60" ht="15">
      <c r="B60" s="432"/>
    </row>
    <row r="61" ht="15">
      <c r="B61" s="432"/>
    </row>
    <row r="62" ht="15">
      <c r="B62" s="432"/>
    </row>
    <row r="63" ht="15">
      <c r="B63" s="432"/>
    </row>
    <row r="64" ht="15">
      <c r="B64" s="432"/>
    </row>
    <row r="65" ht="15">
      <c r="B65" s="432"/>
    </row>
    <row r="66" ht="15">
      <c r="B66" s="432"/>
    </row>
    <row r="67" ht="15">
      <c r="B67" s="432"/>
    </row>
    <row r="68" ht="15">
      <c r="B68" s="432"/>
    </row>
    <row r="69" ht="15">
      <c r="B69" s="432"/>
    </row>
    <row r="70" ht="15">
      <c r="B70" s="432"/>
    </row>
    <row r="71" ht="15">
      <c r="B71" s="432"/>
    </row>
    <row r="72" ht="15">
      <c r="B72" s="432"/>
    </row>
    <row r="73" ht="15">
      <c r="B73" s="432"/>
    </row>
    <row r="74" ht="15">
      <c r="B74" s="432"/>
    </row>
    <row r="75" ht="15">
      <c r="B75" s="432"/>
    </row>
    <row r="76" ht="15">
      <c r="B76" s="432"/>
    </row>
    <row r="77" ht="15">
      <c r="B77" s="432"/>
    </row>
    <row r="78" ht="15">
      <c r="B78" s="432"/>
    </row>
    <row r="79" ht="15">
      <c r="B79" s="432"/>
    </row>
    <row r="80" ht="15">
      <c r="B80" s="432"/>
    </row>
    <row r="81" ht="15">
      <c r="B81" s="432"/>
    </row>
    <row r="82" ht="15">
      <c r="B82" s="432"/>
    </row>
    <row r="83" ht="15">
      <c r="B83" s="432"/>
    </row>
    <row r="84" ht="15">
      <c r="B84" s="432"/>
    </row>
    <row r="85" ht="15">
      <c r="B85" s="432"/>
    </row>
    <row r="86" ht="15">
      <c r="B86" s="432"/>
    </row>
    <row r="87" ht="15">
      <c r="B87" s="432"/>
    </row>
    <row r="88" ht="15">
      <c r="B88" s="432"/>
    </row>
    <row r="89" ht="15">
      <c r="B89" s="432"/>
    </row>
    <row r="90" ht="15">
      <c r="B90" s="432"/>
    </row>
    <row r="91" ht="15">
      <c r="B91" s="432"/>
    </row>
    <row r="92" ht="15">
      <c r="B92" s="432"/>
    </row>
    <row r="93" ht="15">
      <c r="B93" s="432"/>
    </row>
    <row r="94" ht="15">
      <c r="B94" s="432"/>
    </row>
    <row r="95" ht="15">
      <c r="B95" s="432"/>
    </row>
    <row r="96" ht="15">
      <c r="B96" s="432"/>
    </row>
    <row r="97" ht="15">
      <c r="B97" s="432"/>
    </row>
    <row r="98" ht="15">
      <c r="B98" s="432"/>
    </row>
    <row r="99" ht="15">
      <c r="B99" s="432"/>
    </row>
    <row r="100" ht="15">
      <c r="B100" s="432"/>
    </row>
    <row r="101" ht="15">
      <c r="B101" s="432"/>
    </row>
    <row r="102" ht="15">
      <c r="B102" s="432"/>
    </row>
    <row r="103" ht="15">
      <c r="B103" s="432"/>
    </row>
    <row r="104" ht="15">
      <c r="B104" s="432"/>
    </row>
    <row r="105" ht="15">
      <c r="B105" s="432"/>
    </row>
    <row r="106" ht="15">
      <c r="B106" s="432"/>
    </row>
    <row r="107" ht="15">
      <c r="B107" s="432"/>
    </row>
    <row r="108" ht="15">
      <c r="B108" s="432"/>
    </row>
    <row r="109" ht="15">
      <c r="B109" s="432"/>
    </row>
    <row r="110" ht="15">
      <c r="B110" s="432"/>
    </row>
    <row r="111" ht="15">
      <c r="B111" s="432"/>
    </row>
    <row r="112" ht="15">
      <c r="B112" s="432"/>
    </row>
    <row r="113" ht="15">
      <c r="B113" s="432"/>
    </row>
    <row r="114" ht="15">
      <c r="B114" s="432"/>
    </row>
    <row r="115" ht="15">
      <c r="B115" s="432"/>
    </row>
    <row r="116" ht="15">
      <c r="B116" s="432"/>
    </row>
    <row r="117" ht="15">
      <c r="B117" s="432"/>
    </row>
    <row r="118" ht="15">
      <c r="B118" s="432"/>
    </row>
    <row r="119" ht="15">
      <c r="B119" s="432"/>
    </row>
    <row r="120" ht="15">
      <c r="B120" s="432"/>
    </row>
    <row r="121" ht="15">
      <c r="B121" s="432"/>
    </row>
    <row r="122" ht="15">
      <c r="B122" s="432"/>
    </row>
    <row r="123" ht="15">
      <c r="B123" s="432"/>
    </row>
    <row r="124" ht="15">
      <c r="B124" s="432"/>
    </row>
    <row r="125" ht="15">
      <c r="B125" s="432"/>
    </row>
    <row r="126" ht="15">
      <c r="B126" s="432"/>
    </row>
    <row r="127" ht="15">
      <c r="B127" s="432"/>
    </row>
    <row r="128" ht="15">
      <c r="B128" s="432"/>
    </row>
    <row r="129" ht="15">
      <c r="B129" s="432"/>
    </row>
    <row r="130" ht="15">
      <c r="B130" s="432"/>
    </row>
    <row r="131" ht="15">
      <c r="B131" s="432"/>
    </row>
    <row r="132" ht="15">
      <c r="B132" s="432"/>
    </row>
    <row r="133" ht="15">
      <c r="B133" s="432"/>
    </row>
    <row r="134" ht="15">
      <c r="B134" s="432"/>
    </row>
    <row r="135" ht="15">
      <c r="B135" s="432"/>
    </row>
    <row r="136" ht="15">
      <c r="B136" s="432"/>
    </row>
    <row r="137" ht="15">
      <c r="B137" s="432"/>
    </row>
    <row r="138" ht="15">
      <c r="B138" s="432"/>
    </row>
    <row r="139" ht="15">
      <c r="B139" s="432"/>
    </row>
    <row r="140" ht="15">
      <c r="B140" s="432"/>
    </row>
    <row r="141" ht="15">
      <c r="B141" s="432"/>
    </row>
    <row r="142" ht="15">
      <c r="B142" s="432"/>
    </row>
    <row r="143" ht="15">
      <c r="B143" s="432"/>
    </row>
    <row r="144" ht="15">
      <c r="B144" s="432"/>
    </row>
    <row r="145" ht="15">
      <c r="B145" s="432"/>
    </row>
    <row r="146" ht="15">
      <c r="B146" s="432"/>
    </row>
    <row r="147" ht="15">
      <c r="B147" s="432"/>
    </row>
    <row r="148" ht="15">
      <c r="B148" s="432"/>
    </row>
    <row r="149" ht="15">
      <c r="B149" s="432"/>
    </row>
    <row r="150" ht="15">
      <c r="B150" s="432"/>
    </row>
    <row r="151" ht="15">
      <c r="B151" s="432"/>
    </row>
    <row r="152" ht="15">
      <c r="B152" s="432"/>
    </row>
    <row r="153" ht="15">
      <c r="B153" s="432"/>
    </row>
    <row r="154" ht="15">
      <c r="B154" s="432"/>
    </row>
    <row r="155" ht="15">
      <c r="B155" s="432"/>
    </row>
    <row r="156" ht="15">
      <c r="B156" s="432"/>
    </row>
    <row r="157" ht="15">
      <c r="B157" s="432"/>
    </row>
    <row r="158" ht="15">
      <c r="B158" s="432"/>
    </row>
    <row r="159" ht="15">
      <c r="B159" s="432"/>
    </row>
    <row r="160" ht="15">
      <c r="B160" s="432"/>
    </row>
    <row r="161" ht="15">
      <c r="B161" s="432"/>
    </row>
    <row r="162" ht="15">
      <c r="B162" s="432"/>
    </row>
    <row r="163" ht="15">
      <c r="B163" s="432"/>
    </row>
    <row r="164" ht="15">
      <c r="B164" s="432"/>
    </row>
    <row r="165" ht="15">
      <c r="B165" s="432"/>
    </row>
    <row r="166" ht="15">
      <c r="B166" s="432"/>
    </row>
    <row r="167" ht="15">
      <c r="B167" s="432"/>
    </row>
    <row r="168" ht="15">
      <c r="B168" s="432"/>
    </row>
    <row r="169" ht="15">
      <c r="B169" s="432"/>
    </row>
    <row r="170" ht="15">
      <c r="B170" s="432"/>
    </row>
    <row r="171" ht="15">
      <c r="B171" s="432"/>
    </row>
    <row r="172" ht="15">
      <c r="B172" s="432"/>
    </row>
    <row r="173" ht="15">
      <c r="B173" s="432"/>
    </row>
    <row r="174" ht="15">
      <c r="B174" s="432"/>
    </row>
    <row r="175" ht="15">
      <c r="B175" s="432"/>
    </row>
    <row r="176" ht="15">
      <c r="B176" s="432"/>
    </row>
    <row r="177" ht="15">
      <c r="B177" s="432"/>
    </row>
    <row r="178" ht="15">
      <c r="B178" s="432"/>
    </row>
    <row r="179" ht="15">
      <c r="B179" s="432"/>
    </row>
    <row r="180" ht="15">
      <c r="B180" s="432"/>
    </row>
    <row r="181" ht="15">
      <c r="B181" s="432"/>
    </row>
    <row r="182" ht="15">
      <c r="B182" s="432"/>
    </row>
    <row r="183" ht="15">
      <c r="B183" s="432"/>
    </row>
    <row r="184" ht="15">
      <c r="B184" s="432"/>
    </row>
    <row r="185" ht="15">
      <c r="B185" s="432"/>
    </row>
    <row r="186" ht="15">
      <c r="B186" s="432"/>
    </row>
    <row r="187" ht="15">
      <c r="B187" s="432"/>
    </row>
    <row r="188" ht="15">
      <c r="B188" s="432"/>
    </row>
    <row r="189" ht="15">
      <c r="B189" s="432"/>
    </row>
    <row r="190" ht="15">
      <c r="B190" s="432"/>
    </row>
    <row r="191" ht="15">
      <c r="B191" s="432"/>
    </row>
    <row r="192" ht="15">
      <c r="B192" s="432"/>
    </row>
    <row r="193" ht="15">
      <c r="B193" s="432"/>
    </row>
    <row r="194" ht="15">
      <c r="B194" s="432"/>
    </row>
    <row r="195" ht="15">
      <c r="B195" s="432"/>
    </row>
    <row r="196" ht="15">
      <c r="B196" s="432"/>
    </row>
    <row r="197" ht="15">
      <c r="B197" s="432"/>
    </row>
    <row r="198" ht="15">
      <c r="B198" s="432"/>
    </row>
    <row r="199" ht="15">
      <c r="B199" s="432"/>
    </row>
    <row r="200" ht="15">
      <c r="B200" s="432"/>
    </row>
    <row r="201" ht="15">
      <c r="B201" s="432"/>
    </row>
    <row r="202" ht="15">
      <c r="B202" s="432"/>
    </row>
    <row r="203" ht="15">
      <c r="B203" s="432"/>
    </row>
    <row r="204" ht="15">
      <c r="B204" s="432"/>
    </row>
    <row r="205" ht="15">
      <c r="B205" s="432"/>
    </row>
    <row r="206" ht="15">
      <c r="B206" s="432"/>
    </row>
    <row r="207" ht="15">
      <c r="B207" s="432"/>
    </row>
    <row r="208" ht="15">
      <c r="B208" s="432"/>
    </row>
    <row r="209" ht="15">
      <c r="B209" s="432"/>
    </row>
    <row r="210" ht="15">
      <c r="B210" s="432"/>
    </row>
    <row r="211" ht="15">
      <c r="B211" s="432"/>
    </row>
    <row r="212" ht="15">
      <c r="B212" s="432"/>
    </row>
    <row r="213" ht="15">
      <c r="B213" s="432"/>
    </row>
    <row r="214" ht="15">
      <c r="B214" s="432"/>
    </row>
    <row r="215" ht="15">
      <c r="B215" s="432"/>
    </row>
    <row r="216" ht="15">
      <c r="B216" s="432"/>
    </row>
    <row r="217" ht="15">
      <c r="B217" s="432"/>
    </row>
    <row r="218" ht="15">
      <c r="B218" s="432"/>
    </row>
    <row r="219" ht="15">
      <c r="B219" s="432"/>
    </row>
    <row r="220" ht="15">
      <c r="B220" s="432"/>
    </row>
    <row r="221" ht="15">
      <c r="B221" s="432"/>
    </row>
    <row r="222" ht="15">
      <c r="B222" s="432"/>
    </row>
    <row r="223" ht="15">
      <c r="B223" s="432"/>
    </row>
    <row r="224" ht="15">
      <c r="B224" s="432"/>
    </row>
    <row r="225" ht="15">
      <c r="B225" s="432"/>
    </row>
    <row r="226" ht="15">
      <c r="B226" s="432"/>
    </row>
    <row r="227" ht="15">
      <c r="B227" s="432"/>
    </row>
    <row r="228" ht="15">
      <c r="B228" s="432"/>
    </row>
    <row r="229" ht="15">
      <c r="B229" s="432"/>
    </row>
    <row r="230" ht="15">
      <c r="B230" s="432"/>
    </row>
    <row r="231" ht="15">
      <c r="B231" s="432"/>
    </row>
    <row r="232" ht="15">
      <c r="B232" s="432"/>
    </row>
    <row r="233" ht="15">
      <c r="B233" s="432"/>
    </row>
    <row r="234" ht="15">
      <c r="B234" s="432"/>
    </row>
    <row r="235" ht="15">
      <c r="B235" s="432"/>
    </row>
    <row r="236" ht="15">
      <c r="B236" s="432"/>
    </row>
    <row r="237" ht="15">
      <c r="B237" s="432"/>
    </row>
    <row r="238" ht="15">
      <c r="B238" s="432"/>
    </row>
    <row r="239" ht="15">
      <c r="B239" s="432"/>
    </row>
    <row r="240" ht="15">
      <c r="B240" s="432"/>
    </row>
    <row r="241" ht="15">
      <c r="B241" s="432"/>
    </row>
    <row r="242" ht="15">
      <c r="B242" s="432"/>
    </row>
    <row r="243" ht="15">
      <c r="B243" s="432"/>
    </row>
    <row r="244" ht="15">
      <c r="B244" s="432"/>
    </row>
    <row r="245" ht="15">
      <c r="B245" s="432"/>
    </row>
    <row r="246" ht="15">
      <c r="B246" s="432"/>
    </row>
    <row r="247" ht="15">
      <c r="B247" s="432"/>
    </row>
    <row r="248" ht="15">
      <c r="B248" s="432"/>
    </row>
    <row r="249" ht="15">
      <c r="B249" s="432"/>
    </row>
    <row r="250" ht="15">
      <c r="B250" s="432"/>
    </row>
    <row r="251" ht="15">
      <c r="B251" s="432"/>
    </row>
    <row r="252" ht="15">
      <c r="B252" s="432"/>
    </row>
    <row r="253" ht="15">
      <c r="B253" s="432"/>
    </row>
    <row r="254" ht="15">
      <c r="B254" s="432"/>
    </row>
    <row r="255" ht="15">
      <c r="B255" s="432"/>
    </row>
    <row r="256" ht="15">
      <c r="B256" s="432"/>
    </row>
    <row r="257" ht="15">
      <c r="B257" s="432"/>
    </row>
    <row r="258" ht="15">
      <c r="B258" s="432"/>
    </row>
    <row r="259" ht="15">
      <c r="B259" s="432"/>
    </row>
    <row r="260" ht="15">
      <c r="B260" s="432"/>
    </row>
    <row r="261" ht="15">
      <c r="B261" s="432"/>
    </row>
    <row r="262" ht="15">
      <c r="B262" s="432"/>
    </row>
    <row r="263" ht="15">
      <c r="B263" s="432"/>
    </row>
    <row r="264" ht="15">
      <c r="B264" s="432"/>
    </row>
    <row r="265" ht="15">
      <c r="B265" s="432"/>
    </row>
    <row r="266" ht="15">
      <c r="B266" s="432"/>
    </row>
    <row r="267" ht="15">
      <c r="B267" s="432"/>
    </row>
    <row r="268" ht="15">
      <c r="B268" s="432"/>
    </row>
    <row r="269" ht="15">
      <c r="B269" s="432"/>
    </row>
    <row r="270" ht="15">
      <c r="B270" s="432"/>
    </row>
    <row r="271" ht="15">
      <c r="B271" s="432"/>
    </row>
    <row r="272" ht="15">
      <c r="B272" s="432"/>
    </row>
    <row r="273" ht="15">
      <c r="B273" s="432"/>
    </row>
    <row r="274" ht="15">
      <c r="B274" s="432"/>
    </row>
    <row r="275" ht="15">
      <c r="B275" s="432"/>
    </row>
    <row r="276" ht="15">
      <c r="B276" s="432"/>
    </row>
    <row r="277" ht="15">
      <c r="B277" s="432"/>
    </row>
    <row r="278" ht="15">
      <c r="B278" s="432"/>
    </row>
    <row r="279" ht="15">
      <c r="B279" s="432"/>
    </row>
    <row r="280" ht="15">
      <c r="B280" s="432"/>
    </row>
    <row r="281" ht="15">
      <c r="B281" s="432"/>
    </row>
    <row r="282" ht="15">
      <c r="B282" s="432"/>
    </row>
    <row r="283" ht="15">
      <c r="B283" s="432"/>
    </row>
    <row r="284" ht="15">
      <c r="B284" s="432"/>
    </row>
    <row r="285" ht="15">
      <c r="B285" s="432"/>
    </row>
    <row r="286" ht="15">
      <c r="B286" s="432"/>
    </row>
    <row r="287" ht="15">
      <c r="B287" s="432"/>
    </row>
    <row r="288" ht="15">
      <c r="B288" s="432"/>
    </row>
    <row r="289" ht="15">
      <c r="B289" s="432"/>
    </row>
    <row r="290" ht="15">
      <c r="B290" s="432"/>
    </row>
    <row r="291" ht="15">
      <c r="B291" s="432"/>
    </row>
    <row r="292" ht="15">
      <c r="B292" s="432"/>
    </row>
    <row r="293" ht="15">
      <c r="B293" s="432"/>
    </row>
    <row r="294" ht="15">
      <c r="B294" s="432"/>
    </row>
    <row r="295" ht="15">
      <c r="B295" s="432"/>
    </row>
    <row r="296" ht="15">
      <c r="B296" s="432"/>
    </row>
    <row r="297" ht="15">
      <c r="B297" s="432"/>
    </row>
    <row r="298" ht="15">
      <c r="B298" s="432"/>
    </row>
    <row r="299" ht="15">
      <c r="B299" s="432"/>
    </row>
    <row r="300" ht="15">
      <c r="B300" s="432"/>
    </row>
    <row r="301" ht="15">
      <c r="B301" s="432"/>
    </row>
    <row r="302" ht="15">
      <c r="B302" s="432"/>
    </row>
    <row r="303" ht="15">
      <c r="B303" s="432"/>
    </row>
    <row r="304" ht="15">
      <c r="B304" s="432"/>
    </row>
    <row r="305" ht="15">
      <c r="B305" s="432"/>
    </row>
    <row r="306" ht="15">
      <c r="B306" s="432"/>
    </row>
    <row r="307" ht="15">
      <c r="B307" s="432"/>
    </row>
    <row r="308" ht="15">
      <c r="B308" s="432"/>
    </row>
    <row r="309" ht="15">
      <c r="B309" s="432"/>
    </row>
    <row r="310" ht="15">
      <c r="B310" s="432"/>
    </row>
    <row r="311" ht="15">
      <c r="B311" s="432"/>
    </row>
    <row r="312" ht="15">
      <c r="B312" s="432"/>
    </row>
    <row r="313" ht="15">
      <c r="B313" s="432"/>
    </row>
    <row r="314" ht="15">
      <c r="B314" s="432"/>
    </row>
    <row r="315" ht="15">
      <c r="B315" s="432"/>
    </row>
    <row r="316" ht="15">
      <c r="B316" s="432"/>
    </row>
    <row r="317" ht="15">
      <c r="B317" s="432"/>
    </row>
    <row r="318" ht="15">
      <c r="B318" s="432"/>
    </row>
    <row r="319" ht="15">
      <c r="B319" s="432"/>
    </row>
    <row r="320" ht="15">
      <c r="B320" s="432"/>
    </row>
    <row r="321" ht="15">
      <c r="B321" s="432"/>
    </row>
    <row r="322" ht="15">
      <c r="B322" s="432"/>
    </row>
    <row r="323" ht="15">
      <c r="B323" s="432"/>
    </row>
    <row r="324" ht="15">
      <c r="B324" s="432"/>
    </row>
    <row r="325" ht="15">
      <c r="B325" s="432"/>
    </row>
    <row r="326" ht="15">
      <c r="B326" s="432"/>
    </row>
    <row r="327" ht="15">
      <c r="B327" s="432"/>
    </row>
    <row r="328" ht="15">
      <c r="B328" s="432"/>
    </row>
    <row r="329" ht="15">
      <c r="B329" s="432"/>
    </row>
    <row r="330" ht="15">
      <c r="B330" s="432"/>
    </row>
    <row r="331" ht="15">
      <c r="B331" s="432"/>
    </row>
    <row r="332" ht="15">
      <c r="B332" s="432"/>
    </row>
    <row r="333" ht="15">
      <c r="B333" s="432"/>
    </row>
    <row r="334" ht="15">
      <c r="B334" s="432"/>
    </row>
    <row r="335" ht="15">
      <c r="B335" s="432"/>
    </row>
    <row r="336" ht="15">
      <c r="B336" s="432"/>
    </row>
    <row r="337" ht="15">
      <c r="B337" s="432"/>
    </row>
    <row r="338" ht="15">
      <c r="B338" s="432"/>
    </row>
    <row r="339" ht="15">
      <c r="B339" s="432"/>
    </row>
    <row r="340" ht="15">
      <c r="B340" s="432"/>
    </row>
    <row r="341" ht="15">
      <c r="B341" s="432"/>
    </row>
    <row r="342" ht="15">
      <c r="B342" s="432"/>
    </row>
    <row r="343" ht="15">
      <c r="B343" s="432"/>
    </row>
    <row r="344" ht="15">
      <c r="B344" s="432"/>
    </row>
    <row r="345" ht="15">
      <c r="B345" s="432"/>
    </row>
    <row r="346" ht="15">
      <c r="B346" s="432"/>
    </row>
    <row r="347" ht="15">
      <c r="B347" s="432"/>
    </row>
    <row r="348" ht="15">
      <c r="B348" s="432"/>
    </row>
    <row r="349" ht="15">
      <c r="B349" s="432"/>
    </row>
    <row r="350" ht="15">
      <c r="B350" s="432"/>
    </row>
    <row r="351" ht="15">
      <c r="B351" s="432"/>
    </row>
    <row r="352" ht="15">
      <c r="B352" s="432"/>
    </row>
    <row r="353" ht="15">
      <c r="B353" s="432"/>
    </row>
    <row r="354" ht="15">
      <c r="B354" s="432"/>
    </row>
    <row r="355" ht="15">
      <c r="B355" s="432"/>
    </row>
    <row r="356" ht="15">
      <c r="B356" s="432"/>
    </row>
    <row r="357" ht="15">
      <c r="B357" s="432"/>
    </row>
    <row r="358" ht="15">
      <c r="B358" s="432"/>
    </row>
  </sheetData>
  <sheetProtection/>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s>
  <printOptions/>
  <pageMargins left="1" right="1" top="1" bottom="1" header="0.5" footer="0.5"/>
  <pageSetup horizontalDpi="600" verticalDpi="600" orientation="portrait" r:id="rId1"/>
  <headerFooter alignWithMargins="0">
    <oddFooter>&amp;L&amp;"Arial,Italic"&amp;9      The State of Hawaii Data Book 2014&amp;R&amp;9      http://dbedt.hawaii.gov/</oddFooter>
  </headerFooter>
  <ignoredErrors>
    <ignoredError sqref="A6:A50" numberStoredAsText="1"/>
  </ignoredErrors>
</worksheet>
</file>

<file path=xl/worksheets/sheet10.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25.00390625" style="0" customWidth="1"/>
    <col min="2" max="2" width="10.8515625" style="0" customWidth="1"/>
    <col min="3" max="7" width="9.7109375" style="0" customWidth="1"/>
  </cols>
  <sheetData>
    <row r="1" spans="1:7" s="8" customFormat="1" ht="15.75" customHeight="1">
      <c r="A1" s="18" t="s">
        <v>268</v>
      </c>
      <c r="B1" s="9"/>
      <c r="C1" s="9"/>
      <c r="D1" s="9"/>
      <c r="E1" s="9"/>
      <c r="F1" s="9"/>
      <c r="G1" s="9"/>
    </row>
    <row r="2" s="8" customFormat="1" ht="12.75" customHeight="1"/>
    <row r="3" spans="1:7" ht="25.5" customHeight="1">
      <c r="A3" s="2" t="s">
        <v>267</v>
      </c>
      <c r="B3" s="1"/>
      <c r="C3" s="1"/>
      <c r="D3" s="1"/>
      <c r="E3" s="1"/>
      <c r="F3" s="1"/>
      <c r="G3" s="1"/>
    </row>
    <row r="4" spans="1:7" ht="12.75" customHeight="1" thickBot="1">
      <c r="A4" s="5"/>
      <c r="B4" s="5"/>
      <c r="C4" s="5"/>
      <c r="D4" s="5"/>
      <c r="E4" s="5"/>
      <c r="F4" s="5"/>
      <c r="G4" s="5"/>
    </row>
    <row r="5" spans="1:8" ht="82.5" customHeight="1" thickTop="1">
      <c r="A5" s="40" t="s">
        <v>266</v>
      </c>
      <c r="B5" s="87" t="s">
        <v>265</v>
      </c>
      <c r="C5" s="40" t="s">
        <v>264</v>
      </c>
      <c r="D5" s="86" t="s">
        <v>263</v>
      </c>
      <c r="E5" s="40" t="s">
        <v>262</v>
      </c>
      <c r="F5" s="87" t="s">
        <v>261</v>
      </c>
      <c r="G5" s="16" t="s">
        <v>260</v>
      </c>
      <c r="H5" s="152"/>
    </row>
    <row r="6" spans="1:6" ht="12.75" customHeight="1">
      <c r="A6" s="4"/>
      <c r="B6" s="4"/>
      <c r="C6" s="4"/>
      <c r="D6" s="4"/>
      <c r="E6" s="4"/>
      <c r="F6" s="4"/>
    </row>
    <row r="7" spans="1:6" ht="12.75" customHeight="1">
      <c r="A7" s="4" t="s">
        <v>62</v>
      </c>
      <c r="B7" s="4"/>
      <c r="C7" s="4"/>
      <c r="D7" s="4"/>
      <c r="E7" s="4"/>
      <c r="F7" s="4"/>
    </row>
    <row r="8" spans="1:7" ht="12.75" customHeight="1">
      <c r="A8" s="54" t="s">
        <v>259</v>
      </c>
      <c r="B8" s="100" t="s">
        <v>245</v>
      </c>
      <c r="C8" s="146">
        <v>1959</v>
      </c>
      <c r="D8" s="145">
        <v>50</v>
      </c>
      <c r="E8" s="17">
        <v>1800</v>
      </c>
      <c r="F8" s="17">
        <v>9000</v>
      </c>
      <c r="G8" s="144">
        <v>230</v>
      </c>
    </row>
    <row r="9" spans="1:7" ht="12.75" customHeight="1">
      <c r="A9" s="54" t="s">
        <v>258</v>
      </c>
      <c r="B9" s="100" t="s">
        <v>245</v>
      </c>
      <c r="C9" s="146">
        <v>1970</v>
      </c>
      <c r="D9" s="145">
        <v>20</v>
      </c>
      <c r="E9" s="17">
        <v>455</v>
      </c>
      <c r="F9" s="151" t="s">
        <v>257</v>
      </c>
      <c r="G9" s="144">
        <v>100</v>
      </c>
    </row>
    <row r="10" spans="1:7" ht="12.75" customHeight="1">
      <c r="A10" s="54" t="s">
        <v>256</v>
      </c>
      <c r="B10" s="100" t="s">
        <v>245</v>
      </c>
      <c r="C10" s="146">
        <v>1963</v>
      </c>
      <c r="D10" s="145">
        <v>15</v>
      </c>
      <c r="E10" s="17">
        <v>282.656</v>
      </c>
      <c r="F10" s="17">
        <v>861</v>
      </c>
      <c r="G10" s="144">
        <v>58</v>
      </c>
    </row>
    <row r="11" spans="1:9" ht="12.75" customHeight="1">
      <c r="A11" s="85" t="s">
        <v>255</v>
      </c>
      <c r="B11" s="100" t="s">
        <v>245</v>
      </c>
      <c r="C11" s="146">
        <v>1952</v>
      </c>
      <c r="D11" s="145">
        <v>15</v>
      </c>
      <c r="E11" s="17">
        <v>250</v>
      </c>
      <c r="F11" s="17">
        <v>500</v>
      </c>
      <c r="G11" s="149" t="s">
        <v>254</v>
      </c>
      <c r="I11" s="150"/>
    </row>
    <row r="12" spans="1:7" ht="12.75" customHeight="1">
      <c r="A12" s="54" t="s">
        <v>253</v>
      </c>
      <c r="B12" s="100" t="s">
        <v>131</v>
      </c>
      <c r="C12" s="146">
        <v>1967</v>
      </c>
      <c r="D12" s="145">
        <v>14.2</v>
      </c>
      <c r="E12" s="17">
        <v>255.049</v>
      </c>
      <c r="F12" s="17">
        <v>837</v>
      </c>
      <c r="G12" s="144">
        <v>34</v>
      </c>
    </row>
    <row r="13" spans="1:7" ht="12.75" customHeight="1">
      <c r="A13" s="85" t="s">
        <v>252</v>
      </c>
      <c r="B13" s="100" t="s">
        <v>131</v>
      </c>
      <c r="C13" s="146">
        <v>1993</v>
      </c>
      <c r="D13" s="145">
        <v>13.46</v>
      </c>
      <c r="E13" s="17">
        <v>410.325</v>
      </c>
      <c r="F13" s="17">
        <v>2000</v>
      </c>
      <c r="G13" s="144">
        <v>24</v>
      </c>
    </row>
    <row r="14" spans="1:7" ht="12.75" customHeight="1">
      <c r="A14" s="54" t="s">
        <v>251</v>
      </c>
      <c r="B14" s="100" t="s">
        <v>151</v>
      </c>
      <c r="C14" s="146">
        <v>1972</v>
      </c>
      <c r="D14" s="145">
        <v>56</v>
      </c>
      <c r="E14" s="17">
        <v>1400</v>
      </c>
      <c r="F14" s="17">
        <v>6580</v>
      </c>
      <c r="G14" s="144">
        <v>170</v>
      </c>
    </row>
    <row r="15" spans="1:7" ht="12.75" customHeight="1">
      <c r="A15" s="85" t="s">
        <v>250</v>
      </c>
      <c r="B15" s="100" t="s">
        <v>245</v>
      </c>
      <c r="C15" s="146">
        <v>1980</v>
      </c>
      <c r="D15" s="145">
        <v>6.5</v>
      </c>
      <c r="E15" s="17">
        <v>293</v>
      </c>
      <c r="F15" s="17">
        <v>614</v>
      </c>
      <c r="G15" s="144">
        <v>150</v>
      </c>
    </row>
    <row r="16" spans="1:7" ht="12.75" customHeight="1">
      <c r="A16" s="85" t="s">
        <v>249</v>
      </c>
      <c r="B16" s="100" t="s">
        <v>248</v>
      </c>
      <c r="C16" s="146">
        <v>1987</v>
      </c>
      <c r="D16" s="145">
        <v>45</v>
      </c>
      <c r="E16" s="17">
        <v>489.481</v>
      </c>
      <c r="F16" s="17">
        <v>2502</v>
      </c>
      <c r="G16" s="149" t="s">
        <v>247</v>
      </c>
    </row>
    <row r="17" spans="1:7" ht="12.75" customHeight="1">
      <c r="A17" s="85" t="s">
        <v>246</v>
      </c>
      <c r="B17" s="100" t="s">
        <v>245</v>
      </c>
      <c r="C17" s="146">
        <v>1980</v>
      </c>
      <c r="D17" s="145">
        <v>65</v>
      </c>
      <c r="E17" s="17">
        <v>650</v>
      </c>
      <c r="F17" s="17">
        <v>1200</v>
      </c>
      <c r="G17" s="144">
        <v>165</v>
      </c>
    </row>
    <row r="18" spans="1:7" ht="12.75" customHeight="1">
      <c r="A18" s="54" t="s">
        <v>244</v>
      </c>
      <c r="B18" s="100" t="s">
        <v>118</v>
      </c>
      <c r="C18" s="146">
        <v>1993</v>
      </c>
      <c r="D18" s="145">
        <v>42</v>
      </c>
      <c r="E18" s="17">
        <v>521.532</v>
      </c>
      <c r="F18" s="17">
        <v>2162</v>
      </c>
      <c r="G18" s="144">
        <v>25</v>
      </c>
    </row>
    <row r="19" spans="1:7" ht="12.75" customHeight="1">
      <c r="A19" s="54" t="s">
        <v>243</v>
      </c>
      <c r="B19" s="100" t="s">
        <v>142</v>
      </c>
      <c r="C19" s="146">
        <v>1982</v>
      </c>
      <c r="D19" s="145">
        <v>32</v>
      </c>
      <c r="E19" s="17">
        <v>530</v>
      </c>
      <c r="F19" s="17">
        <v>2300</v>
      </c>
      <c r="G19" s="144">
        <v>100</v>
      </c>
    </row>
    <row r="20" spans="1:7" ht="12.75" customHeight="1">
      <c r="A20" s="4"/>
      <c r="B20" s="100"/>
      <c r="C20" s="146"/>
      <c r="D20" s="145"/>
      <c r="E20" s="17"/>
      <c r="F20" s="17"/>
      <c r="G20" s="147"/>
    </row>
    <row r="21" spans="1:7" ht="12.75" customHeight="1">
      <c r="A21" s="4" t="s">
        <v>242</v>
      </c>
      <c r="B21" s="100"/>
      <c r="C21" s="146"/>
      <c r="D21" s="145"/>
      <c r="E21" s="17"/>
      <c r="F21" s="17"/>
      <c r="G21" s="147"/>
    </row>
    <row r="22" spans="1:7" ht="12.75" customHeight="1">
      <c r="A22" s="85" t="s">
        <v>241</v>
      </c>
      <c r="B22" s="100" t="s">
        <v>143</v>
      </c>
      <c r="C22" s="146">
        <v>1984</v>
      </c>
      <c r="D22" s="145">
        <v>21.2</v>
      </c>
      <c r="E22" s="17">
        <v>169.723</v>
      </c>
      <c r="F22" s="17">
        <v>893</v>
      </c>
      <c r="G22" s="144">
        <v>48</v>
      </c>
    </row>
    <row r="23" spans="1:7" ht="12.75" customHeight="1">
      <c r="A23" s="54" t="s">
        <v>240</v>
      </c>
      <c r="B23" s="100" t="s">
        <v>161</v>
      </c>
      <c r="C23" s="146">
        <v>1985</v>
      </c>
      <c r="D23" s="145">
        <v>46.3</v>
      </c>
      <c r="E23" s="17">
        <v>504.387</v>
      </c>
      <c r="F23" s="17">
        <v>2831</v>
      </c>
      <c r="G23" s="144">
        <v>75</v>
      </c>
    </row>
    <row r="24" spans="1:7" ht="12.75" customHeight="1">
      <c r="A24" s="85" t="s">
        <v>239</v>
      </c>
      <c r="B24" s="100" t="s">
        <v>161</v>
      </c>
      <c r="C24" s="146">
        <v>1997</v>
      </c>
      <c r="D24" s="145">
        <v>17.5</v>
      </c>
      <c r="E24" s="17">
        <v>229.334</v>
      </c>
      <c r="F24" s="17">
        <v>1157</v>
      </c>
      <c r="G24" s="144">
        <v>16</v>
      </c>
    </row>
    <row r="25" spans="1:7" ht="12.75" customHeight="1">
      <c r="A25" s="4"/>
      <c r="B25" s="100"/>
      <c r="C25" s="146"/>
      <c r="D25" s="145"/>
      <c r="E25" s="17"/>
      <c r="F25" s="17"/>
      <c r="G25" s="147"/>
    </row>
    <row r="26" spans="1:7" ht="12.75" customHeight="1">
      <c r="A26" s="4" t="s">
        <v>238</v>
      </c>
      <c r="B26" s="100"/>
      <c r="C26" s="146"/>
      <c r="D26" s="145"/>
      <c r="E26" s="17"/>
      <c r="F26" s="17"/>
      <c r="G26" s="147"/>
    </row>
    <row r="27" spans="1:7" ht="12.75" customHeight="1">
      <c r="A27" s="85" t="s">
        <v>237</v>
      </c>
      <c r="B27" s="100" t="s">
        <v>97</v>
      </c>
      <c r="C27" s="146">
        <v>1969</v>
      </c>
      <c r="D27" s="145">
        <v>1.5</v>
      </c>
      <c r="E27" s="17">
        <v>207.578</v>
      </c>
      <c r="F27" s="17">
        <v>16</v>
      </c>
      <c r="G27" s="144">
        <v>17</v>
      </c>
    </row>
    <row r="28" spans="1:7" ht="12.75" customHeight="1">
      <c r="A28" s="54" t="s">
        <v>236</v>
      </c>
      <c r="B28" s="100" t="s">
        <v>101</v>
      </c>
      <c r="C28" s="146">
        <v>1971</v>
      </c>
      <c r="D28" s="145">
        <v>25</v>
      </c>
      <c r="E28" s="17">
        <v>193.272</v>
      </c>
      <c r="F28" s="17">
        <v>700</v>
      </c>
      <c r="G28" s="144">
        <v>43</v>
      </c>
    </row>
    <row r="29" spans="1:7" ht="12.75" customHeight="1">
      <c r="A29" s="85" t="s">
        <v>235</v>
      </c>
      <c r="B29" s="100" t="s">
        <v>101</v>
      </c>
      <c r="C29" s="146">
        <v>1997</v>
      </c>
      <c r="D29" s="145">
        <v>20</v>
      </c>
      <c r="E29" s="17">
        <v>315</v>
      </c>
      <c r="F29" s="17">
        <v>1400</v>
      </c>
      <c r="G29" s="144">
        <v>25</v>
      </c>
    </row>
    <row r="30" spans="1:7" ht="12.75" customHeight="1">
      <c r="A30" s="85" t="s">
        <v>234</v>
      </c>
      <c r="B30" s="100" t="s">
        <v>99</v>
      </c>
      <c r="C30" s="146">
        <v>2000</v>
      </c>
      <c r="D30" s="145">
        <v>15</v>
      </c>
      <c r="E30" s="17">
        <v>150</v>
      </c>
      <c r="F30" s="17">
        <v>750</v>
      </c>
      <c r="G30" s="144">
        <v>30</v>
      </c>
    </row>
    <row r="31" spans="1:7" ht="12.75" customHeight="1">
      <c r="A31" s="85" t="s">
        <v>233</v>
      </c>
      <c r="B31" s="100" t="s">
        <v>101</v>
      </c>
      <c r="C31" s="146">
        <v>1972</v>
      </c>
      <c r="D31" s="145">
        <v>32</v>
      </c>
      <c r="E31" s="17">
        <v>572.896</v>
      </c>
      <c r="F31" s="17">
        <v>2864</v>
      </c>
      <c r="G31" s="144">
        <v>102</v>
      </c>
    </row>
    <row r="32" spans="1:7" ht="12.75" customHeight="1">
      <c r="A32" s="85" t="s">
        <v>232</v>
      </c>
      <c r="B32" s="100" t="s">
        <v>81</v>
      </c>
      <c r="C32" s="146">
        <v>2000</v>
      </c>
      <c r="D32" s="145">
        <v>16.4</v>
      </c>
      <c r="E32" s="17">
        <v>161</v>
      </c>
      <c r="F32" s="17">
        <v>900</v>
      </c>
      <c r="G32" s="144">
        <v>62</v>
      </c>
    </row>
    <row r="33" spans="1:7" ht="12.75" customHeight="1">
      <c r="A33" s="4"/>
      <c r="B33" s="100"/>
      <c r="C33" s="146"/>
      <c r="D33" s="145"/>
      <c r="E33" s="148"/>
      <c r="F33" s="17"/>
      <c r="G33" s="147"/>
    </row>
    <row r="34" spans="1:7" ht="12.75" customHeight="1">
      <c r="A34" s="4" t="s">
        <v>231</v>
      </c>
      <c r="B34" s="100"/>
      <c r="C34" s="146"/>
      <c r="D34" s="145"/>
      <c r="E34" s="148"/>
      <c r="F34" s="17"/>
      <c r="G34" s="147"/>
    </row>
    <row r="35" spans="1:7" ht="12.75" customHeight="1">
      <c r="A35" s="54" t="s">
        <v>230</v>
      </c>
      <c r="B35" s="100" t="s">
        <v>108</v>
      </c>
      <c r="C35" s="146">
        <v>1982</v>
      </c>
      <c r="D35" s="145">
        <v>35</v>
      </c>
      <c r="E35" s="17">
        <v>314.702</v>
      </c>
      <c r="F35" s="17">
        <v>1568</v>
      </c>
      <c r="G35" s="144">
        <v>60</v>
      </c>
    </row>
    <row r="36" spans="1:7" ht="12.75" customHeight="1">
      <c r="A36" s="6"/>
      <c r="B36" s="6"/>
      <c r="C36" s="6"/>
      <c r="D36" s="6"/>
      <c r="E36" s="6"/>
      <c r="F36" s="143"/>
      <c r="G36" s="7"/>
    </row>
    <row r="37" ht="12.75" customHeight="1"/>
    <row r="38" s="3" customFormat="1" ht="12.75" customHeight="1">
      <c r="A38" s="13" t="s">
        <v>229</v>
      </c>
    </row>
    <row r="39" s="3" customFormat="1" ht="12.75" customHeight="1">
      <c r="A39" s="28" t="s">
        <v>228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1.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44.00390625" style="0" customWidth="1"/>
    <col min="2" max="3" width="9.28125" style="0" customWidth="1"/>
    <col min="4" max="4" width="10.7109375" style="0" customWidth="1"/>
    <col min="5" max="5" width="10.28125" style="0" customWidth="1"/>
  </cols>
  <sheetData>
    <row r="1" spans="1:5" ht="15.75" customHeight="1">
      <c r="A1" s="18" t="s">
        <v>287</v>
      </c>
      <c r="B1" s="2"/>
      <c r="C1" s="2"/>
      <c r="D1" s="2"/>
      <c r="E1" s="2"/>
    </row>
    <row r="2" spans="1:5" s="8" customFormat="1" ht="12.75" customHeight="1" thickBot="1">
      <c r="A2" s="88"/>
      <c r="B2" s="88"/>
      <c r="C2" s="88"/>
      <c r="E2" s="88"/>
    </row>
    <row r="3" spans="1:5" s="8" customFormat="1" ht="34.5" customHeight="1" thickTop="1">
      <c r="A3" s="176"/>
      <c r="B3" s="175" t="s">
        <v>242</v>
      </c>
      <c r="C3" s="174"/>
      <c r="D3" s="173" t="s">
        <v>286</v>
      </c>
      <c r="E3" s="172"/>
    </row>
    <row r="4" spans="1:6" ht="45" customHeight="1">
      <c r="A4" s="171" t="s">
        <v>64</v>
      </c>
      <c r="B4" s="168">
        <v>2013</v>
      </c>
      <c r="C4" s="170">
        <v>2014</v>
      </c>
      <c r="D4" s="169">
        <v>2014</v>
      </c>
      <c r="E4" s="168" t="s">
        <v>285</v>
      </c>
      <c r="F4" s="21"/>
    </row>
    <row r="5" spans="1:6" ht="12.75" customHeight="1">
      <c r="A5" s="21"/>
      <c r="B5" s="167"/>
      <c r="C5" s="167"/>
      <c r="D5" s="22"/>
      <c r="E5" s="22"/>
      <c r="F5" s="21"/>
    </row>
    <row r="6" spans="1:6" ht="12.75" customHeight="1">
      <c r="A6" s="21" t="s">
        <v>284</v>
      </c>
      <c r="B6" s="159">
        <v>273</v>
      </c>
      <c r="C6" s="159">
        <v>273</v>
      </c>
      <c r="D6" s="158">
        <v>114957</v>
      </c>
      <c r="E6" s="157">
        <v>0.2</v>
      </c>
      <c r="F6" s="21"/>
    </row>
    <row r="7" spans="1:6" ht="12.75" customHeight="1">
      <c r="A7" s="160" t="s">
        <v>283</v>
      </c>
      <c r="B7" s="164">
        <v>27.9</v>
      </c>
      <c r="C7" s="166">
        <v>27.9</v>
      </c>
      <c r="D7" s="158">
        <v>7500</v>
      </c>
      <c r="E7" s="165">
        <v>0.4</v>
      </c>
      <c r="F7" s="21"/>
    </row>
    <row r="8" spans="1:6" ht="12.75" customHeight="1">
      <c r="A8" s="160" t="s">
        <v>282</v>
      </c>
      <c r="B8" s="164">
        <v>19.8</v>
      </c>
      <c r="C8" s="164">
        <v>19.7</v>
      </c>
      <c r="D8" s="163">
        <v>23.6</v>
      </c>
      <c r="E8" s="161" t="s">
        <v>275</v>
      </c>
      <c r="F8" s="21"/>
    </row>
    <row r="9" spans="1:6" ht="12.75" customHeight="1">
      <c r="A9" s="162" t="s">
        <v>281</v>
      </c>
      <c r="B9" s="159">
        <v>211</v>
      </c>
      <c r="C9" s="159">
        <v>210</v>
      </c>
      <c r="D9" s="158">
        <v>110</v>
      </c>
      <c r="E9" s="161" t="s">
        <v>275</v>
      </c>
      <c r="F9" s="21"/>
    </row>
    <row r="10" spans="1:6" ht="12.75" customHeight="1">
      <c r="A10" s="160" t="s">
        <v>280</v>
      </c>
      <c r="B10" s="164">
        <v>2.1</v>
      </c>
      <c r="C10" s="164">
        <v>2.1</v>
      </c>
      <c r="D10" s="163">
        <v>1.7</v>
      </c>
      <c r="E10" s="161" t="s">
        <v>275</v>
      </c>
      <c r="F10" s="21"/>
    </row>
    <row r="11" spans="1:6" ht="12.75" customHeight="1">
      <c r="A11" s="160" t="s">
        <v>279</v>
      </c>
      <c r="B11" s="159">
        <v>57.68</v>
      </c>
      <c r="C11" s="159">
        <v>57.41</v>
      </c>
      <c r="D11" s="158">
        <v>12700</v>
      </c>
      <c r="E11" s="157">
        <v>0.5</v>
      </c>
      <c r="F11" s="21"/>
    </row>
    <row r="12" spans="1:6" ht="12.75" customHeight="1">
      <c r="A12" s="160" t="s">
        <v>278</v>
      </c>
      <c r="B12" s="164">
        <v>9.3</v>
      </c>
      <c r="C12" s="164">
        <v>9.2</v>
      </c>
      <c r="D12" s="163">
        <v>9.1</v>
      </c>
      <c r="E12" s="161" t="s">
        <v>275</v>
      </c>
      <c r="F12" s="21"/>
    </row>
    <row r="13" spans="1:6" ht="12.75" customHeight="1">
      <c r="A13" s="160" t="s">
        <v>277</v>
      </c>
      <c r="B13" s="159">
        <v>9300</v>
      </c>
      <c r="C13" s="159">
        <v>9500</v>
      </c>
      <c r="D13" s="158">
        <v>2500000</v>
      </c>
      <c r="E13" s="157">
        <v>0.4</v>
      </c>
      <c r="F13" s="21"/>
    </row>
    <row r="14" spans="1:6" ht="12.75" customHeight="1">
      <c r="A14" s="162" t="s">
        <v>276</v>
      </c>
      <c r="B14" s="159">
        <v>6572</v>
      </c>
      <c r="C14" s="159">
        <v>6696</v>
      </c>
      <c r="D14" s="158">
        <v>7986</v>
      </c>
      <c r="E14" s="161" t="s">
        <v>275</v>
      </c>
      <c r="F14" s="21"/>
    </row>
    <row r="15" spans="1:6" ht="12.75" customHeight="1">
      <c r="A15" s="160" t="s">
        <v>274</v>
      </c>
      <c r="B15" s="159">
        <v>370.04</v>
      </c>
      <c r="C15" s="159">
        <v>380.2</v>
      </c>
      <c r="D15" s="158">
        <v>144700</v>
      </c>
      <c r="E15" s="157">
        <v>0.3</v>
      </c>
      <c r="F15" s="21"/>
    </row>
    <row r="16" spans="1:5" ht="12.75" customHeight="1">
      <c r="A16" s="7"/>
      <c r="B16" s="156"/>
      <c r="C16" s="156"/>
      <c r="D16" s="24"/>
      <c r="E16" s="24"/>
    </row>
    <row r="17" ht="12.75" customHeight="1">
      <c r="D17" s="21"/>
    </row>
    <row r="18" ht="12.75" customHeight="1">
      <c r="A18" s="155" t="s">
        <v>273</v>
      </c>
    </row>
    <row r="19" spans="1:4" ht="12.75" customHeight="1">
      <c r="A19" s="155" t="s">
        <v>272</v>
      </c>
      <c r="D19" s="21"/>
    </row>
    <row r="20" spans="1:4" ht="12.75" customHeight="1">
      <c r="A20" s="155" t="s">
        <v>271</v>
      </c>
      <c r="D20" s="21"/>
    </row>
    <row r="21" spans="1:4" ht="12.75" customHeight="1">
      <c r="A21" s="154" t="s">
        <v>270</v>
      </c>
      <c r="D21" s="21"/>
    </row>
    <row r="22" spans="1:4" ht="12.75" customHeight="1">
      <c r="A22" s="154" t="s">
        <v>269</v>
      </c>
      <c r="D22" s="21"/>
    </row>
    <row r="23" spans="1:5" ht="12.75">
      <c r="A23" s="154"/>
      <c r="B23" s="153"/>
      <c r="C23" s="153"/>
      <c r="D23" s="21"/>
      <c r="E23" s="153"/>
    </row>
    <row r="24" ht="12.75">
      <c r="A24" s="2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2.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2.75"/>
  <cols>
    <col min="1" max="1" width="34.00390625" style="0" customWidth="1"/>
    <col min="2" max="5" width="12.421875" style="0" customWidth="1"/>
  </cols>
  <sheetData>
    <row r="1" spans="1:5" s="8" customFormat="1" ht="15.75" customHeight="1">
      <c r="A1" s="184" t="s">
        <v>296</v>
      </c>
      <c r="B1" s="1"/>
      <c r="C1" s="1"/>
      <c r="D1" s="1"/>
      <c r="E1" s="1"/>
    </row>
    <row r="2" spans="1:5" s="8" customFormat="1" ht="12.75" customHeight="1" thickBot="1">
      <c r="A2" s="183"/>
      <c r="B2" s="183"/>
      <c r="C2" s="183"/>
      <c r="D2" s="183"/>
      <c r="E2" s="183"/>
    </row>
    <row r="3" spans="1:5" s="44" customFormat="1" ht="24" customHeight="1" thickTop="1">
      <c r="A3" s="141" t="s">
        <v>295</v>
      </c>
      <c r="B3" s="182">
        <v>2011</v>
      </c>
      <c r="C3" s="182">
        <v>2012</v>
      </c>
      <c r="D3" s="182">
        <v>2013</v>
      </c>
      <c r="E3" s="182">
        <v>2014</v>
      </c>
    </row>
    <row r="4" spans="1:5" ht="12.75" customHeight="1">
      <c r="A4" s="4"/>
      <c r="B4" s="181"/>
      <c r="C4" s="181"/>
      <c r="D4" s="181"/>
      <c r="E4" s="181"/>
    </row>
    <row r="5" spans="1:5" ht="12.75" customHeight="1">
      <c r="A5" s="38" t="s">
        <v>294</v>
      </c>
      <c r="B5" s="179">
        <v>269</v>
      </c>
      <c r="C5" s="179">
        <v>272</v>
      </c>
      <c r="D5" s="179">
        <v>273</v>
      </c>
      <c r="E5" s="179">
        <v>273</v>
      </c>
    </row>
    <row r="6" spans="1:5" ht="12.75" customHeight="1">
      <c r="A6" s="38" t="s">
        <v>293</v>
      </c>
      <c r="B6" s="179">
        <v>55.66</v>
      </c>
      <c r="C6" s="179">
        <v>56.96</v>
      </c>
      <c r="D6" s="179">
        <v>57.55</v>
      </c>
      <c r="E6" s="179">
        <v>57.41</v>
      </c>
    </row>
    <row r="7" spans="1:5" ht="12.75" customHeight="1">
      <c r="A7" s="4" t="s">
        <v>292</v>
      </c>
      <c r="B7" s="179">
        <v>27.484346</v>
      </c>
      <c r="C7" s="179">
        <v>27.830183</v>
      </c>
      <c r="D7" s="179">
        <v>27.895126</v>
      </c>
      <c r="E7" s="179">
        <v>27.895126</v>
      </c>
    </row>
    <row r="8" spans="1:5" ht="12.75" customHeight="1">
      <c r="A8" s="4" t="s">
        <v>291</v>
      </c>
      <c r="B8" s="180">
        <v>8.72034</v>
      </c>
      <c r="C8" s="180">
        <v>9.03031</v>
      </c>
      <c r="D8" s="180">
        <v>9.25961</v>
      </c>
      <c r="E8" s="180">
        <v>9.49209</v>
      </c>
    </row>
    <row r="9" spans="1:5" ht="12.75" customHeight="1">
      <c r="A9" s="4" t="s">
        <v>290</v>
      </c>
      <c r="B9" s="179">
        <v>317.2838822506455</v>
      </c>
      <c r="C9" s="179">
        <v>324.47900180893527</v>
      </c>
      <c r="D9" s="179">
        <v>331.94365209176686</v>
      </c>
      <c r="E9" s="179">
        <v>340.27772450283965</v>
      </c>
    </row>
    <row r="10" spans="1:5" ht="12.75" customHeight="1">
      <c r="A10" s="7"/>
      <c r="B10" s="178"/>
      <c r="C10" s="178"/>
      <c r="D10" s="178"/>
      <c r="E10" s="178"/>
    </row>
    <row r="11" spans="1:5" ht="12.75" customHeight="1">
      <c r="A11" s="21"/>
      <c r="B11" s="21"/>
      <c r="C11" s="21"/>
      <c r="D11" s="21"/>
      <c r="E11" s="21"/>
    </row>
    <row r="12" ht="12.75" customHeight="1">
      <c r="A12" s="177" t="s">
        <v>289</v>
      </c>
    </row>
    <row r="13" ht="12.75" customHeight="1">
      <c r="A13" s="177" t="s">
        <v>288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3.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140625" defaultRowHeight="12.75"/>
  <cols>
    <col min="1" max="1" width="36.7109375" style="0" customWidth="1"/>
    <col min="2" max="5" width="11.00390625" style="0" customWidth="1"/>
  </cols>
  <sheetData>
    <row r="1" spans="1:5" s="209" customFormat="1" ht="15.75" customHeight="1">
      <c r="A1" s="385" t="s">
        <v>1211</v>
      </c>
      <c r="B1" s="9"/>
      <c r="C1" s="9"/>
      <c r="D1" s="9"/>
      <c r="E1" s="9"/>
    </row>
    <row r="2" spans="1:5" s="8" customFormat="1" ht="15.75" customHeight="1">
      <c r="A2" s="668">
        <v>2007</v>
      </c>
      <c r="B2" s="668"/>
      <c r="C2" s="668"/>
      <c r="D2" s="668"/>
      <c r="E2" s="668"/>
    </row>
    <row r="3" spans="1:5" s="8" customFormat="1" ht="12.75" customHeight="1">
      <c r="A3" s="142" t="s">
        <v>331</v>
      </c>
      <c r="B3" s="9"/>
      <c r="C3" s="9"/>
      <c r="D3" s="9"/>
      <c r="E3" s="9"/>
    </row>
    <row r="4" spans="1:5" s="8" customFormat="1" ht="12.75" customHeight="1" thickBot="1">
      <c r="A4" s="88"/>
      <c r="B4" s="88"/>
      <c r="C4" s="88"/>
      <c r="D4" s="88"/>
      <c r="E4" s="88"/>
    </row>
    <row r="5" spans="1:5" s="206" customFormat="1" ht="54.75" customHeight="1" thickTop="1">
      <c r="A5" s="171" t="s">
        <v>64</v>
      </c>
      <c r="B5" s="208" t="s">
        <v>330</v>
      </c>
      <c r="C5" s="171" t="s">
        <v>329</v>
      </c>
      <c r="D5" s="207" t="s">
        <v>328</v>
      </c>
      <c r="E5" s="207" t="s">
        <v>327</v>
      </c>
    </row>
    <row r="6" spans="1:5" ht="12.75" customHeight="1">
      <c r="A6" s="199"/>
      <c r="B6" s="199"/>
      <c r="C6" s="199"/>
      <c r="D6" s="205"/>
      <c r="E6" s="204"/>
    </row>
    <row r="7" spans="1:5" ht="12.75" customHeight="1">
      <c r="A7" s="199" t="s">
        <v>326</v>
      </c>
      <c r="B7" s="198">
        <v>1041</v>
      </c>
      <c r="C7" s="197">
        <v>1168</v>
      </c>
      <c r="D7" s="196">
        <v>11</v>
      </c>
      <c r="E7" s="195">
        <v>228</v>
      </c>
    </row>
    <row r="8" spans="1:5" ht="12.75" customHeight="1">
      <c r="A8" s="199" t="s">
        <v>325</v>
      </c>
      <c r="B8" s="203">
        <v>1623.477</v>
      </c>
      <c r="C8" s="202">
        <v>1031.111</v>
      </c>
      <c r="D8" s="201">
        <v>20.136</v>
      </c>
      <c r="E8" s="200">
        <v>120.928</v>
      </c>
    </row>
    <row r="9" spans="1:5" ht="12.75" customHeight="1">
      <c r="A9" s="199" t="s">
        <v>324</v>
      </c>
      <c r="B9" s="198">
        <v>105786</v>
      </c>
      <c r="C9" s="197">
        <v>29109</v>
      </c>
      <c r="D9" s="196">
        <v>2273</v>
      </c>
      <c r="E9" s="195">
        <v>9943</v>
      </c>
    </row>
    <row r="10" spans="1:5" ht="12.75" customHeight="1">
      <c r="A10" s="4"/>
      <c r="B10" s="4"/>
      <c r="C10" s="4"/>
      <c r="D10" s="21"/>
      <c r="E10" s="181"/>
    </row>
    <row r="11" spans="1:5" ht="12.75" customHeight="1">
      <c r="A11" s="4" t="s">
        <v>323</v>
      </c>
      <c r="B11" s="4"/>
      <c r="C11" s="4"/>
      <c r="D11" s="21"/>
      <c r="E11" s="181"/>
    </row>
    <row r="12" spans="1:5" ht="12.75" customHeight="1">
      <c r="A12" s="187" t="s">
        <v>322</v>
      </c>
      <c r="B12" s="191" t="s">
        <v>302</v>
      </c>
      <c r="C12" s="189">
        <v>2</v>
      </c>
      <c r="D12" s="188" t="s">
        <v>302</v>
      </c>
      <c r="E12" s="185" t="s">
        <v>275</v>
      </c>
    </row>
    <row r="13" spans="1:5" ht="12.75" customHeight="1">
      <c r="A13" s="187" t="s">
        <v>321</v>
      </c>
      <c r="B13" s="191" t="s">
        <v>302</v>
      </c>
      <c r="C13" s="189">
        <v>58</v>
      </c>
      <c r="D13" s="153">
        <v>8</v>
      </c>
      <c r="E13" s="185" t="s">
        <v>275</v>
      </c>
    </row>
    <row r="14" spans="1:5" ht="12.75" customHeight="1">
      <c r="A14" s="187" t="s">
        <v>320</v>
      </c>
      <c r="B14" s="99">
        <v>83</v>
      </c>
      <c r="C14" s="189">
        <v>443</v>
      </c>
      <c r="D14" s="188" t="s">
        <v>302</v>
      </c>
      <c r="E14" s="185" t="s">
        <v>275</v>
      </c>
    </row>
    <row r="15" spans="1:5" ht="12.75" customHeight="1">
      <c r="A15" s="187" t="s">
        <v>319</v>
      </c>
      <c r="B15" s="99">
        <v>208</v>
      </c>
      <c r="C15" s="189">
        <v>626</v>
      </c>
      <c r="D15" s="153">
        <v>3</v>
      </c>
      <c r="E15" s="185" t="s">
        <v>275</v>
      </c>
    </row>
    <row r="16" spans="1:5" ht="12.75" customHeight="1">
      <c r="A16" s="187" t="s">
        <v>318</v>
      </c>
      <c r="B16" s="99">
        <v>362</v>
      </c>
      <c r="C16" s="189">
        <v>160</v>
      </c>
      <c r="D16" s="188" t="s">
        <v>302</v>
      </c>
      <c r="E16" s="185" t="s">
        <v>275</v>
      </c>
    </row>
    <row r="17" spans="1:5" ht="12.75" customHeight="1">
      <c r="A17" s="187" t="s">
        <v>317</v>
      </c>
      <c r="B17" s="99">
        <v>183</v>
      </c>
      <c r="C17" s="189">
        <v>13</v>
      </c>
      <c r="D17" s="188" t="s">
        <v>302</v>
      </c>
      <c r="E17" s="185" t="s">
        <v>275</v>
      </c>
    </row>
    <row r="18" spans="1:5" ht="12.75" customHeight="1">
      <c r="A18" s="187" t="s">
        <v>316</v>
      </c>
      <c r="B18" s="99">
        <v>173</v>
      </c>
      <c r="C18" s="194" t="s">
        <v>302</v>
      </c>
      <c r="D18" s="153">
        <v>3</v>
      </c>
      <c r="E18" s="185" t="s">
        <v>275</v>
      </c>
    </row>
    <row r="19" spans="1:5" ht="12.75" customHeight="1">
      <c r="A19" s="190" t="s">
        <v>315</v>
      </c>
      <c r="B19" s="99">
        <v>147</v>
      </c>
      <c r="C19" s="194" t="s">
        <v>302</v>
      </c>
      <c r="D19" s="188" t="s">
        <v>302</v>
      </c>
      <c r="E19" s="185" t="s">
        <v>275</v>
      </c>
    </row>
    <row r="20" spans="1:5" ht="12.75" customHeight="1">
      <c r="A20" s="4"/>
      <c r="B20" s="17"/>
      <c r="C20" s="84"/>
      <c r="D20" s="193"/>
      <c r="E20" s="185"/>
    </row>
    <row r="21" spans="1:5" ht="12.75" customHeight="1">
      <c r="A21" s="4" t="s">
        <v>314</v>
      </c>
      <c r="B21" s="17"/>
      <c r="C21" s="84"/>
      <c r="D21" s="193"/>
      <c r="E21" s="185"/>
    </row>
    <row r="22" spans="1:5" ht="12.75" customHeight="1">
      <c r="A22" s="190" t="s">
        <v>313</v>
      </c>
      <c r="B22" s="99">
        <v>125</v>
      </c>
      <c r="C22" s="189">
        <v>6</v>
      </c>
      <c r="D22" s="188" t="s">
        <v>302</v>
      </c>
      <c r="E22" s="185" t="s">
        <v>275</v>
      </c>
    </row>
    <row r="23" spans="1:5" ht="12.75" customHeight="1">
      <c r="A23" s="190" t="s">
        <v>312</v>
      </c>
      <c r="B23" s="99">
        <v>74</v>
      </c>
      <c r="C23" s="189">
        <v>88</v>
      </c>
      <c r="D23" s="188" t="s">
        <v>302</v>
      </c>
      <c r="E23" s="185" t="s">
        <v>275</v>
      </c>
    </row>
    <row r="24" spans="1:5" ht="12.75" customHeight="1">
      <c r="A24" s="190" t="s">
        <v>311</v>
      </c>
      <c r="B24" s="99">
        <v>136</v>
      </c>
      <c r="C24" s="189">
        <v>79</v>
      </c>
      <c r="D24" s="153">
        <v>3</v>
      </c>
      <c r="E24" s="185" t="s">
        <v>275</v>
      </c>
    </row>
    <row r="25" spans="1:5" ht="12.75" customHeight="1">
      <c r="A25" s="190" t="s">
        <v>310</v>
      </c>
      <c r="B25" s="99">
        <v>350</v>
      </c>
      <c r="C25" s="189">
        <v>244</v>
      </c>
      <c r="D25" s="192">
        <v>5</v>
      </c>
      <c r="E25" s="185" t="s">
        <v>275</v>
      </c>
    </row>
    <row r="26" spans="1:5" ht="12.75" customHeight="1">
      <c r="A26" s="190" t="s">
        <v>309</v>
      </c>
      <c r="B26" s="99">
        <v>57</v>
      </c>
      <c r="C26" s="189">
        <v>34</v>
      </c>
      <c r="D26" s="153">
        <v>2</v>
      </c>
      <c r="E26" s="185" t="s">
        <v>275</v>
      </c>
    </row>
    <row r="27" spans="1:5" ht="12.75" customHeight="1">
      <c r="A27" s="190" t="s">
        <v>308</v>
      </c>
      <c r="B27" s="99">
        <v>47</v>
      </c>
      <c r="C27" s="189">
        <v>6</v>
      </c>
      <c r="D27" s="188" t="s">
        <v>302</v>
      </c>
      <c r="E27" s="185" t="s">
        <v>275</v>
      </c>
    </row>
    <row r="28" spans="1:5" ht="12.75" customHeight="1">
      <c r="A28" s="190" t="s">
        <v>307</v>
      </c>
      <c r="B28" s="99">
        <v>20</v>
      </c>
      <c r="C28" s="189">
        <v>173</v>
      </c>
      <c r="D28" s="188" t="s">
        <v>302</v>
      </c>
      <c r="E28" s="185" t="s">
        <v>275</v>
      </c>
    </row>
    <row r="29" spans="1:5" ht="12.75" customHeight="1">
      <c r="A29" s="190" t="s">
        <v>306</v>
      </c>
      <c r="B29" s="191" t="s">
        <v>302</v>
      </c>
      <c r="C29" s="189">
        <v>47</v>
      </c>
      <c r="D29" s="188" t="s">
        <v>302</v>
      </c>
      <c r="E29" s="185" t="s">
        <v>275</v>
      </c>
    </row>
    <row r="30" spans="1:5" ht="12.75" customHeight="1">
      <c r="A30" s="190" t="s">
        <v>305</v>
      </c>
      <c r="B30" s="99">
        <v>14</v>
      </c>
      <c r="C30" s="189">
        <v>185</v>
      </c>
      <c r="D30" s="188" t="s">
        <v>302</v>
      </c>
      <c r="E30" s="185" t="s">
        <v>275</v>
      </c>
    </row>
    <row r="31" spans="1:5" ht="12.75" customHeight="1">
      <c r="A31" s="187" t="s">
        <v>304</v>
      </c>
      <c r="B31" s="99">
        <v>3</v>
      </c>
      <c r="C31" s="189">
        <v>188</v>
      </c>
      <c r="D31" s="188" t="s">
        <v>302</v>
      </c>
      <c r="E31" s="185" t="s">
        <v>275</v>
      </c>
    </row>
    <row r="32" spans="1:5" ht="12.75" customHeight="1">
      <c r="A32" s="190" t="s">
        <v>303</v>
      </c>
      <c r="B32" s="99">
        <v>28</v>
      </c>
      <c r="C32" s="189">
        <v>147</v>
      </c>
      <c r="D32" s="188" t="s">
        <v>302</v>
      </c>
      <c r="E32" s="185" t="s">
        <v>275</v>
      </c>
    </row>
    <row r="33" spans="1:5" ht="12.75" customHeight="1">
      <c r="A33" s="187" t="s">
        <v>301</v>
      </c>
      <c r="B33" s="99">
        <v>302</v>
      </c>
      <c r="C33" s="186">
        <v>105</v>
      </c>
      <c r="D33" s="153">
        <v>4</v>
      </c>
      <c r="E33" s="185" t="s">
        <v>275</v>
      </c>
    </row>
    <row r="34" spans="1:5" ht="12.75" customHeight="1">
      <c r="A34" s="6"/>
      <c r="B34" s="6"/>
      <c r="C34" s="6"/>
      <c r="D34" s="7"/>
      <c r="E34" s="24"/>
    </row>
    <row r="35" ht="12.75" customHeight="1"/>
    <row r="36" ht="12.75" customHeight="1">
      <c r="A36" s="13" t="s">
        <v>300</v>
      </c>
    </row>
    <row r="37" ht="12.75" customHeight="1">
      <c r="A37" s="13" t="s">
        <v>299</v>
      </c>
    </row>
    <row r="38" ht="12.75" customHeight="1">
      <c r="A38" s="13" t="s">
        <v>298</v>
      </c>
    </row>
    <row r="39" ht="12.75" customHeight="1">
      <c r="A39" s="13" t="s">
        <v>297</v>
      </c>
    </row>
  </sheetData>
  <sheetProtection/>
  <mergeCells count="1">
    <mergeCell ref="A2:E2"/>
  </mergeCells>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14.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3.57421875" style="210" customWidth="1"/>
    <col min="2" max="2" width="27.7109375" style="210" customWidth="1"/>
    <col min="3" max="3" width="13.57421875" style="210" customWidth="1"/>
    <col min="4" max="4" width="27.7109375" style="210" customWidth="1"/>
    <col min="5" max="5" width="12.00390625" style="210" customWidth="1"/>
    <col min="6" max="7" width="11.140625" style="210" customWidth="1"/>
    <col min="8" max="16384" width="9.140625" style="210" customWidth="1"/>
  </cols>
  <sheetData>
    <row r="1" spans="1:4" s="232" customFormat="1" ht="15.75" customHeight="1">
      <c r="A1" s="234" t="s">
        <v>336</v>
      </c>
      <c r="B1" s="233"/>
      <c r="C1" s="233"/>
      <c r="D1" s="233"/>
    </row>
    <row r="2" s="232" customFormat="1" ht="12.75" customHeight="1"/>
    <row r="3" spans="1:4" ht="25.5" customHeight="1">
      <c r="A3" s="231" t="s">
        <v>335</v>
      </c>
      <c r="B3" s="230"/>
      <c r="C3" s="230"/>
      <c r="D3" s="230"/>
    </row>
    <row r="4" spans="1:4" ht="12.75" customHeight="1" thickBot="1">
      <c r="A4" s="229"/>
      <c r="B4" s="229"/>
      <c r="C4" s="229"/>
      <c r="D4" s="229"/>
    </row>
    <row r="5" spans="1:4" s="44" customFormat="1" ht="24" customHeight="1" thickTop="1">
      <c r="A5" s="141" t="s">
        <v>42</v>
      </c>
      <c r="B5" s="228" t="s">
        <v>334</v>
      </c>
      <c r="C5" s="227" t="s">
        <v>42</v>
      </c>
      <c r="D5" s="141" t="s">
        <v>334</v>
      </c>
    </row>
    <row r="6" spans="1:3" ht="12.75" customHeight="1">
      <c r="A6" s="226"/>
      <c r="B6" s="226"/>
      <c r="C6" s="225"/>
    </row>
    <row r="7" spans="1:5" ht="12.75" customHeight="1">
      <c r="A7" s="220">
        <v>1985</v>
      </c>
      <c r="B7" s="221">
        <v>180126919</v>
      </c>
      <c r="C7" s="223">
        <v>2000</v>
      </c>
      <c r="D7" s="224">
        <v>229392900</v>
      </c>
      <c r="E7" s="222"/>
    </row>
    <row r="8" spans="1:5" ht="12.75" customHeight="1">
      <c r="A8" s="220">
        <v>1986</v>
      </c>
      <c r="B8" s="221">
        <v>270891959</v>
      </c>
      <c r="C8" s="223">
        <v>2001</v>
      </c>
      <c r="D8" s="219">
        <v>215257193</v>
      </c>
      <c r="E8" s="222"/>
    </row>
    <row r="9" spans="1:5" ht="12.75" customHeight="1">
      <c r="A9" s="220">
        <v>1987</v>
      </c>
      <c r="B9" s="221">
        <v>369788429</v>
      </c>
      <c r="C9" s="223">
        <v>2002</v>
      </c>
      <c r="D9" s="219">
        <v>149962722</v>
      </c>
      <c r="E9" s="222"/>
    </row>
    <row r="10" spans="1:5" ht="12.75" customHeight="1">
      <c r="A10" s="220">
        <v>1988</v>
      </c>
      <c r="B10" s="221">
        <v>445072755</v>
      </c>
      <c r="C10" s="223">
        <v>2003</v>
      </c>
      <c r="D10" s="219">
        <v>158854936</v>
      </c>
      <c r="E10" s="222"/>
    </row>
    <row r="11" spans="1:5" ht="12.75" customHeight="1">
      <c r="A11" s="220">
        <v>1989</v>
      </c>
      <c r="B11" s="221">
        <v>451185041</v>
      </c>
      <c r="C11" s="223">
        <v>2004</v>
      </c>
      <c r="D11" s="219">
        <v>168305421</v>
      </c>
      <c r="E11" s="222"/>
    </row>
    <row r="12" spans="1:5" ht="12.75" customHeight="1">
      <c r="A12" s="220">
        <v>1990</v>
      </c>
      <c r="B12" s="221">
        <v>413932037</v>
      </c>
      <c r="C12" s="223">
        <v>2005</v>
      </c>
      <c r="D12" s="219">
        <v>189517794</v>
      </c>
      <c r="E12" s="222"/>
    </row>
    <row r="13" spans="1:5" ht="12.75" customHeight="1">
      <c r="A13" s="220">
        <v>1991</v>
      </c>
      <c r="B13" s="221">
        <v>378587469</v>
      </c>
      <c r="C13" s="223">
        <v>2006</v>
      </c>
      <c r="D13" s="219">
        <v>174632693.08</v>
      </c>
      <c r="E13" s="222"/>
    </row>
    <row r="14" spans="1:5" ht="12.75" customHeight="1">
      <c r="A14" s="220">
        <v>1992</v>
      </c>
      <c r="B14" s="221">
        <v>421953644</v>
      </c>
      <c r="C14" s="223">
        <v>2007</v>
      </c>
      <c r="D14" s="219">
        <v>147125047</v>
      </c>
      <c r="E14" s="222"/>
    </row>
    <row r="15" spans="1:5" ht="12.75" customHeight="1">
      <c r="A15" s="220">
        <v>1993</v>
      </c>
      <c r="B15" s="221">
        <v>397322968</v>
      </c>
      <c r="C15" s="218">
        <v>2008</v>
      </c>
      <c r="D15" s="217">
        <v>130749679</v>
      </c>
      <c r="E15" s="222"/>
    </row>
    <row r="16" spans="1:4" ht="12.75" customHeight="1">
      <c r="A16" s="220">
        <v>1994</v>
      </c>
      <c r="B16" s="221">
        <v>413417555</v>
      </c>
      <c r="C16" s="218">
        <v>2009</v>
      </c>
      <c r="D16" s="217">
        <v>116402544</v>
      </c>
    </row>
    <row r="17" spans="1:4" ht="12.75" customHeight="1">
      <c r="A17" s="220">
        <v>1995</v>
      </c>
      <c r="B17" s="221">
        <v>419548514</v>
      </c>
      <c r="C17" s="218">
        <v>2010</v>
      </c>
      <c r="D17" s="217">
        <v>119377140</v>
      </c>
    </row>
    <row r="18" spans="1:4" ht="12.75" customHeight="1">
      <c r="A18" s="220">
        <v>1996</v>
      </c>
      <c r="B18" s="219">
        <v>425824748</v>
      </c>
      <c r="C18" s="218">
        <v>2011</v>
      </c>
      <c r="D18" s="217">
        <v>152849776</v>
      </c>
    </row>
    <row r="19" spans="1:4" ht="12.75" customHeight="1">
      <c r="A19" s="220">
        <v>1997</v>
      </c>
      <c r="B19" s="219">
        <v>355636355</v>
      </c>
      <c r="C19" s="218">
        <v>2012</v>
      </c>
      <c r="D19" s="217">
        <v>199596711</v>
      </c>
    </row>
    <row r="20" spans="1:4" ht="12.75" customHeight="1">
      <c r="A20" s="220">
        <v>1998</v>
      </c>
      <c r="B20" s="219">
        <v>271692798</v>
      </c>
      <c r="C20" s="218">
        <v>2013</v>
      </c>
      <c r="D20" s="217">
        <v>201060547</v>
      </c>
    </row>
    <row r="21" spans="1:4" ht="12.75" customHeight="1">
      <c r="A21" s="220">
        <v>1999</v>
      </c>
      <c r="B21" s="219">
        <v>192429772</v>
      </c>
      <c r="C21" s="218">
        <v>2014</v>
      </c>
      <c r="D21" s="217">
        <v>166411033</v>
      </c>
    </row>
    <row r="22" spans="1:4" ht="12.75" customHeight="1">
      <c r="A22" s="216"/>
      <c r="B22" s="216"/>
      <c r="C22" s="215"/>
      <c r="D22" s="214"/>
    </row>
    <row r="23" spans="3:4" ht="12.75" customHeight="1">
      <c r="C23" s="213"/>
      <c r="D23" s="212"/>
    </row>
    <row r="24" ht="12.75" customHeight="1">
      <c r="A24" s="211" t="s">
        <v>333</v>
      </c>
    </row>
    <row r="25" ht="12.75" customHeight="1">
      <c r="A25" s="211" t="s">
        <v>332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2014&amp;R&amp;"Arial,Regular"&amp;9      http://dbedt.hawaii.gov/</oddFooter>
  </headerFooter>
</worksheet>
</file>

<file path=xl/worksheets/sheet15.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3.7109375" style="0" customWidth="1"/>
    <col min="2" max="5" width="15.140625" style="0" customWidth="1"/>
  </cols>
  <sheetData>
    <row r="1" spans="1:5" ht="15.75" customHeight="1">
      <c r="A1" s="18" t="s">
        <v>349</v>
      </c>
      <c r="B1" s="1"/>
      <c r="C1" s="1"/>
      <c r="D1" s="1"/>
      <c r="E1" s="1"/>
    </row>
    <row r="2" spans="1:5" ht="12.75" customHeight="1">
      <c r="A2" s="18"/>
      <c r="B2" s="1"/>
      <c r="C2" s="1"/>
      <c r="D2" s="1"/>
      <c r="E2" s="1"/>
    </row>
    <row r="3" spans="1:5" ht="12.75" customHeight="1">
      <c r="A3" s="241" t="s">
        <v>348</v>
      </c>
      <c r="B3" s="1"/>
      <c r="C3" s="1"/>
      <c r="D3" s="1"/>
      <c r="E3" s="1"/>
    </row>
    <row r="4" spans="1:5" s="8" customFormat="1" ht="12.75" customHeight="1" thickBot="1">
      <c r="A4" s="88"/>
      <c r="B4" s="88"/>
      <c r="C4" s="88"/>
      <c r="D4" s="88"/>
      <c r="E4" s="88"/>
    </row>
    <row r="5" spans="1:5" s="239" customFormat="1" ht="24" customHeight="1" thickTop="1">
      <c r="A5" s="44"/>
      <c r="B5" s="43" t="s">
        <v>347</v>
      </c>
      <c r="C5" s="41"/>
      <c r="D5" s="41"/>
      <c r="E5" s="240"/>
    </row>
    <row r="6" spans="1:5" ht="45" customHeight="1">
      <c r="A6" s="40" t="s">
        <v>346</v>
      </c>
      <c r="B6" s="11">
        <v>2006</v>
      </c>
      <c r="C6" s="11">
        <v>2007</v>
      </c>
      <c r="D6" s="11">
        <v>2008</v>
      </c>
      <c r="E6" s="56" t="s">
        <v>345</v>
      </c>
    </row>
    <row r="7" spans="1:4" ht="12.75" customHeight="1">
      <c r="A7" s="4"/>
      <c r="B7" s="4"/>
      <c r="C7" s="4"/>
      <c r="D7" s="4"/>
    </row>
    <row r="8" spans="1:5" ht="12.75" customHeight="1">
      <c r="A8" s="92" t="s">
        <v>344</v>
      </c>
      <c r="B8" s="238">
        <v>36970982</v>
      </c>
      <c r="C8" s="238">
        <v>37273879</v>
      </c>
      <c r="D8" s="238">
        <v>38134537</v>
      </c>
      <c r="E8" s="237">
        <v>518469467</v>
      </c>
    </row>
    <row r="9" spans="1:5" ht="12.75" customHeight="1">
      <c r="A9" s="92"/>
      <c r="B9" s="33"/>
      <c r="C9" s="33"/>
      <c r="D9" s="33"/>
      <c r="E9" s="236"/>
    </row>
    <row r="10" spans="1:5" ht="12.75" customHeight="1">
      <c r="A10" s="4" t="s">
        <v>343</v>
      </c>
      <c r="B10" s="33">
        <v>1985998</v>
      </c>
      <c r="C10" s="33">
        <v>2025171</v>
      </c>
      <c r="D10" s="33">
        <v>2076423</v>
      </c>
      <c r="E10" s="236">
        <v>117578919</v>
      </c>
    </row>
    <row r="11" spans="1:5" ht="12.75" customHeight="1">
      <c r="A11" s="4" t="s">
        <v>342</v>
      </c>
      <c r="B11" s="33">
        <v>258108</v>
      </c>
      <c r="C11" s="33">
        <v>273728</v>
      </c>
      <c r="D11" s="33">
        <v>267387</v>
      </c>
      <c r="E11" s="236">
        <v>17451123</v>
      </c>
    </row>
    <row r="12" spans="1:5" ht="12.75" customHeight="1">
      <c r="A12" s="4" t="s">
        <v>341</v>
      </c>
      <c r="B12" s="33">
        <v>3552543</v>
      </c>
      <c r="C12" s="33">
        <v>3674139</v>
      </c>
      <c r="D12" s="33">
        <v>3827244</v>
      </c>
      <c r="E12" s="236">
        <v>140628196</v>
      </c>
    </row>
    <row r="13" spans="1:5" ht="12.75" customHeight="1">
      <c r="A13" s="4" t="s">
        <v>340</v>
      </c>
      <c r="B13" s="33">
        <v>459835</v>
      </c>
      <c r="C13" s="33">
        <v>401978</v>
      </c>
      <c r="D13" s="33">
        <v>378096</v>
      </c>
      <c r="E13" s="236">
        <v>4577391</v>
      </c>
    </row>
    <row r="14" spans="1:5" ht="12.75" customHeight="1">
      <c r="A14" s="4" t="s">
        <v>339</v>
      </c>
      <c r="B14" s="33">
        <v>2706714</v>
      </c>
      <c r="C14" s="33">
        <v>2724226</v>
      </c>
      <c r="D14" s="33">
        <v>2784432</v>
      </c>
      <c r="E14" s="236">
        <v>16959536</v>
      </c>
    </row>
    <row r="15" spans="1:5" ht="12.75" customHeight="1">
      <c r="A15" s="4" t="s">
        <v>338</v>
      </c>
      <c r="B15" s="33">
        <v>28007784</v>
      </c>
      <c r="C15" s="33">
        <v>28174637</v>
      </c>
      <c r="D15" s="33">
        <v>28800955</v>
      </c>
      <c r="E15" s="236">
        <v>221274302</v>
      </c>
    </row>
    <row r="16" spans="1:5" ht="12.75" customHeight="1">
      <c r="A16" s="6"/>
      <c r="B16" s="6"/>
      <c r="C16" s="6"/>
      <c r="D16" s="6"/>
      <c r="E16" s="7"/>
    </row>
    <row r="17" ht="12.75" customHeight="1"/>
    <row r="18" ht="12.75" customHeight="1">
      <c r="A18" s="82" t="s">
        <v>337</v>
      </c>
    </row>
    <row r="20" spans="2:5" ht="12.75">
      <c r="B20" s="153"/>
      <c r="C20" s="153"/>
      <c r="D20" s="153"/>
      <c r="E20" s="23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16.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 width="8.57421875" style="0" customWidth="1"/>
    <col min="2" max="2" width="33.8515625" style="0" customWidth="1"/>
    <col min="3" max="3" width="10.28125" style="0" customWidth="1"/>
    <col min="4" max="4" width="11.7109375" style="0" customWidth="1"/>
    <col min="5" max="5" width="10.28125" style="0" customWidth="1"/>
    <col min="6" max="6" width="9.8515625" style="0" customWidth="1"/>
    <col min="7" max="7" width="9.421875" style="0" customWidth="1"/>
  </cols>
  <sheetData>
    <row r="1" spans="1:6" s="8" customFormat="1" ht="31.5" customHeight="1">
      <c r="A1" s="18" t="s">
        <v>424</v>
      </c>
      <c r="B1" s="9"/>
      <c r="C1" s="9"/>
      <c r="D1" s="9"/>
      <c r="E1" s="9"/>
      <c r="F1" s="9"/>
    </row>
    <row r="2" spans="1:6" s="8" customFormat="1" ht="12.75" customHeight="1" thickBot="1">
      <c r="A2" s="88"/>
      <c r="B2" s="88"/>
      <c r="C2" s="88"/>
      <c r="D2" s="88"/>
      <c r="E2" s="88"/>
      <c r="F2" s="88"/>
    </row>
    <row r="3" spans="1:6" s="206" customFormat="1" ht="81" customHeight="1" thickTop="1">
      <c r="A3" s="171" t="s">
        <v>388</v>
      </c>
      <c r="B3" s="208" t="s">
        <v>387</v>
      </c>
      <c r="C3" s="171" t="s">
        <v>386</v>
      </c>
      <c r="D3" s="208" t="s">
        <v>43</v>
      </c>
      <c r="E3" s="208" t="s">
        <v>385</v>
      </c>
      <c r="F3" s="169" t="s">
        <v>384</v>
      </c>
    </row>
    <row r="4" spans="1:6" ht="12.75" customHeight="1">
      <c r="A4" s="4"/>
      <c r="B4" s="4"/>
      <c r="C4" s="17"/>
      <c r="D4" s="4"/>
      <c r="E4" s="4"/>
      <c r="F4" s="21"/>
    </row>
    <row r="5" spans="1:6" ht="12.75" customHeight="1">
      <c r="A5" s="146">
        <v>20000</v>
      </c>
      <c r="B5" s="248" t="s">
        <v>423</v>
      </c>
      <c r="C5" s="143">
        <v>5012</v>
      </c>
      <c r="D5" s="243">
        <v>17611851</v>
      </c>
      <c r="E5" s="266" t="s">
        <v>275</v>
      </c>
      <c r="F5" s="265">
        <v>100</v>
      </c>
    </row>
    <row r="6" spans="1:6" ht="12.75" customHeight="1">
      <c r="A6" s="146"/>
      <c r="B6" s="264"/>
      <c r="C6" s="17"/>
      <c r="D6" s="247"/>
      <c r="E6" s="263"/>
      <c r="F6" s="253"/>
    </row>
    <row r="7" spans="1:6" ht="12.75" customHeight="1">
      <c r="A7" s="146">
        <v>20100</v>
      </c>
      <c r="B7" s="100" t="s">
        <v>422</v>
      </c>
      <c r="C7" s="17"/>
      <c r="D7" s="247"/>
      <c r="E7" s="246"/>
      <c r="F7" s="251"/>
    </row>
    <row r="8" spans="1:6" ht="12.75" customHeight="1">
      <c r="A8" s="249"/>
      <c r="B8" s="248" t="s">
        <v>421</v>
      </c>
      <c r="C8" s="17">
        <v>1289</v>
      </c>
      <c r="D8" s="247">
        <v>2932814</v>
      </c>
      <c r="E8" s="246">
        <v>33.5</v>
      </c>
      <c r="F8" s="251">
        <v>16.7</v>
      </c>
    </row>
    <row r="9" spans="1:6" ht="12.75" customHeight="1">
      <c r="A9" s="146">
        <v>20140</v>
      </c>
      <c r="B9" s="100" t="s">
        <v>420</v>
      </c>
      <c r="C9" s="17">
        <v>757</v>
      </c>
      <c r="D9" s="247">
        <v>442705</v>
      </c>
      <c r="E9" s="246">
        <v>7</v>
      </c>
      <c r="F9" s="251">
        <v>2.5</v>
      </c>
    </row>
    <row r="10" spans="1:6" ht="12.75" customHeight="1">
      <c r="A10" s="146">
        <v>20150</v>
      </c>
      <c r="B10" s="100" t="s">
        <v>419</v>
      </c>
      <c r="C10" s="17"/>
      <c r="D10" s="247"/>
      <c r="E10" s="246"/>
      <c r="F10" s="259"/>
    </row>
    <row r="11" spans="1:6" ht="12.75" customHeight="1">
      <c r="A11" s="249"/>
      <c r="B11" s="248" t="s">
        <v>418</v>
      </c>
      <c r="C11" s="17">
        <v>979</v>
      </c>
      <c r="D11" s="247">
        <v>308999</v>
      </c>
      <c r="E11" s="246">
        <v>4</v>
      </c>
      <c r="F11" s="259">
        <v>1.8</v>
      </c>
    </row>
    <row r="12" spans="1:6" ht="12.75" customHeight="1">
      <c r="A12" s="146">
        <v>20160</v>
      </c>
      <c r="B12" s="100" t="s">
        <v>417</v>
      </c>
      <c r="C12" s="17"/>
      <c r="D12" s="261"/>
      <c r="E12" s="260"/>
      <c r="F12" s="259"/>
    </row>
    <row r="13" spans="1:6" ht="12.75" customHeight="1">
      <c r="A13" s="249"/>
      <c r="B13" s="248" t="s">
        <v>416</v>
      </c>
      <c r="C13" s="17">
        <v>1151</v>
      </c>
      <c r="D13" s="261">
        <v>1464275</v>
      </c>
      <c r="E13" s="260">
        <v>18</v>
      </c>
      <c r="F13" s="259">
        <v>8.3</v>
      </c>
    </row>
    <row r="14" spans="1:6" ht="12.75" customHeight="1">
      <c r="A14" s="146">
        <v>20180</v>
      </c>
      <c r="B14" s="100" t="s">
        <v>415</v>
      </c>
      <c r="C14" s="17"/>
      <c r="D14" s="247"/>
      <c r="E14" s="246"/>
      <c r="F14" s="259"/>
    </row>
    <row r="15" spans="1:6" ht="12.75" customHeight="1">
      <c r="A15" s="249"/>
      <c r="B15" s="248" t="s">
        <v>414</v>
      </c>
      <c r="C15" s="17">
        <v>702</v>
      </c>
      <c r="D15" s="247">
        <v>145769</v>
      </c>
      <c r="E15" s="246">
        <v>2</v>
      </c>
      <c r="F15" s="259">
        <v>0.8</v>
      </c>
    </row>
    <row r="16" spans="1:6" ht="12.75" customHeight="1">
      <c r="A16" s="146">
        <v>20190</v>
      </c>
      <c r="B16" s="100" t="s">
        <v>413</v>
      </c>
      <c r="C16" s="17"/>
      <c r="D16" s="247"/>
      <c r="E16" s="246"/>
      <c r="F16" s="259"/>
    </row>
    <row r="17" spans="1:6" ht="12.75" customHeight="1">
      <c r="A17" s="249"/>
      <c r="B17" s="248" t="s">
        <v>412</v>
      </c>
      <c r="C17" s="17">
        <v>668</v>
      </c>
      <c r="D17" s="247">
        <v>167679</v>
      </c>
      <c r="E17" s="246">
        <v>2.6</v>
      </c>
      <c r="F17" s="259">
        <v>1</v>
      </c>
    </row>
    <row r="18" spans="1:6" ht="12.75" customHeight="1">
      <c r="A18" s="146">
        <v>20200</v>
      </c>
      <c r="B18" s="262" t="s">
        <v>411</v>
      </c>
      <c r="C18" s="17">
        <v>885</v>
      </c>
      <c r="D18" s="247">
        <v>503736</v>
      </c>
      <c r="E18" s="246">
        <v>12.4</v>
      </c>
      <c r="F18" s="259">
        <v>2.9</v>
      </c>
    </row>
    <row r="19" spans="1:6" ht="12.75" customHeight="1">
      <c r="A19" s="146">
        <v>20220</v>
      </c>
      <c r="B19" s="262" t="s">
        <v>410</v>
      </c>
      <c r="C19" s="17"/>
      <c r="D19" s="247"/>
      <c r="E19" s="246"/>
      <c r="F19" s="259"/>
    </row>
    <row r="20" spans="1:6" ht="12.75" customHeight="1">
      <c r="A20" s="146"/>
      <c r="B20" s="248" t="s">
        <v>409</v>
      </c>
      <c r="C20" s="17">
        <v>1168</v>
      </c>
      <c r="D20" s="247">
        <v>910412</v>
      </c>
      <c r="E20" s="246">
        <v>23.7</v>
      </c>
      <c r="F20" s="259">
        <v>5.2</v>
      </c>
    </row>
    <row r="21" spans="1:6" ht="12.75" customHeight="1">
      <c r="A21" s="146">
        <v>20240</v>
      </c>
      <c r="B21" s="100" t="s">
        <v>408</v>
      </c>
      <c r="C21" s="17"/>
      <c r="D21" s="247"/>
      <c r="E21" s="246"/>
      <c r="F21" s="259"/>
    </row>
    <row r="22" spans="1:6" ht="12.75" customHeight="1">
      <c r="A22" s="249"/>
      <c r="B22" s="248" t="s">
        <v>407</v>
      </c>
      <c r="C22" s="17">
        <v>475</v>
      </c>
      <c r="D22" s="247">
        <v>173319</v>
      </c>
      <c r="E22" s="246">
        <v>5.2</v>
      </c>
      <c r="F22" s="259">
        <v>1</v>
      </c>
    </row>
    <row r="23" spans="1:6" ht="12.75" customHeight="1">
      <c r="A23" s="146">
        <v>20260</v>
      </c>
      <c r="B23" s="100" t="s">
        <v>406</v>
      </c>
      <c r="C23" s="17">
        <v>764</v>
      </c>
      <c r="D23" s="247">
        <v>259642</v>
      </c>
      <c r="E23" s="246">
        <v>9.4</v>
      </c>
      <c r="F23" s="259">
        <v>1.5</v>
      </c>
    </row>
    <row r="24" spans="1:6" ht="12.75" customHeight="1">
      <c r="A24" s="146">
        <v>20270</v>
      </c>
      <c r="B24" s="100" t="s">
        <v>405</v>
      </c>
      <c r="C24" s="17"/>
      <c r="D24" s="247"/>
      <c r="E24" s="246"/>
      <c r="F24" s="259"/>
    </row>
    <row r="25" spans="1:6" ht="12.75" customHeight="1">
      <c r="A25" s="249"/>
      <c r="B25" s="248" t="s">
        <v>404</v>
      </c>
      <c r="C25" s="17">
        <v>86</v>
      </c>
      <c r="D25" s="261">
        <v>12620</v>
      </c>
      <c r="E25" s="260">
        <v>0.6</v>
      </c>
      <c r="F25" s="259">
        <v>0.1</v>
      </c>
    </row>
    <row r="26" spans="1:6" ht="12.75" customHeight="1">
      <c r="A26" s="146">
        <v>20280</v>
      </c>
      <c r="B26" s="100" t="s">
        <v>403</v>
      </c>
      <c r="C26" s="17"/>
      <c r="D26" s="261"/>
      <c r="E26" s="260"/>
      <c r="F26" s="259"/>
    </row>
    <row r="27" spans="1:6" ht="12.75" customHeight="1">
      <c r="A27" s="249"/>
      <c r="B27" s="248" t="s">
        <v>402</v>
      </c>
      <c r="C27" s="17">
        <v>153</v>
      </c>
      <c r="D27" s="261">
        <v>97826</v>
      </c>
      <c r="E27" s="260">
        <v>2.7</v>
      </c>
      <c r="F27" s="259">
        <v>0.6</v>
      </c>
    </row>
    <row r="28" spans="1:6" ht="12.75" customHeight="1">
      <c r="A28" s="146">
        <v>20300</v>
      </c>
      <c r="B28" s="100" t="s">
        <v>401</v>
      </c>
      <c r="C28" s="17">
        <v>118</v>
      </c>
      <c r="D28" s="247">
        <v>170270</v>
      </c>
      <c r="E28" s="246">
        <v>4.2</v>
      </c>
      <c r="F28" s="259">
        <v>1</v>
      </c>
    </row>
    <row r="29" spans="1:6" ht="12.75" customHeight="1">
      <c r="A29" s="146">
        <v>20310</v>
      </c>
      <c r="B29" s="100" t="s">
        <v>400</v>
      </c>
      <c r="C29" s="17"/>
      <c r="D29" s="247"/>
      <c r="E29" s="246"/>
      <c r="F29" s="259"/>
    </row>
    <row r="30" spans="1:6" ht="12.75" customHeight="1">
      <c r="A30" s="249"/>
      <c r="B30" s="248" t="s">
        <v>399</v>
      </c>
      <c r="C30" s="17">
        <v>187</v>
      </c>
      <c r="D30" s="247">
        <v>47857</v>
      </c>
      <c r="E30" s="246">
        <v>1</v>
      </c>
      <c r="F30" s="259">
        <v>0.3</v>
      </c>
    </row>
    <row r="31" spans="1:6" ht="12.75" customHeight="1">
      <c r="A31" s="146">
        <v>20320</v>
      </c>
      <c r="B31" s="100" t="s">
        <v>398</v>
      </c>
      <c r="C31" s="17"/>
      <c r="D31" s="247"/>
      <c r="E31" s="246"/>
      <c r="F31" s="259"/>
    </row>
    <row r="32" spans="1:6" ht="12.75" customHeight="1">
      <c r="A32" s="249"/>
      <c r="B32" s="248" t="s">
        <v>397</v>
      </c>
      <c r="C32" s="17">
        <v>251</v>
      </c>
      <c r="D32" s="247">
        <v>277853</v>
      </c>
      <c r="E32" s="246">
        <v>5.8</v>
      </c>
      <c r="F32" s="259">
        <v>1.6</v>
      </c>
    </row>
    <row r="33" spans="1:6" ht="12.75" customHeight="1">
      <c r="A33" s="146">
        <v>20330</v>
      </c>
      <c r="B33" s="100" t="s">
        <v>396</v>
      </c>
      <c r="C33" s="17"/>
      <c r="D33" s="247"/>
      <c r="E33" s="246"/>
      <c r="F33" s="259"/>
    </row>
    <row r="34" spans="1:6" ht="12.75" customHeight="1">
      <c r="A34" s="249"/>
      <c r="B34" s="248" t="s">
        <v>395</v>
      </c>
      <c r="C34" s="17">
        <v>233</v>
      </c>
      <c r="D34" s="247">
        <v>119202</v>
      </c>
      <c r="E34" s="246">
        <v>3.5</v>
      </c>
      <c r="F34" s="259">
        <v>0.7</v>
      </c>
    </row>
    <row r="35" spans="1:6" ht="12.75" customHeight="1">
      <c r="A35" s="146">
        <v>20340</v>
      </c>
      <c r="B35" s="100" t="s">
        <v>394</v>
      </c>
      <c r="C35" s="17"/>
      <c r="D35" s="247"/>
      <c r="E35" s="246"/>
      <c r="F35" s="259"/>
    </row>
    <row r="36" spans="1:6" ht="12.75" customHeight="1">
      <c r="A36" s="249"/>
      <c r="B36" s="248" t="s">
        <v>393</v>
      </c>
      <c r="C36" s="17">
        <v>278</v>
      </c>
      <c r="D36" s="247">
        <v>263322</v>
      </c>
      <c r="E36" s="246">
        <v>7</v>
      </c>
      <c r="F36" s="259">
        <v>1.5</v>
      </c>
    </row>
    <row r="37" spans="1:6" ht="12.75" customHeight="1">
      <c r="A37" s="146">
        <v>20360</v>
      </c>
      <c r="B37" s="100" t="s">
        <v>392</v>
      </c>
      <c r="C37" s="17">
        <v>135</v>
      </c>
      <c r="D37" s="247">
        <v>186970</v>
      </c>
      <c r="E37" s="246">
        <v>7</v>
      </c>
      <c r="F37" s="259">
        <v>1.1</v>
      </c>
    </row>
    <row r="38" spans="1:6" ht="12.75" customHeight="1">
      <c r="A38" s="146">
        <v>20370</v>
      </c>
      <c r="B38" s="100" t="s">
        <v>391</v>
      </c>
      <c r="C38" s="17"/>
      <c r="D38" s="247"/>
      <c r="E38" s="246"/>
      <c r="F38" s="251"/>
    </row>
    <row r="39" spans="1:6" ht="12.75" customHeight="1">
      <c r="A39" s="249"/>
      <c r="B39" s="248" t="s">
        <v>372</v>
      </c>
      <c r="C39" s="17">
        <v>122</v>
      </c>
      <c r="D39" s="247">
        <v>308634</v>
      </c>
      <c r="E39" s="246">
        <v>10.6</v>
      </c>
      <c r="F39" s="251">
        <v>1.8</v>
      </c>
    </row>
    <row r="40" spans="1:6" ht="12.75" customHeight="1">
      <c r="A40" s="146">
        <v>20380</v>
      </c>
      <c r="B40" s="100" t="s">
        <v>390</v>
      </c>
      <c r="C40" s="17">
        <v>497</v>
      </c>
      <c r="D40" s="247">
        <v>191261</v>
      </c>
      <c r="E40" s="246">
        <v>3.1</v>
      </c>
      <c r="F40" s="251">
        <v>1.1</v>
      </c>
    </row>
    <row r="41" spans="1:6" ht="12.75" customHeight="1">
      <c r="A41" s="244"/>
      <c r="B41" s="258"/>
      <c r="C41" s="114"/>
      <c r="D41" s="243"/>
      <c r="E41" s="257"/>
      <c r="F41" s="256"/>
    </row>
    <row r="42" spans="1:6" ht="12.75" customHeight="1">
      <c r="A42" s="255"/>
      <c r="B42" s="254"/>
      <c r="C42" s="253"/>
      <c r="D42" s="253"/>
      <c r="E42" s="252"/>
      <c r="F42" s="252"/>
    </row>
    <row r="43" spans="1:6" ht="12.75" customHeight="1">
      <c r="A43" s="14" t="s">
        <v>88</v>
      </c>
      <c r="B43" s="254"/>
      <c r="C43" s="253"/>
      <c r="D43" s="253"/>
      <c r="E43" s="252"/>
      <c r="F43" s="252"/>
    </row>
    <row r="44" spans="1:6" ht="12.75" customHeight="1">
      <c r="A44" s="14"/>
      <c r="B44" s="254"/>
      <c r="C44" s="253"/>
      <c r="D44" s="253"/>
      <c r="E44" s="252"/>
      <c r="F44" s="252"/>
    </row>
    <row r="45" spans="1:6" ht="12.75" customHeight="1">
      <c r="A45" s="14"/>
      <c r="B45" s="254"/>
      <c r="C45" s="253"/>
      <c r="D45" s="253"/>
      <c r="E45" s="252"/>
      <c r="F45" s="252"/>
    </row>
    <row r="46" spans="1:6" s="8" customFormat="1" ht="31.5" customHeight="1">
      <c r="A46" s="18" t="s">
        <v>389</v>
      </c>
      <c r="B46" s="9"/>
      <c r="C46" s="9"/>
      <c r="D46" s="9"/>
      <c r="E46" s="9"/>
      <c r="F46" s="9"/>
    </row>
    <row r="47" spans="1:6" s="8" customFormat="1" ht="12.75" customHeight="1" thickBot="1">
      <c r="A47" s="88"/>
      <c r="B47" s="88"/>
      <c r="C47" s="88"/>
      <c r="D47" s="88"/>
      <c r="E47" s="88"/>
      <c r="F47" s="88"/>
    </row>
    <row r="48" spans="1:6" s="206" customFormat="1" ht="81" customHeight="1" thickTop="1">
      <c r="A48" s="171" t="s">
        <v>388</v>
      </c>
      <c r="B48" s="208" t="s">
        <v>387</v>
      </c>
      <c r="C48" s="171" t="s">
        <v>386</v>
      </c>
      <c r="D48" s="208" t="s">
        <v>43</v>
      </c>
      <c r="E48" s="208" t="s">
        <v>385</v>
      </c>
      <c r="F48" s="169" t="s">
        <v>384</v>
      </c>
    </row>
    <row r="49" spans="1:6" ht="12.75" customHeight="1">
      <c r="A49" s="4"/>
      <c r="B49" s="4"/>
      <c r="C49" s="17"/>
      <c r="D49" s="247"/>
      <c r="E49" s="4"/>
      <c r="F49" s="21"/>
    </row>
    <row r="50" spans="1:6" ht="12.75" customHeight="1">
      <c r="A50" s="146">
        <v>20400</v>
      </c>
      <c r="B50" s="100" t="s">
        <v>383</v>
      </c>
      <c r="C50" s="17"/>
      <c r="D50" s="247"/>
      <c r="E50" s="246"/>
      <c r="F50" s="251"/>
    </row>
    <row r="51" spans="1:6" ht="12.75" customHeight="1">
      <c r="A51" s="249"/>
      <c r="B51" s="248" t="s">
        <v>382</v>
      </c>
      <c r="C51" s="17">
        <v>1111</v>
      </c>
      <c r="D51" s="247">
        <v>631613</v>
      </c>
      <c r="E51" s="246">
        <v>16.3</v>
      </c>
      <c r="F51" s="251">
        <v>3.6</v>
      </c>
    </row>
    <row r="52" spans="1:6" ht="12.75" customHeight="1">
      <c r="A52" s="146">
        <v>20420</v>
      </c>
      <c r="B52" s="100" t="s">
        <v>381</v>
      </c>
      <c r="C52" s="17">
        <v>297</v>
      </c>
      <c r="D52" s="247">
        <v>79022</v>
      </c>
      <c r="E52" s="246">
        <v>2.1</v>
      </c>
      <c r="F52" s="251">
        <v>0.4</v>
      </c>
    </row>
    <row r="53" spans="1:6" ht="12.75" customHeight="1">
      <c r="A53" s="146">
        <v>20440</v>
      </c>
      <c r="B53" s="100" t="s">
        <v>380</v>
      </c>
      <c r="C53" s="17">
        <v>133</v>
      </c>
      <c r="D53" s="247">
        <v>54327</v>
      </c>
      <c r="E53" s="246">
        <v>1.5</v>
      </c>
      <c r="F53" s="251">
        <v>0.3</v>
      </c>
    </row>
    <row r="54" spans="1:6" ht="12.75" customHeight="1">
      <c r="A54" s="146">
        <v>20460</v>
      </c>
      <c r="B54" s="100" t="s">
        <v>379</v>
      </c>
      <c r="C54" s="17">
        <v>350</v>
      </c>
      <c r="D54" s="247">
        <v>155276</v>
      </c>
      <c r="E54" s="246">
        <v>3.9</v>
      </c>
      <c r="F54" s="251">
        <v>0.9</v>
      </c>
    </row>
    <row r="55" spans="1:6" ht="12.75" customHeight="1">
      <c r="A55" s="146">
        <v>20490</v>
      </c>
      <c r="B55" s="100" t="s">
        <v>378</v>
      </c>
      <c r="C55" s="17"/>
      <c r="D55" s="247"/>
      <c r="E55" s="246"/>
      <c r="F55" s="245"/>
    </row>
    <row r="56" spans="1:6" ht="12.75" customHeight="1">
      <c r="A56" s="249"/>
      <c r="B56" s="248" t="s">
        <v>377</v>
      </c>
      <c r="C56" s="17">
        <v>335</v>
      </c>
      <c r="D56" s="247">
        <v>74394</v>
      </c>
      <c r="E56" s="246">
        <v>2.1</v>
      </c>
      <c r="F56" s="245">
        <v>0.4</v>
      </c>
    </row>
    <row r="57" spans="1:6" ht="12.75" customHeight="1">
      <c r="A57" s="146">
        <v>20500</v>
      </c>
      <c r="B57" s="100" t="s">
        <v>376</v>
      </c>
      <c r="C57" s="17">
        <v>353</v>
      </c>
      <c r="D57" s="247">
        <v>222075</v>
      </c>
      <c r="E57" s="246">
        <v>8.5</v>
      </c>
      <c r="F57" s="245">
        <v>1.3</v>
      </c>
    </row>
    <row r="58" spans="1:6" ht="12.75" customHeight="1">
      <c r="A58" s="146">
        <v>20600</v>
      </c>
      <c r="B58" s="100" t="s">
        <v>375</v>
      </c>
      <c r="C58" s="17"/>
      <c r="D58" s="247"/>
      <c r="E58" s="246"/>
      <c r="F58" s="245"/>
    </row>
    <row r="59" spans="1:6" ht="12.75" customHeight="1">
      <c r="A59" s="249"/>
      <c r="B59" s="248" t="s">
        <v>374</v>
      </c>
      <c r="C59" s="17">
        <v>334</v>
      </c>
      <c r="D59" s="247">
        <v>411791</v>
      </c>
      <c r="E59" s="246">
        <v>8.2</v>
      </c>
      <c r="F59" s="245">
        <v>2.3</v>
      </c>
    </row>
    <row r="60" spans="1:6" ht="12.75" customHeight="1">
      <c r="A60" s="146">
        <v>20620</v>
      </c>
      <c r="B60" s="100" t="s">
        <v>373</v>
      </c>
      <c r="C60" s="17"/>
      <c r="D60" s="247"/>
      <c r="E60" s="246"/>
      <c r="F60" s="245"/>
    </row>
    <row r="61" spans="1:6" ht="12.75" customHeight="1">
      <c r="A61" s="249"/>
      <c r="B61" s="248" t="s">
        <v>372</v>
      </c>
      <c r="C61" s="17">
        <v>431</v>
      </c>
      <c r="D61" s="247">
        <v>244619</v>
      </c>
      <c r="E61" s="246">
        <v>4.9</v>
      </c>
      <c r="F61" s="245">
        <v>1.4</v>
      </c>
    </row>
    <row r="62" spans="1:6" ht="12.75" customHeight="1">
      <c r="A62" s="146">
        <v>20640</v>
      </c>
      <c r="B62" s="100" t="s">
        <v>371</v>
      </c>
      <c r="C62" s="17"/>
      <c r="D62" s="247"/>
      <c r="E62" s="246"/>
      <c r="F62" s="245"/>
    </row>
    <row r="63" spans="1:6" ht="12.75" customHeight="1">
      <c r="A63" s="249"/>
      <c r="B63" s="248" t="s">
        <v>370</v>
      </c>
      <c r="C63" s="17">
        <v>149</v>
      </c>
      <c r="D63" s="247">
        <v>582001</v>
      </c>
      <c r="E63" s="246">
        <v>48.4</v>
      </c>
      <c r="F63" s="245">
        <v>3.3</v>
      </c>
    </row>
    <row r="64" spans="1:6" ht="12.75" customHeight="1">
      <c r="A64" s="146">
        <v>20670</v>
      </c>
      <c r="B64" s="100" t="s">
        <v>369</v>
      </c>
      <c r="C64" s="17">
        <v>130</v>
      </c>
      <c r="D64" s="247">
        <v>132822</v>
      </c>
      <c r="E64" s="246">
        <v>6.1</v>
      </c>
      <c r="F64" s="245">
        <v>0.8</v>
      </c>
    </row>
    <row r="65" spans="1:6" ht="12.75" customHeight="1">
      <c r="A65" s="146">
        <v>20690</v>
      </c>
      <c r="B65" s="100" t="s">
        <v>368</v>
      </c>
      <c r="C65" s="17">
        <v>26</v>
      </c>
      <c r="D65" s="247">
        <v>2230</v>
      </c>
      <c r="E65" s="246">
        <v>0.3</v>
      </c>
      <c r="F65" s="250" t="s">
        <v>367</v>
      </c>
    </row>
    <row r="66" spans="1:6" ht="12.75" customHeight="1">
      <c r="A66" s="146">
        <v>20700</v>
      </c>
      <c r="B66" s="100" t="s">
        <v>366</v>
      </c>
      <c r="C66" s="17"/>
      <c r="D66" s="247"/>
      <c r="E66" s="246"/>
      <c r="F66" s="245"/>
    </row>
    <row r="67" spans="1:6" ht="12.75" customHeight="1">
      <c r="A67" s="249"/>
      <c r="B67" s="248" t="s">
        <v>365</v>
      </c>
      <c r="C67" s="17">
        <v>141</v>
      </c>
      <c r="D67" s="247">
        <v>2366443</v>
      </c>
      <c r="E67" s="246">
        <v>83.6</v>
      </c>
      <c r="F67" s="245">
        <v>13.4</v>
      </c>
    </row>
    <row r="68" spans="1:6" ht="12.75" customHeight="1">
      <c r="A68" s="146">
        <v>20720</v>
      </c>
      <c r="B68" s="100" t="s">
        <v>364</v>
      </c>
      <c r="C68" s="17">
        <v>304</v>
      </c>
      <c r="D68" s="247">
        <v>1251797</v>
      </c>
      <c r="E68" s="246">
        <v>53.2</v>
      </c>
      <c r="F68" s="245">
        <v>7.1</v>
      </c>
    </row>
    <row r="69" spans="1:6" ht="12.75" customHeight="1">
      <c r="A69" s="146">
        <v>20730</v>
      </c>
      <c r="B69" s="100" t="s">
        <v>363</v>
      </c>
      <c r="C69" s="17"/>
      <c r="D69" s="247"/>
      <c r="E69" s="246"/>
      <c r="F69" s="245"/>
    </row>
    <row r="70" spans="1:6" ht="12.75" customHeight="1">
      <c r="A70" s="249"/>
      <c r="B70" s="248" t="s">
        <v>362</v>
      </c>
      <c r="C70" s="17">
        <v>319</v>
      </c>
      <c r="D70" s="247">
        <v>34233</v>
      </c>
      <c r="E70" s="246">
        <v>0.8</v>
      </c>
      <c r="F70" s="245">
        <v>0.2</v>
      </c>
    </row>
    <row r="71" spans="1:6" ht="12.75" customHeight="1">
      <c r="A71" s="146">
        <v>20740</v>
      </c>
      <c r="B71" s="100" t="s">
        <v>361</v>
      </c>
      <c r="C71" s="17"/>
      <c r="D71" s="247"/>
      <c r="E71" s="246"/>
      <c r="F71" s="245"/>
    </row>
    <row r="72" spans="1:6" ht="12.75" customHeight="1">
      <c r="A72" s="249"/>
      <c r="B72" s="248" t="s">
        <v>360</v>
      </c>
      <c r="C72" s="17">
        <v>435</v>
      </c>
      <c r="D72" s="247">
        <v>383189</v>
      </c>
      <c r="E72" s="246">
        <v>6.7</v>
      </c>
      <c r="F72" s="245">
        <v>2.2</v>
      </c>
    </row>
    <row r="73" spans="1:6" ht="12.75" customHeight="1">
      <c r="A73" s="146">
        <v>20780</v>
      </c>
      <c r="B73" s="100" t="s">
        <v>359</v>
      </c>
      <c r="C73" s="17"/>
      <c r="D73" s="247"/>
      <c r="E73" s="246"/>
      <c r="F73" s="245"/>
    </row>
    <row r="74" spans="1:6" ht="12.75" customHeight="1">
      <c r="A74" s="249"/>
      <c r="B74" s="248" t="s">
        <v>358</v>
      </c>
      <c r="C74" s="17">
        <v>57</v>
      </c>
      <c r="D74" s="247">
        <v>59005</v>
      </c>
      <c r="E74" s="246">
        <v>27.1</v>
      </c>
      <c r="F74" s="245">
        <v>0.3</v>
      </c>
    </row>
    <row r="75" spans="1:6" ht="12.75" customHeight="1">
      <c r="A75" s="146">
        <v>20800</v>
      </c>
      <c r="B75" s="100" t="s">
        <v>357</v>
      </c>
      <c r="C75" s="17">
        <v>292</v>
      </c>
      <c r="D75" s="247">
        <v>95758</v>
      </c>
      <c r="E75" s="246">
        <v>2.1</v>
      </c>
      <c r="F75" s="245">
        <v>0.5</v>
      </c>
    </row>
    <row r="76" spans="1:6" ht="12.75" customHeight="1">
      <c r="A76" s="146">
        <v>20850</v>
      </c>
      <c r="B76" s="100" t="s">
        <v>356</v>
      </c>
      <c r="C76" s="17">
        <v>1604</v>
      </c>
      <c r="D76" s="247">
        <v>864584</v>
      </c>
      <c r="E76" s="246">
        <v>10.8</v>
      </c>
      <c r="F76" s="245">
        <v>4.9</v>
      </c>
    </row>
    <row r="77" spans="1:6" ht="12.75" customHeight="1">
      <c r="A77" s="146">
        <v>29810</v>
      </c>
      <c r="B77" s="100" t="s">
        <v>356</v>
      </c>
      <c r="C77" s="17">
        <v>567</v>
      </c>
      <c r="D77" s="247">
        <v>257584</v>
      </c>
      <c r="E77" s="246">
        <v>4.9</v>
      </c>
      <c r="F77" s="245">
        <v>1.5</v>
      </c>
    </row>
    <row r="78" spans="1:6" ht="12.75" customHeight="1">
      <c r="A78" s="146">
        <v>29900</v>
      </c>
      <c r="B78" s="100" t="s">
        <v>355</v>
      </c>
      <c r="C78" s="17">
        <v>893</v>
      </c>
      <c r="D78" s="247">
        <v>496944</v>
      </c>
      <c r="E78" s="246">
        <v>5.2</v>
      </c>
      <c r="F78" s="245">
        <v>2.8</v>
      </c>
    </row>
    <row r="79" spans="1:6" ht="12.75" customHeight="1">
      <c r="A79" s="244"/>
      <c r="B79" s="6"/>
      <c r="C79" s="6"/>
      <c r="D79" s="243"/>
      <c r="E79" s="6"/>
      <c r="F79" s="242"/>
    </row>
    <row r="80" ht="12.75" customHeight="1"/>
    <row r="81" s="82" customFormat="1" ht="12.75" customHeight="1">
      <c r="A81" s="14" t="s">
        <v>273</v>
      </c>
    </row>
    <row r="82" s="82" customFormat="1" ht="12.75" customHeight="1">
      <c r="A82" s="14" t="s">
        <v>354</v>
      </c>
    </row>
    <row r="83" ht="12.75" customHeight="1">
      <c r="A83" s="3" t="s">
        <v>353</v>
      </c>
    </row>
    <row r="84" spans="1:2" ht="12.75" customHeight="1">
      <c r="A84" s="3" t="s">
        <v>352</v>
      </c>
      <c r="B84" s="3"/>
    </row>
    <row r="85" ht="12.75" customHeight="1">
      <c r="A85" s="3" t="s">
        <v>351</v>
      </c>
    </row>
    <row r="86" ht="12.75" customHeight="1">
      <c r="A86" s="3" t="s">
        <v>350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9.140625" defaultRowHeight="12.75"/>
  <cols>
    <col min="1" max="1" width="10.7109375" style="0" customWidth="1"/>
    <col min="2" max="3" width="15.28125" style="0" customWidth="1"/>
    <col min="4" max="4" width="11.7109375" style="0" customWidth="1"/>
    <col min="5" max="6" width="15.28125" style="0" customWidth="1"/>
    <col min="7" max="7" width="10.140625" style="0" bestFit="1" customWidth="1"/>
  </cols>
  <sheetData>
    <row r="1" spans="1:6" ht="31.5" customHeight="1">
      <c r="A1" s="18" t="s">
        <v>440</v>
      </c>
      <c r="B1" s="1"/>
      <c r="C1" s="1"/>
      <c r="D1" s="1"/>
      <c r="E1" s="1"/>
      <c r="F1" s="1"/>
    </row>
    <row r="2" s="8" customFormat="1" ht="12.75" customHeight="1"/>
    <row r="3" spans="1:7" ht="12.75" customHeight="1">
      <c r="A3" s="46" t="s">
        <v>48</v>
      </c>
      <c r="B3" s="1"/>
      <c r="C3" s="1"/>
      <c r="D3" s="1"/>
      <c r="E3" s="1"/>
      <c r="F3" s="1"/>
      <c r="G3" s="93" t="s">
        <v>439</v>
      </c>
    </row>
    <row r="4" spans="1:6" ht="12.75" customHeight="1">
      <c r="A4" s="45" t="s">
        <v>47</v>
      </c>
      <c r="B4" s="1"/>
      <c r="C4" s="1"/>
      <c r="D4" s="1"/>
      <c r="E4" s="1"/>
      <c r="F4" s="1"/>
    </row>
    <row r="5" spans="1:6" ht="12.75" customHeight="1">
      <c r="A5" s="45" t="s">
        <v>46</v>
      </c>
      <c r="B5" s="1"/>
      <c r="C5" s="1"/>
      <c r="D5" s="1"/>
      <c r="E5" s="1"/>
      <c r="F5" s="1"/>
    </row>
    <row r="6" spans="1:6" ht="12.75" customHeight="1">
      <c r="A6" s="45" t="s">
        <v>45</v>
      </c>
      <c r="B6" s="1"/>
      <c r="C6" s="1"/>
      <c r="D6" s="1"/>
      <c r="E6" s="1"/>
      <c r="F6" s="1"/>
    </row>
    <row r="7" spans="1:6" ht="12.75" customHeight="1" thickBot="1">
      <c r="A7" s="5"/>
      <c r="B7" s="5"/>
      <c r="C7" s="5"/>
      <c r="D7" s="5"/>
      <c r="E7" s="5"/>
      <c r="F7" s="5"/>
    </row>
    <row r="8" spans="1:6" s="10" customFormat="1" ht="34.5" customHeight="1" thickTop="1">
      <c r="A8" s="40" t="s">
        <v>42</v>
      </c>
      <c r="B8" s="86" t="s">
        <v>44</v>
      </c>
      <c r="C8" s="271" t="s">
        <v>438</v>
      </c>
      <c r="D8" s="87" t="s">
        <v>42</v>
      </c>
      <c r="E8" s="86" t="s">
        <v>44</v>
      </c>
      <c r="F8" s="16" t="s">
        <v>166</v>
      </c>
    </row>
    <row r="9" spans="1:5" ht="12.75" customHeight="1">
      <c r="A9" s="4"/>
      <c r="B9" s="4"/>
      <c r="C9" s="37"/>
      <c r="D9" s="4"/>
      <c r="E9" s="4"/>
    </row>
    <row r="10" spans="1:6" ht="12.75" customHeight="1">
      <c r="A10" s="12">
        <v>1939</v>
      </c>
      <c r="B10" s="270">
        <v>704</v>
      </c>
      <c r="C10" s="53">
        <v>97045</v>
      </c>
      <c r="D10" s="269">
        <v>1982</v>
      </c>
      <c r="E10" s="15">
        <v>1737</v>
      </c>
      <c r="F10" s="268">
        <v>4084369</v>
      </c>
    </row>
    <row r="11" spans="1:6" ht="12.75" customHeight="1">
      <c r="A11" s="12">
        <v>1948</v>
      </c>
      <c r="B11" s="270">
        <v>702</v>
      </c>
      <c r="C11" s="53">
        <v>480734</v>
      </c>
      <c r="D11" s="269">
        <v>1987</v>
      </c>
      <c r="E11" s="15">
        <v>1998</v>
      </c>
      <c r="F11" s="268">
        <v>5362490</v>
      </c>
    </row>
    <row r="12" spans="1:6" ht="12.75" customHeight="1">
      <c r="A12" s="12">
        <v>1954</v>
      </c>
      <c r="B12" s="270">
        <v>594</v>
      </c>
      <c r="C12" s="53">
        <v>581940</v>
      </c>
      <c r="D12" s="269">
        <v>1992</v>
      </c>
      <c r="E12" s="15">
        <v>2202</v>
      </c>
      <c r="F12" s="268">
        <v>8001621</v>
      </c>
    </row>
    <row r="13" spans="1:6" ht="12.75" customHeight="1">
      <c r="A13" s="12">
        <v>1958</v>
      </c>
      <c r="B13" s="270">
        <v>793</v>
      </c>
      <c r="C13" s="53">
        <v>618155</v>
      </c>
      <c r="D13" s="269">
        <v>1997</v>
      </c>
      <c r="E13" s="15">
        <v>1872</v>
      </c>
      <c r="F13" s="268">
        <v>7147462</v>
      </c>
    </row>
    <row r="14" spans="1:6" ht="12.75" customHeight="1">
      <c r="A14" s="12">
        <v>1963</v>
      </c>
      <c r="B14" s="270">
        <v>974</v>
      </c>
      <c r="C14" s="53">
        <v>735205</v>
      </c>
      <c r="D14" s="269">
        <v>2002</v>
      </c>
      <c r="E14" s="15">
        <v>1876</v>
      </c>
      <c r="F14" s="268">
        <v>9986355</v>
      </c>
    </row>
    <row r="15" spans="1:6" ht="12.75" customHeight="1">
      <c r="A15" s="12">
        <v>1967</v>
      </c>
      <c r="B15" s="270">
        <v>1030</v>
      </c>
      <c r="C15" s="53">
        <v>1013813</v>
      </c>
      <c r="D15" s="269">
        <v>2007</v>
      </c>
      <c r="E15" s="15">
        <v>1844</v>
      </c>
      <c r="F15" s="268">
        <v>12672267</v>
      </c>
    </row>
    <row r="16" spans="1:9" ht="12.75" customHeight="1">
      <c r="A16" s="12">
        <v>1972</v>
      </c>
      <c r="B16" s="270">
        <v>1336</v>
      </c>
      <c r="C16" s="53">
        <v>1538429</v>
      </c>
      <c r="D16" s="269">
        <v>2012</v>
      </c>
      <c r="E16" s="15">
        <v>1751</v>
      </c>
      <c r="F16" s="268">
        <v>13466008</v>
      </c>
      <c r="I16" s="96"/>
    </row>
    <row r="17" spans="1:9" ht="12.75" customHeight="1">
      <c r="A17" s="12">
        <v>1977</v>
      </c>
      <c r="B17" s="270">
        <v>1569</v>
      </c>
      <c r="C17" s="53">
        <v>2571489</v>
      </c>
      <c r="D17" s="269"/>
      <c r="E17" s="15"/>
      <c r="F17" s="268"/>
      <c r="I17" s="96"/>
    </row>
    <row r="18" spans="1:6" ht="12.75" customHeight="1">
      <c r="A18" s="6"/>
      <c r="B18" s="6"/>
      <c r="C18" s="31"/>
      <c r="D18" s="6"/>
      <c r="E18" s="6"/>
      <c r="F18" s="7"/>
    </row>
    <row r="19" ht="12.75" customHeight="1"/>
    <row r="20" s="3" customFormat="1" ht="12.75" customHeight="1">
      <c r="A20" s="13" t="s">
        <v>437</v>
      </c>
    </row>
    <row r="21" s="3" customFormat="1" ht="12.75" customHeight="1">
      <c r="A21" s="28" t="s">
        <v>436</v>
      </c>
    </row>
    <row r="22" s="3" customFormat="1" ht="12.75" customHeight="1">
      <c r="A22" s="28" t="s">
        <v>435</v>
      </c>
    </row>
    <row r="23" s="3" customFormat="1" ht="12.75" customHeight="1">
      <c r="A23" s="28" t="s">
        <v>434</v>
      </c>
    </row>
    <row r="24" s="3" customFormat="1" ht="12.75" customHeight="1">
      <c r="A24" s="28" t="s">
        <v>433</v>
      </c>
    </row>
    <row r="25" ht="12.75" customHeight="1">
      <c r="A25" s="50" t="s">
        <v>432</v>
      </c>
    </row>
    <row r="26" ht="12.75" customHeight="1">
      <c r="A26" s="26" t="s">
        <v>431</v>
      </c>
    </row>
    <row r="27" ht="12.75" customHeight="1">
      <c r="A27" s="267" t="s">
        <v>430</v>
      </c>
    </row>
    <row r="28" ht="12.75" customHeight="1">
      <c r="A28" s="267" t="s">
        <v>429</v>
      </c>
    </row>
    <row r="29" ht="12.75" customHeight="1">
      <c r="A29" s="3" t="s">
        <v>428</v>
      </c>
    </row>
    <row r="30" ht="12.75" customHeight="1">
      <c r="A30" s="3" t="s">
        <v>427</v>
      </c>
    </row>
    <row r="31" ht="12.75" customHeight="1">
      <c r="A31" s="25" t="s">
        <v>426</v>
      </c>
    </row>
    <row r="32" ht="12.75" customHeight="1">
      <c r="A32" s="3" t="s">
        <v>425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8.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30.7109375" style="0" customWidth="1"/>
    <col min="2" max="4" width="17.7109375" style="0" customWidth="1"/>
    <col min="6" max="6" width="9.140625" style="272" customWidth="1"/>
  </cols>
  <sheetData>
    <row r="1" spans="1:6" s="152" customFormat="1" ht="31.5" customHeight="1">
      <c r="A1" s="18" t="s">
        <v>456</v>
      </c>
      <c r="B1" s="2"/>
      <c r="C1" s="2"/>
      <c r="D1" s="2"/>
      <c r="F1" s="272"/>
    </row>
    <row r="2" spans="1:6" s="152" customFormat="1" ht="12.75" customHeight="1">
      <c r="A2" s="18"/>
      <c r="B2" s="2"/>
      <c r="C2" s="2"/>
      <c r="D2" s="2"/>
      <c r="F2" s="272"/>
    </row>
    <row r="3" spans="1:6" s="152" customFormat="1" ht="12.75" customHeight="1">
      <c r="A3" s="46" t="s">
        <v>455</v>
      </c>
      <c r="B3" s="2"/>
      <c r="C3" s="2"/>
      <c r="D3" s="2"/>
      <c r="F3" s="272"/>
    </row>
    <row r="4" spans="1:6" s="152" customFormat="1" ht="12.75" customHeight="1">
      <c r="A4" s="45" t="s">
        <v>454</v>
      </c>
      <c r="B4" s="2"/>
      <c r="C4" s="2"/>
      <c r="D4" s="2"/>
      <c r="F4" s="272"/>
    </row>
    <row r="5" spans="1:6" s="152" customFormat="1" ht="12.75" customHeight="1">
      <c r="A5" s="45" t="s">
        <v>453</v>
      </c>
      <c r="B5" s="2"/>
      <c r="C5" s="2"/>
      <c r="D5" s="2"/>
      <c r="F5" s="272"/>
    </row>
    <row r="6" spans="1:6" s="8" customFormat="1" ht="12.75" customHeight="1" thickBot="1">
      <c r="A6" s="88"/>
      <c r="B6" s="88"/>
      <c r="C6" s="88"/>
      <c r="D6" s="88"/>
      <c r="F6" s="209"/>
    </row>
    <row r="7" spans="1:6" ht="34.5" customHeight="1" thickTop="1">
      <c r="A7" s="141" t="s">
        <v>64</v>
      </c>
      <c r="B7" s="280" t="s">
        <v>164</v>
      </c>
      <c r="C7" s="279" t="s">
        <v>62</v>
      </c>
      <c r="D7" s="141" t="s">
        <v>452</v>
      </c>
      <c r="F7"/>
    </row>
    <row r="8" spans="1:6" ht="12.75" customHeight="1">
      <c r="A8" s="4"/>
      <c r="B8" s="37"/>
      <c r="C8" s="4"/>
      <c r="F8"/>
    </row>
    <row r="9" spans="1:6" ht="12.75" customHeight="1">
      <c r="A9" s="4" t="s">
        <v>44</v>
      </c>
      <c r="B9" s="53">
        <v>1561</v>
      </c>
      <c r="C9" s="52">
        <v>1167</v>
      </c>
      <c r="D9" s="275">
        <v>394</v>
      </c>
      <c r="E9" s="278" t="s">
        <v>439</v>
      </c>
      <c r="F9"/>
    </row>
    <row r="10" spans="1:6" ht="12.75" customHeight="1">
      <c r="A10" s="4" t="s">
        <v>43</v>
      </c>
      <c r="B10" s="53">
        <v>9607982</v>
      </c>
      <c r="C10" s="52">
        <v>8052799</v>
      </c>
      <c r="D10" s="275">
        <v>1555183</v>
      </c>
      <c r="F10"/>
    </row>
    <row r="11" spans="1:6" ht="12.75" customHeight="1">
      <c r="A11" s="4" t="s">
        <v>60</v>
      </c>
      <c r="B11" s="53">
        <v>724517</v>
      </c>
      <c r="C11" s="52">
        <v>596874</v>
      </c>
      <c r="D11" s="275">
        <v>127643</v>
      </c>
      <c r="F11"/>
    </row>
    <row r="12" spans="1:6" ht="12.75" customHeight="1">
      <c r="A12" s="4" t="s">
        <v>59</v>
      </c>
      <c r="B12" s="53">
        <v>175328</v>
      </c>
      <c r="C12" s="52">
        <v>145092</v>
      </c>
      <c r="D12" s="275">
        <v>30236</v>
      </c>
      <c r="F12"/>
    </row>
    <row r="13" spans="1:6" ht="12.75" customHeight="1">
      <c r="A13" s="4" t="s">
        <v>451</v>
      </c>
      <c r="B13" s="53"/>
      <c r="C13" s="247"/>
      <c r="D13" s="277" t="s">
        <v>450</v>
      </c>
      <c r="F13"/>
    </row>
    <row r="14" spans="1:6" ht="12.75" customHeight="1">
      <c r="A14" s="54" t="s">
        <v>449</v>
      </c>
      <c r="B14" s="53">
        <v>16686</v>
      </c>
      <c r="C14" s="52">
        <v>13446</v>
      </c>
      <c r="D14" s="275">
        <v>3240</v>
      </c>
      <c r="F14"/>
    </row>
    <row r="15" spans="1:6" ht="12.75" customHeight="1">
      <c r="A15" s="4" t="s">
        <v>448</v>
      </c>
      <c r="B15" s="53">
        <v>1430907</v>
      </c>
      <c r="C15" s="52">
        <v>1173325</v>
      </c>
      <c r="D15" s="275">
        <v>257582</v>
      </c>
      <c r="F15"/>
    </row>
    <row r="16" spans="1:6" ht="12.75" customHeight="1">
      <c r="A16" s="4" t="s">
        <v>447</v>
      </c>
      <c r="B16" s="53"/>
      <c r="C16" s="17"/>
      <c r="D16" s="276" t="s">
        <v>439</v>
      </c>
      <c r="F16"/>
    </row>
    <row r="17" spans="1:6" ht="12.75" customHeight="1">
      <c r="A17" s="54" t="s">
        <v>446</v>
      </c>
      <c r="B17" s="53">
        <v>936940</v>
      </c>
      <c r="C17" s="52">
        <v>799816</v>
      </c>
      <c r="D17" s="275">
        <v>137124</v>
      </c>
      <c r="F17"/>
    </row>
    <row r="18" spans="1:6" ht="12.75" customHeight="1">
      <c r="A18" s="54" t="s">
        <v>445</v>
      </c>
      <c r="B18" s="53">
        <v>995699</v>
      </c>
      <c r="C18" s="52">
        <v>849305</v>
      </c>
      <c r="D18" s="275">
        <v>146394</v>
      </c>
      <c r="F18"/>
    </row>
    <row r="19" spans="1:6" ht="12.75" customHeight="1">
      <c r="A19" s="6"/>
      <c r="B19" s="274"/>
      <c r="C19" s="243"/>
      <c r="D19" s="273"/>
      <c r="F19"/>
    </row>
    <row r="20" ht="12.75" customHeight="1">
      <c r="F20"/>
    </row>
    <row r="21" ht="12.75" customHeight="1">
      <c r="A21" s="13" t="s">
        <v>56</v>
      </c>
    </row>
    <row r="22" spans="1:4" ht="12.75" customHeight="1">
      <c r="A22" s="13" t="s">
        <v>444</v>
      </c>
      <c r="D22" s="27"/>
    </row>
    <row r="23" ht="12.75" customHeight="1">
      <c r="A23" s="13" t="s">
        <v>443</v>
      </c>
    </row>
    <row r="24" ht="12.75" customHeight="1">
      <c r="A24" s="13" t="s">
        <v>442</v>
      </c>
    </row>
    <row r="25" ht="12.75" customHeight="1">
      <c r="A25" s="13" t="s">
        <v>441</v>
      </c>
    </row>
    <row r="26" ht="12.75" customHeight="1">
      <c r="A26" s="13" t="s">
        <v>51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9.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9.140625" defaultRowHeight="12.75"/>
  <cols>
    <col min="1" max="1" width="7.28125" style="0" customWidth="1"/>
    <col min="2" max="2" width="31.421875" style="0" customWidth="1"/>
    <col min="3" max="3" width="10.421875" style="0" customWidth="1"/>
    <col min="4" max="4" width="11.8515625" style="0" customWidth="1"/>
    <col min="5" max="5" width="10.57421875" style="0" customWidth="1"/>
    <col min="6" max="6" width="12.00390625" style="0" customWidth="1"/>
    <col min="9" max="9" width="13.140625" style="0" customWidth="1"/>
  </cols>
  <sheetData>
    <row r="1" spans="1:6" ht="31.5" customHeight="1">
      <c r="A1" s="18" t="s">
        <v>509</v>
      </c>
      <c r="B1" s="1"/>
      <c r="C1" s="1"/>
      <c r="D1" s="1"/>
      <c r="E1" s="1"/>
      <c r="F1" s="1"/>
    </row>
    <row r="2" spans="1:6" ht="12.75" customHeight="1">
      <c r="A2" s="18"/>
      <c r="B2" s="1"/>
      <c r="C2" s="1"/>
      <c r="D2" s="1"/>
      <c r="E2" s="1"/>
      <c r="F2" s="1"/>
    </row>
    <row r="3" spans="1:6" ht="12.75" customHeight="1">
      <c r="A3" s="46" t="s">
        <v>66</v>
      </c>
      <c r="B3" s="58"/>
      <c r="C3" s="58"/>
      <c r="D3" s="58"/>
      <c r="E3" s="1"/>
      <c r="F3" s="1"/>
    </row>
    <row r="4" spans="1:6" ht="12.75" customHeight="1">
      <c r="A4" s="59" t="s">
        <v>65</v>
      </c>
      <c r="B4" s="58"/>
      <c r="C4" s="58"/>
      <c r="D4" s="58"/>
      <c r="E4" s="93"/>
      <c r="F4" s="1"/>
    </row>
    <row r="5" spans="2:4" s="8" customFormat="1" ht="12.75" customHeight="1" thickBot="1">
      <c r="B5" s="88"/>
      <c r="C5" s="88"/>
      <c r="D5" s="88"/>
    </row>
    <row r="6" spans="1:6" ht="45" customHeight="1" thickTop="1">
      <c r="A6" s="295" t="s">
        <v>508</v>
      </c>
      <c r="B6" s="16" t="s">
        <v>192</v>
      </c>
      <c r="C6" s="86" t="s">
        <v>191</v>
      </c>
      <c r="D6" s="16" t="s">
        <v>507</v>
      </c>
      <c r="E6" s="294" t="s">
        <v>506</v>
      </c>
      <c r="F6" s="294" t="s">
        <v>505</v>
      </c>
    </row>
    <row r="7" spans="1:5" ht="12.75" customHeight="1">
      <c r="A7" s="107"/>
      <c r="B7" s="4"/>
      <c r="C7" s="4"/>
      <c r="E7" s="167"/>
    </row>
    <row r="8" spans="1:6" ht="12.75" customHeight="1">
      <c r="A8" s="283" t="s">
        <v>504</v>
      </c>
      <c r="B8" s="92" t="s">
        <v>503</v>
      </c>
      <c r="C8" s="143">
        <v>1751</v>
      </c>
      <c r="D8" s="293">
        <v>13466008</v>
      </c>
      <c r="E8" s="292">
        <v>844540</v>
      </c>
      <c r="F8" s="291">
        <v>18761</v>
      </c>
    </row>
    <row r="9" spans="1:6" ht="12.75" customHeight="1">
      <c r="A9" s="283"/>
      <c r="B9" s="4"/>
      <c r="C9" s="17"/>
      <c r="D9" s="290"/>
      <c r="E9" s="159"/>
      <c r="F9" s="282"/>
    </row>
    <row r="10" spans="1:6" ht="12.75" customHeight="1">
      <c r="A10" s="283" t="s">
        <v>502</v>
      </c>
      <c r="B10" s="85" t="s">
        <v>501</v>
      </c>
      <c r="C10" s="17">
        <v>55</v>
      </c>
      <c r="D10" s="290">
        <v>642691</v>
      </c>
      <c r="E10" s="159">
        <v>38170</v>
      </c>
      <c r="F10" s="282">
        <v>818</v>
      </c>
    </row>
    <row r="11" spans="1:6" ht="12.75" customHeight="1">
      <c r="A11" s="283" t="s">
        <v>500</v>
      </c>
      <c r="B11" s="85" t="s">
        <v>217</v>
      </c>
      <c r="C11" s="17">
        <v>58</v>
      </c>
      <c r="D11" s="290">
        <v>136694</v>
      </c>
      <c r="E11" s="159">
        <v>19601</v>
      </c>
      <c r="F11" s="282">
        <v>439</v>
      </c>
    </row>
    <row r="12" spans="1:6" ht="12.75" customHeight="1">
      <c r="A12" s="283" t="s">
        <v>499</v>
      </c>
      <c r="B12" s="85" t="s">
        <v>498</v>
      </c>
      <c r="C12" s="17"/>
      <c r="D12" s="159"/>
      <c r="E12" s="118"/>
      <c r="F12" s="282"/>
    </row>
    <row r="13" spans="1:6" ht="12.75" customHeight="1">
      <c r="A13" s="283"/>
      <c r="B13" s="85" t="s">
        <v>497</v>
      </c>
      <c r="C13" s="17">
        <v>74</v>
      </c>
      <c r="D13" s="159">
        <v>377075</v>
      </c>
      <c r="E13" s="118">
        <v>32060</v>
      </c>
      <c r="F13" s="282">
        <v>641</v>
      </c>
    </row>
    <row r="14" spans="1:6" ht="12.75" customHeight="1">
      <c r="A14" s="283" t="s">
        <v>496</v>
      </c>
      <c r="B14" s="85" t="s">
        <v>495</v>
      </c>
      <c r="C14" s="17">
        <v>135</v>
      </c>
      <c r="D14" s="159">
        <v>602866</v>
      </c>
      <c r="E14" s="118">
        <v>77058</v>
      </c>
      <c r="F14" s="282">
        <v>1322</v>
      </c>
    </row>
    <row r="15" spans="1:6" ht="12.75" customHeight="1">
      <c r="A15" s="283" t="s">
        <v>494</v>
      </c>
      <c r="B15" s="85" t="s">
        <v>493</v>
      </c>
      <c r="C15" s="17"/>
      <c r="D15" s="159"/>
      <c r="E15" s="118"/>
      <c r="F15" s="282"/>
    </row>
    <row r="16" spans="1:6" ht="12.75" customHeight="1">
      <c r="A16" s="283"/>
      <c r="B16" s="85" t="s">
        <v>492</v>
      </c>
      <c r="C16" s="17">
        <v>23</v>
      </c>
      <c r="D16" s="159">
        <v>104522</v>
      </c>
      <c r="E16" s="118">
        <v>9887</v>
      </c>
      <c r="F16" s="282">
        <v>202</v>
      </c>
    </row>
    <row r="17" spans="1:6" ht="12.75" customHeight="1">
      <c r="A17" s="283" t="s">
        <v>491</v>
      </c>
      <c r="B17" s="85" t="s">
        <v>490</v>
      </c>
      <c r="C17" s="17">
        <v>104</v>
      </c>
      <c r="D17" s="159">
        <v>511356</v>
      </c>
      <c r="E17" s="118">
        <v>50599</v>
      </c>
      <c r="F17" s="282">
        <v>828</v>
      </c>
    </row>
    <row r="18" spans="1:6" ht="12.75" customHeight="1">
      <c r="A18" s="283" t="s">
        <v>489</v>
      </c>
      <c r="B18" s="85" t="s">
        <v>488</v>
      </c>
      <c r="C18" s="17">
        <v>82</v>
      </c>
      <c r="D18" s="159">
        <v>438736</v>
      </c>
      <c r="E18" s="118">
        <v>42609</v>
      </c>
      <c r="F18" s="282">
        <v>702</v>
      </c>
    </row>
    <row r="19" spans="1:6" ht="12.75" customHeight="1">
      <c r="A19" s="283" t="s">
        <v>487</v>
      </c>
      <c r="B19" s="54" t="s">
        <v>486</v>
      </c>
      <c r="C19" s="17">
        <v>113</v>
      </c>
      <c r="D19" s="159">
        <v>344330</v>
      </c>
      <c r="E19" s="118">
        <v>50308</v>
      </c>
      <c r="F19" s="282">
        <v>908</v>
      </c>
    </row>
    <row r="20" spans="1:6" ht="12.75" customHeight="1">
      <c r="A20" s="283" t="s">
        <v>485</v>
      </c>
      <c r="B20" s="54" t="s">
        <v>484</v>
      </c>
      <c r="C20" s="17">
        <v>182</v>
      </c>
      <c r="D20" s="159">
        <v>331695</v>
      </c>
      <c r="E20" s="118">
        <v>43883</v>
      </c>
      <c r="F20" s="282">
        <v>1252</v>
      </c>
    </row>
    <row r="21" spans="1:6" ht="12.75" customHeight="1">
      <c r="A21" s="283" t="s">
        <v>483</v>
      </c>
      <c r="B21" s="85" t="s">
        <v>482</v>
      </c>
      <c r="C21" s="17">
        <v>70</v>
      </c>
      <c r="D21" s="159">
        <v>1064062</v>
      </c>
      <c r="E21" s="118">
        <v>28735</v>
      </c>
      <c r="F21" s="282">
        <v>669</v>
      </c>
    </row>
    <row r="22" spans="1:6" ht="12.75" customHeight="1">
      <c r="A22" s="283" t="s">
        <v>481</v>
      </c>
      <c r="B22" s="85" t="s">
        <v>480</v>
      </c>
      <c r="C22" s="17">
        <v>64</v>
      </c>
      <c r="D22" s="159">
        <v>1172410</v>
      </c>
      <c r="E22" s="118">
        <v>34505</v>
      </c>
      <c r="F22" s="282">
        <v>772</v>
      </c>
    </row>
    <row r="23" spans="1:6" ht="12.75" customHeight="1">
      <c r="A23" s="283" t="s">
        <v>479</v>
      </c>
      <c r="B23" s="54" t="s">
        <v>478</v>
      </c>
      <c r="C23" s="17">
        <v>95</v>
      </c>
      <c r="D23" s="159">
        <v>138777</v>
      </c>
      <c r="E23" s="118">
        <v>21029</v>
      </c>
      <c r="F23" s="282">
        <v>652</v>
      </c>
    </row>
    <row r="24" spans="1:6" ht="12.75" customHeight="1">
      <c r="A24" s="283" t="s">
        <v>477</v>
      </c>
      <c r="B24" s="85" t="s">
        <v>476</v>
      </c>
      <c r="C24" s="17">
        <v>309</v>
      </c>
      <c r="D24" s="159">
        <v>2984713</v>
      </c>
      <c r="E24" s="118">
        <v>227482</v>
      </c>
      <c r="F24" s="282">
        <v>5776</v>
      </c>
    </row>
    <row r="25" spans="1:6" ht="12.75" customHeight="1">
      <c r="A25" s="283" t="s">
        <v>475</v>
      </c>
      <c r="B25" s="85" t="s">
        <v>474</v>
      </c>
      <c r="C25" s="17">
        <v>3</v>
      </c>
      <c r="D25" s="159">
        <v>1634</v>
      </c>
      <c r="E25" s="118">
        <v>379</v>
      </c>
      <c r="F25" s="282">
        <v>14</v>
      </c>
    </row>
    <row r="26" spans="1:6" ht="12.75" customHeight="1">
      <c r="A26" s="283" t="s">
        <v>473</v>
      </c>
      <c r="B26" s="85" t="s">
        <v>472</v>
      </c>
      <c r="C26" s="17">
        <v>37</v>
      </c>
      <c r="D26" s="288" t="s">
        <v>90</v>
      </c>
      <c r="E26" s="288" t="s">
        <v>90</v>
      </c>
      <c r="F26" s="287" t="s">
        <v>469</v>
      </c>
    </row>
    <row r="27" spans="1:6" ht="12.75" customHeight="1">
      <c r="A27" s="283" t="s">
        <v>471</v>
      </c>
      <c r="B27" s="54" t="s">
        <v>470</v>
      </c>
      <c r="C27" s="17">
        <v>26</v>
      </c>
      <c r="D27" s="288" t="s">
        <v>90</v>
      </c>
      <c r="E27" s="288" t="s">
        <v>90</v>
      </c>
      <c r="F27" s="287" t="s">
        <v>469</v>
      </c>
    </row>
    <row r="28" spans="1:6" ht="12.75" customHeight="1">
      <c r="A28" s="283" t="s">
        <v>468</v>
      </c>
      <c r="B28" s="85" t="s">
        <v>467</v>
      </c>
      <c r="C28" s="17"/>
      <c r="D28" s="159"/>
      <c r="E28" s="118"/>
      <c r="F28" s="282"/>
    </row>
    <row r="29" spans="1:6" ht="12.75" customHeight="1">
      <c r="A29" s="283"/>
      <c r="B29" s="85" t="s">
        <v>466</v>
      </c>
      <c r="C29" s="17">
        <v>34</v>
      </c>
      <c r="D29" s="159">
        <v>698177</v>
      </c>
      <c r="E29" s="118">
        <v>62698</v>
      </c>
      <c r="F29" s="282">
        <v>1248</v>
      </c>
    </row>
    <row r="30" spans="1:6" ht="12.75" customHeight="1">
      <c r="A30" s="283" t="s">
        <v>465</v>
      </c>
      <c r="B30" s="54" t="s">
        <v>464</v>
      </c>
      <c r="C30" s="17">
        <v>184</v>
      </c>
      <c r="D30" s="289" t="s">
        <v>90</v>
      </c>
      <c r="E30" s="288" t="s">
        <v>90</v>
      </c>
      <c r="F30" s="287" t="s">
        <v>89</v>
      </c>
    </row>
    <row r="31" spans="1:6" ht="12.75" customHeight="1">
      <c r="A31" s="283" t="s">
        <v>463</v>
      </c>
      <c r="B31" s="85" t="s">
        <v>462</v>
      </c>
      <c r="C31" s="17"/>
      <c r="D31" s="286"/>
      <c r="E31" s="285"/>
      <c r="F31" s="284"/>
    </row>
    <row r="32" spans="1:13" ht="12.75" customHeight="1">
      <c r="A32" s="283"/>
      <c r="B32" s="85" t="s">
        <v>461</v>
      </c>
      <c r="C32" s="17">
        <v>103</v>
      </c>
      <c r="D32" s="159">
        <v>901175</v>
      </c>
      <c r="E32" s="159">
        <v>19789</v>
      </c>
      <c r="F32" s="282">
        <v>477</v>
      </c>
      <c r="H32" s="272"/>
      <c r="I32" s="272"/>
      <c r="J32" s="272"/>
      <c r="K32" s="281"/>
      <c r="L32" s="281"/>
      <c r="M32" s="272"/>
    </row>
    <row r="33" spans="1:6" ht="12.75" customHeight="1">
      <c r="A33" s="6"/>
      <c r="B33" s="6"/>
      <c r="C33" s="6"/>
      <c r="D33" s="7"/>
      <c r="E33" s="156"/>
      <c r="F33" s="7"/>
    </row>
    <row r="34" ht="12.75" customHeight="1"/>
    <row r="35" ht="12.75" customHeight="1">
      <c r="A35" s="14" t="s">
        <v>78</v>
      </c>
    </row>
    <row r="36" ht="12.75" customHeight="1">
      <c r="A36" s="61" t="s">
        <v>77</v>
      </c>
    </row>
    <row r="37" ht="12.75" customHeight="1">
      <c r="A37" s="14" t="s">
        <v>460</v>
      </c>
    </row>
    <row r="38" ht="12.75" customHeight="1">
      <c r="A38" s="14" t="s">
        <v>459</v>
      </c>
    </row>
    <row r="39" ht="12.75" customHeight="1">
      <c r="A39" s="13" t="s">
        <v>444</v>
      </c>
    </row>
    <row r="40" spans="1:13" ht="12.75" customHeight="1">
      <c r="A40" s="13" t="s">
        <v>54</v>
      </c>
      <c r="B40" s="3"/>
      <c r="C40" s="3"/>
      <c r="D40" s="3"/>
      <c r="E40" s="3"/>
      <c r="F40" s="3"/>
      <c r="H40" s="3"/>
      <c r="I40" s="3"/>
      <c r="J40" s="3"/>
      <c r="K40" s="3"/>
      <c r="L40" s="3"/>
      <c r="M40" s="3"/>
    </row>
    <row r="41" ht="12.75" customHeight="1">
      <c r="A41" s="3" t="s">
        <v>458</v>
      </c>
    </row>
    <row r="42" ht="12.75" customHeight="1">
      <c r="A42" s="3" t="s">
        <v>457</v>
      </c>
    </row>
    <row r="43" spans="1:2" ht="12.75">
      <c r="A43" s="3"/>
      <c r="B43" s="5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ignoredErrors>
    <ignoredError sqref="A8:A31" numberStoredAsText="1"/>
  </ignoredErrors>
</worksheet>
</file>

<file path=xl/worksheets/sheet2.xml><?xml version="1.0" encoding="utf-8"?>
<worksheet xmlns="http://schemas.openxmlformats.org/spreadsheetml/2006/main" xmlns:r="http://schemas.openxmlformats.org/officeDocument/2006/relationships">
  <dimension ref="A1:B33"/>
  <sheetViews>
    <sheetView workbookViewId="0" topLeftCell="A1">
      <selection activeCell="A1" sqref="A1"/>
    </sheetView>
  </sheetViews>
  <sheetFormatPr defaultColWidth="9.140625" defaultRowHeight="12.75"/>
  <cols>
    <col min="1" max="1" width="81.7109375" style="627" customWidth="1"/>
    <col min="2" max="16384" width="9.140625" style="627" customWidth="1"/>
  </cols>
  <sheetData>
    <row r="1" ht="18.75">
      <c r="A1" s="633" t="s">
        <v>1170</v>
      </c>
    </row>
    <row r="2" ht="12.75">
      <c r="A2" s="634"/>
    </row>
    <row r="3" ht="12.75">
      <c r="A3" s="634"/>
    </row>
    <row r="4" ht="22.5">
      <c r="A4" s="635" t="s">
        <v>1171</v>
      </c>
    </row>
    <row r="5" ht="12.75" customHeight="1">
      <c r="A5" s="636"/>
    </row>
    <row r="6" ht="12.75" customHeight="1">
      <c r="A6" s="636"/>
    </row>
    <row r="7" spans="1:2" ht="47.25">
      <c r="A7" s="637" t="s">
        <v>1172</v>
      </c>
      <c r="B7" s="638"/>
    </row>
    <row r="8" ht="12.75" customHeight="1">
      <c r="A8" s="636"/>
    </row>
    <row r="9" ht="173.25">
      <c r="A9" s="639" t="s">
        <v>1210</v>
      </c>
    </row>
    <row r="33" ht="15.75">
      <c r="A33" s="637"/>
    </row>
  </sheetData>
  <sheetProtection/>
  <printOptions/>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20.xml><?xml version="1.0" encoding="utf-8"?>
<worksheet xmlns="http://schemas.openxmlformats.org/spreadsheetml/2006/main" xmlns:r="http://schemas.openxmlformats.org/officeDocument/2006/relationships">
  <dimension ref="A1:E90"/>
  <sheetViews>
    <sheetView workbookViewId="0" topLeftCell="A1">
      <selection activeCell="A1" sqref="A1"/>
    </sheetView>
  </sheetViews>
  <sheetFormatPr defaultColWidth="9.140625" defaultRowHeight="12.75"/>
  <cols>
    <col min="1" max="1" width="25.8515625" style="0" customWidth="1"/>
    <col min="2" max="5" width="14.28125" style="0" customWidth="1"/>
  </cols>
  <sheetData>
    <row r="1" spans="1:5" ht="31.5">
      <c r="A1" s="18" t="s">
        <v>532</v>
      </c>
      <c r="B1" s="1"/>
      <c r="C1" s="1"/>
      <c r="D1" s="1"/>
      <c r="E1" s="1"/>
    </row>
    <row r="2" spans="1:5" ht="12.75" customHeight="1">
      <c r="A2" s="18"/>
      <c r="B2" s="1"/>
      <c r="C2" s="1"/>
      <c r="D2" s="1"/>
      <c r="E2" s="1"/>
    </row>
    <row r="3" spans="1:5" ht="12.75" customHeight="1">
      <c r="A3" s="46" t="s">
        <v>531</v>
      </c>
      <c r="B3" s="1"/>
      <c r="C3" s="1"/>
      <c r="D3" s="1"/>
      <c r="E3" s="1"/>
    </row>
    <row r="4" spans="1:5" ht="12.75" customHeight="1">
      <c r="A4" s="306" t="s">
        <v>530</v>
      </c>
      <c r="B4" s="1"/>
      <c r="C4" s="1"/>
      <c r="D4" s="1"/>
      <c r="E4" s="1"/>
    </row>
    <row r="5" spans="1:5" ht="12.75" customHeight="1">
      <c r="A5" s="305" t="s">
        <v>529</v>
      </c>
      <c r="B5" s="1"/>
      <c r="C5" s="1"/>
      <c r="D5" s="1"/>
      <c r="E5" s="1"/>
    </row>
    <row r="6" spans="1:5" s="8" customFormat="1" ht="12.75" customHeight="1" thickBot="1">
      <c r="A6" s="88"/>
      <c r="B6" s="88"/>
      <c r="C6" s="88"/>
      <c r="D6" s="88"/>
      <c r="E6" s="88"/>
    </row>
    <row r="7" spans="1:5" s="10" customFormat="1" ht="34.5" customHeight="1" thickTop="1">
      <c r="A7" s="40" t="s">
        <v>167</v>
      </c>
      <c r="B7" s="56" t="s">
        <v>44</v>
      </c>
      <c r="C7" s="56" t="s">
        <v>528</v>
      </c>
      <c r="D7" s="56" t="s">
        <v>60</v>
      </c>
      <c r="E7" s="294" t="s">
        <v>83</v>
      </c>
    </row>
    <row r="8" spans="1:4" ht="12.75" customHeight="1">
      <c r="A8" s="4"/>
      <c r="B8" s="4"/>
      <c r="C8" s="4"/>
      <c r="D8" s="4"/>
    </row>
    <row r="9" spans="1:5" ht="12.75" customHeight="1">
      <c r="A9" s="92" t="s">
        <v>242</v>
      </c>
      <c r="B9" s="71">
        <v>1561</v>
      </c>
      <c r="C9" s="70">
        <v>9607982</v>
      </c>
      <c r="D9" s="52">
        <v>724517</v>
      </c>
      <c r="E9" s="62">
        <v>16686</v>
      </c>
    </row>
    <row r="10" spans="1:5" ht="12.75" customHeight="1">
      <c r="A10" s="4"/>
      <c r="B10" s="304"/>
      <c r="C10" s="70"/>
      <c r="D10" s="304"/>
      <c r="E10" s="282"/>
    </row>
    <row r="11" spans="1:5" ht="12.75" customHeight="1">
      <c r="A11" s="4" t="s">
        <v>163</v>
      </c>
      <c r="B11" s="71">
        <v>178</v>
      </c>
      <c r="C11" s="84" t="s">
        <v>90</v>
      </c>
      <c r="D11" s="298" t="s">
        <v>90</v>
      </c>
      <c r="E11" s="83" t="s">
        <v>469</v>
      </c>
    </row>
    <row r="12" spans="1:5" ht="12.75" customHeight="1">
      <c r="A12" s="54" t="s">
        <v>527</v>
      </c>
      <c r="B12" s="71">
        <v>2</v>
      </c>
      <c r="C12" s="84" t="s">
        <v>90</v>
      </c>
      <c r="D12" s="298" t="s">
        <v>90</v>
      </c>
      <c r="E12" s="83" t="s">
        <v>89</v>
      </c>
    </row>
    <row r="13" spans="1:5" ht="12.75" customHeight="1">
      <c r="A13" s="54" t="s">
        <v>161</v>
      </c>
      <c r="B13" s="71">
        <v>71</v>
      </c>
      <c r="C13" s="70">
        <v>328057</v>
      </c>
      <c r="D13" s="52">
        <v>31409</v>
      </c>
      <c r="E13" s="62">
        <v>839</v>
      </c>
    </row>
    <row r="14" spans="1:5" ht="12.75" customHeight="1">
      <c r="A14" s="54" t="s">
        <v>526</v>
      </c>
      <c r="B14" s="71">
        <v>2</v>
      </c>
      <c r="C14" s="84" t="s">
        <v>90</v>
      </c>
      <c r="D14" s="298" t="s">
        <v>90</v>
      </c>
      <c r="E14" s="83" t="s">
        <v>89</v>
      </c>
    </row>
    <row r="15" spans="1:5" ht="12.75" customHeight="1">
      <c r="A15" s="85" t="s">
        <v>143</v>
      </c>
      <c r="B15" s="71">
        <v>26</v>
      </c>
      <c r="C15" s="70">
        <v>55801</v>
      </c>
      <c r="D15" s="52">
        <v>5986</v>
      </c>
      <c r="E15" s="62">
        <v>138</v>
      </c>
    </row>
    <row r="16" spans="1:5" ht="12.75" customHeight="1">
      <c r="A16" s="54" t="s">
        <v>157</v>
      </c>
      <c r="B16" s="71">
        <v>22</v>
      </c>
      <c r="C16" s="70">
        <v>96548</v>
      </c>
      <c r="D16" s="52">
        <v>8841</v>
      </c>
      <c r="E16" s="62">
        <v>218</v>
      </c>
    </row>
    <row r="17" spans="1:5" ht="12.75" customHeight="1">
      <c r="A17" s="54" t="s">
        <v>525</v>
      </c>
      <c r="B17" s="71">
        <v>55</v>
      </c>
      <c r="C17" s="84" t="s">
        <v>90</v>
      </c>
      <c r="D17" s="298" t="s">
        <v>90</v>
      </c>
      <c r="E17" s="83" t="s">
        <v>90</v>
      </c>
    </row>
    <row r="18" spans="1:5" ht="12.75" customHeight="1">
      <c r="A18" s="85"/>
      <c r="B18" s="71"/>
      <c r="C18" s="70"/>
      <c r="D18" s="52"/>
      <c r="E18" s="303"/>
    </row>
    <row r="19" spans="1:5" ht="12.75" customHeight="1">
      <c r="A19" s="4" t="s">
        <v>152</v>
      </c>
      <c r="B19" s="71">
        <v>1167</v>
      </c>
      <c r="C19" s="70">
        <v>8052799</v>
      </c>
      <c r="D19" s="52">
        <v>596874</v>
      </c>
      <c r="E19" s="62">
        <v>13446</v>
      </c>
    </row>
    <row r="20" spans="1:5" ht="12.75" customHeight="1">
      <c r="A20" s="54" t="s">
        <v>151</v>
      </c>
      <c r="B20" s="71">
        <v>10</v>
      </c>
      <c r="C20" s="70">
        <v>15547</v>
      </c>
      <c r="D20" s="52">
        <v>1659</v>
      </c>
      <c r="E20" s="62">
        <v>48</v>
      </c>
    </row>
    <row r="21" spans="1:5" ht="12.75" customHeight="1">
      <c r="A21" s="54" t="s">
        <v>150</v>
      </c>
      <c r="B21" s="71">
        <v>33</v>
      </c>
      <c r="C21" s="70">
        <v>22461</v>
      </c>
      <c r="D21" s="52">
        <v>2354</v>
      </c>
      <c r="E21" s="62">
        <v>65</v>
      </c>
    </row>
    <row r="22" spans="1:5" ht="12.75" customHeight="1">
      <c r="A22" s="54" t="s">
        <v>149</v>
      </c>
      <c r="B22" s="71">
        <v>2</v>
      </c>
      <c r="C22" s="84" t="s">
        <v>90</v>
      </c>
      <c r="D22" s="298" t="s">
        <v>90</v>
      </c>
      <c r="E22" s="83" t="s">
        <v>89</v>
      </c>
    </row>
    <row r="23" spans="1:5" ht="12.75" customHeight="1">
      <c r="A23" s="54" t="s">
        <v>147</v>
      </c>
      <c r="B23" s="71">
        <v>28</v>
      </c>
      <c r="C23" s="70">
        <v>162428</v>
      </c>
      <c r="D23" s="52">
        <v>11532</v>
      </c>
      <c r="E23" s="62">
        <v>258</v>
      </c>
    </row>
    <row r="24" spans="1:5" ht="12.75" customHeight="1">
      <c r="A24" s="85" t="s">
        <v>146</v>
      </c>
      <c r="B24" s="71">
        <v>3</v>
      </c>
      <c r="C24" s="70">
        <v>9907</v>
      </c>
      <c r="D24" s="52">
        <v>359</v>
      </c>
      <c r="E24" s="62">
        <v>20</v>
      </c>
    </row>
    <row r="25" spans="1:5" ht="12.75" customHeight="1">
      <c r="A25" s="54" t="s">
        <v>144</v>
      </c>
      <c r="B25" s="71">
        <v>4</v>
      </c>
      <c r="C25" s="70">
        <v>2920</v>
      </c>
      <c r="D25" s="70">
        <v>275</v>
      </c>
      <c r="E25" s="62">
        <v>7</v>
      </c>
    </row>
    <row r="26" spans="1:5" ht="12.75" customHeight="1">
      <c r="A26" s="54" t="s">
        <v>143</v>
      </c>
      <c r="B26" s="71">
        <v>17</v>
      </c>
      <c r="C26" s="70">
        <v>21389</v>
      </c>
      <c r="D26" s="52">
        <v>2769</v>
      </c>
      <c r="E26" s="62">
        <v>62</v>
      </c>
    </row>
    <row r="27" spans="1:5" ht="12.75" customHeight="1">
      <c r="A27" s="85" t="s">
        <v>142</v>
      </c>
      <c r="B27" s="71">
        <v>12</v>
      </c>
      <c r="C27" s="70">
        <v>11469</v>
      </c>
      <c r="D27" s="52">
        <v>986</v>
      </c>
      <c r="E27" s="62">
        <v>19</v>
      </c>
    </row>
    <row r="28" spans="1:5" ht="12.75" customHeight="1">
      <c r="A28" s="54" t="s">
        <v>140</v>
      </c>
      <c r="B28" s="71">
        <v>7</v>
      </c>
      <c r="C28" s="70">
        <v>92258</v>
      </c>
      <c r="D28" s="70">
        <v>7857</v>
      </c>
      <c r="E28" s="62">
        <v>149</v>
      </c>
    </row>
    <row r="29" spans="1:5" ht="12.75" customHeight="1">
      <c r="A29" s="54" t="s">
        <v>139</v>
      </c>
      <c r="B29" s="71">
        <v>2</v>
      </c>
      <c r="C29" s="84" t="s">
        <v>90</v>
      </c>
      <c r="D29" s="298" t="s">
        <v>90</v>
      </c>
      <c r="E29" s="83" t="s">
        <v>104</v>
      </c>
    </row>
    <row r="30" spans="1:5" ht="12.75" customHeight="1">
      <c r="A30" s="54" t="s">
        <v>138</v>
      </c>
      <c r="B30" s="71">
        <v>2</v>
      </c>
      <c r="C30" s="84" t="s">
        <v>90</v>
      </c>
      <c r="D30" s="298" t="s">
        <v>90</v>
      </c>
      <c r="E30" s="83" t="s">
        <v>89</v>
      </c>
    </row>
    <row r="31" spans="1:5" ht="12.75" customHeight="1">
      <c r="A31" s="54" t="s">
        <v>137</v>
      </c>
      <c r="B31" s="71">
        <v>5</v>
      </c>
      <c r="C31" s="70">
        <v>2163</v>
      </c>
      <c r="D31" s="70">
        <v>299</v>
      </c>
      <c r="E31" s="62">
        <v>14</v>
      </c>
    </row>
    <row r="32" spans="1:5" ht="12.75" customHeight="1">
      <c r="A32" s="54" t="s">
        <v>136</v>
      </c>
      <c r="B32" s="71">
        <v>5</v>
      </c>
      <c r="C32" s="84" t="s">
        <v>90</v>
      </c>
      <c r="D32" s="298" t="s">
        <v>90</v>
      </c>
      <c r="E32" s="83" t="s">
        <v>104</v>
      </c>
    </row>
    <row r="33" spans="1:5" ht="12.75" customHeight="1">
      <c r="A33" s="54" t="s">
        <v>134</v>
      </c>
      <c r="B33" s="71">
        <v>9</v>
      </c>
      <c r="C33" s="70">
        <v>2862</v>
      </c>
      <c r="D33" s="52">
        <v>495</v>
      </c>
      <c r="E33" s="62">
        <v>16</v>
      </c>
    </row>
    <row r="34" spans="1:5" ht="12.75" customHeight="1">
      <c r="A34" s="54" t="s">
        <v>131</v>
      </c>
      <c r="B34" s="71">
        <v>38</v>
      </c>
      <c r="C34" s="70">
        <v>261860</v>
      </c>
      <c r="D34" s="52">
        <v>19264</v>
      </c>
      <c r="E34" s="62">
        <v>463</v>
      </c>
    </row>
    <row r="35" spans="1:5" ht="12.75" customHeight="1">
      <c r="A35" s="54" t="s">
        <v>130</v>
      </c>
      <c r="B35" s="71">
        <v>2</v>
      </c>
      <c r="C35" s="84" t="s">
        <v>90</v>
      </c>
      <c r="D35" s="298" t="s">
        <v>90</v>
      </c>
      <c r="E35" s="83" t="s">
        <v>89</v>
      </c>
    </row>
    <row r="36" spans="1:5" ht="12.75" customHeight="1">
      <c r="A36" s="54" t="s">
        <v>126</v>
      </c>
      <c r="B36" s="71">
        <v>782</v>
      </c>
      <c r="C36" s="70">
        <v>5712767</v>
      </c>
      <c r="D36" s="70">
        <v>399801</v>
      </c>
      <c r="E36" s="62">
        <v>9002</v>
      </c>
    </row>
    <row r="37" spans="1:5" ht="12.75" customHeight="1">
      <c r="A37" s="54" t="s">
        <v>125</v>
      </c>
      <c r="B37" s="71">
        <v>6</v>
      </c>
      <c r="C37" s="70">
        <v>7233</v>
      </c>
      <c r="D37" s="52">
        <v>1019</v>
      </c>
      <c r="E37" s="62">
        <v>30</v>
      </c>
    </row>
    <row r="38" spans="1:5" ht="12.75" customHeight="1">
      <c r="A38" s="54" t="s">
        <v>124</v>
      </c>
      <c r="B38" s="71">
        <v>3</v>
      </c>
      <c r="C38" s="70">
        <v>1024</v>
      </c>
      <c r="D38" s="70">
        <v>209</v>
      </c>
      <c r="E38" s="62">
        <v>11</v>
      </c>
    </row>
    <row r="39" spans="1:5" ht="12.75" customHeight="1">
      <c r="A39" s="54" t="s">
        <v>121</v>
      </c>
      <c r="B39" s="71">
        <v>10</v>
      </c>
      <c r="C39" s="70">
        <v>51941</v>
      </c>
      <c r="D39" s="52">
        <v>5871</v>
      </c>
      <c r="E39" s="62">
        <v>125</v>
      </c>
    </row>
    <row r="40" spans="1:5" ht="12.75" customHeight="1">
      <c r="A40" s="54" t="s">
        <v>120</v>
      </c>
      <c r="B40" s="71">
        <v>6</v>
      </c>
      <c r="C40" s="70">
        <v>20326</v>
      </c>
      <c r="D40" s="52">
        <v>1559</v>
      </c>
      <c r="E40" s="62">
        <v>61</v>
      </c>
    </row>
    <row r="41" spans="1:5" ht="12.75" customHeight="1">
      <c r="A41" s="54" t="s">
        <v>118</v>
      </c>
      <c r="B41" s="71">
        <v>56</v>
      </c>
      <c r="C41" s="70">
        <v>292465</v>
      </c>
      <c r="D41" s="52">
        <v>35089</v>
      </c>
      <c r="E41" s="62">
        <v>790</v>
      </c>
    </row>
    <row r="42" spans="1:5" ht="12.75" customHeight="1">
      <c r="A42" s="54" t="s">
        <v>117</v>
      </c>
      <c r="B42" s="71">
        <v>27</v>
      </c>
      <c r="C42" s="70">
        <v>383578</v>
      </c>
      <c r="D42" s="52">
        <v>33430</v>
      </c>
      <c r="E42" s="62">
        <v>741</v>
      </c>
    </row>
    <row r="43" spans="1:5" ht="12.75" customHeight="1">
      <c r="A43" s="85" t="s">
        <v>524</v>
      </c>
      <c r="B43" s="71"/>
      <c r="C43" s="70"/>
      <c r="D43" s="52"/>
      <c r="E43" s="303"/>
    </row>
    <row r="44" spans="1:5" ht="12.75" customHeight="1">
      <c r="A44" s="299" t="s">
        <v>523</v>
      </c>
      <c r="B44" s="71">
        <v>98</v>
      </c>
      <c r="C44" s="84" t="s">
        <v>90</v>
      </c>
      <c r="D44" s="298" t="s">
        <v>90</v>
      </c>
      <c r="E44" s="83" t="s">
        <v>90</v>
      </c>
    </row>
    <row r="45" spans="1:5" ht="12.75" customHeight="1">
      <c r="A45" s="297"/>
      <c r="B45" s="6"/>
      <c r="C45" s="6"/>
      <c r="D45" s="6"/>
      <c r="E45" s="7"/>
    </row>
    <row r="46" spans="1:5" ht="12.75" customHeight="1">
      <c r="A46" s="65"/>
      <c r="B46" s="21"/>
      <c r="C46" s="21"/>
      <c r="D46" s="21"/>
      <c r="E46" s="21"/>
    </row>
    <row r="47" ht="12.75" customHeight="1">
      <c r="A47" s="82" t="s">
        <v>88</v>
      </c>
    </row>
    <row r="48" ht="12.75" customHeight="1"/>
    <row r="49" ht="12.75" customHeight="1"/>
    <row r="50" spans="1:5" ht="31.5" customHeight="1">
      <c r="A50" s="18" t="s">
        <v>522</v>
      </c>
      <c r="B50" s="9"/>
      <c r="C50" s="9"/>
      <c r="D50" s="9"/>
      <c r="E50" s="9"/>
    </row>
    <row r="51" spans="1:5" ht="12.75" customHeight="1" thickBot="1">
      <c r="A51" s="88"/>
      <c r="B51" s="88"/>
      <c r="C51" s="88"/>
      <c r="D51" s="88"/>
      <c r="E51" s="88"/>
    </row>
    <row r="52" spans="1:5" ht="34.5" customHeight="1" thickTop="1">
      <c r="A52" s="40" t="s">
        <v>167</v>
      </c>
      <c r="B52" s="87" t="s">
        <v>44</v>
      </c>
      <c r="C52" s="16" t="s">
        <v>85</v>
      </c>
      <c r="D52" s="86" t="s">
        <v>521</v>
      </c>
      <c r="E52" s="294" t="s">
        <v>83</v>
      </c>
    </row>
    <row r="53" spans="1:5" ht="12.75" customHeight="1">
      <c r="A53" s="302"/>
      <c r="B53" s="302"/>
      <c r="C53" s="301"/>
      <c r="D53" s="301"/>
      <c r="E53" s="300"/>
    </row>
    <row r="54" spans="1:5" ht="12.75" customHeight="1">
      <c r="A54" s="4" t="s">
        <v>114</v>
      </c>
      <c r="B54" s="71">
        <v>76</v>
      </c>
      <c r="C54" s="84" t="s">
        <v>90</v>
      </c>
      <c r="D54" s="298" t="s">
        <v>90</v>
      </c>
      <c r="E54" s="83" t="s">
        <v>520</v>
      </c>
    </row>
    <row r="55" spans="1:5" ht="12.75" customHeight="1">
      <c r="A55" s="54" t="s">
        <v>112</v>
      </c>
      <c r="B55" s="71">
        <v>2</v>
      </c>
      <c r="C55" s="84" t="s">
        <v>90</v>
      </c>
      <c r="D55" s="298" t="s">
        <v>90</v>
      </c>
      <c r="E55" s="83" t="s">
        <v>89</v>
      </c>
    </row>
    <row r="56" spans="1:5" ht="12.75" customHeight="1">
      <c r="A56" s="54" t="s">
        <v>111</v>
      </c>
      <c r="B56" s="71">
        <v>2</v>
      </c>
      <c r="C56" s="84" t="s">
        <v>90</v>
      </c>
      <c r="D56" s="298" t="s">
        <v>90</v>
      </c>
      <c r="E56" s="83" t="s">
        <v>89</v>
      </c>
    </row>
    <row r="57" spans="1:5" ht="12.75" customHeight="1">
      <c r="A57" s="54" t="s">
        <v>110</v>
      </c>
      <c r="B57" s="71">
        <v>11</v>
      </c>
      <c r="C57" s="70">
        <v>20715</v>
      </c>
      <c r="D57" s="52">
        <v>1862</v>
      </c>
      <c r="E57" s="62">
        <v>80</v>
      </c>
    </row>
    <row r="58" spans="1:5" ht="12.75" customHeight="1">
      <c r="A58" s="54" t="s">
        <v>108</v>
      </c>
      <c r="B58" s="71">
        <v>37</v>
      </c>
      <c r="C58" s="70">
        <v>153004</v>
      </c>
      <c r="D58" s="52">
        <v>11577</v>
      </c>
      <c r="E58" s="62">
        <v>323</v>
      </c>
    </row>
    <row r="59" spans="1:5" ht="12.75" customHeight="1">
      <c r="A59" s="54" t="s">
        <v>107</v>
      </c>
      <c r="B59" s="71">
        <v>14</v>
      </c>
      <c r="C59" s="70">
        <v>73164</v>
      </c>
      <c r="D59" s="52">
        <v>7221</v>
      </c>
      <c r="E59" s="62">
        <v>138</v>
      </c>
    </row>
    <row r="60" spans="1:5" ht="12.75" customHeight="1">
      <c r="A60" s="54" t="s">
        <v>519</v>
      </c>
      <c r="B60" s="71">
        <v>10</v>
      </c>
      <c r="C60" s="84" t="s">
        <v>90</v>
      </c>
      <c r="D60" s="298" t="s">
        <v>90</v>
      </c>
      <c r="E60" s="83" t="s">
        <v>90</v>
      </c>
    </row>
    <row r="61" spans="1:5" ht="12.75" customHeight="1">
      <c r="A61" s="299"/>
      <c r="B61" s="71"/>
      <c r="C61" s="70"/>
      <c r="D61" s="52"/>
      <c r="E61" s="62"/>
    </row>
    <row r="62" spans="1:5" ht="12.75" customHeight="1">
      <c r="A62" s="4" t="s">
        <v>105</v>
      </c>
      <c r="B62" s="71">
        <v>140</v>
      </c>
      <c r="C62" s="70">
        <v>714580</v>
      </c>
      <c r="D62" s="52">
        <v>50414</v>
      </c>
      <c r="E62" s="62">
        <v>1141</v>
      </c>
    </row>
    <row r="63" spans="1:5" ht="12.75" customHeight="1">
      <c r="A63" s="54" t="s">
        <v>103</v>
      </c>
      <c r="B63" s="71">
        <v>10</v>
      </c>
      <c r="C63" s="70">
        <v>9059</v>
      </c>
      <c r="D63" s="52">
        <v>2022</v>
      </c>
      <c r="E63" s="62">
        <v>36</v>
      </c>
    </row>
    <row r="64" spans="1:5" ht="12.75" customHeight="1">
      <c r="A64" s="54" t="s">
        <v>102</v>
      </c>
      <c r="B64" s="71">
        <v>2</v>
      </c>
      <c r="C64" s="84" t="s">
        <v>90</v>
      </c>
      <c r="D64" s="298" t="s">
        <v>90</v>
      </c>
      <c r="E64" s="83" t="s">
        <v>89</v>
      </c>
    </row>
    <row r="65" spans="1:5" ht="12.75" customHeight="1">
      <c r="A65" s="54" t="s">
        <v>101</v>
      </c>
      <c r="B65" s="71">
        <v>52</v>
      </c>
      <c r="C65" s="70">
        <v>513480</v>
      </c>
      <c r="D65" s="52">
        <v>31802</v>
      </c>
      <c r="E65" s="62">
        <v>637</v>
      </c>
    </row>
    <row r="66" spans="1:5" ht="12.75" customHeight="1">
      <c r="A66" s="54" t="s">
        <v>100</v>
      </c>
      <c r="B66" s="71">
        <v>4</v>
      </c>
      <c r="C66" s="70">
        <v>6015</v>
      </c>
      <c r="D66" s="52">
        <v>470</v>
      </c>
      <c r="E66" s="62">
        <v>8</v>
      </c>
    </row>
    <row r="67" spans="1:5" ht="12.75" customHeight="1">
      <c r="A67" s="54" t="s">
        <v>99</v>
      </c>
      <c r="B67" s="71">
        <v>12</v>
      </c>
      <c r="C67" s="70">
        <v>22473</v>
      </c>
      <c r="D67" s="52">
        <v>2056</v>
      </c>
      <c r="E67" s="62">
        <v>65</v>
      </c>
    </row>
    <row r="68" spans="1:5" ht="12.75" customHeight="1">
      <c r="A68" s="54" t="s">
        <v>98</v>
      </c>
      <c r="B68" s="71">
        <v>3</v>
      </c>
      <c r="C68" s="84" t="s">
        <v>90</v>
      </c>
      <c r="D68" s="298" t="s">
        <v>90</v>
      </c>
      <c r="E68" s="83" t="s">
        <v>104</v>
      </c>
    </row>
    <row r="69" spans="1:5" ht="12.75" customHeight="1">
      <c r="A69" s="54" t="s">
        <v>97</v>
      </c>
      <c r="B69" s="71">
        <v>5</v>
      </c>
      <c r="C69" s="84" t="s">
        <v>90</v>
      </c>
      <c r="D69" s="298" t="s">
        <v>90</v>
      </c>
      <c r="E69" s="83" t="s">
        <v>104</v>
      </c>
    </row>
    <row r="70" spans="1:5" ht="12.75" customHeight="1">
      <c r="A70" s="54" t="s">
        <v>96</v>
      </c>
      <c r="B70" s="71">
        <v>1</v>
      </c>
      <c r="C70" s="84" t="s">
        <v>90</v>
      </c>
      <c r="D70" s="298" t="s">
        <v>90</v>
      </c>
      <c r="E70" s="83" t="s">
        <v>89</v>
      </c>
    </row>
    <row r="71" spans="1:5" ht="12.75" customHeight="1">
      <c r="A71" s="54" t="s">
        <v>95</v>
      </c>
      <c r="B71" s="71">
        <v>3</v>
      </c>
      <c r="C71" s="84" t="s">
        <v>90</v>
      </c>
      <c r="D71" s="298" t="s">
        <v>90</v>
      </c>
      <c r="E71" s="83" t="s">
        <v>89</v>
      </c>
    </row>
    <row r="72" spans="1:5" ht="12.75" customHeight="1">
      <c r="A72" s="54" t="s">
        <v>92</v>
      </c>
      <c r="B72" s="71">
        <v>5</v>
      </c>
      <c r="C72" s="84" t="s">
        <v>90</v>
      </c>
      <c r="D72" s="298" t="s">
        <v>90</v>
      </c>
      <c r="E72" s="83" t="s">
        <v>89</v>
      </c>
    </row>
    <row r="73" spans="1:5" ht="12.75" customHeight="1">
      <c r="A73" s="54" t="s">
        <v>91</v>
      </c>
      <c r="B73" s="71">
        <v>2</v>
      </c>
      <c r="C73" s="84" t="s">
        <v>90</v>
      </c>
      <c r="D73" s="298" t="s">
        <v>90</v>
      </c>
      <c r="E73" s="83" t="s">
        <v>89</v>
      </c>
    </row>
    <row r="74" spans="1:5" ht="12.75" customHeight="1">
      <c r="A74" s="54" t="s">
        <v>80</v>
      </c>
      <c r="B74" s="71">
        <v>36</v>
      </c>
      <c r="C74" s="70">
        <v>124547</v>
      </c>
      <c r="D74" s="52">
        <v>10918</v>
      </c>
      <c r="E74" s="62">
        <v>285</v>
      </c>
    </row>
    <row r="75" spans="1:5" ht="12.75" customHeight="1">
      <c r="A75" s="54" t="s">
        <v>518</v>
      </c>
      <c r="B75" s="71">
        <v>5</v>
      </c>
      <c r="C75" s="84" t="s">
        <v>90</v>
      </c>
      <c r="D75" s="298" t="s">
        <v>90</v>
      </c>
      <c r="E75" s="83" t="s">
        <v>90</v>
      </c>
    </row>
    <row r="76" spans="1:5" ht="12.75" customHeight="1">
      <c r="A76" s="297"/>
      <c r="B76" s="6"/>
      <c r="C76" s="6"/>
      <c r="D76" s="6"/>
      <c r="E76" s="7"/>
    </row>
    <row r="77" ht="12.75" customHeight="1"/>
    <row r="78" ht="12.75" customHeight="1">
      <c r="A78" s="14" t="s">
        <v>78</v>
      </c>
    </row>
    <row r="79" ht="12.75" customHeight="1">
      <c r="A79" s="61" t="s">
        <v>77</v>
      </c>
    </row>
    <row r="80" ht="12.75" customHeight="1">
      <c r="A80" s="14" t="s">
        <v>517</v>
      </c>
    </row>
    <row r="81" ht="12.75" customHeight="1">
      <c r="A81" s="14" t="s">
        <v>74</v>
      </c>
    </row>
    <row r="82" ht="12.75" customHeight="1">
      <c r="A82" s="61" t="s">
        <v>516</v>
      </c>
    </row>
    <row r="83" ht="12.75" customHeight="1">
      <c r="A83" s="3" t="s">
        <v>515</v>
      </c>
    </row>
    <row r="84" ht="12.75" customHeight="1">
      <c r="A84" s="14" t="s">
        <v>514</v>
      </c>
    </row>
    <row r="85" ht="12.75" customHeight="1">
      <c r="A85" s="296" t="s">
        <v>513</v>
      </c>
    </row>
    <row r="86" ht="12.75" customHeight="1">
      <c r="A86" s="50" t="s">
        <v>512</v>
      </c>
    </row>
    <row r="87" ht="12.75" customHeight="1">
      <c r="A87" s="13" t="s">
        <v>71</v>
      </c>
    </row>
    <row r="88" ht="12.75" customHeight="1">
      <c r="A88" s="3" t="s">
        <v>511</v>
      </c>
    </row>
    <row r="89" ht="12.75" customHeight="1">
      <c r="A89" s="3" t="s">
        <v>510</v>
      </c>
    </row>
    <row r="90" ht="12.75" customHeight="1">
      <c r="A90" s="3" t="s">
        <v>68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1.xml><?xml version="1.0" encoding="utf-8"?>
<worksheet xmlns="http://schemas.openxmlformats.org/spreadsheetml/2006/main" xmlns:r="http://schemas.openxmlformats.org/officeDocument/2006/relationships">
  <dimension ref="A1:E121"/>
  <sheetViews>
    <sheetView workbookViewId="0" topLeftCell="A1">
      <selection activeCell="A1" sqref="A1:E1"/>
    </sheetView>
  </sheetViews>
  <sheetFormatPr defaultColWidth="9.140625" defaultRowHeight="12.75"/>
  <cols>
    <col min="1" max="1" width="26.28125" style="0" customWidth="1"/>
    <col min="2" max="2" width="14.421875" style="0" customWidth="1"/>
    <col min="3" max="5" width="14.00390625" style="0" customWidth="1"/>
  </cols>
  <sheetData>
    <row r="1" spans="1:5" ht="15.75" customHeight="1">
      <c r="A1" s="670" t="s">
        <v>545</v>
      </c>
      <c r="B1" s="670"/>
      <c r="C1" s="670"/>
      <c r="D1" s="670"/>
      <c r="E1" s="670"/>
    </row>
    <row r="2" spans="1:5" ht="15.75" customHeight="1">
      <c r="A2" s="324" t="s">
        <v>544</v>
      </c>
      <c r="B2" s="9"/>
      <c r="C2" s="9"/>
      <c r="D2" s="9"/>
      <c r="E2" s="9"/>
    </row>
    <row r="3" spans="1:5" ht="15.75" customHeight="1">
      <c r="A3" s="324" t="s">
        <v>558</v>
      </c>
      <c r="B3" s="9"/>
      <c r="C3" s="9"/>
      <c r="D3" s="9"/>
      <c r="E3" s="9"/>
    </row>
    <row r="4" spans="1:5" s="8" customFormat="1" ht="12.75" customHeight="1">
      <c r="A4" s="18"/>
      <c r="B4" s="9"/>
      <c r="C4" s="9"/>
      <c r="D4" s="9"/>
      <c r="E4" s="9"/>
    </row>
    <row r="5" spans="1:5" ht="12.75" customHeight="1">
      <c r="A5" s="46" t="s">
        <v>66</v>
      </c>
      <c r="B5" s="58"/>
      <c r="C5" s="58"/>
      <c r="D5" s="58"/>
      <c r="E5" s="1"/>
    </row>
    <row r="6" spans="1:5" ht="12.75" customHeight="1">
      <c r="A6" s="59" t="s">
        <v>65</v>
      </c>
      <c r="B6" s="58"/>
      <c r="C6" s="58"/>
      <c r="D6" s="58"/>
      <c r="E6" s="93"/>
    </row>
    <row r="7" spans="1:5" s="8" customFormat="1" ht="12.75" customHeight="1" thickBot="1">
      <c r="A7" s="88"/>
      <c r="B7" s="88"/>
      <c r="C7" s="88"/>
      <c r="D7" s="88"/>
      <c r="E7" s="88"/>
    </row>
    <row r="8" spans="1:5" s="44" customFormat="1" ht="45" customHeight="1" thickTop="1">
      <c r="A8" s="341" t="s">
        <v>167</v>
      </c>
      <c r="B8" s="322" t="s">
        <v>44</v>
      </c>
      <c r="C8" s="208" t="s">
        <v>557</v>
      </c>
      <c r="D8" s="208" t="s">
        <v>60</v>
      </c>
      <c r="E8" s="16" t="s">
        <v>83</v>
      </c>
    </row>
    <row r="9" spans="1:4" ht="12.75" customHeight="1">
      <c r="A9" s="4"/>
      <c r="B9" s="4"/>
      <c r="C9" s="4"/>
      <c r="D9" s="4"/>
    </row>
    <row r="10" spans="1:5" ht="12.75" customHeight="1">
      <c r="A10" s="92" t="s">
        <v>164</v>
      </c>
      <c r="B10" s="91">
        <v>3226</v>
      </c>
      <c r="C10" s="238">
        <v>3334059</v>
      </c>
      <c r="D10" s="338">
        <v>1265631</v>
      </c>
      <c r="E10" s="340">
        <v>21629</v>
      </c>
    </row>
    <row r="11" spans="1:5" ht="12.75" customHeight="1">
      <c r="A11" s="4"/>
      <c r="B11" s="71"/>
      <c r="C11" s="304"/>
      <c r="D11" s="247"/>
      <c r="E11" s="339"/>
    </row>
    <row r="12" spans="1:5" ht="12.75" customHeight="1">
      <c r="A12" s="4" t="s">
        <v>163</v>
      </c>
      <c r="B12" s="71">
        <v>294</v>
      </c>
      <c r="C12" s="33">
        <v>193315</v>
      </c>
      <c r="D12" s="52">
        <v>72089</v>
      </c>
      <c r="E12" s="316">
        <v>1502</v>
      </c>
    </row>
    <row r="13" spans="1:5" ht="12.75" customHeight="1">
      <c r="A13" s="54" t="s">
        <v>162</v>
      </c>
      <c r="B13" s="71">
        <v>3</v>
      </c>
      <c r="C13" s="315" t="s">
        <v>90</v>
      </c>
      <c r="D13" s="298" t="s">
        <v>90</v>
      </c>
      <c r="E13" s="325" t="s">
        <v>469</v>
      </c>
    </row>
    <row r="14" spans="1:5" ht="12.75" customHeight="1">
      <c r="A14" s="54" t="s">
        <v>527</v>
      </c>
      <c r="B14" s="71">
        <v>3</v>
      </c>
      <c r="C14" s="315" t="s">
        <v>90</v>
      </c>
      <c r="D14" s="298" t="s">
        <v>90</v>
      </c>
      <c r="E14" s="325" t="s">
        <v>469</v>
      </c>
    </row>
    <row r="15" spans="1:5" ht="12.75" customHeight="1">
      <c r="A15" s="54" t="s">
        <v>161</v>
      </c>
      <c r="B15" s="71">
        <v>101</v>
      </c>
      <c r="C15" s="33">
        <v>79436</v>
      </c>
      <c r="D15" s="52">
        <v>30978</v>
      </c>
      <c r="E15" s="316">
        <v>653</v>
      </c>
    </row>
    <row r="16" spans="1:5" ht="12.75" customHeight="1">
      <c r="A16" s="54" t="s">
        <v>160</v>
      </c>
      <c r="B16" s="71">
        <v>10</v>
      </c>
      <c r="C16" s="33">
        <v>1170</v>
      </c>
      <c r="D16" s="52">
        <v>365</v>
      </c>
      <c r="E16" s="316">
        <v>17</v>
      </c>
    </row>
    <row r="17" spans="1:5" ht="12.75" customHeight="1">
      <c r="A17" s="54" t="s">
        <v>158</v>
      </c>
      <c r="B17" s="71">
        <v>6</v>
      </c>
      <c r="C17" s="33">
        <v>1428</v>
      </c>
      <c r="D17" s="52">
        <v>557</v>
      </c>
      <c r="E17" s="316">
        <v>10</v>
      </c>
    </row>
    <row r="18" spans="1:5" ht="12.75" customHeight="1">
      <c r="A18" s="54" t="s">
        <v>143</v>
      </c>
      <c r="B18" s="71">
        <v>62</v>
      </c>
      <c r="C18" s="33">
        <v>27010</v>
      </c>
      <c r="D18" s="52">
        <v>9806</v>
      </c>
      <c r="E18" s="316">
        <v>233</v>
      </c>
    </row>
    <row r="19" spans="1:5" ht="12.75" customHeight="1">
      <c r="A19" s="54" t="s">
        <v>157</v>
      </c>
      <c r="B19" s="71">
        <v>22</v>
      </c>
      <c r="C19" s="33">
        <v>11254</v>
      </c>
      <c r="D19" s="52">
        <v>2507</v>
      </c>
      <c r="E19" s="316">
        <v>125</v>
      </c>
    </row>
    <row r="20" spans="1:5" ht="12.75" customHeight="1">
      <c r="A20" s="54" t="s">
        <v>155</v>
      </c>
      <c r="B20" s="71">
        <v>8</v>
      </c>
      <c r="C20" s="33">
        <v>1440</v>
      </c>
      <c r="D20" s="52">
        <v>498</v>
      </c>
      <c r="E20" s="316">
        <v>20</v>
      </c>
    </row>
    <row r="21" spans="1:5" ht="12.75" customHeight="1">
      <c r="A21" s="54" t="s">
        <v>154</v>
      </c>
      <c r="B21" s="71">
        <v>31</v>
      </c>
      <c r="C21" s="33">
        <v>50466</v>
      </c>
      <c r="D21" s="52">
        <v>21249</v>
      </c>
      <c r="E21" s="316">
        <v>282</v>
      </c>
    </row>
    <row r="22" spans="1:5" ht="12.75" customHeight="1">
      <c r="A22" s="54" t="s">
        <v>556</v>
      </c>
      <c r="B22" s="71">
        <v>48</v>
      </c>
      <c r="C22" s="315" t="s">
        <v>90</v>
      </c>
      <c r="D22" s="298" t="s">
        <v>90</v>
      </c>
      <c r="E22" s="325" t="s">
        <v>90</v>
      </c>
    </row>
    <row r="23" spans="1:5" ht="12.75" customHeight="1">
      <c r="A23" s="54"/>
      <c r="B23" s="71"/>
      <c r="C23" s="33"/>
      <c r="D23" s="52"/>
      <c r="E23" s="326"/>
    </row>
    <row r="24" spans="1:5" ht="12.75" customHeight="1">
      <c r="A24" s="4" t="s">
        <v>152</v>
      </c>
      <c r="B24" s="71">
        <v>2399</v>
      </c>
      <c r="C24" s="33">
        <v>2895066</v>
      </c>
      <c r="D24" s="52">
        <v>1105443</v>
      </c>
      <c r="E24" s="316">
        <v>18234</v>
      </c>
    </row>
    <row r="25" spans="1:5" ht="12.75" customHeight="1">
      <c r="A25" s="54" t="s">
        <v>555</v>
      </c>
      <c r="B25" s="71">
        <v>7</v>
      </c>
      <c r="C25" s="33">
        <v>990</v>
      </c>
      <c r="D25" s="52">
        <v>374</v>
      </c>
      <c r="E25" s="316">
        <v>10</v>
      </c>
    </row>
    <row r="26" spans="1:5" ht="12.75" customHeight="1">
      <c r="A26" s="54" t="s">
        <v>151</v>
      </c>
      <c r="B26" s="71">
        <v>16</v>
      </c>
      <c r="C26" s="33">
        <v>9676</v>
      </c>
      <c r="D26" s="52">
        <v>3265</v>
      </c>
      <c r="E26" s="316">
        <v>108</v>
      </c>
    </row>
    <row r="27" spans="1:5" ht="12.75" customHeight="1">
      <c r="A27" s="54" t="s">
        <v>150</v>
      </c>
      <c r="B27" s="71">
        <v>110</v>
      </c>
      <c r="C27" s="33">
        <v>33806</v>
      </c>
      <c r="D27" s="52">
        <v>12233</v>
      </c>
      <c r="E27" s="316">
        <v>282</v>
      </c>
    </row>
    <row r="28" spans="1:5" ht="12.75" customHeight="1">
      <c r="A28" s="54" t="s">
        <v>149</v>
      </c>
      <c r="B28" s="71">
        <v>3</v>
      </c>
      <c r="C28" s="315" t="s">
        <v>90</v>
      </c>
      <c r="D28" s="298" t="s">
        <v>90</v>
      </c>
      <c r="E28" s="325" t="s">
        <v>469</v>
      </c>
    </row>
    <row r="29" spans="1:5" ht="12.75" customHeight="1">
      <c r="A29" s="54" t="s">
        <v>148</v>
      </c>
      <c r="B29" s="71">
        <v>3</v>
      </c>
      <c r="C29" s="315" t="s">
        <v>90</v>
      </c>
      <c r="D29" s="298" t="s">
        <v>90</v>
      </c>
      <c r="E29" s="325" t="s">
        <v>469</v>
      </c>
    </row>
    <row r="30" spans="1:5" ht="12.75" customHeight="1">
      <c r="A30" s="54" t="s">
        <v>147</v>
      </c>
      <c r="B30" s="71">
        <v>16</v>
      </c>
      <c r="C30" s="33">
        <v>5884</v>
      </c>
      <c r="D30" s="52">
        <v>2270</v>
      </c>
      <c r="E30" s="316">
        <v>42</v>
      </c>
    </row>
    <row r="31" spans="1:5" ht="12.75" customHeight="1">
      <c r="A31" s="54" t="s">
        <v>146</v>
      </c>
      <c r="B31" s="71">
        <v>3</v>
      </c>
      <c r="C31" s="315" t="s">
        <v>90</v>
      </c>
      <c r="D31" s="298" t="s">
        <v>90</v>
      </c>
      <c r="E31" s="325" t="s">
        <v>469</v>
      </c>
    </row>
    <row r="32" spans="1:5" ht="12.75" customHeight="1">
      <c r="A32" s="54" t="s">
        <v>554</v>
      </c>
      <c r="B32" s="71">
        <v>5</v>
      </c>
      <c r="C32" s="33">
        <v>1143</v>
      </c>
      <c r="D32" s="52">
        <v>322</v>
      </c>
      <c r="E32" s="316">
        <v>12</v>
      </c>
    </row>
    <row r="33" spans="1:5" ht="12.75" customHeight="1">
      <c r="A33" s="54" t="s">
        <v>553</v>
      </c>
      <c r="B33" s="71">
        <v>3</v>
      </c>
      <c r="C33" s="315" t="s">
        <v>90</v>
      </c>
      <c r="D33" s="298" t="s">
        <v>90</v>
      </c>
      <c r="E33" s="325" t="s">
        <v>135</v>
      </c>
    </row>
    <row r="34" spans="1:5" ht="12.75" customHeight="1">
      <c r="A34" s="54" t="s">
        <v>144</v>
      </c>
      <c r="B34" s="71">
        <v>6</v>
      </c>
      <c r="C34" s="33">
        <v>639</v>
      </c>
      <c r="D34" s="52">
        <v>236</v>
      </c>
      <c r="E34" s="316">
        <v>6</v>
      </c>
    </row>
    <row r="35" spans="1:5" ht="12.75" customHeight="1">
      <c r="A35" s="54" t="s">
        <v>143</v>
      </c>
      <c r="B35" s="71">
        <v>96</v>
      </c>
      <c r="C35" s="315" t="s">
        <v>90</v>
      </c>
      <c r="D35" s="298" t="s">
        <v>90</v>
      </c>
      <c r="E35" s="325" t="s">
        <v>104</v>
      </c>
    </row>
    <row r="36" spans="1:5" ht="12.75" customHeight="1">
      <c r="A36" s="54" t="s">
        <v>142</v>
      </c>
      <c r="B36" s="71">
        <v>51</v>
      </c>
      <c r="C36" s="33">
        <v>28938</v>
      </c>
      <c r="D36" s="52">
        <v>11140</v>
      </c>
      <c r="E36" s="316">
        <v>299</v>
      </c>
    </row>
    <row r="37" spans="1:5" ht="12.75" customHeight="1">
      <c r="A37" s="54" t="s">
        <v>141</v>
      </c>
      <c r="B37" s="71">
        <v>15</v>
      </c>
      <c r="C37" s="33">
        <v>10303</v>
      </c>
      <c r="D37" s="52">
        <v>4889</v>
      </c>
      <c r="E37" s="316">
        <v>74</v>
      </c>
    </row>
    <row r="38" spans="1:5" ht="12.75" customHeight="1">
      <c r="A38" s="54" t="s">
        <v>140</v>
      </c>
      <c r="B38" s="71">
        <v>11</v>
      </c>
      <c r="C38" s="33">
        <v>4887</v>
      </c>
      <c r="D38" s="52">
        <v>1748</v>
      </c>
      <c r="E38" s="316">
        <v>102</v>
      </c>
    </row>
    <row r="39" spans="1:5" ht="12.75" customHeight="1">
      <c r="A39" s="54" t="s">
        <v>139</v>
      </c>
      <c r="B39" s="71">
        <v>3</v>
      </c>
      <c r="C39" s="315" t="s">
        <v>90</v>
      </c>
      <c r="D39" s="298" t="s">
        <v>90</v>
      </c>
      <c r="E39" s="325" t="s">
        <v>135</v>
      </c>
    </row>
    <row r="40" spans="1:5" ht="12.75" customHeight="1">
      <c r="A40" s="54" t="s">
        <v>137</v>
      </c>
      <c r="B40" s="71">
        <v>7</v>
      </c>
      <c r="C40" s="33">
        <v>1675</v>
      </c>
      <c r="D40" s="52">
        <v>461</v>
      </c>
      <c r="E40" s="316">
        <v>15</v>
      </c>
    </row>
    <row r="41" spans="1:5" ht="12.75" customHeight="1">
      <c r="A41" s="54" t="s">
        <v>136</v>
      </c>
      <c r="B41" s="71">
        <v>15</v>
      </c>
      <c r="C41" s="33">
        <v>13348</v>
      </c>
      <c r="D41" s="52">
        <v>7485</v>
      </c>
      <c r="E41" s="316">
        <v>58</v>
      </c>
    </row>
    <row r="42" spans="1:5" ht="12.75" customHeight="1">
      <c r="A42" s="54" t="s">
        <v>134</v>
      </c>
      <c r="B42" s="71">
        <v>18</v>
      </c>
      <c r="C42" s="33">
        <v>6220</v>
      </c>
      <c r="D42" s="52">
        <v>2534</v>
      </c>
      <c r="E42" s="316">
        <v>81</v>
      </c>
    </row>
    <row r="43" spans="1:5" ht="12.75" customHeight="1">
      <c r="A43" s="54" t="s">
        <v>133</v>
      </c>
      <c r="B43" s="71">
        <v>3</v>
      </c>
      <c r="C43" s="33">
        <v>713</v>
      </c>
      <c r="D43" s="52">
        <v>259</v>
      </c>
      <c r="E43" s="316">
        <v>15</v>
      </c>
    </row>
    <row r="44" spans="1:5" ht="12.75" customHeight="1">
      <c r="A44" s="54" t="s">
        <v>132</v>
      </c>
      <c r="B44" s="71">
        <v>6</v>
      </c>
      <c r="C44" s="33">
        <v>2642</v>
      </c>
      <c r="D44" s="52">
        <v>763</v>
      </c>
      <c r="E44" s="316">
        <v>40</v>
      </c>
    </row>
    <row r="45" spans="1:5" ht="12.75" customHeight="1">
      <c r="A45" s="54" t="s">
        <v>131</v>
      </c>
      <c r="B45" s="71">
        <v>36</v>
      </c>
      <c r="C45" s="33">
        <v>27585</v>
      </c>
      <c r="D45" s="52">
        <v>10307</v>
      </c>
      <c r="E45" s="316">
        <v>224</v>
      </c>
    </row>
    <row r="46" spans="1:5" ht="12.75" customHeight="1">
      <c r="A46" s="54" t="s">
        <v>130</v>
      </c>
      <c r="B46" s="71">
        <v>6</v>
      </c>
      <c r="C46" s="33">
        <v>761</v>
      </c>
      <c r="D46" s="52">
        <v>151</v>
      </c>
      <c r="E46" s="316">
        <v>8</v>
      </c>
    </row>
    <row r="47" spans="1:5" ht="12.75" customHeight="1">
      <c r="A47" s="297"/>
      <c r="B47" s="91"/>
      <c r="C47" s="238"/>
      <c r="D47" s="338"/>
      <c r="E47" s="337"/>
    </row>
    <row r="48" spans="1:5" ht="12.75" customHeight="1">
      <c r="A48" s="310"/>
      <c r="B48" s="64"/>
      <c r="C48" s="153"/>
      <c r="D48" s="332"/>
      <c r="E48" s="331"/>
    </row>
    <row r="49" spans="1:5" ht="12.75" customHeight="1">
      <c r="A49" s="13" t="s">
        <v>546</v>
      </c>
      <c r="B49" s="64"/>
      <c r="C49" s="153"/>
      <c r="D49" s="332"/>
      <c r="E49" s="331"/>
    </row>
    <row r="50" spans="1:5" ht="15.75" customHeight="1">
      <c r="A50" s="670" t="s">
        <v>545</v>
      </c>
      <c r="B50" s="670"/>
      <c r="C50" s="670"/>
      <c r="D50" s="670"/>
      <c r="E50" s="670"/>
    </row>
    <row r="51" spans="1:5" ht="15.75" customHeight="1">
      <c r="A51" s="324" t="s">
        <v>544</v>
      </c>
      <c r="B51" s="336"/>
      <c r="C51" s="335"/>
      <c r="D51" s="334"/>
      <c r="E51" s="333"/>
    </row>
    <row r="52" spans="1:5" ht="15.75" customHeight="1">
      <c r="A52" s="324" t="s">
        <v>543</v>
      </c>
      <c r="B52" s="336"/>
      <c r="C52" s="335"/>
      <c r="D52" s="334"/>
      <c r="E52" s="333"/>
    </row>
    <row r="53" spans="1:5" ht="12.75" customHeight="1" thickBot="1">
      <c r="A53" s="65"/>
      <c r="B53" s="64"/>
      <c r="C53" s="153"/>
      <c r="D53" s="332"/>
      <c r="E53" s="331"/>
    </row>
    <row r="54" spans="1:5" ht="45" customHeight="1" thickTop="1">
      <c r="A54" s="323" t="s">
        <v>167</v>
      </c>
      <c r="B54" s="322" t="s">
        <v>44</v>
      </c>
      <c r="C54" s="322" t="s">
        <v>542</v>
      </c>
      <c r="D54" s="322" t="s">
        <v>60</v>
      </c>
      <c r="E54" s="294" t="s">
        <v>83</v>
      </c>
    </row>
    <row r="55" spans="1:5" ht="12.75" customHeight="1">
      <c r="A55" s="4"/>
      <c r="B55" s="71"/>
      <c r="C55" s="33"/>
      <c r="D55" s="52"/>
      <c r="E55" s="326"/>
    </row>
    <row r="56" spans="1:5" ht="12.75" customHeight="1">
      <c r="A56" s="38" t="s">
        <v>128</v>
      </c>
      <c r="B56" s="71"/>
      <c r="C56" s="33"/>
      <c r="D56" s="52"/>
      <c r="E56" s="326"/>
    </row>
    <row r="57" spans="1:5" ht="12.75" customHeight="1">
      <c r="A57" s="54" t="s">
        <v>129</v>
      </c>
      <c r="B57" s="71">
        <v>6</v>
      </c>
      <c r="C57" s="315" t="s">
        <v>90</v>
      </c>
      <c r="D57" s="298" t="s">
        <v>90</v>
      </c>
      <c r="E57" s="325" t="s">
        <v>135</v>
      </c>
    </row>
    <row r="58" spans="1:5" ht="12.75" customHeight="1">
      <c r="A58" s="54" t="s">
        <v>127</v>
      </c>
      <c r="B58" s="71">
        <v>20</v>
      </c>
      <c r="C58" s="33">
        <v>39089</v>
      </c>
      <c r="D58" s="52">
        <v>15213</v>
      </c>
      <c r="E58" s="316">
        <v>244</v>
      </c>
    </row>
    <row r="59" spans="1:5" ht="12.75" customHeight="1">
      <c r="A59" s="54" t="s">
        <v>126</v>
      </c>
      <c r="B59" s="71">
        <v>1709</v>
      </c>
      <c r="C59" s="33">
        <v>2414461</v>
      </c>
      <c r="D59" s="52">
        <v>914628</v>
      </c>
      <c r="E59" s="316">
        <v>14263</v>
      </c>
    </row>
    <row r="60" spans="1:5" ht="12.75" customHeight="1">
      <c r="A60" s="54" t="s">
        <v>125</v>
      </c>
      <c r="B60" s="71">
        <v>22</v>
      </c>
      <c r="C60" s="33">
        <v>20856</v>
      </c>
      <c r="D60" s="52">
        <v>8324</v>
      </c>
      <c r="E60" s="316">
        <v>149</v>
      </c>
    </row>
    <row r="61" spans="1:5" ht="12.75" customHeight="1">
      <c r="A61" s="54" t="s">
        <v>124</v>
      </c>
      <c r="B61" s="71">
        <v>3</v>
      </c>
      <c r="C61" s="33">
        <v>1300</v>
      </c>
      <c r="D61" s="52">
        <v>432</v>
      </c>
      <c r="E61" s="316">
        <v>15</v>
      </c>
    </row>
    <row r="62" spans="1:5" ht="12.75" customHeight="1">
      <c r="A62" s="54" t="s">
        <v>123</v>
      </c>
      <c r="B62" s="71">
        <v>9</v>
      </c>
      <c r="C62" s="33">
        <v>3135</v>
      </c>
      <c r="D62" s="52">
        <v>1112</v>
      </c>
      <c r="E62" s="316">
        <v>43</v>
      </c>
    </row>
    <row r="63" spans="1:5" ht="12.75" customHeight="1">
      <c r="A63" s="54" t="s">
        <v>122</v>
      </c>
      <c r="B63" s="71">
        <v>3</v>
      </c>
      <c r="C63" s="33">
        <v>481</v>
      </c>
      <c r="D63" s="52">
        <v>127</v>
      </c>
      <c r="E63" s="316">
        <v>15</v>
      </c>
    </row>
    <row r="64" spans="1:5" ht="12.75" customHeight="1">
      <c r="A64" s="54" t="s">
        <v>121</v>
      </c>
      <c r="B64" s="71">
        <v>24</v>
      </c>
      <c r="C64" s="33">
        <v>20599</v>
      </c>
      <c r="D64" s="52">
        <v>9853</v>
      </c>
      <c r="E64" s="316">
        <v>193</v>
      </c>
    </row>
    <row r="65" spans="1:5" ht="12.75" customHeight="1">
      <c r="A65" s="54" t="s">
        <v>120</v>
      </c>
      <c r="B65" s="71">
        <v>7</v>
      </c>
      <c r="C65" s="33">
        <v>19513</v>
      </c>
      <c r="D65" s="52">
        <v>7762</v>
      </c>
      <c r="E65" s="316">
        <v>154</v>
      </c>
    </row>
    <row r="66" spans="1:5" ht="12.75" customHeight="1">
      <c r="A66" s="54" t="s">
        <v>118</v>
      </c>
      <c r="B66" s="71">
        <v>20</v>
      </c>
      <c r="C66" s="33">
        <v>15240</v>
      </c>
      <c r="D66" s="52">
        <v>5422</v>
      </c>
      <c r="E66" s="316">
        <v>226</v>
      </c>
    </row>
    <row r="67" spans="1:5" ht="12.75" customHeight="1">
      <c r="A67" s="54" t="s">
        <v>117</v>
      </c>
      <c r="B67" s="71">
        <v>15</v>
      </c>
      <c r="C67" s="33">
        <v>9977</v>
      </c>
      <c r="D67" s="52">
        <v>5539</v>
      </c>
      <c r="E67" s="316">
        <v>121</v>
      </c>
    </row>
    <row r="68" spans="1:5" ht="12.75" customHeight="1">
      <c r="A68" s="54" t="s">
        <v>552</v>
      </c>
      <c r="B68" s="71">
        <v>3</v>
      </c>
      <c r="C68" s="33">
        <v>363</v>
      </c>
      <c r="D68" s="52">
        <v>164</v>
      </c>
      <c r="E68" s="316">
        <v>3</v>
      </c>
    </row>
    <row r="69" spans="1:5" ht="12.75" customHeight="1">
      <c r="A69" s="54" t="s">
        <v>524</v>
      </c>
      <c r="B69" s="71"/>
      <c r="C69" s="315"/>
      <c r="D69" s="298"/>
      <c r="E69" s="330"/>
    </row>
    <row r="70" spans="1:5" ht="12.75" customHeight="1">
      <c r="A70" s="299" t="s">
        <v>551</v>
      </c>
      <c r="B70" s="71">
        <v>119</v>
      </c>
      <c r="C70" s="315" t="s">
        <v>90</v>
      </c>
      <c r="D70" s="298" t="s">
        <v>90</v>
      </c>
      <c r="E70" s="325" t="s">
        <v>90</v>
      </c>
    </row>
    <row r="71" spans="1:5" ht="12.75" customHeight="1">
      <c r="A71" s="299"/>
      <c r="B71" s="71"/>
      <c r="C71" s="33"/>
      <c r="D71" s="52"/>
      <c r="E71" s="316"/>
    </row>
    <row r="72" spans="1:5" ht="12.75" customHeight="1">
      <c r="A72" s="4" t="s">
        <v>114</v>
      </c>
      <c r="B72" s="71">
        <v>143</v>
      </c>
      <c r="C72" s="33">
        <v>59283</v>
      </c>
      <c r="D72" s="52">
        <v>21110</v>
      </c>
      <c r="E72" s="316">
        <v>512</v>
      </c>
    </row>
    <row r="73" spans="1:5" ht="12.75" customHeight="1">
      <c r="A73" s="54" t="s">
        <v>111</v>
      </c>
      <c r="B73" s="71">
        <v>9</v>
      </c>
      <c r="C73" s="33">
        <v>2450</v>
      </c>
      <c r="D73" s="52">
        <v>727</v>
      </c>
      <c r="E73" s="316">
        <v>32</v>
      </c>
    </row>
    <row r="74" spans="1:5" ht="12.75" customHeight="1">
      <c r="A74" s="54" t="s">
        <v>110</v>
      </c>
      <c r="B74" s="71">
        <v>17</v>
      </c>
      <c r="C74" s="33">
        <v>3581</v>
      </c>
      <c r="D74" s="52">
        <v>974</v>
      </c>
      <c r="E74" s="316">
        <v>49</v>
      </c>
    </row>
    <row r="75" spans="1:5" ht="12.75" customHeight="1">
      <c r="A75" s="54" t="s">
        <v>550</v>
      </c>
      <c r="B75" s="71">
        <v>7</v>
      </c>
      <c r="C75" s="33">
        <v>6490</v>
      </c>
      <c r="D75" s="52">
        <v>2223</v>
      </c>
      <c r="E75" s="316">
        <v>33</v>
      </c>
    </row>
    <row r="76" spans="1:5" ht="12.75" customHeight="1">
      <c r="A76" s="54" t="s">
        <v>109</v>
      </c>
      <c r="B76" s="71">
        <v>14</v>
      </c>
      <c r="C76" s="33">
        <v>1575</v>
      </c>
      <c r="D76" s="52">
        <v>371</v>
      </c>
      <c r="E76" s="316">
        <v>16</v>
      </c>
    </row>
    <row r="77" spans="1:5" ht="12.75" customHeight="1">
      <c r="A77" s="54" t="s">
        <v>108</v>
      </c>
      <c r="B77" s="71">
        <v>46</v>
      </c>
      <c r="C77" s="33">
        <v>21217</v>
      </c>
      <c r="D77" s="52">
        <v>8244</v>
      </c>
      <c r="E77" s="316">
        <v>245</v>
      </c>
    </row>
    <row r="78" spans="1:5" ht="12.75" customHeight="1">
      <c r="A78" s="190" t="s">
        <v>107</v>
      </c>
      <c r="B78" s="329">
        <v>5</v>
      </c>
      <c r="C78" s="328">
        <v>2824</v>
      </c>
      <c r="D78" s="327">
        <v>1490</v>
      </c>
      <c r="E78" s="316">
        <v>29</v>
      </c>
    </row>
    <row r="79" spans="1:5" ht="12.75" customHeight="1">
      <c r="A79" s="54" t="s">
        <v>549</v>
      </c>
      <c r="B79" s="71">
        <v>7</v>
      </c>
      <c r="C79" s="33">
        <v>3199</v>
      </c>
      <c r="D79" s="52">
        <v>1034</v>
      </c>
      <c r="E79" s="316">
        <v>39</v>
      </c>
    </row>
    <row r="80" spans="1:5" ht="12.75" customHeight="1">
      <c r="A80" s="54" t="s">
        <v>548</v>
      </c>
      <c r="B80" s="71">
        <v>38</v>
      </c>
      <c r="C80" s="33">
        <v>17947</v>
      </c>
      <c r="D80" s="52">
        <v>6047</v>
      </c>
      <c r="E80" s="316">
        <v>69</v>
      </c>
    </row>
    <row r="81" spans="1:5" ht="12.75" customHeight="1">
      <c r="A81" s="4"/>
      <c r="B81" s="71"/>
      <c r="C81" s="33"/>
      <c r="D81" s="52"/>
      <c r="E81" s="326"/>
    </row>
    <row r="82" spans="1:5" ht="12.75" customHeight="1">
      <c r="A82" s="4" t="s">
        <v>105</v>
      </c>
      <c r="B82" s="71">
        <v>390</v>
      </c>
      <c r="C82" s="33">
        <v>186395</v>
      </c>
      <c r="D82" s="52">
        <v>66989</v>
      </c>
      <c r="E82" s="316">
        <v>1381</v>
      </c>
    </row>
    <row r="83" spans="1:5" ht="12.75" customHeight="1">
      <c r="A83" s="54" t="s">
        <v>103</v>
      </c>
      <c r="B83" s="71">
        <v>24</v>
      </c>
      <c r="C83" s="33">
        <v>4635</v>
      </c>
      <c r="D83" s="52">
        <v>892</v>
      </c>
      <c r="E83" s="316">
        <v>24</v>
      </c>
    </row>
    <row r="84" spans="1:5" ht="12.75" customHeight="1">
      <c r="A84" s="54" t="s">
        <v>102</v>
      </c>
      <c r="B84" s="71">
        <v>9</v>
      </c>
      <c r="C84" s="33">
        <v>4708</v>
      </c>
      <c r="D84" s="52">
        <v>1295</v>
      </c>
      <c r="E84" s="316">
        <v>41</v>
      </c>
    </row>
    <row r="85" spans="1:5" ht="12.75" customHeight="1">
      <c r="A85" s="54" t="s">
        <v>101</v>
      </c>
      <c r="B85" s="71">
        <v>43</v>
      </c>
      <c r="C85" s="33">
        <v>27726</v>
      </c>
      <c r="D85" s="52">
        <v>9515</v>
      </c>
      <c r="E85" s="316">
        <v>258</v>
      </c>
    </row>
    <row r="86" spans="1:5" ht="12.75" customHeight="1">
      <c r="A86" s="85" t="s">
        <v>99</v>
      </c>
      <c r="B86" s="71">
        <v>51</v>
      </c>
      <c r="C86" s="33">
        <v>44605</v>
      </c>
      <c r="D86" s="52">
        <v>19721</v>
      </c>
      <c r="E86" s="316">
        <v>258</v>
      </c>
    </row>
    <row r="87" spans="1:5" ht="12.75" customHeight="1">
      <c r="A87" s="85" t="s">
        <v>98</v>
      </c>
      <c r="B87" s="71">
        <v>29</v>
      </c>
      <c r="C87" s="33">
        <v>7451</v>
      </c>
      <c r="D87" s="52">
        <v>2689</v>
      </c>
      <c r="E87" s="316">
        <v>60</v>
      </c>
    </row>
    <row r="88" spans="1:5" ht="12.75" customHeight="1">
      <c r="A88" s="85" t="s">
        <v>97</v>
      </c>
      <c r="B88" s="71">
        <v>21</v>
      </c>
      <c r="C88" s="33">
        <v>7122</v>
      </c>
      <c r="D88" s="52">
        <v>1646</v>
      </c>
      <c r="E88" s="316">
        <v>80</v>
      </c>
    </row>
    <row r="89" spans="1:5" ht="12.75" customHeight="1">
      <c r="A89" s="54" t="s">
        <v>96</v>
      </c>
      <c r="B89" s="71">
        <v>2</v>
      </c>
      <c r="C89" s="315" t="s">
        <v>90</v>
      </c>
      <c r="D89" s="298" t="s">
        <v>90</v>
      </c>
      <c r="E89" s="325" t="s">
        <v>469</v>
      </c>
    </row>
    <row r="90" spans="1:5" ht="12.75" customHeight="1">
      <c r="A90" s="85" t="s">
        <v>95</v>
      </c>
      <c r="B90" s="71">
        <v>13</v>
      </c>
      <c r="C90" s="33">
        <v>3568</v>
      </c>
      <c r="D90" s="52">
        <v>987</v>
      </c>
      <c r="E90" s="316">
        <v>25</v>
      </c>
    </row>
    <row r="91" spans="1:5" ht="12.75" customHeight="1">
      <c r="A91" s="85" t="s">
        <v>94</v>
      </c>
      <c r="B91" s="71">
        <v>4</v>
      </c>
      <c r="C91" s="33">
        <v>969</v>
      </c>
      <c r="D91" s="52">
        <v>293</v>
      </c>
      <c r="E91" s="316">
        <v>4</v>
      </c>
    </row>
    <row r="92" spans="1:5" ht="12.75" customHeight="1">
      <c r="A92" s="85" t="s">
        <v>93</v>
      </c>
      <c r="B92" s="71">
        <v>11</v>
      </c>
      <c r="C92" s="33">
        <v>2070</v>
      </c>
      <c r="D92" s="52">
        <v>506</v>
      </c>
      <c r="E92" s="316">
        <v>14</v>
      </c>
    </row>
    <row r="93" spans="1:5" ht="12.75" customHeight="1">
      <c r="A93" s="85" t="s">
        <v>92</v>
      </c>
      <c r="B93" s="71">
        <v>13</v>
      </c>
      <c r="C93" s="33">
        <v>2243</v>
      </c>
      <c r="D93" s="52">
        <v>895</v>
      </c>
      <c r="E93" s="316">
        <v>37</v>
      </c>
    </row>
    <row r="94" spans="1:5" ht="12.75" customHeight="1">
      <c r="A94" s="85" t="s">
        <v>547</v>
      </c>
      <c r="B94" s="71">
        <v>3</v>
      </c>
      <c r="C94" s="33">
        <v>276</v>
      </c>
      <c r="D94" s="52">
        <v>98</v>
      </c>
      <c r="E94" s="316">
        <v>2</v>
      </c>
    </row>
    <row r="95" spans="1:5" ht="12.75" customHeight="1">
      <c r="A95" s="6"/>
      <c r="B95" s="6"/>
      <c r="C95" s="6"/>
      <c r="D95" s="6"/>
      <c r="E95" s="7"/>
    </row>
    <row r="96" ht="12.75" customHeight="1"/>
    <row r="97" ht="15.75" customHeight="1">
      <c r="A97" s="13" t="s">
        <v>546</v>
      </c>
    </row>
    <row r="98" spans="1:5" ht="15.75" customHeight="1">
      <c r="A98" s="669" t="s">
        <v>545</v>
      </c>
      <c r="B98" s="669"/>
      <c r="C98" s="669"/>
      <c r="D98" s="669"/>
      <c r="E98" s="669"/>
    </row>
    <row r="99" ht="15.75" customHeight="1">
      <c r="A99" s="324" t="s">
        <v>544</v>
      </c>
    </row>
    <row r="100" ht="15.75" customHeight="1">
      <c r="A100" s="324" t="s">
        <v>543</v>
      </c>
    </row>
    <row r="101" ht="12.75" customHeight="1" thickBot="1">
      <c r="A101" s="13"/>
    </row>
    <row r="102" spans="1:5" ht="45" customHeight="1" thickTop="1">
      <c r="A102" s="323" t="s">
        <v>167</v>
      </c>
      <c r="B102" s="322" t="s">
        <v>44</v>
      </c>
      <c r="C102" s="322" t="s">
        <v>542</v>
      </c>
      <c r="D102" s="322" t="s">
        <v>60</v>
      </c>
      <c r="E102" s="294" t="s">
        <v>83</v>
      </c>
    </row>
    <row r="103" spans="1:5" ht="12.75" customHeight="1">
      <c r="A103" s="321"/>
      <c r="B103" s="320"/>
      <c r="C103" s="320"/>
      <c r="D103" s="320"/>
      <c r="E103" s="72"/>
    </row>
    <row r="104" spans="1:5" ht="12.75" customHeight="1">
      <c r="A104" s="38" t="s">
        <v>82</v>
      </c>
      <c r="B104" s="319"/>
      <c r="C104" s="318"/>
      <c r="D104" s="318"/>
      <c r="E104" s="317"/>
    </row>
    <row r="105" spans="1:5" ht="12.75" customHeight="1">
      <c r="A105" s="54" t="s">
        <v>81</v>
      </c>
      <c r="B105" s="71">
        <v>22</v>
      </c>
      <c r="C105" s="33">
        <v>4353</v>
      </c>
      <c r="D105" s="52">
        <v>886</v>
      </c>
      <c r="E105" s="316">
        <v>25</v>
      </c>
    </row>
    <row r="106" spans="1:5" ht="12.75" customHeight="1">
      <c r="A106" s="54" t="s">
        <v>80</v>
      </c>
      <c r="B106" s="71">
        <v>129</v>
      </c>
      <c r="C106" s="33">
        <v>71070</v>
      </c>
      <c r="D106" s="52">
        <v>26081</v>
      </c>
      <c r="E106" s="316">
        <v>524</v>
      </c>
    </row>
    <row r="107" spans="1:5" ht="12.75" customHeight="1">
      <c r="A107" s="85" t="s">
        <v>541</v>
      </c>
      <c r="B107" s="71">
        <v>16</v>
      </c>
      <c r="C107" s="315" t="s">
        <v>90</v>
      </c>
      <c r="D107" s="298" t="s">
        <v>90</v>
      </c>
      <c r="E107" s="307" t="s">
        <v>90</v>
      </c>
    </row>
    <row r="108" spans="1:5" ht="12.75" customHeight="1">
      <c r="A108" s="314"/>
      <c r="B108" s="68"/>
      <c r="C108" s="313"/>
      <c r="D108" s="312"/>
      <c r="E108" s="311"/>
    </row>
    <row r="109" spans="1:5" ht="12.75" customHeight="1">
      <c r="A109" s="310"/>
      <c r="B109" s="64"/>
      <c r="C109" s="309"/>
      <c r="D109" s="308"/>
      <c r="E109" s="307"/>
    </row>
    <row r="110" ht="12.75" customHeight="1">
      <c r="A110" s="14" t="s">
        <v>78</v>
      </c>
    </row>
    <row r="111" ht="12.75" customHeight="1">
      <c r="A111" s="61" t="s">
        <v>77</v>
      </c>
    </row>
    <row r="112" ht="12.75" customHeight="1">
      <c r="A112" s="61" t="s">
        <v>540</v>
      </c>
    </row>
    <row r="113" ht="12.75" customHeight="1">
      <c r="A113" s="61" t="s">
        <v>539</v>
      </c>
    </row>
    <row r="114" ht="12.75" customHeight="1">
      <c r="A114" s="3" t="s">
        <v>515</v>
      </c>
    </row>
    <row r="115" ht="12.75" customHeight="1">
      <c r="A115" s="60" t="s">
        <v>73</v>
      </c>
    </row>
    <row r="116" ht="12.75" customHeight="1">
      <c r="A116" s="60" t="s">
        <v>538</v>
      </c>
    </row>
    <row r="117" ht="12.75" customHeight="1">
      <c r="A117" s="13" t="s">
        <v>537</v>
      </c>
    </row>
    <row r="118" ht="12.75" customHeight="1">
      <c r="A118" s="13" t="s">
        <v>536</v>
      </c>
    </row>
    <row r="119" ht="12.75" customHeight="1">
      <c r="A119" s="3" t="s">
        <v>535</v>
      </c>
    </row>
    <row r="120" ht="12.75">
      <c r="A120" s="3" t="s">
        <v>534</v>
      </c>
    </row>
    <row r="121" ht="12.75">
      <c r="A121" s="3" t="s">
        <v>533</v>
      </c>
    </row>
  </sheetData>
  <sheetProtection/>
  <mergeCells count="3">
    <mergeCell ref="A98:E98"/>
    <mergeCell ref="A50:E50"/>
    <mergeCell ref="A1:E1"/>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2.xml><?xml version="1.0" encoding="utf-8"?>
<worksheet xmlns="http://schemas.openxmlformats.org/spreadsheetml/2006/main" xmlns:r="http://schemas.openxmlformats.org/officeDocument/2006/relationships">
  <dimension ref="A1:E119"/>
  <sheetViews>
    <sheetView workbookViewId="0" topLeftCell="A1">
      <selection activeCell="A1" sqref="A1:E1"/>
    </sheetView>
  </sheetViews>
  <sheetFormatPr defaultColWidth="9.140625" defaultRowHeight="12.75"/>
  <cols>
    <col min="1" max="1" width="26.140625" style="0" customWidth="1"/>
    <col min="2" max="5" width="14.57421875" style="0" customWidth="1"/>
  </cols>
  <sheetData>
    <row r="1" spans="1:5" ht="15.75" customHeight="1">
      <c r="A1" s="670" t="s">
        <v>573</v>
      </c>
      <c r="B1" s="670"/>
      <c r="C1" s="670"/>
      <c r="D1" s="670"/>
      <c r="E1" s="670"/>
    </row>
    <row r="2" spans="1:5" ht="15.75" customHeight="1">
      <c r="A2" s="324" t="s">
        <v>572</v>
      </c>
      <c r="B2" s="9"/>
      <c r="C2" s="9"/>
      <c r="D2" s="9"/>
      <c r="E2" s="9"/>
    </row>
    <row r="3" spans="1:5" s="8" customFormat="1" ht="15.75" customHeight="1">
      <c r="A3" s="324" t="s">
        <v>581</v>
      </c>
      <c r="B3" s="9"/>
      <c r="C3" s="9"/>
      <c r="D3" s="350" t="s">
        <v>439</v>
      </c>
      <c r="E3" s="9"/>
    </row>
    <row r="4" spans="1:5" s="8" customFormat="1" ht="12.75" customHeight="1">
      <c r="A4" s="18"/>
      <c r="B4" s="9"/>
      <c r="C4" s="9"/>
      <c r="D4" s="9"/>
      <c r="E4" s="9"/>
    </row>
    <row r="5" spans="1:5" ht="12.75" customHeight="1">
      <c r="A5" s="46" t="s">
        <v>66</v>
      </c>
      <c r="B5" s="58"/>
      <c r="C5" s="58"/>
      <c r="D5" s="58"/>
      <c r="E5" s="1"/>
    </row>
    <row r="6" spans="1:5" ht="12.75" customHeight="1">
      <c r="A6" s="59" t="s">
        <v>65</v>
      </c>
      <c r="B6" s="58"/>
      <c r="C6" s="58"/>
      <c r="D6" s="58"/>
      <c r="E6" s="93"/>
    </row>
    <row r="7" spans="1:5" s="8" customFormat="1" ht="12.75" customHeight="1" thickBot="1">
      <c r="A7" s="88"/>
      <c r="B7" s="88"/>
      <c r="C7" s="88"/>
      <c r="D7" s="88"/>
      <c r="E7" s="88"/>
    </row>
    <row r="8" spans="1:5" s="44" customFormat="1" ht="34.5" customHeight="1" thickTop="1">
      <c r="A8" s="341" t="s">
        <v>167</v>
      </c>
      <c r="B8" s="208" t="s">
        <v>44</v>
      </c>
      <c r="C8" s="208" t="s">
        <v>578</v>
      </c>
      <c r="D8" s="208" t="s">
        <v>60</v>
      </c>
      <c r="E8" s="16" t="s">
        <v>83</v>
      </c>
    </row>
    <row r="9" spans="1:4" ht="12.75" customHeight="1">
      <c r="A9" s="4"/>
      <c r="B9" s="4"/>
      <c r="C9" s="4"/>
      <c r="D9" s="4"/>
    </row>
    <row r="10" spans="1:5" ht="12.75" customHeight="1">
      <c r="A10" s="92" t="s">
        <v>164</v>
      </c>
      <c r="B10" s="91">
        <v>1799</v>
      </c>
      <c r="C10" s="238">
        <v>2893771</v>
      </c>
      <c r="D10" s="338">
        <v>1355113</v>
      </c>
      <c r="E10" s="349">
        <v>47307</v>
      </c>
    </row>
    <row r="11" spans="1:5" ht="12.75" customHeight="1">
      <c r="A11" s="4"/>
      <c r="B11" s="71"/>
      <c r="C11" s="304"/>
      <c r="D11" s="247"/>
      <c r="E11" s="339"/>
    </row>
    <row r="12" spans="1:5" ht="12.75" customHeight="1">
      <c r="A12" s="4" t="s">
        <v>163</v>
      </c>
      <c r="B12" s="71">
        <v>235</v>
      </c>
      <c r="C12" s="33">
        <v>275783</v>
      </c>
      <c r="D12" s="52">
        <v>143164</v>
      </c>
      <c r="E12" s="32">
        <v>5616</v>
      </c>
    </row>
    <row r="13" spans="1:5" ht="12.75" customHeight="1">
      <c r="A13" s="54" t="s">
        <v>527</v>
      </c>
      <c r="B13" s="71">
        <v>3</v>
      </c>
      <c r="C13" s="315" t="s">
        <v>90</v>
      </c>
      <c r="D13" s="298" t="s">
        <v>90</v>
      </c>
      <c r="E13" s="345" t="s">
        <v>469</v>
      </c>
    </row>
    <row r="14" spans="1:5" ht="12.75" customHeight="1">
      <c r="A14" s="54" t="s">
        <v>161</v>
      </c>
      <c r="B14" s="71">
        <v>62</v>
      </c>
      <c r="C14" s="33">
        <v>73968</v>
      </c>
      <c r="D14" s="52">
        <v>40185</v>
      </c>
      <c r="E14" s="32">
        <v>1669</v>
      </c>
    </row>
    <row r="15" spans="1:5" ht="12.75" customHeight="1">
      <c r="A15" s="54" t="s">
        <v>160</v>
      </c>
      <c r="B15" s="71">
        <v>12</v>
      </c>
      <c r="C15" s="33">
        <v>10193</v>
      </c>
      <c r="D15" s="52">
        <v>2949</v>
      </c>
      <c r="E15" s="32">
        <v>89</v>
      </c>
    </row>
    <row r="16" spans="1:5" ht="12.75" customHeight="1">
      <c r="A16" s="54" t="s">
        <v>158</v>
      </c>
      <c r="B16" s="71">
        <v>6</v>
      </c>
      <c r="C16" s="33">
        <v>2102</v>
      </c>
      <c r="D16" s="52">
        <v>602</v>
      </c>
      <c r="E16" s="32">
        <v>15</v>
      </c>
    </row>
    <row r="17" spans="1:5" ht="12.75" customHeight="1">
      <c r="A17" s="85" t="s">
        <v>143</v>
      </c>
      <c r="B17" s="71">
        <v>41</v>
      </c>
      <c r="C17" s="315" t="s">
        <v>90</v>
      </c>
      <c r="D17" s="298" t="s">
        <v>90</v>
      </c>
      <c r="E17" s="345" t="s">
        <v>89</v>
      </c>
    </row>
    <row r="18" spans="1:5" ht="12.75" customHeight="1">
      <c r="A18" s="85" t="s">
        <v>157</v>
      </c>
      <c r="B18" s="71">
        <v>28</v>
      </c>
      <c r="C18" s="33">
        <v>39926</v>
      </c>
      <c r="D18" s="52">
        <v>18817</v>
      </c>
      <c r="E18" s="32">
        <v>727</v>
      </c>
    </row>
    <row r="19" spans="1:5" ht="12.75" customHeight="1">
      <c r="A19" s="85" t="s">
        <v>155</v>
      </c>
      <c r="B19" s="71">
        <v>14</v>
      </c>
      <c r="C19" s="33">
        <v>6766</v>
      </c>
      <c r="D19" s="52">
        <v>966</v>
      </c>
      <c r="E19" s="32">
        <v>32</v>
      </c>
    </row>
    <row r="20" spans="1:5" ht="12.75" customHeight="1">
      <c r="A20" s="54" t="s">
        <v>154</v>
      </c>
      <c r="B20" s="71">
        <v>15</v>
      </c>
      <c r="C20" s="33">
        <v>4029</v>
      </c>
      <c r="D20" s="52">
        <v>1464</v>
      </c>
      <c r="E20" s="32">
        <v>40</v>
      </c>
    </row>
    <row r="21" spans="1:5" ht="12.75" customHeight="1">
      <c r="A21" s="54" t="s">
        <v>525</v>
      </c>
      <c r="B21" s="71">
        <v>54</v>
      </c>
      <c r="C21" s="315" t="s">
        <v>90</v>
      </c>
      <c r="D21" s="298" t="s">
        <v>90</v>
      </c>
      <c r="E21" s="344" t="s">
        <v>104</v>
      </c>
    </row>
    <row r="22" spans="1:5" ht="12.75" customHeight="1">
      <c r="A22" s="4"/>
      <c r="B22" s="71"/>
      <c r="C22" s="33"/>
      <c r="D22" s="52"/>
      <c r="E22" s="32"/>
    </row>
    <row r="23" spans="1:5" ht="12.75" customHeight="1">
      <c r="A23" s="4" t="s">
        <v>152</v>
      </c>
      <c r="B23" s="71">
        <v>1169</v>
      </c>
      <c r="C23" s="33">
        <v>2203990</v>
      </c>
      <c r="D23" s="52">
        <v>1022281</v>
      </c>
      <c r="E23" s="32">
        <v>34800</v>
      </c>
    </row>
    <row r="24" spans="1:5" ht="12.75" customHeight="1">
      <c r="A24" s="85" t="s">
        <v>151</v>
      </c>
      <c r="B24" s="71">
        <v>13</v>
      </c>
      <c r="C24" s="33">
        <v>8804</v>
      </c>
      <c r="D24" s="52">
        <v>2702</v>
      </c>
      <c r="E24" s="32">
        <v>100</v>
      </c>
    </row>
    <row r="25" spans="1:5" ht="12.75" customHeight="1">
      <c r="A25" s="85" t="s">
        <v>150</v>
      </c>
      <c r="B25" s="71">
        <v>50</v>
      </c>
      <c r="C25" s="315" t="s">
        <v>90</v>
      </c>
      <c r="D25" s="298" t="s">
        <v>90</v>
      </c>
      <c r="E25" s="345" t="s">
        <v>520</v>
      </c>
    </row>
    <row r="26" spans="1:5" ht="12.75" customHeight="1">
      <c r="A26" s="85" t="s">
        <v>149</v>
      </c>
      <c r="B26" s="71">
        <v>8</v>
      </c>
      <c r="C26" s="33">
        <v>766</v>
      </c>
      <c r="D26" s="52">
        <v>350</v>
      </c>
      <c r="E26" s="32">
        <v>22</v>
      </c>
    </row>
    <row r="27" spans="1:5" ht="12.75" customHeight="1">
      <c r="A27" s="85" t="s">
        <v>148</v>
      </c>
      <c r="B27" s="71">
        <v>9</v>
      </c>
      <c r="C27" s="315" t="s">
        <v>90</v>
      </c>
      <c r="D27" s="298" t="s">
        <v>90</v>
      </c>
      <c r="E27" s="345" t="s">
        <v>575</v>
      </c>
    </row>
    <row r="28" spans="1:5" ht="12.75" customHeight="1">
      <c r="A28" s="54" t="s">
        <v>147</v>
      </c>
      <c r="B28" s="71">
        <v>19</v>
      </c>
      <c r="C28" s="33">
        <v>31435</v>
      </c>
      <c r="D28" s="52">
        <v>6957</v>
      </c>
      <c r="E28" s="32">
        <v>187</v>
      </c>
    </row>
    <row r="29" spans="1:5" ht="12.75" customHeight="1">
      <c r="A29" s="54" t="s">
        <v>146</v>
      </c>
      <c r="B29" s="71">
        <v>7</v>
      </c>
      <c r="C29" s="315" t="s">
        <v>90</v>
      </c>
      <c r="D29" s="298" t="s">
        <v>90</v>
      </c>
      <c r="E29" s="345" t="s">
        <v>575</v>
      </c>
    </row>
    <row r="30" spans="1:5" ht="12.75" customHeight="1">
      <c r="A30" s="54" t="s">
        <v>145</v>
      </c>
      <c r="B30" s="71">
        <v>3</v>
      </c>
      <c r="C30" s="315" t="s">
        <v>90</v>
      </c>
      <c r="D30" s="298" t="s">
        <v>90</v>
      </c>
      <c r="E30" s="345" t="s">
        <v>469</v>
      </c>
    </row>
    <row r="31" spans="1:5" ht="12.75" customHeight="1">
      <c r="A31" s="54" t="s">
        <v>554</v>
      </c>
      <c r="B31" s="71">
        <v>4</v>
      </c>
      <c r="C31" s="315" t="s">
        <v>90</v>
      </c>
      <c r="D31" s="298" t="s">
        <v>90</v>
      </c>
      <c r="E31" s="345" t="s">
        <v>575</v>
      </c>
    </row>
    <row r="32" spans="1:5" ht="12.75" customHeight="1">
      <c r="A32" s="54" t="s">
        <v>144</v>
      </c>
      <c r="B32" s="71">
        <v>4</v>
      </c>
      <c r="C32" s="315" t="s">
        <v>90</v>
      </c>
      <c r="D32" s="298" t="s">
        <v>90</v>
      </c>
      <c r="E32" s="345" t="s">
        <v>469</v>
      </c>
    </row>
    <row r="33" spans="1:5" ht="12.75" customHeight="1">
      <c r="A33" s="54" t="s">
        <v>580</v>
      </c>
      <c r="B33" s="71">
        <v>3</v>
      </c>
      <c r="C33" s="33">
        <v>845</v>
      </c>
      <c r="D33" s="52">
        <v>279</v>
      </c>
      <c r="E33" s="32">
        <v>11</v>
      </c>
    </row>
    <row r="34" spans="1:5" ht="12.75" customHeight="1">
      <c r="A34" s="54" t="s">
        <v>143</v>
      </c>
      <c r="B34" s="71">
        <v>43</v>
      </c>
      <c r="C34" s="33">
        <v>26395</v>
      </c>
      <c r="D34" s="52">
        <v>12008</v>
      </c>
      <c r="E34" s="32">
        <v>348</v>
      </c>
    </row>
    <row r="35" spans="1:5" ht="12.75" customHeight="1">
      <c r="A35" s="54" t="s">
        <v>142</v>
      </c>
      <c r="B35" s="71">
        <v>28</v>
      </c>
      <c r="C35" s="33">
        <v>11673</v>
      </c>
      <c r="D35" s="52">
        <v>3606</v>
      </c>
      <c r="E35" s="32">
        <v>186</v>
      </c>
    </row>
    <row r="36" spans="1:5" ht="12.75" customHeight="1">
      <c r="A36" s="54" t="s">
        <v>141</v>
      </c>
      <c r="B36" s="71">
        <v>3</v>
      </c>
      <c r="C36" s="315" t="s">
        <v>90</v>
      </c>
      <c r="D36" s="298" t="s">
        <v>90</v>
      </c>
      <c r="E36" s="345" t="s">
        <v>575</v>
      </c>
    </row>
    <row r="37" spans="1:5" ht="12.75" customHeight="1">
      <c r="A37" s="85" t="s">
        <v>140</v>
      </c>
      <c r="B37" s="71">
        <v>12</v>
      </c>
      <c r="C37" s="33">
        <v>9534</v>
      </c>
      <c r="D37" s="52">
        <v>5486</v>
      </c>
      <c r="E37" s="32">
        <v>297</v>
      </c>
    </row>
    <row r="38" spans="1:5" ht="12.75" customHeight="1">
      <c r="A38" s="85" t="s">
        <v>138</v>
      </c>
      <c r="B38" s="71">
        <v>4</v>
      </c>
      <c r="C38" s="33">
        <v>83</v>
      </c>
      <c r="D38" s="52">
        <v>49</v>
      </c>
      <c r="E38" s="32">
        <v>2</v>
      </c>
    </row>
    <row r="39" spans="1:5" ht="12.75" customHeight="1">
      <c r="A39" s="54" t="s">
        <v>579</v>
      </c>
      <c r="B39" s="71">
        <v>3</v>
      </c>
      <c r="C39" s="33">
        <v>162</v>
      </c>
      <c r="D39" s="52">
        <v>59</v>
      </c>
      <c r="E39" s="32">
        <v>4</v>
      </c>
    </row>
    <row r="40" spans="1:5" ht="12.75" customHeight="1">
      <c r="A40" s="54" t="s">
        <v>137</v>
      </c>
      <c r="B40" s="71">
        <v>10</v>
      </c>
      <c r="C40" s="33">
        <v>6892</v>
      </c>
      <c r="D40" s="52">
        <v>1899</v>
      </c>
      <c r="E40" s="32">
        <v>72</v>
      </c>
    </row>
    <row r="41" spans="1:5" ht="12.75" customHeight="1">
      <c r="A41" s="54" t="s">
        <v>136</v>
      </c>
      <c r="B41" s="71">
        <v>11</v>
      </c>
      <c r="C41" s="33">
        <v>4040</v>
      </c>
      <c r="D41" s="52">
        <v>1392</v>
      </c>
      <c r="E41" s="32">
        <v>67</v>
      </c>
    </row>
    <row r="42" spans="1:5" ht="12.75" customHeight="1">
      <c r="A42" s="85" t="s">
        <v>134</v>
      </c>
      <c r="B42" s="71">
        <v>16</v>
      </c>
      <c r="C42" s="33">
        <v>4868</v>
      </c>
      <c r="D42" s="52">
        <v>1563</v>
      </c>
      <c r="E42" s="32">
        <v>70</v>
      </c>
    </row>
    <row r="43" spans="1:5" ht="12.75" customHeight="1">
      <c r="A43" s="85" t="s">
        <v>133</v>
      </c>
      <c r="B43" s="71">
        <v>5</v>
      </c>
      <c r="C43" s="315" t="s">
        <v>90</v>
      </c>
      <c r="D43" s="298" t="s">
        <v>90</v>
      </c>
      <c r="E43" s="345" t="s">
        <v>575</v>
      </c>
    </row>
    <row r="44" spans="1:5" ht="12.75" customHeight="1">
      <c r="A44" s="54" t="s">
        <v>131</v>
      </c>
      <c r="B44" s="71">
        <v>29</v>
      </c>
      <c r="C44" s="33">
        <v>30447</v>
      </c>
      <c r="D44" s="52">
        <v>12636</v>
      </c>
      <c r="E44" s="32">
        <v>488</v>
      </c>
    </row>
    <row r="45" spans="1:5" ht="12.75" customHeight="1">
      <c r="A45" s="54" t="s">
        <v>130</v>
      </c>
      <c r="B45" s="71">
        <v>4</v>
      </c>
      <c r="C45" s="315" t="s">
        <v>90</v>
      </c>
      <c r="D45" s="298" t="s">
        <v>90</v>
      </c>
      <c r="E45" s="345" t="s">
        <v>575</v>
      </c>
    </row>
    <row r="46" spans="1:5" ht="12.75" customHeight="1">
      <c r="A46" s="54" t="s">
        <v>129</v>
      </c>
      <c r="B46" s="71">
        <v>8</v>
      </c>
      <c r="C46" s="315" t="s">
        <v>90</v>
      </c>
      <c r="D46" s="298" t="s">
        <v>90</v>
      </c>
      <c r="E46" s="345" t="s">
        <v>575</v>
      </c>
    </row>
    <row r="47" spans="1:5" ht="12.75" customHeight="1">
      <c r="A47" s="6"/>
      <c r="B47" s="6"/>
      <c r="C47" s="6"/>
      <c r="D47" s="6"/>
      <c r="E47" s="7"/>
    </row>
    <row r="48" spans="1:5" ht="12.75" customHeight="1">
      <c r="A48" s="21"/>
      <c r="B48" s="21"/>
      <c r="C48" s="21"/>
      <c r="D48" s="21"/>
      <c r="E48" s="21"/>
    </row>
    <row r="49" spans="1:5" ht="12.75" customHeight="1">
      <c r="A49" s="343" t="s">
        <v>546</v>
      </c>
      <c r="B49" s="21"/>
      <c r="C49" s="21"/>
      <c r="D49" s="21"/>
      <c r="E49" s="21"/>
    </row>
    <row r="50" spans="1:5" ht="15.75" customHeight="1">
      <c r="A50" s="670" t="s">
        <v>573</v>
      </c>
      <c r="B50" s="670"/>
      <c r="C50" s="670"/>
      <c r="D50" s="670"/>
      <c r="E50" s="670"/>
    </row>
    <row r="51" ht="15.75" customHeight="1">
      <c r="A51" s="324" t="s">
        <v>572</v>
      </c>
    </row>
    <row r="52" ht="15.75" customHeight="1">
      <c r="A52" s="324" t="s">
        <v>571</v>
      </c>
    </row>
    <row r="53" spans="1:5" ht="12.75" customHeight="1" thickBot="1">
      <c r="A53" s="88"/>
      <c r="B53" s="88"/>
      <c r="C53" s="88"/>
      <c r="D53" s="88"/>
      <c r="E53" s="88"/>
    </row>
    <row r="54" spans="1:5" ht="34.5" customHeight="1" thickTop="1">
      <c r="A54" s="341" t="s">
        <v>167</v>
      </c>
      <c r="B54" s="208" t="s">
        <v>44</v>
      </c>
      <c r="C54" s="208" t="s">
        <v>578</v>
      </c>
      <c r="D54" s="208" t="s">
        <v>60</v>
      </c>
      <c r="E54" s="16" t="s">
        <v>83</v>
      </c>
    </row>
    <row r="55" spans="1:5" ht="12.75" customHeight="1">
      <c r="A55" s="85"/>
      <c r="B55" s="71"/>
      <c r="C55" s="33"/>
      <c r="D55" s="52"/>
      <c r="E55" s="32"/>
    </row>
    <row r="56" spans="1:5" ht="12.75" customHeight="1">
      <c r="A56" s="38" t="s">
        <v>128</v>
      </c>
      <c r="B56" s="71"/>
      <c r="C56" s="33"/>
      <c r="D56" s="52"/>
      <c r="E56" s="32"/>
    </row>
    <row r="57" spans="1:5" ht="12.75" customHeight="1">
      <c r="A57" s="85" t="s">
        <v>127</v>
      </c>
      <c r="B57" s="71">
        <v>5</v>
      </c>
      <c r="C57" s="33">
        <v>4748</v>
      </c>
      <c r="D57" s="52">
        <v>2999</v>
      </c>
      <c r="E57" s="32">
        <v>132</v>
      </c>
    </row>
    <row r="58" spans="1:5" ht="12.75" customHeight="1">
      <c r="A58" s="85" t="s">
        <v>126</v>
      </c>
      <c r="B58" s="71">
        <v>706</v>
      </c>
      <c r="C58" s="33">
        <v>1539531</v>
      </c>
      <c r="D58" s="52">
        <v>717840</v>
      </c>
      <c r="E58" s="32">
        <v>25562</v>
      </c>
    </row>
    <row r="59" spans="1:5" ht="12.75" customHeight="1">
      <c r="A59" s="54" t="s">
        <v>125</v>
      </c>
      <c r="B59" s="71">
        <v>16</v>
      </c>
      <c r="C59" s="315" t="s">
        <v>90</v>
      </c>
      <c r="D59" s="298" t="s">
        <v>90</v>
      </c>
      <c r="E59" s="345" t="s">
        <v>104</v>
      </c>
    </row>
    <row r="60" spans="1:5" ht="12.75" customHeight="1">
      <c r="A60" s="54" t="s">
        <v>123</v>
      </c>
      <c r="B60" s="71">
        <v>5</v>
      </c>
      <c r="C60" s="315" t="s">
        <v>90</v>
      </c>
      <c r="D60" s="298" t="s">
        <v>90</v>
      </c>
      <c r="E60" s="345" t="s">
        <v>575</v>
      </c>
    </row>
    <row r="61" spans="1:5" ht="12.75" customHeight="1">
      <c r="A61" s="54" t="s">
        <v>121</v>
      </c>
      <c r="B61" s="71">
        <v>17</v>
      </c>
      <c r="C61" s="33">
        <v>27150</v>
      </c>
      <c r="D61" s="52">
        <v>11915</v>
      </c>
      <c r="E61" s="32">
        <v>423</v>
      </c>
    </row>
    <row r="62" spans="1:5" ht="12.75" customHeight="1">
      <c r="A62" s="54" t="s">
        <v>120</v>
      </c>
      <c r="B62" s="71">
        <v>9</v>
      </c>
      <c r="C62" s="315" t="s">
        <v>90</v>
      </c>
      <c r="D62" s="348" t="s">
        <v>90</v>
      </c>
      <c r="E62" s="345" t="s">
        <v>574</v>
      </c>
    </row>
    <row r="63" spans="1:5" ht="12.75" customHeight="1">
      <c r="A63" s="54" t="s">
        <v>118</v>
      </c>
      <c r="B63" s="71">
        <v>32</v>
      </c>
      <c r="C63" s="33">
        <v>40924</v>
      </c>
      <c r="D63" s="52">
        <v>12895</v>
      </c>
      <c r="E63" s="32">
        <v>572</v>
      </c>
    </row>
    <row r="64" spans="1:5" ht="12.75" customHeight="1">
      <c r="A64" s="54" t="s">
        <v>117</v>
      </c>
      <c r="B64" s="71">
        <v>14</v>
      </c>
      <c r="C64" s="33">
        <v>15165</v>
      </c>
      <c r="D64" s="52">
        <v>7493</v>
      </c>
      <c r="E64" s="32">
        <v>283</v>
      </c>
    </row>
    <row r="65" spans="1:5" ht="12.75" customHeight="1">
      <c r="A65" s="54" t="s">
        <v>577</v>
      </c>
      <c r="B65" s="71">
        <v>4</v>
      </c>
      <c r="C65" s="315" t="s">
        <v>90</v>
      </c>
      <c r="D65" s="298" t="s">
        <v>90</v>
      </c>
      <c r="E65" s="345" t="s">
        <v>575</v>
      </c>
    </row>
    <row r="66" spans="1:5" ht="12.75" customHeight="1">
      <c r="A66" s="54" t="s">
        <v>524</v>
      </c>
      <c r="B66" s="71"/>
      <c r="C66" s="315"/>
      <c r="D66" s="298"/>
      <c r="E66" s="347"/>
    </row>
    <row r="67" spans="1:5" ht="12.75" customHeight="1">
      <c r="A67" s="346" t="s">
        <v>523</v>
      </c>
      <c r="B67" s="71">
        <v>65</v>
      </c>
      <c r="C67" s="315" t="s">
        <v>90</v>
      </c>
      <c r="D67" s="298" t="s">
        <v>90</v>
      </c>
      <c r="E67" s="345" t="s">
        <v>90</v>
      </c>
    </row>
    <row r="68" spans="1:5" ht="12.75" customHeight="1">
      <c r="A68" s="85"/>
      <c r="B68" s="71"/>
      <c r="C68" s="33"/>
      <c r="D68" s="52"/>
      <c r="E68" s="326"/>
    </row>
    <row r="69" spans="1:5" ht="12.75" customHeight="1">
      <c r="A69" s="4" t="s">
        <v>114</v>
      </c>
      <c r="B69" s="71">
        <v>124</v>
      </c>
      <c r="C69" s="33">
        <v>110789</v>
      </c>
      <c r="D69" s="52">
        <v>52290</v>
      </c>
      <c r="E69" s="32">
        <v>1990</v>
      </c>
    </row>
    <row r="70" spans="1:5" ht="12.75" customHeight="1">
      <c r="A70" s="54" t="s">
        <v>110</v>
      </c>
      <c r="B70" s="71">
        <v>11</v>
      </c>
      <c r="C70" s="315" t="s">
        <v>90</v>
      </c>
      <c r="D70" s="298" t="s">
        <v>90</v>
      </c>
      <c r="E70" s="345" t="s">
        <v>576</v>
      </c>
    </row>
    <row r="71" spans="1:5" ht="12.75" customHeight="1">
      <c r="A71" s="54" t="s">
        <v>550</v>
      </c>
      <c r="B71" s="71">
        <v>7</v>
      </c>
      <c r="C71" s="33">
        <v>8046</v>
      </c>
      <c r="D71" s="52">
        <v>3462</v>
      </c>
      <c r="E71" s="32">
        <v>103</v>
      </c>
    </row>
    <row r="72" spans="1:5" ht="12.75" customHeight="1">
      <c r="A72" s="54" t="s">
        <v>109</v>
      </c>
      <c r="B72" s="71">
        <v>10</v>
      </c>
      <c r="C72" s="33">
        <v>10128</v>
      </c>
      <c r="D72" s="52">
        <v>5817</v>
      </c>
      <c r="E72" s="32">
        <v>286</v>
      </c>
    </row>
    <row r="73" spans="1:5" ht="12.75" customHeight="1">
      <c r="A73" s="54" t="s">
        <v>108</v>
      </c>
      <c r="B73" s="71">
        <v>23</v>
      </c>
      <c r="C73" s="33">
        <v>26119</v>
      </c>
      <c r="D73" s="52">
        <v>8427</v>
      </c>
      <c r="E73" s="32">
        <v>366</v>
      </c>
    </row>
    <row r="74" spans="1:5" ht="12.75" customHeight="1">
      <c r="A74" s="54" t="s">
        <v>107</v>
      </c>
      <c r="B74" s="71">
        <v>6</v>
      </c>
      <c r="C74" s="33">
        <v>3392</v>
      </c>
      <c r="D74" s="52">
        <v>1590</v>
      </c>
      <c r="E74" s="32">
        <v>66</v>
      </c>
    </row>
    <row r="75" spans="1:5" ht="12.75" customHeight="1">
      <c r="A75" s="54" t="s">
        <v>549</v>
      </c>
      <c r="B75" s="71">
        <v>10</v>
      </c>
      <c r="C75" s="33">
        <v>3917</v>
      </c>
      <c r="D75" s="52">
        <v>1361</v>
      </c>
      <c r="E75" s="32">
        <v>54</v>
      </c>
    </row>
    <row r="76" spans="1:5" ht="12.75" customHeight="1">
      <c r="A76" s="85" t="s">
        <v>519</v>
      </c>
      <c r="B76" s="71">
        <v>57</v>
      </c>
      <c r="C76" s="315" t="s">
        <v>90</v>
      </c>
      <c r="D76" s="298" t="s">
        <v>90</v>
      </c>
      <c r="E76" s="344" t="s">
        <v>90</v>
      </c>
    </row>
    <row r="77" spans="1:5" ht="12.75" customHeight="1">
      <c r="A77" s="54"/>
      <c r="B77" s="71"/>
      <c r="C77" s="33"/>
      <c r="D77" s="52"/>
      <c r="E77" s="32"/>
    </row>
    <row r="78" spans="1:5" ht="12.75" customHeight="1">
      <c r="A78" s="4" t="s">
        <v>105</v>
      </c>
      <c r="B78" s="71">
        <v>271</v>
      </c>
      <c r="C78" s="33">
        <v>303209</v>
      </c>
      <c r="D78" s="52">
        <v>137378</v>
      </c>
      <c r="E78" s="32">
        <v>4901</v>
      </c>
    </row>
    <row r="79" spans="1:5" ht="12.75" customHeight="1">
      <c r="A79" s="54" t="s">
        <v>103</v>
      </c>
      <c r="B79" s="71">
        <v>18</v>
      </c>
      <c r="C79" s="33">
        <v>5880</v>
      </c>
      <c r="D79" s="52">
        <v>1698</v>
      </c>
      <c r="E79" s="32">
        <v>54</v>
      </c>
    </row>
    <row r="80" spans="1:5" ht="12.75" customHeight="1">
      <c r="A80" s="54" t="s">
        <v>102</v>
      </c>
      <c r="B80" s="71">
        <v>6</v>
      </c>
      <c r="C80" s="33">
        <v>1303</v>
      </c>
      <c r="D80" s="52">
        <v>658</v>
      </c>
      <c r="E80" s="32">
        <v>21</v>
      </c>
    </row>
    <row r="81" spans="1:5" ht="12.75" customHeight="1">
      <c r="A81" s="54" t="s">
        <v>101</v>
      </c>
      <c r="B81" s="71">
        <v>53</v>
      </c>
      <c r="C81" s="33">
        <v>97251</v>
      </c>
      <c r="D81" s="52">
        <v>56866</v>
      </c>
      <c r="E81" s="32">
        <v>2052</v>
      </c>
    </row>
    <row r="82" spans="1:5" ht="12.75" customHeight="1">
      <c r="A82" s="54" t="s">
        <v>100</v>
      </c>
      <c r="B82" s="71">
        <v>3</v>
      </c>
      <c r="C82" s="33">
        <v>1439</v>
      </c>
      <c r="D82" s="52">
        <v>143</v>
      </c>
      <c r="E82" s="32">
        <v>11</v>
      </c>
    </row>
    <row r="83" spans="1:5" ht="12.75" customHeight="1">
      <c r="A83" s="54" t="s">
        <v>99</v>
      </c>
      <c r="B83" s="71">
        <v>41</v>
      </c>
      <c r="C83" s="33">
        <v>28642</v>
      </c>
      <c r="D83" s="52">
        <v>11969</v>
      </c>
      <c r="E83" s="32">
        <v>307</v>
      </c>
    </row>
    <row r="84" spans="1:5" ht="12.75" customHeight="1">
      <c r="A84" s="54" t="s">
        <v>98</v>
      </c>
      <c r="B84" s="71">
        <v>11</v>
      </c>
      <c r="C84" s="33">
        <v>7564</v>
      </c>
      <c r="D84" s="52">
        <v>2542</v>
      </c>
      <c r="E84" s="32">
        <v>109</v>
      </c>
    </row>
    <row r="85" spans="1:5" ht="12.75" customHeight="1">
      <c r="A85" s="54" t="s">
        <v>97</v>
      </c>
      <c r="B85" s="71">
        <v>20</v>
      </c>
      <c r="C85" s="33">
        <v>46539</v>
      </c>
      <c r="D85" s="52">
        <v>27982</v>
      </c>
      <c r="E85" s="32">
        <v>969</v>
      </c>
    </row>
    <row r="86" spans="1:5" ht="12.75" customHeight="1">
      <c r="A86" s="54" t="s">
        <v>96</v>
      </c>
      <c r="B86" s="71">
        <v>4</v>
      </c>
      <c r="C86" s="315" t="s">
        <v>90</v>
      </c>
      <c r="D86" s="298" t="s">
        <v>90</v>
      </c>
      <c r="E86" s="345" t="s">
        <v>575</v>
      </c>
    </row>
    <row r="87" spans="1:5" ht="12.75" customHeight="1">
      <c r="A87" s="54" t="s">
        <v>95</v>
      </c>
      <c r="B87" s="71">
        <v>11</v>
      </c>
      <c r="C87" s="33">
        <v>5630</v>
      </c>
      <c r="D87" s="52">
        <v>3207</v>
      </c>
      <c r="E87" s="32">
        <v>175</v>
      </c>
    </row>
    <row r="88" spans="1:5" ht="12.75" customHeight="1">
      <c r="A88" s="54" t="s">
        <v>94</v>
      </c>
      <c r="B88" s="71">
        <v>8</v>
      </c>
      <c r="C88" s="33">
        <v>4747</v>
      </c>
      <c r="D88" s="52">
        <v>1721</v>
      </c>
      <c r="E88" s="32">
        <v>56</v>
      </c>
    </row>
    <row r="89" spans="1:5" ht="12.75" customHeight="1">
      <c r="A89" s="54" t="s">
        <v>93</v>
      </c>
      <c r="B89" s="71">
        <v>4</v>
      </c>
      <c r="C89" s="33">
        <v>474</v>
      </c>
      <c r="D89" s="52">
        <v>142</v>
      </c>
      <c r="E89" s="32">
        <v>6</v>
      </c>
    </row>
    <row r="90" spans="1:5" ht="12.75" customHeight="1">
      <c r="A90" s="54" t="s">
        <v>92</v>
      </c>
      <c r="B90" s="71">
        <v>9</v>
      </c>
      <c r="C90" s="315" t="s">
        <v>90</v>
      </c>
      <c r="D90" s="298" t="s">
        <v>90</v>
      </c>
      <c r="E90" s="345" t="s">
        <v>574</v>
      </c>
    </row>
    <row r="91" spans="1:5" ht="12.75" customHeight="1">
      <c r="A91" s="54" t="s">
        <v>91</v>
      </c>
      <c r="B91" s="71">
        <v>3</v>
      </c>
      <c r="C91" s="315" t="s">
        <v>90</v>
      </c>
      <c r="D91" s="298" t="s">
        <v>90</v>
      </c>
      <c r="E91" s="345" t="s">
        <v>469</v>
      </c>
    </row>
    <row r="92" spans="1:5" ht="12.75" customHeight="1">
      <c r="A92" s="54" t="s">
        <v>547</v>
      </c>
      <c r="B92" s="71">
        <v>3</v>
      </c>
      <c r="C92" s="33">
        <v>538</v>
      </c>
      <c r="D92" s="52">
        <v>150</v>
      </c>
      <c r="E92" s="32">
        <v>7</v>
      </c>
    </row>
    <row r="93" spans="1:5" ht="12.75" customHeight="1">
      <c r="A93" s="54" t="s">
        <v>81</v>
      </c>
      <c r="B93" s="71">
        <v>12</v>
      </c>
      <c r="C93" s="33">
        <v>9449</v>
      </c>
      <c r="D93" s="52">
        <v>1086</v>
      </c>
      <c r="E93" s="32">
        <v>57</v>
      </c>
    </row>
    <row r="94" spans="1:5" ht="12.75" customHeight="1">
      <c r="A94" s="54" t="s">
        <v>80</v>
      </c>
      <c r="B94" s="71">
        <v>48</v>
      </c>
      <c r="C94" s="33">
        <v>70854</v>
      </c>
      <c r="D94" s="52">
        <v>20474</v>
      </c>
      <c r="E94" s="32">
        <v>746</v>
      </c>
    </row>
    <row r="95" spans="1:5" ht="12.75" customHeight="1">
      <c r="A95" s="54" t="s">
        <v>518</v>
      </c>
      <c r="B95" s="71">
        <v>17</v>
      </c>
      <c r="C95" s="315" t="s">
        <v>90</v>
      </c>
      <c r="D95" s="298" t="s">
        <v>90</v>
      </c>
      <c r="E95" s="344" t="s">
        <v>90</v>
      </c>
    </row>
    <row r="96" spans="1:5" ht="12.75" customHeight="1">
      <c r="A96" s="6"/>
      <c r="B96" s="6"/>
      <c r="C96" s="6"/>
      <c r="D96" s="6"/>
      <c r="E96" s="7"/>
    </row>
    <row r="97" ht="12.75" customHeight="1"/>
    <row r="98" ht="12.75" customHeight="1">
      <c r="A98" s="343" t="s">
        <v>546</v>
      </c>
    </row>
    <row r="99" spans="1:5" ht="15.75" customHeight="1">
      <c r="A99" s="670" t="s">
        <v>573</v>
      </c>
      <c r="B99" s="670"/>
      <c r="C99" s="670"/>
      <c r="D99" s="670"/>
      <c r="E99" s="670"/>
    </row>
    <row r="100" ht="15.75" customHeight="1">
      <c r="A100" s="324" t="s">
        <v>572</v>
      </c>
    </row>
    <row r="101" ht="15.75" customHeight="1">
      <c r="A101" s="324" t="s">
        <v>571</v>
      </c>
    </row>
    <row r="102" ht="12.75" customHeight="1">
      <c r="A102" s="324"/>
    </row>
    <row r="103" ht="12.75" customHeight="1">
      <c r="A103" s="14" t="s">
        <v>78</v>
      </c>
    </row>
    <row r="104" ht="12.75" customHeight="1">
      <c r="A104" s="14" t="s">
        <v>77</v>
      </c>
    </row>
    <row r="105" ht="12.75" customHeight="1">
      <c r="A105" s="14" t="s">
        <v>570</v>
      </c>
    </row>
    <row r="106" ht="12.75" customHeight="1">
      <c r="A106" s="342" t="s">
        <v>459</v>
      </c>
    </row>
    <row r="107" ht="12.75" customHeight="1">
      <c r="A107" s="61" t="s">
        <v>569</v>
      </c>
    </row>
    <row r="108" ht="12.75" customHeight="1">
      <c r="A108" s="3" t="s">
        <v>75</v>
      </c>
    </row>
    <row r="109" ht="12.75" customHeight="1">
      <c r="A109" s="14" t="s">
        <v>568</v>
      </c>
    </row>
    <row r="110" ht="12.75" customHeight="1">
      <c r="A110" s="14" t="s">
        <v>567</v>
      </c>
    </row>
    <row r="111" ht="12.75" customHeight="1">
      <c r="A111" s="14" t="s">
        <v>566</v>
      </c>
    </row>
    <row r="112" ht="12.75" customHeight="1">
      <c r="A112" s="14" t="s">
        <v>565</v>
      </c>
    </row>
    <row r="113" ht="12.75" customHeight="1">
      <c r="A113" s="14" t="s">
        <v>564</v>
      </c>
    </row>
    <row r="114" ht="12.75" customHeight="1">
      <c r="A114" s="13" t="s">
        <v>563</v>
      </c>
    </row>
    <row r="115" ht="12.75" customHeight="1">
      <c r="A115" s="13" t="s">
        <v>562</v>
      </c>
    </row>
    <row r="116" ht="12.75" customHeight="1">
      <c r="A116" s="13" t="s">
        <v>561</v>
      </c>
    </row>
    <row r="117" ht="12.75" customHeight="1">
      <c r="A117" s="3" t="s">
        <v>560</v>
      </c>
    </row>
    <row r="118" ht="12.75" customHeight="1">
      <c r="A118" s="3" t="s">
        <v>559</v>
      </c>
    </row>
    <row r="119" ht="12.75" customHeight="1">
      <c r="A119" s="3" t="s">
        <v>68</v>
      </c>
    </row>
  </sheetData>
  <sheetProtection/>
  <mergeCells count="3">
    <mergeCell ref="A1:E1"/>
    <mergeCell ref="A50:E50"/>
    <mergeCell ref="A99:E99"/>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rowBreaks count="1" manualBreakCount="1">
    <brk id="49" max="255" man="1"/>
  </rowBreaks>
</worksheet>
</file>

<file path=xl/worksheets/sheet23.xml><?xml version="1.0" encoding="utf-8"?>
<worksheet xmlns="http://schemas.openxmlformats.org/spreadsheetml/2006/main" xmlns:r="http://schemas.openxmlformats.org/officeDocument/2006/relationships">
  <dimension ref="A1:M80"/>
  <sheetViews>
    <sheetView workbookViewId="0" topLeftCell="A1">
      <selection activeCell="A1" sqref="A1"/>
    </sheetView>
  </sheetViews>
  <sheetFormatPr defaultColWidth="9.140625" defaultRowHeight="12.75"/>
  <cols>
    <col min="1" max="1" width="26.140625" style="0" customWidth="1"/>
    <col min="2" max="5" width="14.28125" style="0" customWidth="1"/>
  </cols>
  <sheetData>
    <row r="1" spans="1:5" ht="15.75" customHeight="1">
      <c r="A1" s="18" t="s">
        <v>592</v>
      </c>
      <c r="B1" s="9"/>
      <c r="C1" s="9"/>
      <c r="D1" s="9"/>
      <c r="E1" s="9"/>
    </row>
    <row r="2" spans="1:5" ht="15.75" customHeight="1">
      <c r="A2" s="18" t="s">
        <v>593</v>
      </c>
      <c r="B2" s="9"/>
      <c r="C2" s="9"/>
      <c r="D2" s="9"/>
      <c r="E2" s="9"/>
    </row>
    <row r="3" spans="1:5" s="8" customFormat="1" ht="12.75" customHeight="1">
      <c r="A3" s="18"/>
      <c r="B3" s="9"/>
      <c r="C3" s="9"/>
      <c r="D3" s="9"/>
      <c r="E3" s="9"/>
    </row>
    <row r="4" spans="1:5" ht="12.75" customHeight="1">
      <c r="A4" s="46" t="s">
        <v>66</v>
      </c>
      <c r="B4" s="58"/>
      <c r="C4" s="58"/>
      <c r="D4" s="58"/>
      <c r="E4" s="1"/>
    </row>
    <row r="5" spans="1:5" ht="12.75" customHeight="1">
      <c r="A5" s="59" t="s">
        <v>65</v>
      </c>
      <c r="B5" s="58"/>
      <c r="C5" s="58"/>
      <c r="D5" s="58"/>
      <c r="E5" s="93"/>
    </row>
    <row r="6" spans="1:5" s="8" customFormat="1" ht="12.75" customHeight="1" thickBot="1">
      <c r="A6" s="88"/>
      <c r="B6" s="88"/>
      <c r="C6" s="88"/>
      <c r="D6" s="88"/>
      <c r="E6" s="88"/>
    </row>
    <row r="7" spans="1:5" s="44" customFormat="1" ht="45" customHeight="1" thickTop="1">
      <c r="A7" s="341" t="s">
        <v>167</v>
      </c>
      <c r="B7" s="87" t="s">
        <v>44</v>
      </c>
      <c r="C7" s="208" t="s">
        <v>590</v>
      </c>
      <c r="D7" s="208" t="s">
        <v>60</v>
      </c>
      <c r="E7" s="16" t="s">
        <v>83</v>
      </c>
    </row>
    <row r="8" spans="1:4" ht="12.75" customHeight="1">
      <c r="A8" s="4"/>
      <c r="B8" s="4"/>
      <c r="C8" s="4"/>
      <c r="D8" s="4"/>
    </row>
    <row r="9" spans="1:5" ht="12.75" customHeight="1">
      <c r="A9" s="92" t="s">
        <v>164</v>
      </c>
      <c r="B9" s="91">
        <v>347</v>
      </c>
      <c r="C9" s="357">
        <v>158389</v>
      </c>
      <c r="D9" s="338">
        <v>51088</v>
      </c>
      <c r="E9" s="340">
        <v>2410</v>
      </c>
    </row>
    <row r="10" spans="1:5" ht="12.75" customHeight="1">
      <c r="A10" s="4"/>
      <c r="B10" s="71"/>
      <c r="C10" s="304"/>
      <c r="D10" s="247"/>
      <c r="E10" s="339"/>
    </row>
    <row r="11" spans="1:5" ht="12.75" customHeight="1">
      <c r="A11" s="4" t="s">
        <v>163</v>
      </c>
      <c r="B11" s="71">
        <v>29</v>
      </c>
      <c r="C11" s="352">
        <v>17307</v>
      </c>
      <c r="D11" s="52">
        <v>5186</v>
      </c>
      <c r="E11" s="316">
        <v>195</v>
      </c>
    </row>
    <row r="12" spans="1:7" ht="12.75" customHeight="1">
      <c r="A12" s="54" t="s">
        <v>161</v>
      </c>
      <c r="B12" s="71">
        <v>7</v>
      </c>
      <c r="C12" s="352">
        <v>1080</v>
      </c>
      <c r="D12" s="52">
        <v>340</v>
      </c>
      <c r="E12" s="316">
        <v>36</v>
      </c>
      <c r="G12" s="27"/>
    </row>
    <row r="13" spans="1:7" ht="12.75" customHeight="1">
      <c r="A13" s="54" t="s">
        <v>158</v>
      </c>
      <c r="B13" s="71">
        <v>3</v>
      </c>
      <c r="C13" s="352">
        <v>1337</v>
      </c>
      <c r="D13" s="52">
        <v>472</v>
      </c>
      <c r="E13" s="316">
        <v>12</v>
      </c>
      <c r="G13" s="27"/>
    </row>
    <row r="14" spans="1:7" ht="12.75" customHeight="1">
      <c r="A14" s="54" t="s">
        <v>143</v>
      </c>
      <c r="B14" s="71">
        <v>9</v>
      </c>
      <c r="C14" s="352">
        <v>7940</v>
      </c>
      <c r="D14" s="52">
        <v>2323</v>
      </c>
      <c r="E14" s="316">
        <v>87</v>
      </c>
      <c r="G14" s="27"/>
    </row>
    <row r="15" spans="1:7" ht="12.75" customHeight="1">
      <c r="A15" s="54" t="s">
        <v>154</v>
      </c>
      <c r="B15" s="71">
        <v>4</v>
      </c>
      <c r="C15" s="351" t="s">
        <v>90</v>
      </c>
      <c r="D15" s="298" t="s">
        <v>90</v>
      </c>
      <c r="E15" s="307" t="s">
        <v>469</v>
      </c>
      <c r="G15" s="27"/>
    </row>
    <row r="16" spans="1:5" ht="12.75" customHeight="1">
      <c r="A16" s="54" t="s">
        <v>556</v>
      </c>
      <c r="B16" s="71">
        <v>6</v>
      </c>
      <c r="C16" s="351" t="s">
        <v>90</v>
      </c>
      <c r="D16" s="298" t="s">
        <v>90</v>
      </c>
      <c r="E16" s="307" t="s">
        <v>90</v>
      </c>
    </row>
    <row r="17" spans="1:5" ht="12.75" customHeight="1">
      <c r="A17" s="54"/>
      <c r="B17" s="71"/>
      <c r="C17" s="33"/>
      <c r="D17" s="52"/>
      <c r="E17" s="326"/>
    </row>
    <row r="18" spans="1:5" ht="12.75" customHeight="1">
      <c r="A18" s="4" t="s">
        <v>152</v>
      </c>
      <c r="B18" s="71">
        <v>255</v>
      </c>
      <c r="C18" s="352">
        <v>119855</v>
      </c>
      <c r="D18" s="52">
        <v>39539</v>
      </c>
      <c r="E18" s="316">
        <v>1909</v>
      </c>
    </row>
    <row r="19" spans="1:5" ht="12.75" customHeight="1">
      <c r="A19" s="54" t="s">
        <v>555</v>
      </c>
      <c r="B19" s="71">
        <v>2</v>
      </c>
      <c r="C19" s="351" t="s">
        <v>90</v>
      </c>
      <c r="D19" s="298" t="s">
        <v>90</v>
      </c>
      <c r="E19" s="307" t="s">
        <v>135</v>
      </c>
    </row>
    <row r="20" spans="1:5" ht="12.75" customHeight="1">
      <c r="A20" s="54" t="s">
        <v>151</v>
      </c>
      <c r="B20" s="71">
        <v>6</v>
      </c>
      <c r="C20" s="352">
        <v>804</v>
      </c>
      <c r="D20" s="52">
        <v>224</v>
      </c>
      <c r="E20" s="316">
        <v>26</v>
      </c>
    </row>
    <row r="21" spans="1:5" ht="12.75" customHeight="1">
      <c r="A21" s="54" t="s">
        <v>150</v>
      </c>
      <c r="B21" s="71">
        <v>9</v>
      </c>
      <c r="C21" s="352">
        <v>806</v>
      </c>
      <c r="D21" s="52">
        <v>269</v>
      </c>
      <c r="E21" s="316">
        <v>14</v>
      </c>
    </row>
    <row r="22" spans="1:5" ht="12.75" customHeight="1">
      <c r="A22" s="54" t="s">
        <v>146</v>
      </c>
      <c r="B22" s="71">
        <v>4</v>
      </c>
      <c r="C22" s="352">
        <v>1114</v>
      </c>
      <c r="D22" s="52">
        <v>166</v>
      </c>
      <c r="E22" s="316">
        <v>4</v>
      </c>
    </row>
    <row r="23" spans="1:5" ht="12.75" customHeight="1">
      <c r="A23" s="54" t="s">
        <v>143</v>
      </c>
      <c r="B23" s="71">
        <v>7</v>
      </c>
      <c r="C23" s="352">
        <v>3081</v>
      </c>
      <c r="D23" s="52">
        <v>1532</v>
      </c>
      <c r="E23" s="316">
        <v>39</v>
      </c>
    </row>
    <row r="24" spans="1:5" ht="12.75" customHeight="1">
      <c r="A24" s="54" t="s">
        <v>142</v>
      </c>
      <c r="B24" s="71">
        <v>7</v>
      </c>
      <c r="C24" s="352">
        <v>2379</v>
      </c>
      <c r="D24" s="52">
        <v>1011</v>
      </c>
      <c r="E24" s="316">
        <v>45</v>
      </c>
    </row>
    <row r="25" spans="1:5" ht="12.75" customHeight="1">
      <c r="A25" s="54" t="s">
        <v>140</v>
      </c>
      <c r="B25" s="71">
        <v>2</v>
      </c>
      <c r="C25" s="351" t="s">
        <v>90</v>
      </c>
      <c r="D25" s="298" t="s">
        <v>90</v>
      </c>
      <c r="E25" s="307" t="s">
        <v>135</v>
      </c>
    </row>
    <row r="26" spans="1:5" ht="12.75" customHeight="1">
      <c r="A26" s="54" t="s">
        <v>136</v>
      </c>
      <c r="B26" s="71">
        <v>3</v>
      </c>
      <c r="C26" s="352">
        <v>1455</v>
      </c>
      <c r="D26" s="52">
        <v>459</v>
      </c>
      <c r="E26" s="316">
        <v>35</v>
      </c>
    </row>
    <row r="27" spans="1:5" ht="12.75" customHeight="1">
      <c r="A27" s="54" t="s">
        <v>134</v>
      </c>
      <c r="B27" s="71">
        <v>4</v>
      </c>
      <c r="C27" s="352">
        <v>522</v>
      </c>
      <c r="D27" s="52">
        <v>143</v>
      </c>
      <c r="E27" s="316">
        <v>22</v>
      </c>
    </row>
    <row r="28" spans="1:5" ht="12.75" customHeight="1">
      <c r="A28" s="54" t="s">
        <v>131</v>
      </c>
      <c r="B28" s="71">
        <v>3</v>
      </c>
      <c r="C28" s="352">
        <v>798</v>
      </c>
      <c r="D28" s="52">
        <v>255</v>
      </c>
      <c r="E28" s="316">
        <v>25</v>
      </c>
    </row>
    <row r="29" spans="1:5" ht="12.75" customHeight="1">
      <c r="A29" s="54" t="s">
        <v>126</v>
      </c>
      <c r="B29" s="71">
        <v>163</v>
      </c>
      <c r="C29" s="352">
        <v>83320</v>
      </c>
      <c r="D29" s="52">
        <v>29225</v>
      </c>
      <c r="E29" s="316">
        <v>1399</v>
      </c>
    </row>
    <row r="30" spans="1:5" ht="12.75" customHeight="1">
      <c r="A30" s="54" t="s">
        <v>125</v>
      </c>
      <c r="B30" s="71">
        <v>6</v>
      </c>
      <c r="C30" s="352">
        <v>659</v>
      </c>
      <c r="D30" s="52">
        <v>161</v>
      </c>
      <c r="E30" s="316">
        <v>34</v>
      </c>
    </row>
    <row r="31" spans="1:5" ht="12.75" customHeight="1">
      <c r="A31" s="54" t="s">
        <v>121</v>
      </c>
      <c r="B31" s="71">
        <v>9</v>
      </c>
      <c r="C31" s="352">
        <v>3020</v>
      </c>
      <c r="D31" s="52">
        <v>889</v>
      </c>
      <c r="E31" s="316">
        <v>70</v>
      </c>
    </row>
    <row r="32" spans="1:5" ht="12.75" customHeight="1">
      <c r="A32" s="54" t="s">
        <v>118</v>
      </c>
      <c r="B32" s="71">
        <v>6</v>
      </c>
      <c r="C32" s="352">
        <v>853</v>
      </c>
      <c r="D32" s="52">
        <v>325</v>
      </c>
      <c r="E32" s="316">
        <v>32</v>
      </c>
    </row>
    <row r="33" spans="1:13" s="60" customFormat="1" ht="12.75" customHeight="1">
      <c r="A33" s="54" t="s">
        <v>117</v>
      </c>
      <c r="B33" s="71">
        <v>4</v>
      </c>
      <c r="C33" s="352">
        <v>1790</v>
      </c>
      <c r="D33" s="52">
        <v>307</v>
      </c>
      <c r="E33" s="316">
        <v>48</v>
      </c>
      <c r="H33"/>
      <c r="I33"/>
      <c r="J33"/>
      <c r="K33"/>
      <c r="L33"/>
      <c r="M33"/>
    </row>
    <row r="34" spans="1:5" ht="12.75" customHeight="1">
      <c r="A34" s="54" t="s">
        <v>524</v>
      </c>
      <c r="B34" s="71"/>
      <c r="C34" s="315"/>
      <c r="D34" s="298"/>
      <c r="E34" s="356"/>
    </row>
    <row r="35" spans="1:5" ht="12.75" customHeight="1">
      <c r="A35" s="346" t="s">
        <v>551</v>
      </c>
      <c r="B35" s="71">
        <v>20</v>
      </c>
      <c r="C35" s="351" t="s">
        <v>90</v>
      </c>
      <c r="D35" s="298" t="s">
        <v>90</v>
      </c>
      <c r="E35" s="307" t="s">
        <v>90</v>
      </c>
    </row>
    <row r="36" spans="1:5" ht="12.75" customHeight="1">
      <c r="A36" s="85"/>
      <c r="B36" s="71"/>
      <c r="C36" s="52"/>
      <c r="D36" s="33"/>
      <c r="E36" s="32"/>
    </row>
    <row r="37" spans="1:5" ht="12.75" customHeight="1">
      <c r="A37" s="4" t="s">
        <v>114</v>
      </c>
      <c r="B37" s="71">
        <v>16</v>
      </c>
      <c r="C37" s="352">
        <v>4502</v>
      </c>
      <c r="D37" s="52">
        <v>1311</v>
      </c>
      <c r="E37" s="316">
        <v>76</v>
      </c>
    </row>
    <row r="38" spans="1:5" ht="12.75" customHeight="1">
      <c r="A38" s="54" t="s">
        <v>111</v>
      </c>
      <c r="B38" s="71">
        <v>2</v>
      </c>
      <c r="C38" s="351" t="s">
        <v>90</v>
      </c>
      <c r="D38" s="298" t="s">
        <v>90</v>
      </c>
      <c r="E38" s="307" t="s">
        <v>135</v>
      </c>
    </row>
    <row r="39" spans="1:5" ht="12.75" customHeight="1">
      <c r="A39" s="85" t="s">
        <v>110</v>
      </c>
      <c r="B39" s="71">
        <v>3</v>
      </c>
      <c r="C39" s="352">
        <v>495</v>
      </c>
      <c r="D39" s="52">
        <v>133</v>
      </c>
      <c r="E39" s="316">
        <v>14</v>
      </c>
    </row>
    <row r="40" spans="1:5" ht="12.75" customHeight="1">
      <c r="A40" s="85" t="s">
        <v>108</v>
      </c>
      <c r="B40" s="71">
        <v>4</v>
      </c>
      <c r="C40" s="352">
        <v>831</v>
      </c>
      <c r="D40" s="52">
        <v>277</v>
      </c>
      <c r="E40" s="316">
        <v>18</v>
      </c>
    </row>
    <row r="41" spans="1:5" ht="12.75" customHeight="1">
      <c r="A41" s="54" t="s">
        <v>548</v>
      </c>
      <c r="B41" s="71">
        <v>7</v>
      </c>
      <c r="C41" s="351" t="s">
        <v>90</v>
      </c>
      <c r="D41" s="298" t="s">
        <v>90</v>
      </c>
      <c r="E41" s="307" t="s">
        <v>90</v>
      </c>
    </row>
    <row r="42" spans="1:5" ht="12.75" customHeight="1">
      <c r="A42" s="297"/>
      <c r="B42" s="6"/>
      <c r="C42" s="6"/>
      <c r="D42" s="6"/>
      <c r="E42" s="7"/>
    </row>
    <row r="43" ht="12.75" customHeight="1"/>
    <row r="44" ht="12.75" customHeight="1">
      <c r="A44" s="14" t="s">
        <v>88</v>
      </c>
    </row>
    <row r="50" spans="1:5" ht="15.75" customHeight="1">
      <c r="A50" s="18" t="s">
        <v>592</v>
      </c>
      <c r="B50" s="1"/>
      <c r="C50" s="1"/>
      <c r="D50" s="355"/>
      <c r="E50" s="1"/>
    </row>
    <row r="51" spans="1:5" ht="15.75" customHeight="1">
      <c r="A51" s="18" t="s">
        <v>591</v>
      </c>
      <c r="B51" s="1"/>
      <c r="C51" s="1"/>
      <c r="D51" s="355"/>
      <c r="E51" s="1"/>
    </row>
    <row r="52" spans="1:5" s="8" customFormat="1" ht="12.75" customHeight="1" thickBot="1">
      <c r="A52" s="88"/>
      <c r="B52" s="88"/>
      <c r="C52" s="88"/>
      <c r="D52" s="88"/>
      <c r="E52" s="88"/>
    </row>
    <row r="53" spans="1:5" s="44" customFormat="1" ht="45" customHeight="1" thickTop="1">
      <c r="A53" s="341" t="s">
        <v>167</v>
      </c>
      <c r="B53" s="87" t="s">
        <v>44</v>
      </c>
      <c r="C53" s="208" t="s">
        <v>590</v>
      </c>
      <c r="D53" s="208" t="s">
        <v>60</v>
      </c>
      <c r="E53" s="16" t="s">
        <v>83</v>
      </c>
    </row>
    <row r="54" spans="1:5" s="44" customFormat="1" ht="12.75" customHeight="1">
      <c r="A54" s="321"/>
      <c r="B54" s="354"/>
      <c r="C54" s="353"/>
      <c r="D54" s="353"/>
      <c r="E54" s="74"/>
    </row>
    <row r="55" spans="1:5" ht="12.75" customHeight="1">
      <c r="A55" s="4" t="s">
        <v>105</v>
      </c>
      <c r="B55" s="71">
        <v>47</v>
      </c>
      <c r="C55" s="352">
        <v>16725</v>
      </c>
      <c r="D55" s="52">
        <v>5052</v>
      </c>
      <c r="E55" s="316">
        <v>230</v>
      </c>
    </row>
    <row r="56" spans="1:5" ht="12.75" customHeight="1">
      <c r="A56" s="190" t="s">
        <v>589</v>
      </c>
      <c r="B56" s="71">
        <v>2</v>
      </c>
      <c r="C56" s="351" t="s">
        <v>90</v>
      </c>
      <c r="D56" s="298" t="s">
        <v>90</v>
      </c>
      <c r="E56" s="307" t="s">
        <v>135</v>
      </c>
    </row>
    <row r="57" spans="1:5" ht="12.75" customHeight="1">
      <c r="A57" s="85" t="s">
        <v>101</v>
      </c>
      <c r="B57" s="71">
        <v>10</v>
      </c>
      <c r="C57" s="352">
        <v>2106</v>
      </c>
      <c r="D57" s="52">
        <v>738</v>
      </c>
      <c r="E57" s="316">
        <v>39</v>
      </c>
    </row>
    <row r="58" spans="1:5" ht="12.75" customHeight="1">
      <c r="A58" s="85" t="s">
        <v>99</v>
      </c>
      <c r="B58" s="71">
        <v>9</v>
      </c>
      <c r="C58" s="352">
        <v>2332</v>
      </c>
      <c r="D58" s="52">
        <v>682</v>
      </c>
      <c r="E58" s="316">
        <v>45</v>
      </c>
    </row>
    <row r="59" spans="1:5" ht="12.75" customHeight="1">
      <c r="A59" s="85" t="s">
        <v>97</v>
      </c>
      <c r="B59" s="71">
        <v>5</v>
      </c>
      <c r="C59" s="352">
        <v>4154</v>
      </c>
      <c r="D59" s="52">
        <v>1214</v>
      </c>
      <c r="E59" s="316">
        <v>31</v>
      </c>
    </row>
    <row r="60" spans="1:5" ht="12.75" customHeight="1">
      <c r="A60" s="85" t="s">
        <v>95</v>
      </c>
      <c r="B60" s="71">
        <v>4</v>
      </c>
      <c r="C60" s="352">
        <v>3031</v>
      </c>
      <c r="D60" s="52">
        <v>726</v>
      </c>
      <c r="E60" s="316">
        <v>27</v>
      </c>
    </row>
    <row r="61" spans="1:5" ht="12.75" customHeight="1">
      <c r="A61" s="85" t="s">
        <v>92</v>
      </c>
      <c r="B61" s="71">
        <v>3</v>
      </c>
      <c r="C61" s="352">
        <v>139</v>
      </c>
      <c r="D61" s="52">
        <v>37</v>
      </c>
      <c r="E61" s="316">
        <v>3</v>
      </c>
    </row>
    <row r="62" spans="1:5" ht="12.75" customHeight="1">
      <c r="A62" s="85" t="s">
        <v>81</v>
      </c>
      <c r="B62" s="71">
        <v>3</v>
      </c>
      <c r="C62" s="351" t="s">
        <v>90</v>
      </c>
      <c r="D62" s="298" t="s">
        <v>90</v>
      </c>
      <c r="E62" s="307" t="s">
        <v>469</v>
      </c>
    </row>
    <row r="63" spans="1:5" ht="12.75" customHeight="1">
      <c r="A63" s="85" t="s">
        <v>80</v>
      </c>
      <c r="B63" s="71">
        <v>3</v>
      </c>
      <c r="C63" s="351" t="s">
        <v>90</v>
      </c>
      <c r="D63" s="298" t="s">
        <v>90</v>
      </c>
      <c r="E63" s="307" t="s">
        <v>135</v>
      </c>
    </row>
    <row r="64" spans="1:5" ht="12.75" customHeight="1">
      <c r="A64" s="85" t="s">
        <v>541</v>
      </c>
      <c r="B64" s="71">
        <v>8</v>
      </c>
      <c r="C64" s="351" t="s">
        <v>90</v>
      </c>
      <c r="D64" s="298" t="s">
        <v>90</v>
      </c>
      <c r="E64" s="307" t="s">
        <v>90</v>
      </c>
    </row>
    <row r="65" spans="1:5" ht="12.75" customHeight="1">
      <c r="A65" s="297"/>
      <c r="B65" s="6"/>
      <c r="C65" s="6"/>
      <c r="D65" s="6"/>
      <c r="E65" s="7"/>
    </row>
    <row r="66" spans="1:5" ht="12.75" customHeight="1">
      <c r="A66" s="65"/>
      <c r="B66" s="21"/>
      <c r="C66" s="21"/>
      <c r="D66" s="21"/>
      <c r="E66" s="21"/>
    </row>
    <row r="67" ht="12.75" customHeight="1">
      <c r="A67" s="14" t="s">
        <v>78</v>
      </c>
    </row>
    <row r="68" ht="12.75" customHeight="1">
      <c r="A68" s="61" t="s">
        <v>77</v>
      </c>
    </row>
    <row r="69" ht="12.75" customHeight="1">
      <c r="A69" s="60" t="s">
        <v>588</v>
      </c>
    </row>
    <row r="70" spans="1:7" ht="12.75" customHeight="1">
      <c r="A70" s="61" t="s">
        <v>587</v>
      </c>
      <c r="G70" s="27"/>
    </row>
    <row r="71" ht="12.75" customHeight="1">
      <c r="A71" s="3" t="s">
        <v>75</v>
      </c>
    </row>
    <row r="72" ht="12.75" customHeight="1">
      <c r="A72" s="61" t="s">
        <v>586</v>
      </c>
    </row>
    <row r="73" ht="12.75" customHeight="1">
      <c r="A73" s="13" t="s">
        <v>585</v>
      </c>
    </row>
    <row r="74" ht="12.75" customHeight="1">
      <c r="A74" s="13" t="s">
        <v>584</v>
      </c>
    </row>
    <row r="75" ht="12.75" customHeight="1">
      <c r="A75" s="3" t="s">
        <v>583</v>
      </c>
    </row>
    <row r="76" spans="1:7" ht="12.75" customHeight="1">
      <c r="A76" s="3" t="s">
        <v>582</v>
      </c>
      <c r="G76" s="27"/>
    </row>
    <row r="77" spans="1:7" ht="12.75" customHeight="1">
      <c r="A77" s="13" t="s">
        <v>68</v>
      </c>
      <c r="G77" s="27"/>
    </row>
    <row r="78" ht="12.75">
      <c r="G78" s="27"/>
    </row>
    <row r="80" ht="12.75">
      <c r="A80" s="27" t="s">
        <v>439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4.xml><?xml version="1.0" encoding="utf-8"?>
<worksheet xmlns="http://schemas.openxmlformats.org/spreadsheetml/2006/main" xmlns:r="http://schemas.openxmlformats.org/officeDocument/2006/relationships">
  <dimension ref="A1:J84"/>
  <sheetViews>
    <sheetView workbookViewId="0" topLeftCell="A1">
      <selection activeCell="A1" sqref="A1"/>
    </sheetView>
  </sheetViews>
  <sheetFormatPr defaultColWidth="9.140625" defaultRowHeight="12.75"/>
  <cols>
    <col min="1" max="1" width="26.00390625" style="0" customWidth="1"/>
    <col min="2" max="2" width="14.57421875" style="0" customWidth="1"/>
    <col min="3" max="5" width="14.00390625" style="0" customWidth="1"/>
  </cols>
  <sheetData>
    <row r="1" spans="1:5" ht="15.75" customHeight="1">
      <c r="A1" s="18" t="s">
        <v>604</v>
      </c>
      <c r="B1" s="9"/>
      <c r="C1" s="9"/>
      <c r="D1" s="9"/>
      <c r="E1" s="9"/>
    </row>
    <row r="2" ht="15.75" customHeight="1">
      <c r="A2" s="358" t="s">
        <v>603</v>
      </c>
    </row>
    <row r="3" ht="15.75" customHeight="1">
      <c r="A3" s="358" t="s">
        <v>607</v>
      </c>
    </row>
    <row r="4" spans="1:5" s="8" customFormat="1" ht="12.75" customHeight="1">
      <c r="A4" s="18"/>
      <c r="B4" s="9"/>
      <c r="C4" s="9"/>
      <c r="D4" s="9"/>
      <c r="E4" s="9"/>
    </row>
    <row r="5" spans="1:5" ht="12.75" customHeight="1">
      <c r="A5" s="46" t="s">
        <v>66</v>
      </c>
      <c r="B5" s="58"/>
      <c r="C5" s="58"/>
      <c r="D5" s="58"/>
      <c r="E5" s="1"/>
    </row>
    <row r="6" spans="1:5" ht="12.75" customHeight="1">
      <c r="A6" s="59" t="s">
        <v>65</v>
      </c>
      <c r="B6" s="58"/>
      <c r="C6" s="58"/>
      <c r="D6" s="58"/>
      <c r="E6" s="93"/>
    </row>
    <row r="7" spans="1:5" s="8" customFormat="1" ht="12.75" customHeight="1" thickBot="1">
      <c r="A7" s="88"/>
      <c r="B7" s="88"/>
      <c r="C7" s="88"/>
      <c r="D7" s="88"/>
      <c r="E7" s="88"/>
    </row>
    <row r="8" spans="1:5" s="44" customFormat="1" ht="45" customHeight="1" thickTop="1">
      <c r="A8" s="341" t="s">
        <v>167</v>
      </c>
      <c r="B8" s="87" t="s">
        <v>44</v>
      </c>
      <c r="C8" s="208" t="s">
        <v>606</v>
      </c>
      <c r="D8" s="208" t="s">
        <v>60</v>
      </c>
      <c r="E8" s="16" t="s">
        <v>83</v>
      </c>
    </row>
    <row r="9" spans="1:4" ht="12.75" customHeight="1">
      <c r="A9" s="4"/>
      <c r="B9" s="4"/>
      <c r="C9" s="4"/>
      <c r="D9" s="4"/>
    </row>
    <row r="10" spans="1:10" ht="12.75" customHeight="1">
      <c r="A10" s="92" t="s">
        <v>164</v>
      </c>
      <c r="B10" s="91">
        <v>495</v>
      </c>
      <c r="C10" s="238">
        <v>843628</v>
      </c>
      <c r="D10" s="338">
        <v>249168</v>
      </c>
      <c r="E10" s="349">
        <v>10623</v>
      </c>
      <c r="F10" s="361"/>
      <c r="G10" s="21"/>
      <c r="H10" s="281"/>
      <c r="I10" s="281"/>
      <c r="J10" s="281"/>
    </row>
    <row r="11" spans="1:10" ht="12.75" customHeight="1">
      <c r="A11" s="4"/>
      <c r="B11" s="71"/>
      <c r="C11" s="304"/>
      <c r="D11" s="247"/>
      <c r="E11" s="339"/>
      <c r="F11" s="359"/>
      <c r="G11" s="272"/>
      <c r="H11" s="281"/>
      <c r="I11" s="281"/>
      <c r="J11" s="281"/>
    </row>
    <row r="12" spans="1:10" ht="12.75" customHeight="1">
      <c r="A12" s="4" t="s">
        <v>163</v>
      </c>
      <c r="B12" s="71">
        <v>69</v>
      </c>
      <c r="C12" s="33">
        <v>89358</v>
      </c>
      <c r="D12" s="52">
        <v>29355</v>
      </c>
      <c r="E12" s="32">
        <v>1149</v>
      </c>
      <c r="F12" s="359"/>
      <c r="G12" s="272"/>
      <c r="H12" s="281"/>
      <c r="I12" s="281"/>
      <c r="J12" s="281"/>
    </row>
    <row r="13" spans="1:10" ht="12.75" customHeight="1">
      <c r="A13" s="54" t="s">
        <v>162</v>
      </c>
      <c r="B13" s="71">
        <v>3</v>
      </c>
      <c r="C13" s="33">
        <v>726</v>
      </c>
      <c r="D13" s="52">
        <v>282</v>
      </c>
      <c r="E13" s="32">
        <v>22</v>
      </c>
      <c r="F13" s="360"/>
      <c r="G13" s="272"/>
      <c r="H13" s="281"/>
      <c r="I13" s="281"/>
      <c r="J13" s="272"/>
    </row>
    <row r="14" spans="1:6" ht="12.75" customHeight="1">
      <c r="A14" s="54" t="s">
        <v>161</v>
      </c>
      <c r="B14" s="71">
        <v>11</v>
      </c>
      <c r="C14" s="33">
        <v>6874</v>
      </c>
      <c r="D14" s="52">
        <v>1930</v>
      </c>
      <c r="E14" s="32">
        <v>144</v>
      </c>
      <c r="F14" s="272"/>
    </row>
    <row r="15" spans="1:6" ht="12.75" customHeight="1">
      <c r="A15" s="85" t="s">
        <v>143</v>
      </c>
      <c r="B15" s="71">
        <v>12</v>
      </c>
      <c r="C15" s="33">
        <v>38708</v>
      </c>
      <c r="D15" s="52">
        <v>15609</v>
      </c>
      <c r="E15" s="32">
        <v>538</v>
      </c>
      <c r="F15" s="272"/>
    </row>
    <row r="16" spans="1:6" ht="12.75" customHeight="1">
      <c r="A16" s="85" t="s">
        <v>155</v>
      </c>
      <c r="B16" s="71">
        <v>3</v>
      </c>
      <c r="C16" s="315" t="s">
        <v>90</v>
      </c>
      <c r="D16" s="298" t="s">
        <v>90</v>
      </c>
      <c r="E16" s="344" t="s">
        <v>469</v>
      </c>
      <c r="F16" s="272"/>
    </row>
    <row r="17" spans="1:6" ht="12.75" customHeight="1">
      <c r="A17" s="54" t="s">
        <v>154</v>
      </c>
      <c r="B17" s="71">
        <v>4</v>
      </c>
      <c r="C17" s="33">
        <v>464</v>
      </c>
      <c r="D17" s="52">
        <v>197</v>
      </c>
      <c r="E17" s="32">
        <v>11</v>
      </c>
      <c r="F17" s="272"/>
    </row>
    <row r="18" spans="1:6" ht="12.75" customHeight="1">
      <c r="A18" s="54" t="s">
        <v>556</v>
      </c>
      <c r="B18" s="71">
        <v>36</v>
      </c>
      <c r="C18" s="315" t="s">
        <v>90</v>
      </c>
      <c r="D18" s="298" t="s">
        <v>90</v>
      </c>
      <c r="E18" s="344" t="s">
        <v>90</v>
      </c>
      <c r="F18" s="272"/>
    </row>
    <row r="19" spans="1:6" ht="12.75" customHeight="1">
      <c r="A19" s="54"/>
      <c r="B19" s="71"/>
      <c r="C19" s="33"/>
      <c r="D19" s="52"/>
      <c r="E19" s="32"/>
      <c r="F19" s="272"/>
    </row>
    <row r="20" spans="1:6" ht="12.75" customHeight="1">
      <c r="A20" s="4" t="s">
        <v>152</v>
      </c>
      <c r="B20" s="71">
        <v>259</v>
      </c>
      <c r="C20" s="33">
        <v>537106</v>
      </c>
      <c r="D20" s="52">
        <v>145031</v>
      </c>
      <c r="E20" s="32">
        <v>6495</v>
      </c>
      <c r="F20" s="359"/>
    </row>
    <row r="21" spans="1:6" ht="12.75" customHeight="1">
      <c r="A21" s="85" t="s">
        <v>151</v>
      </c>
      <c r="B21" s="71">
        <v>4</v>
      </c>
      <c r="C21" s="315" t="s">
        <v>90</v>
      </c>
      <c r="D21" s="298" t="s">
        <v>90</v>
      </c>
      <c r="E21" s="344" t="s">
        <v>135</v>
      </c>
      <c r="F21" s="359"/>
    </row>
    <row r="22" spans="1:6" ht="12.75" customHeight="1">
      <c r="A22" s="85" t="s">
        <v>150</v>
      </c>
      <c r="B22" s="71">
        <v>14</v>
      </c>
      <c r="C22" s="33">
        <v>32847</v>
      </c>
      <c r="D22" s="52">
        <v>10313</v>
      </c>
      <c r="E22" s="32">
        <v>434</v>
      </c>
      <c r="F22" s="272"/>
    </row>
    <row r="23" spans="1:6" ht="12.75" customHeight="1">
      <c r="A23" s="85" t="s">
        <v>147</v>
      </c>
      <c r="B23" s="71">
        <v>4</v>
      </c>
      <c r="C23" s="315" t="s">
        <v>90</v>
      </c>
      <c r="D23" s="298" t="s">
        <v>90</v>
      </c>
      <c r="E23" s="344" t="s">
        <v>135</v>
      </c>
      <c r="F23" s="272"/>
    </row>
    <row r="24" spans="1:6" ht="12.75" customHeight="1">
      <c r="A24" s="85" t="s">
        <v>144</v>
      </c>
      <c r="B24" s="71">
        <v>3</v>
      </c>
      <c r="C24" s="315" t="s">
        <v>90</v>
      </c>
      <c r="D24" s="298" t="s">
        <v>90</v>
      </c>
      <c r="E24" s="344" t="s">
        <v>104</v>
      </c>
      <c r="F24" s="272"/>
    </row>
    <row r="25" spans="1:6" ht="12.75" customHeight="1">
      <c r="A25" s="85" t="s">
        <v>143</v>
      </c>
      <c r="B25" s="71">
        <v>13</v>
      </c>
      <c r="C25" s="33">
        <v>14292</v>
      </c>
      <c r="D25" s="52">
        <v>4601</v>
      </c>
      <c r="E25" s="32">
        <v>194</v>
      </c>
      <c r="F25" s="272"/>
    </row>
    <row r="26" spans="1:6" ht="12.75" customHeight="1">
      <c r="A26" s="85" t="s">
        <v>142</v>
      </c>
      <c r="B26" s="71">
        <v>14</v>
      </c>
      <c r="C26" s="33">
        <v>13766</v>
      </c>
      <c r="D26" s="52">
        <v>3553</v>
      </c>
      <c r="E26" s="32">
        <v>236</v>
      </c>
      <c r="F26" s="272"/>
    </row>
    <row r="27" spans="1:6" ht="12.75" customHeight="1">
      <c r="A27" s="85" t="s">
        <v>140</v>
      </c>
      <c r="B27" s="71">
        <v>9</v>
      </c>
      <c r="C27" s="33">
        <v>20606</v>
      </c>
      <c r="D27" s="52">
        <v>4609</v>
      </c>
      <c r="E27" s="32">
        <v>266</v>
      </c>
      <c r="F27" s="272"/>
    </row>
    <row r="28" spans="1:6" ht="12.75" customHeight="1">
      <c r="A28" s="85" t="s">
        <v>139</v>
      </c>
      <c r="B28" s="71">
        <v>2</v>
      </c>
      <c r="C28" s="315" t="s">
        <v>90</v>
      </c>
      <c r="D28" s="298" t="s">
        <v>90</v>
      </c>
      <c r="E28" s="344" t="s">
        <v>520</v>
      </c>
      <c r="F28" s="272"/>
    </row>
    <row r="29" spans="1:10" ht="12.75" customHeight="1">
      <c r="A29" s="85" t="s">
        <v>134</v>
      </c>
      <c r="B29" s="71">
        <v>3</v>
      </c>
      <c r="C29" s="33">
        <v>8793</v>
      </c>
      <c r="D29" s="52">
        <v>1800</v>
      </c>
      <c r="E29" s="32">
        <v>119</v>
      </c>
      <c r="F29" s="272"/>
      <c r="G29" s="272"/>
      <c r="H29" s="281"/>
      <c r="I29" s="281"/>
      <c r="J29" s="281"/>
    </row>
    <row r="30" spans="1:10" ht="12.75" customHeight="1">
      <c r="A30" s="85" t="s">
        <v>131</v>
      </c>
      <c r="B30" s="71">
        <v>3</v>
      </c>
      <c r="C30" s="33">
        <v>11922</v>
      </c>
      <c r="D30" s="52">
        <v>2452</v>
      </c>
      <c r="E30" s="32">
        <v>146</v>
      </c>
      <c r="F30" s="272"/>
      <c r="G30" s="272"/>
      <c r="H30" s="281"/>
      <c r="I30" s="281"/>
      <c r="J30" s="272"/>
    </row>
    <row r="31" spans="1:10" ht="12.75" customHeight="1">
      <c r="A31" s="85" t="s">
        <v>130</v>
      </c>
      <c r="B31" s="71">
        <v>6</v>
      </c>
      <c r="C31" s="33">
        <v>7997</v>
      </c>
      <c r="D31" s="52">
        <v>2437</v>
      </c>
      <c r="E31" s="32">
        <v>67</v>
      </c>
      <c r="F31" s="272"/>
      <c r="G31" s="272"/>
      <c r="H31" s="281"/>
      <c r="I31" s="281"/>
      <c r="J31" s="272"/>
    </row>
    <row r="32" spans="1:10" ht="12.75" customHeight="1">
      <c r="A32" s="85" t="s">
        <v>126</v>
      </c>
      <c r="B32" s="71">
        <v>137</v>
      </c>
      <c r="C32" s="33">
        <v>224074</v>
      </c>
      <c r="D32" s="52">
        <v>59976</v>
      </c>
      <c r="E32" s="32">
        <v>2747</v>
      </c>
      <c r="F32" s="272"/>
      <c r="G32" s="272"/>
      <c r="H32" s="272"/>
      <c r="I32" s="272"/>
      <c r="J32" s="272"/>
    </row>
    <row r="33" spans="1:10" ht="12.75" customHeight="1">
      <c r="A33" s="85" t="s">
        <v>125</v>
      </c>
      <c r="B33" s="71">
        <v>3</v>
      </c>
      <c r="C33" s="315" t="s">
        <v>90</v>
      </c>
      <c r="D33" s="298" t="s">
        <v>90</v>
      </c>
      <c r="E33" s="344" t="s">
        <v>104</v>
      </c>
      <c r="F33" s="272"/>
      <c r="G33" s="272"/>
      <c r="H33" s="272"/>
      <c r="I33" s="272"/>
      <c r="J33" s="272"/>
    </row>
    <row r="34" spans="1:10" ht="12.75" customHeight="1">
      <c r="A34" s="85" t="s">
        <v>121</v>
      </c>
      <c r="B34" s="71">
        <v>4</v>
      </c>
      <c r="C34" s="33">
        <v>10509</v>
      </c>
      <c r="D34" s="52">
        <v>2948</v>
      </c>
      <c r="E34" s="32">
        <v>165</v>
      </c>
      <c r="F34" s="272"/>
      <c r="G34" s="272"/>
      <c r="H34" s="272"/>
      <c r="I34" s="272"/>
      <c r="J34" s="272"/>
    </row>
    <row r="35" spans="1:10" ht="12.75" customHeight="1">
      <c r="A35" s="85" t="s">
        <v>119</v>
      </c>
      <c r="B35" s="71">
        <v>2</v>
      </c>
      <c r="C35" s="315" t="s">
        <v>90</v>
      </c>
      <c r="D35" s="298" t="s">
        <v>90</v>
      </c>
      <c r="E35" s="344" t="s">
        <v>104</v>
      </c>
      <c r="F35" s="272"/>
      <c r="G35" s="272"/>
      <c r="H35" s="272"/>
      <c r="I35" s="272"/>
      <c r="J35" s="272"/>
    </row>
    <row r="36" spans="1:10" ht="12.75" customHeight="1">
      <c r="A36" s="85" t="s">
        <v>118</v>
      </c>
      <c r="B36" s="71">
        <v>4</v>
      </c>
      <c r="C36" s="315" t="s">
        <v>90</v>
      </c>
      <c r="D36" s="298" t="s">
        <v>90</v>
      </c>
      <c r="E36" s="344" t="s">
        <v>135</v>
      </c>
      <c r="F36" s="272"/>
      <c r="G36" s="272"/>
      <c r="H36" s="272"/>
      <c r="I36" s="272"/>
      <c r="J36" s="272"/>
    </row>
    <row r="37" spans="1:10" ht="12.75" customHeight="1">
      <c r="A37" s="85" t="s">
        <v>524</v>
      </c>
      <c r="B37" s="71"/>
      <c r="C37" s="315"/>
      <c r="D37" s="298"/>
      <c r="E37" s="347"/>
      <c r="F37" s="272"/>
      <c r="G37" s="272"/>
      <c r="H37" s="272"/>
      <c r="I37" s="272"/>
      <c r="J37" s="272"/>
    </row>
    <row r="38" spans="1:10" ht="12.75" customHeight="1">
      <c r="A38" s="85" t="s">
        <v>605</v>
      </c>
      <c r="B38" s="71">
        <v>34</v>
      </c>
      <c r="C38" s="315" t="s">
        <v>90</v>
      </c>
      <c r="D38" s="298" t="s">
        <v>90</v>
      </c>
      <c r="E38" s="344" t="s">
        <v>90</v>
      </c>
      <c r="F38" s="272"/>
      <c r="G38" s="272"/>
      <c r="H38" s="272"/>
      <c r="I38" s="272"/>
      <c r="J38" s="272"/>
    </row>
    <row r="39" spans="1:10" ht="12.75" customHeight="1">
      <c r="A39" s="85"/>
      <c r="B39" s="71"/>
      <c r="C39" s="315"/>
      <c r="D39" s="298"/>
      <c r="E39" s="344"/>
      <c r="F39" s="272"/>
      <c r="G39" s="272"/>
      <c r="H39" s="272"/>
      <c r="I39" s="272"/>
      <c r="J39" s="272"/>
    </row>
    <row r="40" spans="1:5" ht="12.75" customHeight="1">
      <c r="A40" s="4" t="s">
        <v>114</v>
      </c>
      <c r="B40" s="71">
        <v>47</v>
      </c>
      <c r="C40" s="33">
        <v>76112</v>
      </c>
      <c r="D40" s="52">
        <v>27163</v>
      </c>
      <c r="E40" s="32">
        <v>951</v>
      </c>
    </row>
    <row r="41" spans="1:5" ht="12.75" customHeight="1">
      <c r="A41" s="54" t="s">
        <v>112</v>
      </c>
      <c r="B41" s="71">
        <v>3</v>
      </c>
      <c r="C41" s="33">
        <v>1067</v>
      </c>
      <c r="D41" s="52">
        <v>178</v>
      </c>
      <c r="E41" s="32">
        <v>10</v>
      </c>
    </row>
    <row r="42" spans="1:5" ht="12.75" customHeight="1">
      <c r="A42" s="54" t="s">
        <v>111</v>
      </c>
      <c r="B42" s="71">
        <v>3</v>
      </c>
      <c r="C42" s="315" t="s">
        <v>90</v>
      </c>
      <c r="D42" s="298" t="s">
        <v>90</v>
      </c>
      <c r="E42" s="344" t="s">
        <v>469</v>
      </c>
    </row>
    <row r="43" spans="1:5" ht="12.75" customHeight="1">
      <c r="A43" s="54" t="s">
        <v>110</v>
      </c>
      <c r="B43" s="71">
        <v>4</v>
      </c>
      <c r="C43" s="315" t="s">
        <v>90</v>
      </c>
      <c r="D43" s="298" t="s">
        <v>90</v>
      </c>
      <c r="E43" s="344" t="s">
        <v>135</v>
      </c>
    </row>
    <row r="44" spans="1:5" ht="12.75" customHeight="1">
      <c r="A44" s="54" t="s">
        <v>108</v>
      </c>
      <c r="B44" s="71">
        <v>12</v>
      </c>
      <c r="C44" s="33">
        <v>13814</v>
      </c>
      <c r="D44" s="52">
        <v>5918</v>
      </c>
      <c r="E44" s="32">
        <v>242</v>
      </c>
    </row>
    <row r="45" spans="1:5" ht="12.75" customHeight="1">
      <c r="A45" s="54" t="s">
        <v>548</v>
      </c>
      <c r="B45" s="71">
        <v>25</v>
      </c>
      <c r="C45" s="315" t="s">
        <v>90</v>
      </c>
      <c r="D45" s="298" t="s">
        <v>90</v>
      </c>
      <c r="E45" s="344" t="s">
        <v>90</v>
      </c>
    </row>
    <row r="46" spans="1:5" ht="12.75" customHeight="1">
      <c r="A46" s="6"/>
      <c r="B46" s="6"/>
      <c r="C46" s="6"/>
      <c r="D46" s="6"/>
      <c r="E46" s="7"/>
    </row>
    <row r="47" spans="1:5" ht="12.75" customHeight="1">
      <c r="A47" s="21"/>
      <c r="B47" s="21"/>
      <c r="C47" s="21"/>
      <c r="D47" s="21"/>
      <c r="E47" s="21"/>
    </row>
    <row r="48" spans="1:5" ht="12.75" customHeight="1">
      <c r="A48" s="13" t="s">
        <v>546</v>
      </c>
      <c r="B48" s="64"/>
      <c r="C48" s="153"/>
      <c r="D48" s="332"/>
      <c r="E48" s="331"/>
    </row>
    <row r="49" spans="1:5" ht="15.75" customHeight="1">
      <c r="A49" s="18" t="s">
        <v>604</v>
      </c>
      <c r="B49" s="9"/>
      <c r="C49" s="9"/>
      <c r="D49" s="9"/>
      <c r="E49" s="9"/>
    </row>
    <row r="50" ht="15.75" customHeight="1">
      <c r="A50" s="358" t="s">
        <v>603</v>
      </c>
    </row>
    <row r="51" ht="15.75" customHeight="1">
      <c r="A51" s="358" t="s">
        <v>602</v>
      </c>
    </row>
    <row r="52" spans="1:5" ht="12.75" customHeight="1" thickBot="1">
      <c r="A52" s="65"/>
      <c r="B52" s="64"/>
      <c r="C52" s="153"/>
      <c r="D52" s="332"/>
      <c r="E52" s="331"/>
    </row>
    <row r="53" spans="1:5" ht="45" customHeight="1" thickTop="1">
      <c r="A53" s="323" t="s">
        <v>167</v>
      </c>
      <c r="B53" s="79" t="s">
        <v>44</v>
      </c>
      <c r="C53" s="322" t="s">
        <v>542</v>
      </c>
      <c r="D53" s="322" t="s">
        <v>60</v>
      </c>
      <c r="E53" s="77" t="s">
        <v>83</v>
      </c>
    </row>
    <row r="54" spans="1:5" ht="12.75" customHeight="1">
      <c r="A54" s="4"/>
      <c r="B54" s="71"/>
      <c r="C54" s="33"/>
      <c r="D54" s="52"/>
      <c r="E54" s="326"/>
    </row>
    <row r="55" spans="1:5" ht="12.75" customHeight="1">
      <c r="A55" s="4" t="s">
        <v>105</v>
      </c>
      <c r="B55" s="71">
        <v>120</v>
      </c>
      <c r="C55" s="33">
        <v>141052</v>
      </c>
      <c r="D55" s="52">
        <v>47619</v>
      </c>
      <c r="E55" s="32">
        <v>2028</v>
      </c>
    </row>
    <row r="56" spans="1:5" ht="12.75" customHeight="1">
      <c r="A56" s="54" t="s">
        <v>103</v>
      </c>
      <c r="B56" s="71">
        <v>9</v>
      </c>
      <c r="C56" s="33">
        <v>3486</v>
      </c>
      <c r="D56" s="52">
        <v>1100</v>
      </c>
      <c r="E56" s="32">
        <v>39</v>
      </c>
    </row>
    <row r="57" spans="1:5" ht="12.75" customHeight="1">
      <c r="A57" s="54" t="s">
        <v>102</v>
      </c>
      <c r="B57" s="71">
        <v>5</v>
      </c>
      <c r="C57" s="315" t="s">
        <v>90</v>
      </c>
      <c r="D57" s="298" t="s">
        <v>90</v>
      </c>
      <c r="E57" s="344" t="s">
        <v>469</v>
      </c>
    </row>
    <row r="58" spans="1:5" ht="12.75" customHeight="1">
      <c r="A58" s="54" t="s">
        <v>101</v>
      </c>
      <c r="B58" s="71">
        <v>13</v>
      </c>
      <c r="C58" s="33">
        <v>19370</v>
      </c>
      <c r="D58" s="52">
        <v>6839</v>
      </c>
      <c r="E58" s="32">
        <v>478</v>
      </c>
    </row>
    <row r="59" spans="1:5" ht="12.75" customHeight="1">
      <c r="A59" s="54" t="s">
        <v>100</v>
      </c>
      <c r="B59" s="71">
        <v>1</v>
      </c>
      <c r="C59" s="315" t="s">
        <v>90</v>
      </c>
      <c r="D59" s="298" t="s">
        <v>90</v>
      </c>
      <c r="E59" s="344" t="s">
        <v>104</v>
      </c>
    </row>
    <row r="60" spans="1:5" ht="12.75" customHeight="1">
      <c r="A60" s="54" t="s">
        <v>99</v>
      </c>
      <c r="B60" s="71">
        <v>14</v>
      </c>
      <c r="C60" s="33">
        <v>9403</v>
      </c>
      <c r="D60" s="52">
        <v>3539</v>
      </c>
      <c r="E60" s="32">
        <v>185</v>
      </c>
    </row>
    <row r="61" spans="1:5" ht="12.75" customHeight="1">
      <c r="A61" s="85" t="s">
        <v>98</v>
      </c>
      <c r="B61" s="71">
        <v>7</v>
      </c>
      <c r="C61" s="33">
        <v>2875</v>
      </c>
      <c r="D61" s="52">
        <v>398</v>
      </c>
      <c r="E61" s="32">
        <v>16</v>
      </c>
    </row>
    <row r="62" spans="1:5" ht="12.75" customHeight="1">
      <c r="A62" s="85" t="s">
        <v>97</v>
      </c>
      <c r="B62" s="71">
        <v>14</v>
      </c>
      <c r="C62" s="315" t="s">
        <v>90</v>
      </c>
      <c r="D62" s="298" t="s">
        <v>90</v>
      </c>
      <c r="E62" s="345" t="s">
        <v>575</v>
      </c>
    </row>
    <row r="63" spans="1:5" ht="12.75" customHeight="1">
      <c r="A63" s="85" t="s">
        <v>95</v>
      </c>
      <c r="B63" s="71">
        <v>3</v>
      </c>
      <c r="C63" s="33">
        <v>1123</v>
      </c>
      <c r="D63" s="52">
        <v>326</v>
      </c>
      <c r="E63" s="32">
        <v>28</v>
      </c>
    </row>
    <row r="64" spans="1:5" ht="12.75" customHeight="1">
      <c r="A64" s="85" t="s">
        <v>601</v>
      </c>
      <c r="B64" s="71">
        <v>3</v>
      </c>
      <c r="C64" s="315" t="s">
        <v>90</v>
      </c>
      <c r="D64" s="298" t="s">
        <v>90</v>
      </c>
      <c r="E64" s="344" t="s">
        <v>104</v>
      </c>
    </row>
    <row r="65" spans="1:5" ht="12.75" customHeight="1">
      <c r="A65" s="85" t="s">
        <v>92</v>
      </c>
      <c r="B65" s="71">
        <v>9</v>
      </c>
      <c r="C65" s="315" t="s">
        <v>90</v>
      </c>
      <c r="D65" s="298" t="s">
        <v>90</v>
      </c>
      <c r="E65" s="344" t="s">
        <v>469</v>
      </c>
    </row>
    <row r="66" spans="1:5" ht="12.75" customHeight="1">
      <c r="A66" s="85" t="s">
        <v>81</v>
      </c>
      <c r="B66" s="71">
        <v>11</v>
      </c>
      <c r="C66" s="33">
        <v>17128</v>
      </c>
      <c r="D66" s="52">
        <v>4622</v>
      </c>
      <c r="E66" s="32">
        <v>134</v>
      </c>
    </row>
    <row r="67" spans="1:5" ht="12.75" customHeight="1">
      <c r="A67" s="85" t="s">
        <v>80</v>
      </c>
      <c r="B67" s="71">
        <v>9</v>
      </c>
      <c r="C67" s="33">
        <v>4494</v>
      </c>
      <c r="D67" s="52">
        <v>1660</v>
      </c>
      <c r="E67" s="32">
        <v>85</v>
      </c>
    </row>
    <row r="68" spans="1:5" ht="12.75" customHeight="1">
      <c r="A68" s="54" t="s">
        <v>541</v>
      </c>
      <c r="B68" s="71">
        <v>22</v>
      </c>
      <c r="C68" s="315" t="s">
        <v>90</v>
      </c>
      <c r="D68" s="298" t="s">
        <v>90</v>
      </c>
      <c r="E68" s="344" t="s">
        <v>90</v>
      </c>
    </row>
    <row r="69" spans="1:5" ht="12.75" customHeight="1">
      <c r="A69" s="6"/>
      <c r="B69" s="6"/>
      <c r="C69" s="6"/>
      <c r="D69" s="6"/>
      <c r="E69" s="7"/>
    </row>
    <row r="70" ht="12.75" customHeight="1"/>
    <row r="71" ht="12.75" customHeight="1">
      <c r="A71" s="14" t="s">
        <v>78</v>
      </c>
    </row>
    <row r="72" ht="12.75" customHeight="1">
      <c r="A72" s="61" t="s">
        <v>77</v>
      </c>
    </row>
    <row r="73" ht="12.75" customHeight="1">
      <c r="A73" s="14" t="s">
        <v>600</v>
      </c>
    </row>
    <row r="74" ht="12.75" customHeight="1">
      <c r="A74" s="14" t="s">
        <v>587</v>
      </c>
    </row>
    <row r="75" ht="12.75" customHeight="1">
      <c r="A75" s="3" t="s">
        <v>75</v>
      </c>
    </row>
    <row r="76" ht="12.75" customHeight="1">
      <c r="A76" s="14" t="s">
        <v>73</v>
      </c>
    </row>
    <row r="77" ht="12.75" customHeight="1">
      <c r="A77" s="14" t="s">
        <v>599</v>
      </c>
    </row>
    <row r="78" ht="12.75" customHeight="1">
      <c r="A78" s="14" t="s">
        <v>513</v>
      </c>
    </row>
    <row r="79" ht="12.75" customHeight="1">
      <c r="A79" s="14" t="s">
        <v>598</v>
      </c>
    </row>
    <row r="80" ht="12.75" customHeight="1">
      <c r="A80" s="13" t="s">
        <v>597</v>
      </c>
    </row>
    <row r="81" ht="12.75" customHeight="1">
      <c r="A81" s="13" t="s">
        <v>596</v>
      </c>
    </row>
    <row r="82" ht="12.75" customHeight="1">
      <c r="A82" s="267" t="s">
        <v>595</v>
      </c>
    </row>
    <row r="83" ht="12.75" customHeight="1">
      <c r="A83" s="3" t="s">
        <v>594</v>
      </c>
    </row>
    <row r="84" ht="12.75" customHeight="1">
      <c r="A84" s="3" t="s">
        <v>68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rowBreaks count="1" manualBreakCount="1">
    <brk id="48" max="255" man="1"/>
  </rowBreaks>
</worksheet>
</file>

<file path=xl/worksheets/sheet25.xml><?xml version="1.0" encoding="utf-8"?>
<worksheet xmlns="http://schemas.openxmlformats.org/spreadsheetml/2006/main" xmlns:r="http://schemas.openxmlformats.org/officeDocument/2006/relationships">
  <dimension ref="A1:L110"/>
  <sheetViews>
    <sheetView workbookViewId="0" topLeftCell="A1">
      <selection activeCell="A1" sqref="A1"/>
    </sheetView>
  </sheetViews>
  <sheetFormatPr defaultColWidth="9.140625" defaultRowHeight="12.75"/>
  <cols>
    <col min="1" max="1" width="26.28125" style="0" customWidth="1"/>
    <col min="2" max="5" width="14.28125" style="0" customWidth="1"/>
  </cols>
  <sheetData>
    <row r="1" spans="1:12" s="8" customFormat="1" ht="15.75" customHeight="1">
      <c r="A1" s="18" t="s">
        <v>617</v>
      </c>
      <c r="B1" s="9"/>
      <c r="C1" s="9"/>
      <c r="D1" s="9"/>
      <c r="E1" s="9"/>
      <c r="G1"/>
      <c r="H1"/>
      <c r="I1"/>
      <c r="J1"/>
      <c r="K1"/>
      <c r="L1"/>
    </row>
    <row r="2" spans="1:12" s="8" customFormat="1" ht="15.75" customHeight="1">
      <c r="A2" s="324" t="s">
        <v>616</v>
      </c>
      <c r="B2" s="9"/>
      <c r="C2" s="9"/>
      <c r="D2" s="9"/>
      <c r="E2" s="9"/>
      <c r="G2"/>
      <c r="H2"/>
      <c r="I2"/>
      <c r="J2"/>
      <c r="K2"/>
      <c r="L2"/>
    </row>
    <row r="3" spans="1:12" s="8" customFormat="1" ht="15.75" customHeight="1">
      <c r="A3" s="324" t="s">
        <v>624</v>
      </c>
      <c r="B3" s="9"/>
      <c r="C3" s="9"/>
      <c r="D3" s="9"/>
      <c r="E3" s="9"/>
      <c r="G3"/>
      <c r="H3"/>
      <c r="I3"/>
      <c r="J3"/>
      <c r="K3"/>
      <c r="L3"/>
    </row>
    <row r="4" spans="2:4" ht="12.75" customHeight="1">
      <c r="B4" s="8"/>
      <c r="C4" s="8"/>
      <c r="D4" s="8"/>
    </row>
    <row r="5" spans="1:5" ht="12.75" customHeight="1">
      <c r="A5" s="46" t="s">
        <v>66</v>
      </c>
      <c r="B5" s="58"/>
      <c r="C5" s="58"/>
      <c r="D5" s="58"/>
      <c r="E5" s="1"/>
    </row>
    <row r="6" spans="1:5" ht="12.75" customHeight="1">
      <c r="A6" s="59" t="s">
        <v>65</v>
      </c>
      <c r="B6" s="58"/>
      <c r="C6" s="58"/>
      <c r="D6" s="58"/>
      <c r="E6" s="93"/>
    </row>
    <row r="7" spans="1:12" s="8" customFormat="1" ht="12.75" customHeight="1" thickBot="1">
      <c r="A7" s="88"/>
      <c r="B7" s="88"/>
      <c r="C7" s="88"/>
      <c r="D7" s="88"/>
      <c r="E7" s="88"/>
      <c r="G7"/>
      <c r="H7"/>
      <c r="I7"/>
      <c r="J7"/>
      <c r="K7"/>
      <c r="L7"/>
    </row>
    <row r="8" spans="1:12" s="44" customFormat="1" ht="45" customHeight="1" thickTop="1">
      <c r="A8" s="341" t="s">
        <v>167</v>
      </c>
      <c r="B8" s="87" t="s">
        <v>44</v>
      </c>
      <c r="C8" s="208" t="s">
        <v>590</v>
      </c>
      <c r="D8" s="208" t="s">
        <v>60</v>
      </c>
      <c r="E8" s="16" t="s">
        <v>83</v>
      </c>
      <c r="G8"/>
      <c r="H8"/>
      <c r="I8"/>
      <c r="J8"/>
      <c r="K8"/>
      <c r="L8"/>
    </row>
    <row r="9" spans="1:4" ht="12.75" customHeight="1">
      <c r="A9" s="4"/>
      <c r="B9" s="4"/>
      <c r="C9" s="4"/>
      <c r="D9" s="4"/>
    </row>
    <row r="10" spans="1:5" ht="12.75" customHeight="1">
      <c r="A10" s="92" t="s">
        <v>164</v>
      </c>
      <c r="B10" s="91">
        <v>2808</v>
      </c>
      <c r="C10" s="238">
        <v>2004775</v>
      </c>
      <c r="D10" s="338">
        <v>538698</v>
      </c>
      <c r="E10" s="340">
        <v>19348</v>
      </c>
    </row>
    <row r="11" spans="1:5" ht="12.75" customHeight="1">
      <c r="A11" s="4"/>
      <c r="B11" s="71"/>
      <c r="C11" s="304"/>
      <c r="D11" s="247"/>
      <c r="E11" s="339"/>
    </row>
    <row r="12" spans="1:5" ht="12.75" customHeight="1">
      <c r="A12" s="4" t="s">
        <v>163</v>
      </c>
      <c r="B12" s="71">
        <v>288</v>
      </c>
      <c r="C12" s="33">
        <v>166086</v>
      </c>
      <c r="D12" s="52">
        <v>41012</v>
      </c>
      <c r="E12" s="316">
        <v>1387</v>
      </c>
    </row>
    <row r="13" spans="1:5" ht="12.75" customHeight="1">
      <c r="A13" s="85" t="s">
        <v>161</v>
      </c>
      <c r="B13" s="71">
        <v>96</v>
      </c>
      <c r="C13" s="33">
        <v>57096</v>
      </c>
      <c r="D13" s="52">
        <v>11261</v>
      </c>
      <c r="E13" s="316">
        <v>464</v>
      </c>
    </row>
    <row r="14" spans="1:5" ht="12.75" customHeight="1">
      <c r="A14" s="85" t="s">
        <v>160</v>
      </c>
      <c r="B14" s="71">
        <v>16</v>
      </c>
      <c r="C14" s="315" t="s">
        <v>90</v>
      </c>
      <c r="D14" s="298" t="s">
        <v>90</v>
      </c>
      <c r="E14" s="325" t="s">
        <v>469</v>
      </c>
    </row>
    <row r="15" spans="1:5" ht="12.75" customHeight="1">
      <c r="A15" s="85" t="s">
        <v>526</v>
      </c>
      <c r="B15" s="71">
        <v>3</v>
      </c>
      <c r="C15" s="315" t="s">
        <v>90</v>
      </c>
      <c r="D15" s="298" t="s">
        <v>90</v>
      </c>
      <c r="E15" s="325" t="s">
        <v>89</v>
      </c>
    </row>
    <row r="16" spans="1:5" ht="12.75" customHeight="1">
      <c r="A16" s="85" t="s">
        <v>623</v>
      </c>
      <c r="B16" s="71">
        <v>16</v>
      </c>
      <c r="C16" s="33">
        <v>5327</v>
      </c>
      <c r="D16" s="52">
        <v>1118</v>
      </c>
      <c r="E16" s="316">
        <v>35</v>
      </c>
    </row>
    <row r="17" spans="1:5" ht="12.75" customHeight="1">
      <c r="A17" s="85" t="s">
        <v>143</v>
      </c>
      <c r="B17" s="71">
        <v>59</v>
      </c>
      <c r="C17" s="33">
        <v>39556</v>
      </c>
      <c r="D17" s="52">
        <v>11825</v>
      </c>
      <c r="E17" s="316">
        <v>391</v>
      </c>
    </row>
    <row r="18" spans="1:5" ht="12.75" customHeight="1">
      <c r="A18" s="85" t="s">
        <v>157</v>
      </c>
      <c r="B18" s="71">
        <v>9</v>
      </c>
      <c r="C18" s="33">
        <v>3562</v>
      </c>
      <c r="D18" s="52">
        <v>749</v>
      </c>
      <c r="E18" s="316">
        <v>38</v>
      </c>
    </row>
    <row r="19" spans="1:5" ht="12.75" customHeight="1">
      <c r="A19" s="85" t="s">
        <v>155</v>
      </c>
      <c r="B19" s="71">
        <v>14</v>
      </c>
      <c r="C19" s="33">
        <v>7219</v>
      </c>
      <c r="D19" s="52">
        <v>1653</v>
      </c>
      <c r="E19" s="316">
        <v>45</v>
      </c>
    </row>
    <row r="20" spans="1:5" ht="12.75" customHeight="1">
      <c r="A20" s="85" t="s">
        <v>154</v>
      </c>
      <c r="B20" s="71">
        <v>15</v>
      </c>
      <c r="C20" s="33">
        <v>7941</v>
      </c>
      <c r="D20" s="52">
        <v>1595</v>
      </c>
      <c r="E20" s="316">
        <v>47</v>
      </c>
    </row>
    <row r="21" spans="1:5" ht="12.75" customHeight="1">
      <c r="A21" s="85" t="s">
        <v>525</v>
      </c>
      <c r="B21" s="71">
        <v>60</v>
      </c>
      <c r="C21" s="315" t="s">
        <v>90</v>
      </c>
      <c r="D21" s="298" t="s">
        <v>90</v>
      </c>
      <c r="E21" s="307" t="s">
        <v>90</v>
      </c>
    </row>
    <row r="22" spans="1:5" ht="12.75" customHeight="1">
      <c r="A22" s="54"/>
      <c r="B22" s="71"/>
      <c r="C22" s="33"/>
      <c r="D22" s="52"/>
      <c r="E22" s="326"/>
    </row>
    <row r="23" spans="1:5" ht="12.75" customHeight="1">
      <c r="A23" s="4" t="s">
        <v>152</v>
      </c>
      <c r="B23" s="71">
        <v>2012</v>
      </c>
      <c r="C23" s="33">
        <v>1522364</v>
      </c>
      <c r="D23" s="52">
        <v>411766</v>
      </c>
      <c r="E23" s="316">
        <v>14967</v>
      </c>
    </row>
    <row r="24" spans="1:5" ht="12.75" customHeight="1">
      <c r="A24" s="85" t="s">
        <v>555</v>
      </c>
      <c r="B24" s="71">
        <v>4</v>
      </c>
      <c r="C24" s="33">
        <v>1269</v>
      </c>
      <c r="D24" s="52">
        <v>348</v>
      </c>
      <c r="E24" s="316">
        <v>18</v>
      </c>
    </row>
    <row r="25" spans="1:5" ht="12.75" customHeight="1">
      <c r="A25" s="85" t="s">
        <v>151</v>
      </c>
      <c r="B25" s="71">
        <v>26</v>
      </c>
      <c r="C25" s="33">
        <v>9437</v>
      </c>
      <c r="D25" s="52">
        <v>2828</v>
      </c>
      <c r="E25" s="316">
        <v>149</v>
      </c>
    </row>
    <row r="26" spans="1:5" ht="12.75" customHeight="1">
      <c r="A26" s="85" t="s">
        <v>150</v>
      </c>
      <c r="B26" s="71">
        <v>49</v>
      </c>
      <c r="C26" s="33">
        <v>28220</v>
      </c>
      <c r="D26" s="52">
        <v>6222</v>
      </c>
      <c r="E26" s="316">
        <v>252</v>
      </c>
    </row>
    <row r="27" spans="1:5" ht="12.75" customHeight="1">
      <c r="A27" s="85" t="s">
        <v>149</v>
      </c>
      <c r="B27" s="71">
        <v>13</v>
      </c>
      <c r="C27" s="315" t="s">
        <v>90</v>
      </c>
      <c r="D27" s="298" t="s">
        <v>90</v>
      </c>
      <c r="E27" s="325" t="s">
        <v>469</v>
      </c>
    </row>
    <row r="28" spans="1:5" ht="12.75" customHeight="1">
      <c r="A28" s="85" t="s">
        <v>148</v>
      </c>
      <c r="B28" s="71">
        <v>6</v>
      </c>
      <c r="C28" s="315" t="s">
        <v>90</v>
      </c>
      <c r="D28" s="298" t="s">
        <v>90</v>
      </c>
      <c r="E28" s="325" t="s">
        <v>469</v>
      </c>
    </row>
    <row r="29" spans="1:5" ht="12.75" customHeight="1">
      <c r="A29" s="85" t="s">
        <v>147</v>
      </c>
      <c r="B29" s="71">
        <v>18</v>
      </c>
      <c r="C29" s="33">
        <v>12279</v>
      </c>
      <c r="D29" s="52">
        <v>3335</v>
      </c>
      <c r="E29" s="316">
        <v>145</v>
      </c>
    </row>
    <row r="30" spans="1:5" ht="12.75" customHeight="1">
      <c r="A30" s="85" t="s">
        <v>146</v>
      </c>
      <c r="B30" s="71">
        <v>6</v>
      </c>
      <c r="C30" s="33">
        <v>1089</v>
      </c>
      <c r="D30" s="52">
        <v>348</v>
      </c>
      <c r="E30" s="316">
        <v>13</v>
      </c>
    </row>
    <row r="31" spans="1:5" ht="12.75" customHeight="1">
      <c r="A31" s="85" t="s">
        <v>553</v>
      </c>
      <c r="B31" s="71">
        <v>3</v>
      </c>
      <c r="C31" s="315" t="s">
        <v>90</v>
      </c>
      <c r="D31" s="298" t="s">
        <v>90</v>
      </c>
      <c r="E31" s="325" t="s">
        <v>469</v>
      </c>
    </row>
    <row r="32" spans="1:5" ht="12.75" customHeight="1">
      <c r="A32" s="85" t="s">
        <v>143</v>
      </c>
      <c r="B32" s="71">
        <v>65</v>
      </c>
      <c r="C32" s="33">
        <v>35683</v>
      </c>
      <c r="D32" s="52">
        <v>9037</v>
      </c>
      <c r="E32" s="316">
        <v>440</v>
      </c>
    </row>
    <row r="33" spans="1:5" ht="12.75" customHeight="1">
      <c r="A33" s="85" t="s">
        <v>142</v>
      </c>
      <c r="B33" s="71">
        <v>67</v>
      </c>
      <c r="C33" s="33">
        <v>32883</v>
      </c>
      <c r="D33" s="52">
        <v>9885</v>
      </c>
      <c r="E33" s="316">
        <v>352</v>
      </c>
    </row>
    <row r="34" spans="1:5" ht="12.75" customHeight="1">
      <c r="A34" s="85" t="s">
        <v>141</v>
      </c>
      <c r="B34" s="71">
        <v>5</v>
      </c>
      <c r="C34" s="315" t="s">
        <v>90</v>
      </c>
      <c r="D34" s="298" t="s">
        <v>90</v>
      </c>
      <c r="E34" s="325" t="s">
        <v>89</v>
      </c>
    </row>
    <row r="35" spans="1:5" ht="12.75" customHeight="1">
      <c r="A35" s="85" t="s">
        <v>140</v>
      </c>
      <c r="B35" s="71">
        <v>20</v>
      </c>
      <c r="C35" s="33">
        <v>12322</v>
      </c>
      <c r="D35" s="52">
        <v>4063</v>
      </c>
      <c r="E35" s="316">
        <v>164</v>
      </c>
    </row>
    <row r="36" spans="1:5" ht="12.75" customHeight="1">
      <c r="A36" s="85" t="s">
        <v>579</v>
      </c>
      <c r="B36" s="71">
        <v>5</v>
      </c>
      <c r="C36" s="33">
        <v>5847</v>
      </c>
      <c r="D36" s="52">
        <v>1727</v>
      </c>
      <c r="E36" s="316">
        <v>70</v>
      </c>
    </row>
    <row r="37" spans="1:5" ht="12.75" customHeight="1">
      <c r="A37" s="85" t="s">
        <v>137</v>
      </c>
      <c r="B37" s="71">
        <v>11</v>
      </c>
      <c r="C37" s="315" t="s">
        <v>90</v>
      </c>
      <c r="D37" s="298" t="s">
        <v>90</v>
      </c>
      <c r="E37" s="325" t="s">
        <v>469</v>
      </c>
    </row>
    <row r="38" spans="1:5" ht="12.75" customHeight="1">
      <c r="A38" s="85" t="s">
        <v>136</v>
      </c>
      <c r="B38" s="71">
        <v>11</v>
      </c>
      <c r="C38" s="33">
        <v>5246</v>
      </c>
      <c r="D38" s="52">
        <v>1206</v>
      </c>
      <c r="E38" s="316">
        <v>47</v>
      </c>
    </row>
    <row r="39" spans="1:5" ht="12.75" customHeight="1">
      <c r="A39" s="85" t="s">
        <v>134</v>
      </c>
      <c r="B39" s="71">
        <v>32</v>
      </c>
      <c r="C39" s="33">
        <v>19520</v>
      </c>
      <c r="D39" s="52">
        <v>7371</v>
      </c>
      <c r="E39" s="316">
        <v>480</v>
      </c>
    </row>
    <row r="40" spans="1:5" ht="12.75" customHeight="1">
      <c r="A40" s="85" t="s">
        <v>133</v>
      </c>
      <c r="B40" s="71">
        <v>7</v>
      </c>
      <c r="C40" s="33">
        <v>895</v>
      </c>
      <c r="D40" s="52">
        <v>206</v>
      </c>
      <c r="E40" s="316">
        <v>17</v>
      </c>
    </row>
    <row r="41" spans="1:5" ht="12.75" customHeight="1">
      <c r="A41" s="85" t="s">
        <v>132</v>
      </c>
      <c r="B41" s="71">
        <v>5</v>
      </c>
      <c r="C41" s="33">
        <v>2202</v>
      </c>
      <c r="D41" s="52">
        <v>514</v>
      </c>
      <c r="E41" s="316">
        <v>20</v>
      </c>
    </row>
    <row r="42" spans="1:5" ht="12.75" customHeight="1">
      <c r="A42" s="85" t="s">
        <v>131</v>
      </c>
      <c r="B42" s="71">
        <v>61</v>
      </c>
      <c r="C42" s="33">
        <v>33131</v>
      </c>
      <c r="D42" s="52">
        <v>8690</v>
      </c>
      <c r="E42" s="316">
        <v>292</v>
      </c>
    </row>
    <row r="43" spans="1:5" ht="12.75" customHeight="1">
      <c r="A43" s="85" t="s">
        <v>129</v>
      </c>
      <c r="B43" s="71">
        <v>8</v>
      </c>
      <c r="C43" s="33">
        <v>2290</v>
      </c>
      <c r="D43" s="52">
        <v>380</v>
      </c>
      <c r="E43" s="316">
        <v>33</v>
      </c>
    </row>
    <row r="44" spans="1:5" ht="12.75" customHeight="1">
      <c r="A44" s="85" t="s">
        <v>126</v>
      </c>
      <c r="B44" s="71">
        <v>1346</v>
      </c>
      <c r="C44" s="33">
        <v>1130500</v>
      </c>
      <c r="D44" s="52">
        <v>302607</v>
      </c>
      <c r="E44" s="316">
        <v>10410</v>
      </c>
    </row>
    <row r="45" spans="1:5" ht="12.75" customHeight="1">
      <c r="A45" s="85" t="s">
        <v>125</v>
      </c>
      <c r="B45" s="71">
        <v>25</v>
      </c>
      <c r="C45" s="33">
        <v>11396</v>
      </c>
      <c r="D45" s="52">
        <v>3045</v>
      </c>
      <c r="E45" s="316">
        <v>146</v>
      </c>
    </row>
    <row r="46" spans="1:5" ht="12.75" customHeight="1">
      <c r="A46" s="85" t="s">
        <v>123</v>
      </c>
      <c r="B46" s="71">
        <v>8</v>
      </c>
      <c r="C46" s="315" t="s">
        <v>90</v>
      </c>
      <c r="D46" s="298" t="s">
        <v>90</v>
      </c>
      <c r="E46" s="325" t="s">
        <v>469</v>
      </c>
    </row>
    <row r="47" spans="1:5" ht="12.75" customHeight="1">
      <c r="A47" s="6"/>
      <c r="B47" s="6"/>
      <c r="C47" s="6"/>
      <c r="D47" s="6"/>
      <c r="E47" s="7"/>
    </row>
    <row r="48" spans="1:5" ht="12.75" customHeight="1">
      <c r="A48" s="21"/>
      <c r="B48" s="21"/>
      <c r="C48" s="21"/>
      <c r="D48" s="21"/>
      <c r="E48" s="21"/>
    </row>
    <row r="49" ht="12.75" customHeight="1">
      <c r="A49" s="3" t="s">
        <v>88</v>
      </c>
    </row>
    <row r="50" spans="1:12" s="8" customFormat="1" ht="15.75" customHeight="1">
      <c r="A50" s="18" t="s">
        <v>617</v>
      </c>
      <c r="B50" s="9"/>
      <c r="C50" s="9"/>
      <c r="D50" s="9"/>
      <c r="E50" s="9"/>
      <c r="G50"/>
      <c r="H50"/>
      <c r="I50"/>
      <c r="J50"/>
      <c r="K50"/>
      <c r="L50"/>
    </row>
    <row r="51" spans="1:5" ht="15.75" customHeight="1">
      <c r="A51" s="324" t="s">
        <v>616</v>
      </c>
      <c r="B51" s="9"/>
      <c r="C51" s="9"/>
      <c r="D51" s="9"/>
      <c r="E51" s="9"/>
    </row>
    <row r="52" spans="1:12" s="8" customFormat="1" ht="15.75" customHeight="1">
      <c r="A52" s="324" t="s">
        <v>615</v>
      </c>
      <c r="B52" s="9"/>
      <c r="C52" s="9"/>
      <c r="D52" s="9"/>
      <c r="E52" s="9"/>
      <c r="G52"/>
      <c r="H52"/>
      <c r="I52"/>
      <c r="J52"/>
      <c r="K52"/>
      <c r="L52"/>
    </row>
    <row r="53" spans="1:12" s="8" customFormat="1" ht="12.75" customHeight="1" thickBot="1">
      <c r="A53" s="88"/>
      <c r="B53" s="88"/>
      <c r="C53" s="88"/>
      <c r="D53" s="88"/>
      <c r="E53" s="88"/>
      <c r="G53"/>
      <c r="H53"/>
      <c r="I53"/>
      <c r="J53"/>
      <c r="K53"/>
      <c r="L53"/>
    </row>
    <row r="54" spans="1:12" s="8" customFormat="1" ht="45" customHeight="1" thickTop="1">
      <c r="A54" s="341" t="s">
        <v>167</v>
      </c>
      <c r="B54" s="87" t="s">
        <v>44</v>
      </c>
      <c r="C54" s="208" t="s">
        <v>590</v>
      </c>
      <c r="D54" s="208" t="s">
        <v>60</v>
      </c>
      <c r="E54" s="16" t="s">
        <v>83</v>
      </c>
      <c r="G54"/>
      <c r="H54"/>
      <c r="I54"/>
      <c r="J54"/>
      <c r="K54"/>
      <c r="L54"/>
    </row>
    <row r="55" spans="1:12" s="8" customFormat="1" ht="12.75" customHeight="1">
      <c r="A55" s="4"/>
      <c r="B55" s="4"/>
      <c r="C55" s="4"/>
      <c r="D55" s="4"/>
      <c r="E55"/>
      <c r="G55"/>
      <c r="H55"/>
      <c r="I55"/>
      <c r="J55"/>
      <c r="K55"/>
      <c r="L55"/>
    </row>
    <row r="56" spans="1:12" s="8" customFormat="1" ht="12.75" customHeight="1">
      <c r="A56" s="38" t="s">
        <v>128</v>
      </c>
      <c r="B56" s="4"/>
      <c r="C56" s="4"/>
      <c r="D56" s="4"/>
      <c r="E56"/>
      <c r="G56"/>
      <c r="H56"/>
      <c r="I56"/>
      <c r="J56"/>
      <c r="K56"/>
      <c r="L56"/>
    </row>
    <row r="57" spans="1:5" ht="12.75" customHeight="1">
      <c r="A57" s="85" t="s">
        <v>121</v>
      </c>
      <c r="B57" s="71">
        <v>40</v>
      </c>
      <c r="C57" s="33">
        <v>37990</v>
      </c>
      <c r="D57" s="52">
        <v>10525</v>
      </c>
      <c r="E57" s="316">
        <v>363</v>
      </c>
    </row>
    <row r="58" spans="1:5" ht="12.75" customHeight="1">
      <c r="A58" s="85" t="s">
        <v>120</v>
      </c>
      <c r="B58" s="71">
        <v>5</v>
      </c>
      <c r="C58" s="315" t="s">
        <v>90</v>
      </c>
      <c r="D58" s="298" t="s">
        <v>90</v>
      </c>
      <c r="E58" s="325" t="s">
        <v>89</v>
      </c>
    </row>
    <row r="59" spans="1:5" ht="12.75" customHeight="1">
      <c r="A59" s="85" t="s">
        <v>118</v>
      </c>
      <c r="B59" s="71">
        <v>70</v>
      </c>
      <c r="C59" s="33">
        <v>35325</v>
      </c>
      <c r="D59" s="52">
        <v>9722</v>
      </c>
      <c r="E59" s="316">
        <v>474</v>
      </c>
    </row>
    <row r="60" spans="1:5" ht="12.75" customHeight="1">
      <c r="A60" s="85" t="s">
        <v>117</v>
      </c>
      <c r="B60" s="71">
        <v>19</v>
      </c>
      <c r="C60" s="33">
        <v>16741</v>
      </c>
      <c r="D60" s="52">
        <v>4381</v>
      </c>
      <c r="E60" s="316">
        <v>133</v>
      </c>
    </row>
    <row r="61" spans="1:5" ht="12.75" customHeight="1">
      <c r="A61" s="85" t="s">
        <v>577</v>
      </c>
      <c r="B61" s="71">
        <v>5</v>
      </c>
      <c r="C61" s="33">
        <v>3477</v>
      </c>
      <c r="D61" s="52">
        <v>454</v>
      </c>
      <c r="E61" s="316">
        <v>19</v>
      </c>
    </row>
    <row r="62" spans="1:5" ht="12.75" customHeight="1">
      <c r="A62" s="85" t="s">
        <v>622</v>
      </c>
      <c r="B62" s="71">
        <v>3</v>
      </c>
      <c r="C62" s="33">
        <v>697</v>
      </c>
      <c r="D62" s="52">
        <v>194</v>
      </c>
      <c r="E62" s="316">
        <v>7</v>
      </c>
    </row>
    <row r="63" spans="1:5" ht="12.75" customHeight="1">
      <c r="A63" s="85" t="s">
        <v>524</v>
      </c>
      <c r="B63" s="71"/>
      <c r="C63" s="33"/>
      <c r="D63" s="52"/>
      <c r="E63" s="326"/>
    </row>
    <row r="64" spans="1:5" ht="12.75" customHeight="1">
      <c r="A64" s="299" t="s">
        <v>523</v>
      </c>
      <c r="B64" s="71">
        <v>69</v>
      </c>
      <c r="C64" s="315" t="s">
        <v>90</v>
      </c>
      <c r="D64" s="298" t="s">
        <v>90</v>
      </c>
      <c r="E64" s="307" t="s">
        <v>90</v>
      </c>
    </row>
    <row r="65" spans="1:12" s="8" customFormat="1" ht="12.75" customHeight="1">
      <c r="A65" s="4"/>
      <c r="B65" s="4"/>
      <c r="C65" s="4"/>
      <c r="D65" s="4"/>
      <c r="E65"/>
      <c r="G65"/>
      <c r="H65"/>
      <c r="I65"/>
      <c r="J65"/>
      <c r="K65"/>
      <c r="L65"/>
    </row>
    <row r="66" spans="1:5" ht="12.75" customHeight="1">
      <c r="A66" s="4" t="s">
        <v>114</v>
      </c>
      <c r="B66" s="71">
        <v>125</v>
      </c>
      <c r="C66" s="33">
        <v>78197</v>
      </c>
      <c r="D66" s="52">
        <v>23881</v>
      </c>
      <c r="E66" s="316">
        <v>809</v>
      </c>
    </row>
    <row r="67" spans="1:5" ht="12.75" customHeight="1">
      <c r="A67" s="85" t="s">
        <v>111</v>
      </c>
      <c r="B67" s="71">
        <v>3</v>
      </c>
      <c r="C67" s="315" t="s">
        <v>90</v>
      </c>
      <c r="D67" s="298" t="s">
        <v>90</v>
      </c>
      <c r="E67" s="307" t="s">
        <v>89</v>
      </c>
    </row>
    <row r="68" spans="1:12" s="8" customFormat="1" ht="12.75" customHeight="1">
      <c r="A68" s="85" t="s">
        <v>110</v>
      </c>
      <c r="B68" s="71">
        <v>15</v>
      </c>
      <c r="C68" s="33">
        <v>11443</v>
      </c>
      <c r="D68" s="52">
        <v>3531</v>
      </c>
      <c r="E68" s="316">
        <v>113</v>
      </c>
      <c r="G68"/>
      <c r="H68"/>
      <c r="I68"/>
      <c r="J68"/>
      <c r="K68"/>
      <c r="L68"/>
    </row>
    <row r="69" spans="1:12" s="8" customFormat="1" ht="12.75" customHeight="1">
      <c r="A69" s="85" t="s">
        <v>108</v>
      </c>
      <c r="B69" s="71">
        <v>40</v>
      </c>
      <c r="C69" s="33">
        <v>25626</v>
      </c>
      <c r="D69" s="52">
        <v>8247</v>
      </c>
      <c r="E69" s="316">
        <v>280</v>
      </c>
      <c r="G69"/>
      <c r="H69"/>
      <c r="I69"/>
      <c r="J69"/>
      <c r="K69"/>
      <c r="L69"/>
    </row>
    <row r="70" spans="1:12" s="8" customFormat="1" ht="12.75" customHeight="1">
      <c r="A70" s="85" t="s">
        <v>107</v>
      </c>
      <c r="B70" s="71">
        <v>7</v>
      </c>
      <c r="C70" s="315" t="s">
        <v>90</v>
      </c>
      <c r="D70" s="298" t="s">
        <v>90</v>
      </c>
      <c r="E70" s="307" t="s">
        <v>469</v>
      </c>
      <c r="G70"/>
      <c r="H70"/>
      <c r="I70"/>
      <c r="J70"/>
      <c r="K70"/>
      <c r="L70"/>
    </row>
    <row r="71" spans="1:12" s="8" customFormat="1" ht="12.75" customHeight="1">
      <c r="A71" s="85" t="s">
        <v>621</v>
      </c>
      <c r="B71" s="71">
        <v>60</v>
      </c>
      <c r="C71" s="315" t="s">
        <v>90</v>
      </c>
      <c r="D71" s="298" t="s">
        <v>90</v>
      </c>
      <c r="E71" s="307" t="s">
        <v>90</v>
      </c>
      <c r="G71"/>
      <c r="H71"/>
      <c r="I71"/>
      <c r="J71"/>
      <c r="K71"/>
      <c r="L71"/>
    </row>
    <row r="72" spans="1:12" s="8" customFormat="1" ht="12.75" customHeight="1">
      <c r="A72" s="4"/>
      <c r="B72" s="4"/>
      <c r="C72" s="4"/>
      <c r="D72" s="4"/>
      <c r="E72" s="326"/>
      <c r="G72"/>
      <c r="H72"/>
      <c r="I72"/>
      <c r="J72"/>
      <c r="K72"/>
      <c r="L72"/>
    </row>
    <row r="73" spans="1:12" s="8" customFormat="1" ht="12.75" customHeight="1">
      <c r="A73" s="38" t="s">
        <v>620</v>
      </c>
      <c r="B73" s="71">
        <v>383</v>
      </c>
      <c r="C73" s="33">
        <v>238128</v>
      </c>
      <c r="D73" s="52">
        <v>62039</v>
      </c>
      <c r="E73" s="316">
        <v>2185</v>
      </c>
      <c r="G73"/>
      <c r="H73"/>
      <c r="I73"/>
      <c r="J73"/>
      <c r="K73"/>
      <c r="L73"/>
    </row>
    <row r="74" spans="1:12" s="8" customFormat="1" ht="12.75" customHeight="1">
      <c r="A74" s="85" t="s">
        <v>103</v>
      </c>
      <c r="B74" s="71">
        <v>7</v>
      </c>
      <c r="C74" s="33">
        <v>1400</v>
      </c>
      <c r="D74" s="52">
        <v>465</v>
      </c>
      <c r="E74" s="316">
        <v>21</v>
      </c>
      <c r="G74"/>
      <c r="H74"/>
      <c r="I74"/>
      <c r="J74"/>
      <c r="K74"/>
      <c r="L74"/>
    </row>
    <row r="75" spans="1:12" s="8" customFormat="1" ht="12.75" customHeight="1">
      <c r="A75" s="85" t="s">
        <v>102</v>
      </c>
      <c r="B75" s="71">
        <v>18</v>
      </c>
      <c r="C75" s="33">
        <v>24627</v>
      </c>
      <c r="D75" s="52">
        <v>5144</v>
      </c>
      <c r="E75" s="316">
        <v>149</v>
      </c>
      <c r="G75"/>
      <c r="H75"/>
      <c r="I75"/>
      <c r="J75"/>
      <c r="K75"/>
      <c r="L75"/>
    </row>
    <row r="76" spans="1:12" s="8" customFormat="1" ht="12.75" customHeight="1">
      <c r="A76" s="85" t="s">
        <v>619</v>
      </c>
      <c r="B76" s="71">
        <v>60</v>
      </c>
      <c r="C76" s="33">
        <v>43119</v>
      </c>
      <c r="D76" s="52">
        <v>12823</v>
      </c>
      <c r="E76" s="316">
        <v>501</v>
      </c>
      <c r="G76"/>
      <c r="H76"/>
      <c r="I76"/>
      <c r="J76"/>
      <c r="K76"/>
      <c r="L76"/>
    </row>
    <row r="77" spans="1:12" s="8" customFormat="1" ht="12.75" customHeight="1">
      <c r="A77" s="85" t="s">
        <v>100</v>
      </c>
      <c r="B77" s="71">
        <v>7</v>
      </c>
      <c r="C77" s="33">
        <v>5445</v>
      </c>
      <c r="D77" s="52">
        <v>1815</v>
      </c>
      <c r="E77" s="316">
        <v>54</v>
      </c>
      <c r="G77"/>
      <c r="H77"/>
      <c r="I77"/>
      <c r="J77"/>
      <c r="K77"/>
      <c r="L77"/>
    </row>
    <row r="78" spans="1:12" s="60" customFormat="1" ht="12.75" customHeight="1">
      <c r="A78" s="85" t="s">
        <v>99</v>
      </c>
      <c r="B78" s="71">
        <v>71</v>
      </c>
      <c r="C78" s="33">
        <v>29979</v>
      </c>
      <c r="D78" s="52">
        <v>7453</v>
      </c>
      <c r="E78" s="316">
        <v>270</v>
      </c>
      <c r="G78"/>
      <c r="H78"/>
      <c r="I78"/>
      <c r="J78"/>
      <c r="K78"/>
      <c r="L78"/>
    </row>
    <row r="79" spans="1:5" ht="12.75" customHeight="1">
      <c r="A79" s="85" t="s">
        <v>98</v>
      </c>
      <c r="B79" s="71">
        <v>9</v>
      </c>
      <c r="C79" s="33">
        <v>1690</v>
      </c>
      <c r="D79" s="52">
        <v>479</v>
      </c>
      <c r="E79" s="316">
        <v>17</v>
      </c>
    </row>
    <row r="80" spans="1:5" ht="12.75" customHeight="1">
      <c r="A80" s="85" t="s">
        <v>97</v>
      </c>
      <c r="B80" s="71">
        <v>45</v>
      </c>
      <c r="C80" s="33">
        <v>22246</v>
      </c>
      <c r="D80" s="52">
        <v>1707</v>
      </c>
      <c r="E80" s="316">
        <v>191</v>
      </c>
    </row>
    <row r="81" spans="1:5" ht="12.75" customHeight="1">
      <c r="A81" s="85" t="s">
        <v>96</v>
      </c>
      <c r="B81" s="71">
        <v>1</v>
      </c>
      <c r="C81" s="315" t="s">
        <v>90</v>
      </c>
      <c r="D81" s="298" t="s">
        <v>90</v>
      </c>
      <c r="E81" s="325" t="s">
        <v>89</v>
      </c>
    </row>
    <row r="82" spans="1:5" ht="12.75" customHeight="1">
      <c r="A82" s="85" t="s">
        <v>95</v>
      </c>
      <c r="B82" s="71">
        <v>5</v>
      </c>
      <c r="C82" s="315" t="s">
        <v>90</v>
      </c>
      <c r="D82" s="298" t="s">
        <v>90</v>
      </c>
      <c r="E82" s="325" t="s">
        <v>89</v>
      </c>
    </row>
    <row r="83" spans="1:5" ht="12.75" customHeight="1">
      <c r="A83" s="85" t="s">
        <v>618</v>
      </c>
      <c r="B83" s="71">
        <v>21</v>
      </c>
      <c r="C83" s="315" t="s">
        <v>90</v>
      </c>
      <c r="D83" s="298" t="s">
        <v>90</v>
      </c>
      <c r="E83" s="325" t="s">
        <v>469</v>
      </c>
    </row>
    <row r="84" spans="1:5" ht="12.75" customHeight="1">
      <c r="A84" s="85" t="s">
        <v>92</v>
      </c>
      <c r="B84" s="71">
        <v>9</v>
      </c>
      <c r="C84" s="315" t="s">
        <v>90</v>
      </c>
      <c r="D84" s="298" t="s">
        <v>90</v>
      </c>
      <c r="E84" s="325" t="s">
        <v>469</v>
      </c>
    </row>
    <row r="85" spans="1:5" ht="12.75" customHeight="1">
      <c r="A85" s="85" t="s">
        <v>91</v>
      </c>
      <c r="B85" s="71">
        <v>3</v>
      </c>
      <c r="C85" s="315" t="s">
        <v>90</v>
      </c>
      <c r="D85" s="298" t="s">
        <v>90</v>
      </c>
      <c r="E85" s="325" t="s">
        <v>469</v>
      </c>
    </row>
    <row r="86" spans="1:5" ht="12.75" customHeight="1">
      <c r="A86" s="85" t="s">
        <v>81</v>
      </c>
      <c r="B86" s="71">
        <v>31</v>
      </c>
      <c r="C86" s="33">
        <v>35203</v>
      </c>
      <c r="D86" s="52">
        <v>9175</v>
      </c>
      <c r="E86" s="316">
        <v>274</v>
      </c>
    </row>
    <row r="87" spans="1:5" ht="12.75" customHeight="1">
      <c r="A87" s="85" t="s">
        <v>80</v>
      </c>
      <c r="B87" s="71">
        <v>59</v>
      </c>
      <c r="C87" s="33">
        <v>31796</v>
      </c>
      <c r="D87" s="52">
        <v>7650</v>
      </c>
      <c r="E87" s="316">
        <v>273</v>
      </c>
    </row>
    <row r="88" spans="1:5" ht="12.75" customHeight="1">
      <c r="A88" s="85" t="s">
        <v>518</v>
      </c>
      <c r="B88" s="71">
        <v>37</v>
      </c>
      <c r="C88" s="315" t="s">
        <v>90</v>
      </c>
      <c r="D88" s="298" t="s">
        <v>90</v>
      </c>
      <c r="E88" s="307" t="s">
        <v>90</v>
      </c>
    </row>
    <row r="89" spans="1:5" ht="12.75" customHeight="1">
      <c r="A89" s="6"/>
      <c r="B89" s="6"/>
      <c r="C89" s="6"/>
      <c r="D89" s="6"/>
      <c r="E89" s="7"/>
    </row>
    <row r="90" spans="1:5" ht="12.75" customHeight="1">
      <c r="A90" s="324"/>
      <c r="B90" s="9"/>
      <c r="C90" s="9"/>
      <c r="D90" s="9"/>
      <c r="E90" s="9"/>
    </row>
    <row r="91" ht="12.75" customHeight="1">
      <c r="A91" s="3" t="s">
        <v>88</v>
      </c>
    </row>
    <row r="92" ht="12.75" customHeight="1">
      <c r="A92" s="3"/>
    </row>
    <row r="93" ht="12.75" customHeight="1">
      <c r="A93" s="3"/>
    </row>
    <row r="94" ht="12.75" customHeight="1">
      <c r="A94" s="3"/>
    </row>
    <row r="95" ht="12.75" customHeight="1">
      <c r="A95" s="3"/>
    </row>
    <row r="96" spans="1:12" s="8" customFormat="1" ht="15.75" customHeight="1">
      <c r="A96" s="18" t="s">
        <v>617</v>
      </c>
      <c r="B96" s="9"/>
      <c r="C96" s="9"/>
      <c r="D96" s="9"/>
      <c r="E96" s="9"/>
      <c r="G96"/>
      <c r="H96"/>
      <c r="I96"/>
      <c r="J96"/>
      <c r="K96"/>
      <c r="L96"/>
    </row>
    <row r="97" spans="1:5" ht="15.75" customHeight="1">
      <c r="A97" s="324" t="s">
        <v>616</v>
      </c>
      <c r="B97" s="9"/>
      <c r="C97" s="9"/>
      <c r="D97" s="9"/>
      <c r="E97" s="9"/>
    </row>
    <row r="98" spans="1:12" s="8" customFormat="1" ht="15.75" customHeight="1">
      <c r="A98" s="324" t="s">
        <v>615</v>
      </c>
      <c r="B98" s="9"/>
      <c r="C98" s="9"/>
      <c r="D98" s="9"/>
      <c r="E98" s="9"/>
      <c r="G98"/>
      <c r="H98"/>
      <c r="I98"/>
      <c r="J98"/>
      <c r="K98"/>
      <c r="L98"/>
    </row>
    <row r="99" spans="1:12" s="8" customFormat="1" ht="12.75" customHeight="1">
      <c r="A99" s="324"/>
      <c r="B99" s="9"/>
      <c r="C99" s="9"/>
      <c r="D99" s="9"/>
      <c r="E99" s="9"/>
      <c r="G99"/>
      <c r="H99"/>
      <c r="I99"/>
      <c r="J99"/>
      <c r="K99"/>
      <c r="L99"/>
    </row>
    <row r="100" ht="12.75" customHeight="1">
      <c r="A100" s="14" t="s">
        <v>78</v>
      </c>
    </row>
    <row r="101" ht="12.75" customHeight="1">
      <c r="A101" s="61" t="s">
        <v>77</v>
      </c>
    </row>
    <row r="102" ht="12.75" customHeight="1">
      <c r="A102" s="14" t="s">
        <v>614</v>
      </c>
    </row>
    <row r="103" ht="12.75" customHeight="1">
      <c r="A103" s="14" t="s">
        <v>613</v>
      </c>
    </row>
    <row r="104" ht="12.75" customHeight="1">
      <c r="A104" s="3" t="s">
        <v>612</v>
      </c>
    </row>
    <row r="105" ht="12.75" customHeight="1">
      <c r="A105" s="3" t="s">
        <v>75</v>
      </c>
    </row>
    <row r="106" ht="12.75" customHeight="1">
      <c r="A106" s="13" t="s">
        <v>611</v>
      </c>
    </row>
    <row r="107" ht="12.75" customHeight="1">
      <c r="A107" s="13" t="s">
        <v>610</v>
      </c>
    </row>
    <row r="108" ht="12.75" customHeight="1">
      <c r="A108" s="3" t="s">
        <v>609</v>
      </c>
    </row>
    <row r="109" ht="12.75" customHeight="1">
      <c r="A109" s="3" t="s">
        <v>608</v>
      </c>
    </row>
    <row r="110" ht="12.75" customHeight="1">
      <c r="A110" s="3" t="s">
        <v>533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rowBreaks count="2" manualBreakCount="2">
    <brk id="49" max="255" man="1"/>
    <brk id="95" max="255" man="1"/>
  </rowBreaks>
</worksheet>
</file>

<file path=xl/worksheets/sheet26.xml><?xml version="1.0" encoding="utf-8"?>
<worksheet xmlns="http://schemas.openxmlformats.org/spreadsheetml/2006/main" xmlns:r="http://schemas.openxmlformats.org/officeDocument/2006/relationships">
  <dimension ref="A1:M65"/>
  <sheetViews>
    <sheetView workbookViewId="0" topLeftCell="A1">
      <selection activeCell="A1" sqref="A1:F1"/>
    </sheetView>
  </sheetViews>
  <sheetFormatPr defaultColWidth="9.140625" defaultRowHeight="12.75"/>
  <cols>
    <col min="1" max="1" width="7.57421875" style="0" customWidth="1"/>
    <col min="2" max="2" width="35.140625" style="0" customWidth="1"/>
    <col min="3" max="3" width="9.57421875" style="0" customWidth="1"/>
    <col min="4" max="4" width="10.7109375" style="0" customWidth="1"/>
    <col min="5" max="5" width="9.8515625" style="0" customWidth="1"/>
    <col min="6" max="6" width="11.7109375" style="0" customWidth="1"/>
  </cols>
  <sheetData>
    <row r="1" spans="1:6" ht="15.75" customHeight="1">
      <c r="A1" s="670" t="s">
        <v>632</v>
      </c>
      <c r="B1" s="670"/>
      <c r="C1" s="670"/>
      <c r="D1" s="670"/>
      <c r="E1" s="670"/>
      <c r="F1" s="670"/>
    </row>
    <row r="2" spans="1:6" ht="15.75" customHeight="1">
      <c r="A2" s="365" t="s">
        <v>631</v>
      </c>
      <c r="B2" s="1"/>
      <c r="C2" s="1"/>
      <c r="D2" s="1"/>
      <c r="E2" s="1"/>
      <c r="F2" s="1"/>
    </row>
    <row r="3" spans="1:6" ht="15.75" customHeight="1">
      <c r="A3" s="365" t="s">
        <v>630</v>
      </c>
      <c r="B3" s="1"/>
      <c r="C3" s="1"/>
      <c r="D3" s="1"/>
      <c r="E3" s="1"/>
      <c r="F3" s="1"/>
    </row>
    <row r="4" spans="2:4" ht="12.75" customHeight="1">
      <c r="B4" s="8"/>
      <c r="C4" s="8"/>
      <c r="D4" s="8"/>
    </row>
    <row r="5" spans="1:6" ht="12.75" customHeight="1">
      <c r="A5" s="46" t="s">
        <v>66</v>
      </c>
      <c r="B5" s="58"/>
      <c r="C5" s="58"/>
      <c r="D5" s="58"/>
      <c r="E5" s="1"/>
      <c r="F5" s="1"/>
    </row>
    <row r="6" spans="1:6" ht="12.75" customHeight="1">
      <c r="A6" s="59" t="s">
        <v>65</v>
      </c>
      <c r="B6" s="58"/>
      <c r="C6" s="58"/>
      <c r="D6" s="58"/>
      <c r="E6" s="93"/>
      <c r="F6" s="1"/>
    </row>
    <row r="7" spans="1:13" s="8" customFormat="1" ht="12.75" customHeight="1" thickBot="1">
      <c r="A7" s="88"/>
      <c r="B7" s="88"/>
      <c r="C7" s="88"/>
      <c r="D7" s="88"/>
      <c r="E7" s="88"/>
      <c r="F7" s="88"/>
      <c r="H7"/>
      <c r="I7"/>
      <c r="J7"/>
      <c r="K7"/>
      <c r="L7"/>
      <c r="M7"/>
    </row>
    <row r="8" spans="1:13" s="10" customFormat="1" ht="57.75" customHeight="1" thickTop="1">
      <c r="A8" s="16" t="s">
        <v>193</v>
      </c>
      <c r="B8" s="380" t="s">
        <v>663</v>
      </c>
      <c r="C8" s="87" t="s">
        <v>191</v>
      </c>
      <c r="D8" s="16" t="s">
        <v>662</v>
      </c>
      <c r="E8" s="86" t="s">
        <v>60</v>
      </c>
      <c r="F8" s="16" t="s">
        <v>661</v>
      </c>
      <c r="H8"/>
      <c r="I8"/>
      <c r="J8"/>
      <c r="K8"/>
      <c r="L8"/>
      <c r="M8"/>
    </row>
    <row r="9" spans="1:5" ht="12.75" customHeight="1">
      <c r="A9" s="4"/>
      <c r="B9" s="4"/>
      <c r="C9" s="4"/>
      <c r="D9" s="4"/>
      <c r="E9" s="4"/>
    </row>
    <row r="10" spans="1:5" ht="12.75" customHeight="1">
      <c r="A10" s="4"/>
      <c r="B10" s="375" t="s">
        <v>660</v>
      </c>
      <c r="C10" s="4"/>
      <c r="D10" s="4"/>
      <c r="E10" s="4"/>
    </row>
    <row r="11" spans="1:5" ht="12.75" customHeight="1">
      <c r="A11" s="4"/>
      <c r="B11" s="4"/>
      <c r="C11" s="4"/>
      <c r="D11" s="4"/>
      <c r="E11" s="4"/>
    </row>
    <row r="12" spans="1:5" ht="12.75" customHeight="1">
      <c r="A12" s="368" t="s">
        <v>641</v>
      </c>
      <c r="B12" s="374" t="s">
        <v>639</v>
      </c>
      <c r="C12" s="4"/>
      <c r="D12" s="4"/>
      <c r="E12" s="4"/>
    </row>
    <row r="13" spans="1:11" ht="12.75" customHeight="1">
      <c r="A13" s="368"/>
      <c r="B13" s="138" t="s">
        <v>634</v>
      </c>
      <c r="C13" s="143">
        <v>3188</v>
      </c>
      <c r="D13" s="243">
        <v>3229357</v>
      </c>
      <c r="E13" s="124">
        <v>1225011</v>
      </c>
      <c r="F13" s="373">
        <v>20998</v>
      </c>
      <c r="H13" s="95"/>
      <c r="I13" s="95"/>
      <c r="J13" s="95"/>
      <c r="K13" s="95"/>
    </row>
    <row r="14" spans="1:11" ht="12.75" customHeight="1">
      <c r="A14" s="368"/>
      <c r="B14" s="4"/>
      <c r="C14" s="17"/>
      <c r="D14" s="247"/>
      <c r="E14" s="247"/>
      <c r="F14" s="366"/>
      <c r="H14" s="95"/>
      <c r="I14" s="95"/>
      <c r="J14" s="95"/>
      <c r="K14" s="95"/>
    </row>
    <row r="15" spans="1:6" ht="12.75" customHeight="1">
      <c r="A15" s="368" t="s">
        <v>640</v>
      </c>
      <c r="B15" s="371" t="s">
        <v>639</v>
      </c>
      <c r="C15" s="17"/>
      <c r="D15" s="247"/>
      <c r="E15" s="247"/>
      <c r="F15" s="366"/>
    </row>
    <row r="16" spans="1:11" ht="12.75" customHeight="1">
      <c r="A16" s="368"/>
      <c r="B16" s="370" t="s">
        <v>634</v>
      </c>
      <c r="C16" s="17">
        <v>3188</v>
      </c>
      <c r="D16" s="247">
        <v>3229357</v>
      </c>
      <c r="E16" s="117">
        <v>1225011</v>
      </c>
      <c r="F16" s="366">
        <v>20998</v>
      </c>
      <c r="I16" s="95"/>
      <c r="J16" s="95"/>
      <c r="K16" s="95"/>
    </row>
    <row r="17" spans="1:11" ht="12.75" customHeight="1">
      <c r="A17" s="368" t="s">
        <v>638</v>
      </c>
      <c r="B17" s="369" t="s">
        <v>637</v>
      </c>
      <c r="C17" s="17">
        <v>668</v>
      </c>
      <c r="D17" s="377" t="s">
        <v>90</v>
      </c>
      <c r="E17" s="151" t="s">
        <v>90</v>
      </c>
      <c r="F17" s="376" t="s">
        <v>469</v>
      </c>
      <c r="I17" s="95"/>
      <c r="J17" s="95"/>
      <c r="K17" s="95"/>
    </row>
    <row r="18" spans="1:6" ht="12.75" customHeight="1">
      <c r="A18" s="368" t="s">
        <v>659</v>
      </c>
      <c r="B18" s="369" t="s">
        <v>658</v>
      </c>
      <c r="C18" s="17"/>
      <c r="D18" s="247"/>
      <c r="E18" s="247"/>
      <c r="F18" s="366"/>
    </row>
    <row r="19" spans="1:11" ht="12.75" customHeight="1">
      <c r="A19" s="368"/>
      <c r="B19" s="367" t="s">
        <v>657</v>
      </c>
      <c r="C19" s="17">
        <v>618</v>
      </c>
      <c r="D19" s="247">
        <v>299122</v>
      </c>
      <c r="E19" s="117">
        <v>126367</v>
      </c>
      <c r="F19" s="366">
        <v>3385</v>
      </c>
      <c r="I19" s="95"/>
      <c r="J19" s="95"/>
      <c r="K19" s="95"/>
    </row>
    <row r="20" spans="1:11" ht="12.75" customHeight="1">
      <c r="A20" s="368" t="s">
        <v>656</v>
      </c>
      <c r="B20" s="369" t="s">
        <v>655</v>
      </c>
      <c r="C20" s="17"/>
      <c r="D20" s="247"/>
      <c r="E20" s="247"/>
      <c r="F20" s="366"/>
      <c r="I20" s="95"/>
      <c r="J20" s="95"/>
      <c r="K20" s="95"/>
    </row>
    <row r="21" spans="1:6" ht="12.75" customHeight="1">
      <c r="A21" s="368"/>
      <c r="B21" s="367" t="s">
        <v>634</v>
      </c>
      <c r="C21" s="17">
        <v>549</v>
      </c>
      <c r="D21" s="247">
        <v>1057649</v>
      </c>
      <c r="E21" s="117">
        <v>382804</v>
      </c>
      <c r="F21" s="366">
        <v>5251</v>
      </c>
    </row>
    <row r="22" spans="1:11" ht="12.75" customHeight="1">
      <c r="A22" s="368" t="s">
        <v>654</v>
      </c>
      <c r="B22" s="369" t="s">
        <v>653</v>
      </c>
      <c r="C22" s="17">
        <v>98</v>
      </c>
      <c r="D22" s="247">
        <v>45774</v>
      </c>
      <c r="E22" s="117">
        <v>10480</v>
      </c>
      <c r="F22" s="366">
        <v>256</v>
      </c>
      <c r="I22" s="95"/>
      <c r="J22" s="95"/>
      <c r="K22" s="95"/>
    </row>
    <row r="23" spans="1:6" ht="12.75" customHeight="1">
      <c r="A23" s="368" t="s">
        <v>652</v>
      </c>
      <c r="B23" s="369" t="s">
        <v>651</v>
      </c>
      <c r="C23" s="17"/>
      <c r="D23" s="247"/>
      <c r="E23" s="117"/>
      <c r="F23" s="366"/>
    </row>
    <row r="24" spans="1:10" ht="12.75" customHeight="1">
      <c r="A24" s="368"/>
      <c r="B24" s="367" t="s">
        <v>634</v>
      </c>
      <c r="C24" s="17">
        <v>389</v>
      </c>
      <c r="D24" s="247">
        <v>464803</v>
      </c>
      <c r="E24" s="117">
        <v>200373</v>
      </c>
      <c r="F24" s="366">
        <v>2847</v>
      </c>
      <c r="I24" s="95"/>
      <c r="J24" s="95"/>
    </row>
    <row r="25" spans="1:10" ht="12.75" customHeight="1">
      <c r="A25" s="368" t="s">
        <v>650</v>
      </c>
      <c r="B25" s="369" t="s">
        <v>649</v>
      </c>
      <c r="C25" s="17"/>
      <c r="D25" s="247"/>
      <c r="E25" s="247"/>
      <c r="F25" s="366"/>
      <c r="I25" s="95"/>
      <c r="J25" s="95"/>
    </row>
    <row r="26" spans="1:6" ht="12.75" customHeight="1">
      <c r="A26" s="368"/>
      <c r="B26" s="367" t="s">
        <v>648</v>
      </c>
      <c r="C26" s="17">
        <v>383</v>
      </c>
      <c r="D26" s="247">
        <v>327642</v>
      </c>
      <c r="E26" s="117">
        <v>123926</v>
      </c>
      <c r="F26" s="366">
        <v>2049</v>
      </c>
    </row>
    <row r="27" spans="1:6" ht="12.75" customHeight="1">
      <c r="A27" s="368" t="s">
        <v>636</v>
      </c>
      <c r="B27" s="369" t="s">
        <v>635</v>
      </c>
      <c r="C27" s="17"/>
      <c r="D27" s="247"/>
      <c r="E27" s="247"/>
      <c r="F27" s="366"/>
    </row>
    <row r="28" spans="1:6" ht="12.75" customHeight="1">
      <c r="A28" s="368"/>
      <c r="B28" s="367" t="s">
        <v>634</v>
      </c>
      <c r="C28" s="17">
        <v>75</v>
      </c>
      <c r="D28" s="247">
        <v>115997</v>
      </c>
      <c r="E28" s="117">
        <v>58672</v>
      </c>
      <c r="F28" s="366">
        <v>770</v>
      </c>
    </row>
    <row r="29" spans="1:6" ht="12.75" customHeight="1">
      <c r="A29" s="368" t="s">
        <v>647</v>
      </c>
      <c r="B29" s="372" t="s">
        <v>646</v>
      </c>
      <c r="C29" s="17"/>
      <c r="D29" s="247"/>
      <c r="E29" s="117"/>
      <c r="F29" s="366"/>
    </row>
    <row r="30" spans="1:11" ht="12.75" customHeight="1">
      <c r="A30" s="368"/>
      <c r="B30" s="367" t="s">
        <v>634</v>
      </c>
      <c r="C30" s="17">
        <v>126</v>
      </c>
      <c r="D30" s="247">
        <v>99215</v>
      </c>
      <c r="E30" s="117">
        <v>33879</v>
      </c>
      <c r="F30" s="366">
        <v>1008</v>
      </c>
      <c r="K30" s="27"/>
    </row>
    <row r="31" spans="1:11" ht="12.75" customHeight="1">
      <c r="A31" s="368" t="s">
        <v>645</v>
      </c>
      <c r="B31" s="369" t="s">
        <v>644</v>
      </c>
      <c r="C31" s="17"/>
      <c r="D31" s="377"/>
      <c r="E31" s="379"/>
      <c r="F31" s="378"/>
      <c r="K31" s="27"/>
    </row>
    <row r="32" spans="1:11" ht="12.75" customHeight="1">
      <c r="A32" s="368"/>
      <c r="B32" s="367" t="s">
        <v>643</v>
      </c>
      <c r="C32" s="17">
        <v>282</v>
      </c>
      <c r="D32" s="377" t="s">
        <v>90</v>
      </c>
      <c r="E32" s="151" t="s">
        <v>90</v>
      </c>
      <c r="F32" s="376" t="s">
        <v>89</v>
      </c>
      <c r="K32" s="27"/>
    </row>
    <row r="33" spans="1:11" ht="12.75" customHeight="1">
      <c r="A33" s="368"/>
      <c r="B33" s="372"/>
      <c r="C33" s="17"/>
      <c r="D33" s="247"/>
      <c r="E33" s="247"/>
      <c r="F33" s="366"/>
      <c r="K33" s="27"/>
    </row>
    <row r="34" spans="1:11" ht="12.75" customHeight="1">
      <c r="A34" s="4"/>
      <c r="B34" s="375" t="s">
        <v>642</v>
      </c>
      <c r="C34" s="4"/>
      <c r="D34" s="4"/>
      <c r="E34" s="4"/>
      <c r="K34" s="27"/>
    </row>
    <row r="35" spans="1:5" ht="12.75" customHeight="1">
      <c r="A35" s="4"/>
      <c r="B35" s="4"/>
      <c r="C35" s="4"/>
      <c r="D35" s="4"/>
      <c r="E35" s="4"/>
    </row>
    <row r="36" spans="1:5" ht="12.75" customHeight="1">
      <c r="A36" s="368" t="s">
        <v>641</v>
      </c>
      <c r="B36" s="374" t="s">
        <v>639</v>
      </c>
      <c r="C36" s="4"/>
      <c r="D36" s="4"/>
      <c r="E36" s="4"/>
    </row>
    <row r="37" spans="1:6" ht="12.75" customHeight="1">
      <c r="A37" s="368"/>
      <c r="B37" s="138" t="s">
        <v>634</v>
      </c>
      <c r="C37" s="143">
        <v>38</v>
      </c>
      <c r="D37" s="243">
        <v>104702</v>
      </c>
      <c r="E37" s="124">
        <v>40620</v>
      </c>
      <c r="F37" s="373">
        <v>631</v>
      </c>
    </row>
    <row r="38" spans="1:6" ht="12.75" customHeight="1">
      <c r="A38" s="368"/>
      <c r="B38" s="372"/>
      <c r="C38" s="17"/>
      <c r="D38" s="247"/>
      <c r="E38" s="247"/>
      <c r="F38" s="366"/>
    </row>
    <row r="39" spans="1:6" ht="12.75" customHeight="1">
      <c r="A39" s="368" t="s">
        <v>640</v>
      </c>
      <c r="B39" s="371" t="s">
        <v>639</v>
      </c>
      <c r="C39" s="17"/>
      <c r="D39" s="247"/>
      <c r="E39" s="247"/>
      <c r="F39" s="366"/>
    </row>
    <row r="40" spans="1:6" ht="12.75" customHeight="1">
      <c r="A40" s="368"/>
      <c r="B40" s="370" t="s">
        <v>634</v>
      </c>
      <c r="C40" s="17">
        <v>38</v>
      </c>
      <c r="D40" s="247">
        <v>104702</v>
      </c>
      <c r="E40" s="117">
        <v>40620</v>
      </c>
      <c r="F40" s="366">
        <v>631</v>
      </c>
    </row>
    <row r="41" spans="1:6" ht="12.75" customHeight="1">
      <c r="A41" s="368" t="s">
        <v>638</v>
      </c>
      <c r="B41" s="369" t="s">
        <v>637</v>
      </c>
      <c r="C41" s="17">
        <v>17</v>
      </c>
      <c r="D41" s="247">
        <v>12124</v>
      </c>
      <c r="E41" s="117">
        <v>5698</v>
      </c>
      <c r="F41" s="366">
        <v>144</v>
      </c>
    </row>
    <row r="42" spans="1:6" ht="12.75" customHeight="1">
      <c r="A42" s="368" t="s">
        <v>636</v>
      </c>
      <c r="B42" s="369" t="s">
        <v>635</v>
      </c>
      <c r="C42" s="17"/>
      <c r="D42" s="151"/>
      <c r="E42" s="247"/>
      <c r="F42" s="366"/>
    </row>
    <row r="43" spans="1:6" ht="12.75" customHeight="1">
      <c r="A43" s="368"/>
      <c r="B43" s="367" t="s">
        <v>634</v>
      </c>
      <c r="C43" s="17">
        <v>21</v>
      </c>
      <c r="D43" s="247">
        <v>92578</v>
      </c>
      <c r="E43" s="117">
        <v>34922</v>
      </c>
      <c r="F43" s="366">
        <v>487</v>
      </c>
    </row>
    <row r="44" spans="1:6" ht="12.75" customHeight="1">
      <c r="A44" s="6"/>
      <c r="B44" s="6"/>
      <c r="C44" s="6"/>
      <c r="D44" s="6"/>
      <c r="E44" s="6"/>
      <c r="F44" s="7"/>
    </row>
    <row r="45" ht="12.75" customHeight="1"/>
    <row r="46" spans="1:6" s="3" customFormat="1" ht="12.75" customHeight="1">
      <c r="A46" s="343" t="s">
        <v>633</v>
      </c>
      <c r="B46" s="364"/>
      <c r="C46" s="363"/>
      <c r="D46" s="363"/>
      <c r="E46" s="363"/>
      <c r="F46" s="363"/>
    </row>
    <row r="47" spans="1:6" s="3" customFormat="1" ht="12.75" customHeight="1">
      <c r="A47" s="343"/>
      <c r="B47" s="364"/>
      <c r="C47" s="363"/>
      <c r="D47" s="363"/>
      <c r="E47" s="363"/>
      <c r="F47" s="363"/>
    </row>
    <row r="48" spans="1:6" s="3" customFormat="1" ht="12.75" customHeight="1">
      <c r="A48" s="343"/>
      <c r="B48" s="364"/>
      <c r="C48" s="363"/>
      <c r="D48" s="363"/>
      <c r="E48" s="363"/>
      <c r="F48" s="363"/>
    </row>
    <row r="49" spans="1:6" s="3" customFormat="1" ht="15.75" customHeight="1">
      <c r="A49" s="670" t="s">
        <v>632</v>
      </c>
      <c r="B49" s="670"/>
      <c r="C49" s="670"/>
      <c r="D49" s="670"/>
      <c r="E49" s="670"/>
      <c r="F49" s="670"/>
    </row>
    <row r="50" spans="1:6" s="3" customFormat="1" ht="15.75" customHeight="1">
      <c r="A50" s="365" t="s">
        <v>631</v>
      </c>
      <c r="B50" s="364"/>
      <c r="C50" s="363"/>
      <c r="D50" s="363"/>
      <c r="E50" s="363"/>
      <c r="F50" s="363"/>
    </row>
    <row r="51" spans="1:6" s="3" customFormat="1" ht="15.75" customHeight="1">
      <c r="A51" s="365" t="s">
        <v>630</v>
      </c>
      <c r="B51" s="364"/>
      <c r="C51" s="363"/>
      <c r="D51" s="363"/>
      <c r="E51" s="363"/>
      <c r="F51" s="363"/>
    </row>
    <row r="52" spans="1:6" ht="12.75" customHeight="1">
      <c r="A52" s="362"/>
      <c r="B52" s="1"/>
      <c r="C52" s="1"/>
      <c r="D52" s="1"/>
      <c r="E52" s="1"/>
      <c r="F52" s="1"/>
    </row>
    <row r="53" s="3" customFormat="1" ht="12.75" customHeight="1">
      <c r="A53" s="3" t="s">
        <v>629</v>
      </c>
    </row>
    <row r="54" s="3" customFormat="1" ht="12.75" customHeight="1">
      <c r="A54" s="3" t="s">
        <v>172</v>
      </c>
    </row>
    <row r="55" s="3" customFormat="1" ht="12.75" customHeight="1">
      <c r="A55" s="60" t="s">
        <v>628</v>
      </c>
    </row>
    <row r="56" s="3" customFormat="1" ht="12.75" customHeight="1">
      <c r="A56" s="60" t="s">
        <v>459</v>
      </c>
    </row>
    <row r="57" ht="12.75" customHeight="1">
      <c r="A57" s="13" t="s">
        <v>627</v>
      </c>
    </row>
    <row r="58" ht="12.75" customHeight="1">
      <c r="A58" s="13" t="s">
        <v>626</v>
      </c>
    </row>
    <row r="59" ht="12.75" customHeight="1">
      <c r="A59" s="13" t="s">
        <v>535</v>
      </c>
    </row>
    <row r="60" ht="12.75" customHeight="1">
      <c r="A60" s="13" t="s">
        <v>625</v>
      </c>
    </row>
    <row r="65" ht="12.75">
      <c r="A65" s="27"/>
    </row>
  </sheetData>
  <sheetProtection/>
  <mergeCells count="2">
    <mergeCell ref="A49:F49"/>
    <mergeCell ref="A1:F1"/>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ignoredErrors>
    <ignoredError sqref="A12:A43" numberStoredAsText="1"/>
  </ignoredErrors>
</worksheet>
</file>

<file path=xl/worksheets/sheet27.xml><?xml version="1.0" encoding="utf-8"?>
<worksheet xmlns="http://schemas.openxmlformats.org/spreadsheetml/2006/main" xmlns:r="http://schemas.openxmlformats.org/officeDocument/2006/relationships">
  <dimension ref="A1:N37"/>
  <sheetViews>
    <sheetView workbookViewId="0" topLeftCell="A1">
      <selection activeCell="A1" sqref="A1:F1"/>
    </sheetView>
  </sheetViews>
  <sheetFormatPr defaultColWidth="9.140625" defaultRowHeight="12.75"/>
  <cols>
    <col min="1" max="1" width="7.140625" style="0" customWidth="1"/>
    <col min="2" max="2" width="36.00390625" style="0" customWidth="1"/>
    <col min="3" max="3" width="9.28125" style="0" customWidth="1"/>
    <col min="4" max="4" width="10.421875" style="0" customWidth="1"/>
    <col min="5" max="5" width="10.00390625" style="0" customWidth="1"/>
    <col min="6" max="6" width="11.57421875" style="0" customWidth="1"/>
  </cols>
  <sheetData>
    <row r="1" spans="1:6" ht="15.75" customHeight="1">
      <c r="A1" s="670" t="s">
        <v>702</v>
      </c>
      <c r="B1" s="670"/>
      <c r="C1" s="670"/>
      <c r="D1" s="670"/>
      <c r="E1" s="670"/>
      <c r="F1" s="670"/>
    </row>
    <row r="2" ht="15.75" customHeight="1">
      <c r="A2" s="382" t="s">
        <v>701</v>
      </c>
    </row>
    <row r="3" ht="15.75" customHeight="1">
      <c r="A3" s="382" t="s">
        <v>700</v>
      </c>
    </row>
    <row r="4" spans="2:4" ht="12.75" customHeight="1">
      <c r="B4" s="8"/>
      <c r="C4" s="8"/>
      <c r="D4" s="8"/>
    </row>
    <row r="5" spans="1:6" ht="12.75" customHeight="1">
      <c r="A5" s="46" t="s">
        <v>66</v>
      </c>
      <c r="B5" s="58"/>
      <c r="C5" s="58"/>
      <c r="D5" s="58"/>
      <c r="E5" s="1"/>
      <c r="F5" s="1"/>
    </row>
    <row r="6" spans="1:6" ht="12.75" customHeight="1">
      <c r="A6" s="59" t="s">
        <v>65</v>
      </c>
      <c r="B6" s="58"/>
      <c r="C6" s="58"/>
      <c r="D6" s="58"/>
      <c r="E6" s="93"/>
      <c r="F6" s="1"/>
    </row>
    <row r="7" spans="1:14" s="8" customFormat="1" ht="12.75" customHeight="1" thickBot="1">
      <c r="A7" s="88"/>
      <c r="B7" s="88"/>
      <c r="C7" s="88"/>
      <c r="D7" s="88"/>
      <c r="E7" s="88"/>
      <c r="F7" s="88"/>
      <c r="H7"/>
      <c r="I7"/>
      <c r="J7"/>
      <c r="K7"/>
      <c r="L7"/>
      <c r="M7"/>
      <c r="N7"/>
    </row>
    <row r="8" spans="1:14" s="10" customFormat="1" ht="57.75" customHeight="1" thickTop="1">
      <c r="A8" s="16" t="s">
        <v>193</v>
      </c>
      <c r="B8" s="86" t="s">
        <v>192</v>
      </c>
      <c r="C8" s="87" t="s">
        <v>44</v>
      </c>
      <c r="D8" s="16" t="s">
        <v>578</v>
      </c>
      <c r="E8" s="86" t="s">
        <v>60</v>
      </c>
      <c r="F8" s="16" t="s">
        <v>699</v>
      </c>
      <c r="H8"/>
      <c r="I8"/>
      <c r="J8"/>
      <c r="K8"/>
      <c r="L8"/>
      <c r="M8"/>
      <c r="N8"/>
    </row>
    <row r="9" spans="1:5" ht="12.75" customHeight="1">
      <c r="A9" s="4"/>
      <c r="B9" s="4"/>
      <c r="C9" s="4"/>
      <c r="D9" s="4"/>
      <c r="E9" s="4"/>
    </row>
    <row r="10" spans="1:5" ht="12.75" customHeight="1">
      <c r="A10" s="368" t="s">
        <v>698</v>
      </c>
      <c r="B10" s="374" t="s">
        <v>697</v>
      </c>
      <c r="C10" s="4"/>
      <c r="D10" s="4"/>
      <c r="E10" s="4"/>
    </row>
    <row r="11" spans="1:6" ht="12.75" customHeight="1">
      <c r="A11" s="368"/>
      <c r="B11" s="138" t="s">
        <v>696</v>
      </c>
      <c r="C11" s="143">
        <v>1799</v>
      </c>
      <c r="D11" s="243">
        <v>2893771</v>
      </c>
      <c r="E11" s="243">
        <v>1355113</v>
      </c>
      <c r="F11" s="373">
        <v>47307</v>
      </c>
    </row>
    <row r="12" spans="1:6" ht="12.75" customHeight="1">
      <c r="A12" s="368"/>
      <c r="B12" s="4"/>
      <c r="C12" s="17"/>
      <c r="D12" s="247"/>
      <c r="E12" s="247"/>
      <c r="F12" s="366"/>
    </row>
    <row r="13" spans="1:6" ht="12.75" customHeight="1">
      <c r="A13" s="368" t="s">
        <v>695</v>
      </c>
      <c r="B13" s="371" t="s">
        <v>694</v>
      </c>
      <c r="C13" s="17">
        <v>1663</v>
      </c>
      <c r="D13" s="247">
        <v>2543083</v>
      </c>
      <c r="E13" s="247">
        <v>1267472</v>
      </c>
      <c r="F13" s="366">
        <v>45401</v>
      </c>
    </row>
    <row r="14" spans="1:6" ht="12.75" customHeight="1">
      <c r="A14" s="368" t="s">
        <v>693</v>
      </c>
      <c r="B14" s="369" t="s">
        <v>692</v>
      </c>
      <c r="C14" s="17">
        <v>55</v>
      </c>
      <c r="D14" s="247">
        <v>79867</v>
      </c>
      <c r="E14" s="247">
        <v>29717</v>
      </c>
      <c r="F14" s="366">
        <v>677</v>
      </c>
    </row>
    <row r="15" spans="1:6" ht="12.75" customHeight="1">
      <c r="A15" s="368" t="s">
        <v>691</v>
      </c>
      <c r="B15" s="369" t="s">
        <v>690</v>
      </c>
      <c r="C15" s="17">
        <v>32</v>
      </c>
      <c r="D15" s="247">
        <v>58870</v>
      </c>
      <c r="E15" s="247">
        <v>29302</v>
      </c>
      <c r="F15" s="366">
        <v>879</v>
      </c>
    </row>
    <row r="16" spans="1:6" ht="12.75" customHeight="1">
      <c r="A16" s="368" t="s">
        <v>689</v>
      </c>
      <c r="B16" s="369" t="s">
        <v>688</v>
      </c>
      <c r="C16" s="17">
        <v>141</v>
      </c>
      <c r="D16" s="247">
        <v>859261</v>
      </c>
      <c r="E16" s="247">
        <v>628191</v>
      </c>
      <c r="F16" s="366">
        <v>21757</v>
      </c>
    </row>
    <row r="17" spans="1:6" ht="12.75" customHeight="1">
      <c r="A17" s="368" t="s">
        <v>687</v>
      </c>
      <c r="B17" s="369" t="s">
        <v>686</v>
      </c>
      <c r="C17" s="17">
        <v>105</v>
      </c>
      <c r="D17" s="247">
        <v>59280</v>
      </c>
      <c r="E17" s="247">
        <v>17626</v>
      </c>
      <c r="F17" s="366">
        <v>757</v>
      </c>
    </row>
    <row r="18" spans="1:6" ht="12.75" customHeight="1">
      <c r="A18" s="368" t="s">
        <v>685</v>
      </c>
      <c r="B18" s="369" t="s">
        <v>684</v>
      </c>
      <c r="C18" s="17"/>
      <c r="D18" s="247"/>
      <c r="E18" s="247"/>
      <c r="F18" s="366"/>
    </row>
    <row r="19" spans="1:6" ht="12.75" customHeight="1">
      <c r="A19" s="368"/>
      <c r="B19" s="367" t="s">
        <v>634</v>
      </c>
      <c r="C19" s="17">
        <v>395</v>
      </c>
      <c r="D19" s="247">
        <v>587493</v>
      </c>
      <c r="E19" s="247">
        <v>147143</v>
      </c>
      <c r="F19" s="366">
        <v>3836</v>
      </c>
    </row>
    <row r="20" spans="1:6" ht="12.75" customHeight="1">
      <c r="A20" s="368" t="s">
        <v>683</v>
      </c>
      <c r="B20" s="369" t="s">
        <v>682</v>
      </c>
      <c r="C20" s="17">
        <v>158</v>
      </c>
      <c r="D20" s="247">
        <v>249170</v>
      </c>
      <c r="E20" s="247">
        <v>153277</v>
      </c>
      <c r="F20" s="366">
        <v>6588</v>
      </c>
    </row>
    <row r="21" spans="1:6" ht="12.75" customHeight="1">
      <c r="A21" s="368" t="s">
        <v>681</v>
      </c>
      <c r="B21" s="369" t="s">
        <v>680</v>
      </c>
      <c r="C21" s="17">
        <v>706</v>
      </c>
      <c r="D21" s="247">
        <v>566245</v>
      </c>
      <c r="E21" s="247">
        <v>240156</v>
      </c>
      <c r="F21" s="366">
        <v>10171</v>
      </c>
    </row>
    <row r="22" spans="1:6" ht="12.75" customHeight="1">
      <c r="A22" s="368" t="s">
        <v>679</v>
      </c>
      <c r="B22" s="372" t="s">
        <v>678</v>
      </c>
      <c r="C22" s="17">
        <v>71</v>
      </c>
      <c r="D22" s="247">
        <v>82897</v>
      </c>
      <c r="E22" s="247">
        <v>22060</v>
      </c>
      <c r="F22" s="366">
        <v>736</v>
      </c>
    </row>
    <row r="23" spans="1:6" ht="12.75" customHeight="1">
      <c r="A23" s="368"/>
      <c r="B23" s="371"/>
      <c r="C23" s="17"/>
      <c r="D23" s="247"/>
      <c r="E23" s="247"/>
      <c r="F23" s="366"/>
    </row>
    <row r="24" spans="1:6" ht="12.75" customHeight="1">
      <c r="A24" s="368" t="s">
        <v>677</v>
      </c>
      <c r="B24" s="371" t="s">
        <v>676</v>
      </c>
      <c r="C24" s="17"/>
      <c r="D24" s="247"/>
      <c r="E24" s="247"/>
      <c r="F24" s="366"/>
    </row>
    <row r="25" spans="1:6" ht="12.75" customHeight="1">
      <c r="A25" s="368"/>
      <c r="B25" s="370" t="s">
        <v>634</v>
      </c>
      <c r="C25" s="17">
        <v>136</v>
      </c>
      <c r="D25" s="247">
        <v>350688</v>
      </c>
      <c r="E25" s="247">
        <v>87641</v>
      </c>
      <c r="F25" s="366">
        <v>1906</v>
      </c>
    </row>
    <row r="26" spans="1:6" ht="12.75" customHeight="1">
      <c r="A26" s="368" t="s">
        <v>675</v>
      </c>
      <c r="B26" s="369" t="s">
        <v>674</v>
      </c>
      <c r="C26" s="17">
        <v>37</v>
      </c>
      <c r="D26" s="247">
        <v>128390</v>
      </c>
      <c r="E26" s="247">
        <v>27602</v>
      </c>
      <c r="F26" s="366">
        <v>704</v>
      </c>
    </row>
    <row r="27" spans="1:6" ht="12.75" customHeight="1">
      <c r="A27" s="368" t="s">
        <v>673</v>
      </c>
      <c r="B27" s="372" t="s">
        <v>672</v>
      </c>
      <c r="C27" s="17">
        <v>16</v>
      </c>
      <c r="D27" s="247">
        <v>114262</v>
      </c>
      <c r="E27" s="247">
        <v>23651</v>
      </c>
      <c r="F27" s="366">
        <v>301</v>
      </c>
    </row>
    <row r="28" spans="1:6" ht="12.75" customHeight="1">
      <c r="A28" s="368" t="s">
        <v>671</v>
      </c>
      <c r="B28" s="372" t="s">
        <v>670</v>
      </c>
      <c r="C28" s="17"/>
      <c r="D28" s="247"/>
      <c r="E28" s="247"/>
      <c r="F28" s="366"/>
    </row>
    <row r="29" spans="1:6" ht="12.75" customHeight="1">
      <c r="A29" s="368"/>
      <c r="B29" s="381" t="s">
        <v>669</v>
      </c>
      <c r="C29" s="17">
        <v>83</v>
      </c>
      <c r="D29" s="247">
        <v>108036</v>
      </c>
      <c r="E29" s="247">
        <v>36388</v>
      </c>
      <c r="F29" s="366">
        <v>901</v>
      </c>
    </row>
    <row r="30" spans="1:6" ht="12.75" customHeight="1">
      <c r="A30" s="6"/>
      <c r="B30" s="6"/>
      <c r="C30" s="6"/>
      <c r="D30" s="6"/>
      <c r="E30" s="6"/>
      <c r="F30" s="7"/>
    </row>
    <row r="31" ht="12.75" customHeight="1"/>
    <row r="32" ht="12.75" customHeight="1">
      <c r="A32" s="61" t="s">
        <v>77</v>
      </c>
    </row>
    <row r="33" ht="12.75" customHeight="1">
      <c r="A33" s="13" t="s">
        <v>668</v>
      </c>
    </row>
    <row r="34" ht="12.75" customHeight="1">
      <c r="A34" s="13" t="s">
        <v>667</v>
      </c>
    </row>
    <row r="35" ht="12.75" customHeight="1">
      <c r="A35" s="3" t="s">
        <v>666</v>
      </c>
    </row>
    <row r="36" ht="12.75" customHeight="1">
      <c r="A36" s="3" t="s">
        <v>665</v>
      </c>
    </row>
    <row r="37" ht="12.75" customHeight="1">
      <c r="A37" s="3" t="s">
        <v>664</v>
      </c>
    </row>
  </sheetData>
  <sheetProtection/>
  <mergeCells count="1">
    <mergeCell ref="A1:F1"/>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ignoredErrors>
    <ignoredError sqref="A10:A30" numberStoredAsText="1"/>
  </ignoredErrors>
</worksheet>
</file>

<file path=xl/worksheets/sheet28.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140625" defaultRowHeight="12.75"/>
  <cols>
    <col min="1" max="1" width="7.421875" style="0" customWidth="1"/>
    <col min="2" max="2" width="35.7109375" style="0" customWidth="1"/>
    <col min="3" max="3" width="9.57421875" style="0" customWidth="1"/>
    <col min="4" max="4" width="9.8515625" style="0" customWidth="1"/>
    <col min="5" max="5" width="9.28125" style="0" customWidth="1"/>
    <col min="6" max="6" width="11.7109375" style="0" customWidth="1"/>
  </cols>
  <sheetData>
    <row r="1" spans="1:6" ht="15.75" customHeight="1">
      <c r="A1" s="385" t="s">
        <v>721</v>
      </c>
      <c r="B1" s="1"/>
      <c r="C1" s="1"/>
      <c r="D1" s="1"/>
      <c r="E1" s="1"/>
      <c r="F1" s="1"/>
    </row>
    <row r="2" spans="1:6" ht="15.75" customHeight="1">
      <c r="A2" s="384" t="s">
        <v>720</v>
      </c>
      <c r="B2" s="1"/>
      <c r="C2" s="1"/>
      <c r="D2" s="1"/>
      <c r="E2" s="1"/>
      <c r="F2" s="1"/>
    </row>
    <row r="3" spans="2:4" ht="12.75" customHeight="1">
      <c r="B3" s="8"/>
      <c r="C3" s="8"/>
      <c r="D3" s="8"/>
    </row>
    <row r="4" spans="1:6" ht="12.75" customHeight="1">
      <c r="A4" s="46" t="s">
        <v>66</v>
      </c>
      <c r="B4" s="58"/>
      <c r="C4" s="58"/>
      <c r="D4" s="58"/>
      <c r="E4" s="1"/>
      <c r="F4" s="1"/>
    </row>
    <row r="5" spans="1:6" ht="12.75" customHeight="1">
      <c r="A5" s="59" t="s">
        <v>65</v>
      </c>
      <c r="B5" s="58"/>
      <c r="C5" s="58"/>
      <c r="D5" s="58"/>
      <c r="E5" s="93"/>
      <c r="F5" s="1"/>
    </row>
    <row r="6" spans="1:6" s="8" customFormat="1" ht="12.75" customHeight="1" thickBot="1">
      <c r="A6" s="88"/>
      <c r="B6" s="88"/>
      <c r="C6" s="88"/>
      <c r="D6" s="88"/>
      <c r="E6" s="88"/>
      <c r="F6" s="88"/>
    </row>
    <row r="7" spans="1:6" s="10" customFormat="1" ht="57.75" customHeight="1" thickTop="1">
      <c r="A7" s="16" t="s">
        <v>193</v>
      </c>
      <c r="B7" s="86" t="s">
        <v>663</v>
      </c>
      <c r="C7" s="87" t="s">
        <v>191</v>
      </c>
      <c r="D7" s="208" t="s">
        <v>590</v>
      </c>
      <c r="E7" s="208" t="s">
        <v>60</v>
      </c>
      <c r="F7" s="16" t="s">
        <v>719</v>
      </c>
    </row>
    <row r="8" spans="1:5" ht="12.75" customHeight="1">
      <c r="A8" s="4"/>
      <c r="B8" s="4"/>
      <c r="C8" s="4"/>
      <c r="D8" s="4"/>
      <c r="E8" s="4"/>
    </row>
    <row r="9" spans="1:5" ht="12.75" customHeight="1">
      <c r="A9" s="4"/>
      <c r="B9" s="375" t="s">
        <v>660</v>
      </c>
      <c r="C9" s="4"/>
      <c r="D9" s="4"/>
      <c r="E9" s="4"/>
    </row>
    <row r="10" spans="1:5" ht="12.75" customHeight="1">
      <c r="A10" s="4"/>
      <c r="B10" s="4"/>
      <c r="C10" s="4"/>
      <c r="D10" s="4"/>
      <c r="E10" s="4"/>
    </row>
    <row r="11" spans="1:6" ht="12.75" customHeight="1">
      <c r="A11" s="368" t="s">
        <v>718</v>
      </c>
      <c r="B11" s="374" t="s">
        <v>716</v>
      </c>
      <c r="C11" s="143">
        <v>274</v>
      </c>
      <c r="D11" s="243">
        <v>121724</v>
      </c>
      <c r="E11" s="243">
        <v>37201</v>
      </c>
      <c r="F11" s="373">
        <v>1877</v>
      </c>
    </row>
    <row r="12" spans="1:6" ht="12.75" customHeight="1">
      <c r="A12" s="368"/>
      <c r="B12" s="4"/>
      <c r="C12" s="17"/>
      <c r="D12" s="247"/>
      <c r="E12" s="247"/>
      <c r="F12" s="366"/>
    </row>
    <row r="13" spans="1:6" ht="12.75" customHeight="1">
      <c r="A13" s="368" t="s">
        <v>717</v>
      </c>
      <c r="B13" s="371" t="s">
        <v>716</v>
      </c>
      <c r="C13" s="17">
        <v>274</v>
      </c>
      <c r="D13" s="247">
        <v>121724</v>
      </c>
      <c r="E13" s="247">
        <v>37201</v>
      </c>
      <c r="F13" s="366">
        <v>1877</v>
      </c>
    </row>
    <row r="14" spans="1:6" ht="12.75" customHeight="1">
      <c r="A14" s="368" t="s">
        <v>715</v>
      </c>
      <c r="B14" s="369" t="s">
        <v>714</v>
      </c>
      <c r="C14" s="17"/>
      <c r="D14" s="247"/>
      <c r="E14" s="247"/>
      <c r="F14" s="366"/>
    </row>
    <row r="15" spans="1:9" ht="12.75" customHeight="1">
      <c r="A15" s="368"/>
      <c r="B15" s="367" t="s">
        <v>713</v>
      </c>
      <c r="C15" s="17">
        <v>25</v>
      </c>
      <c r="D15" s="247">
        <v>10578</v>
      </c>
      <c r="E15" s="247">
        <v>4477</v>
      </c>
      <c r="F15" s="366">
        <v>130</v>
      </c>
      <c r="I15" s="27"/>
    </row>
    <row r="16" spans="1:9" ht="12.75" customHeight="1">
      <c r="A16" s="368" t="s">
        <v>712</v>
      </c>
      <c r="B16" s="369" t="s">
        <v>711</v>
      </c>
      <c r="C16" s="17">
        <v>33</v>
      </c>
      <c r="D16" s="247">
        <v>19570</v>
      </c>
      <c r="E16" s="247">
        <v>5694</v>
      </c>
      <c r="F16" s="366">
        <v>185</v>
      </c>
      <c r="I16" s="27"/>
    </row>
    <row r="17" spans="1:9" ht="12.75" customHeight="1">
      <c r="A17" s="368" t="s">
        <v>710</v>
      </c>
      <c r="B17" s="369" t="s">
        <v>709</v>
      </c>
      <c r="C17" s="17">
        <v>202</v>
      </c>
      <c r="D17" s="247">
        <v>84890</v>
      </c>
      <c r="E17" s="247">
        <v>24465</v>
      </c>
      <c r="F17" s="366">
        <v>1492</v>
      </c>
      <c r="I17" s="27"/>
    </row>
    <row r="18" spans="1:6" ht="12.75" customHeight="1">
      <c r="A18" s="368" t="s">
        <v>708</v>
      </c>
      <c r="B18" s="369" t="s">
        <v>707</v>
      </c>
      <c r="C18" s="17">
        <v>14</v>
      </c>
      <c r="D18" s="247">
        <v>6686</v>
      </c>
      <c r="E18" s="247">
        <v>2565</v>
      </c>
      <c r="F18" s="366">
        <v>70</v>
      </c>
    </row>
    <row r="19" spans="1:6" ht="12.75" customHeight="1">
      <c r="A19" s="368"/>
      <c r="B19" s="372"/>
      <c r="C19" s="17"/>
      <c r="D19" s="247"/>
      <c r="E19" s="247"/>
      <c r="F19" s="366"/>
    </row>
    <row r="20" spans="1:5" ht="12.75" customHeight="1">
      <c r="A20" s="4"/>
      <c r="B20" s="375" t="s">
        <v>642</v>
      </c>
      <c r="C20" s="4"/>
      <c r="D20" s="4"/>
      <c r="E20" s="4"/>
    </row>
    <row r="21" spans="1:5" ht="12.75" customHeight="1">
      <c r="A21" s="4"/>
      <c r="B21" s="4"/>
      <c r="C21" s="4"/>
      <c r="D21" s="4"/>
      <c r="E21" s="4"/>
    </row>
    <row r="22" spans="1:6" ht="12.75" customHeight="1">
      <c r="A22" s="368" t="s">
        <v>718</v>
      </c>
      <c r="B22" s="374" t="s">
        <v>716</v>
      </c>
      <c r="C22" s="143">
        <v>73</v>
      </c>
      <c r="D22" s="243">
        <v>36665</v>
      </c>
      <c r="E22" s="243">
        <v>13887</v>
      </c>
      <c r="F22" s="373">
        <v>533</v>
      </c>
    </row>
    <row r="23" spans="1:6" ht="12.75" customHeight="1">
      <c r="A23" s="368"/>
      <c r="B23" s="4"/>
      <c r="C23" s="17"/>
      <c r="D23" s="247"/>
      <c r="E23" s="247"/>
      <c r="F23" s="366"/>
    </row>
    <row r="24" spans="1:6" ht="12.75" customHeight="1">
      <c r="A24" s="368" t="s">
        <v>717</v>
      </c>
      <c r="B24" s="371" t="s">
        <v>716</v>
      </c>
      <c r="C24" s="17">
        <v>73</v>
      </c>
      <c r="D24" s="247">
        <v>36665</v>
      </c>
      <c r="E24" s="247">
        <v>13887</v>
      </c>
      <c r="F24" s="366">
        <v>533</v>
      </c>
    </row>
    <row r="25" spans="1:6" ht="12.75" customHeight="1">
      <c r="A25" s="368" t="s">
        <v>715</v>
      </c>
      <c r="B25" s="369" t="s">
        <v>714</v>
      </c>
      <c r="C25" s="17"/>
      <c r="D25" s="247"/>
      <c r="E25" s="247"/>
      <c r="F25" s="366"/>
    </row>
    <row r="26" spans="1:6" ht="12.75" customHeight="1">
      <c r="A26" s="368"/>
      <c r="B26" s="367" t="s">
        <v>713</v>
      </c>
      <c r="C26" s="17">
        <v>5</v>
      </c>
      <c r="D26" s="247">
        <v>772</v>
      </c>
      <c r="E26" s="247">
        <v>348</v>
      </c>
      <c r="F26" s="366">
        <v>15</v>
      </c>
    </row>
    <row r="27" spans="1:6" ht="12.75" customHeight="1">
      <c r="A27" s="368" t="s">
        <v>712</v>
      </c>
      <c r="B27" s="369" t="s">
        <v>711</v>
      </c>
      <c r="C27" s="17">
        <v>12</v>
      </c>
      <c r="D27" s="247">
        <v>8898</v>
      </c>
      <c r="E27" s="247">
        <v>3264</v>
      </c>
      <c r="F27" s="366">
        <v>87</v>
      </c>
    </row>
    <row r="28" spans="1:6" ht="12.75" customHeight="1">
      <c r="A28" s="368" t="s">
        <v>710</v>
      </c>
      <c r="B28" s="369" t="s">
        <v>709</v>
      </c>
      <c r="C28" s="17">
        <v>47</v>
      </c>
      <c r="D28" s="247">
        <v>16814</v>
      </c>
      <c r="E28" s="247">
        <v>5864</v>
      </c>
      <c r="F28" s="366">
        <v>342</v>
      </c>
    </row>
    <row r="29" spans="1:6" ht="12.75" customHeight="1">
      <c r="A29" s="368" t="s">
        <v>708</v>
      </c>
      <c r="B29" s="369" t="s">
        <v>707</v>
      </c>
      <c r="C29" s="17">
        <v>9</v>
      </c>
      <c r="D29" s="247">
        <v>10181</v>
      </c>
      <c r="E29" s="247">
        <v>4411</v>
      </c>
      <c r="F29" s="366">
        <v>89</v>
      </c>
    </row>
    <row r="30" spans="1:6" ht="12.75" customHeight="1">
      <c r="A30" s="6"/>
      <c r="B30" s="6"/>
      <c r="C30" s="6"/>
      <c r="D30" s="6"/>
      <c r="E30" s="6"/>
      <c r="F30" s="7"/>
    </row>
    <row r="31" ht="12.75" customHeight="1"/>
    <row r="32" ht="12.75" customHeight="1">
      <c r="A32" s="383" t="s">
        <v>172</v>
      </c>
    </row>
    <row r="33" ht="12.75" customHeight="1">
      <c r="A33" s="383" t="s">
        <v>706</v>
      </c>
    </row>
    <row r="34" ht="12.75" customHeight="1">
      <c r="A34" s="13" t="s">
        <v>705</v>
      </c>
    </row>
    <row r="35" ht="12.75" customHeight="1">
      <c r="A35" s="13" t="s">
        <v>704</v>
      </c>
    </row>
    <row r="36" ht="12.75" customHeight="1">
      <c r="A36" s="13" t="s">
        <v>703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ignoredErrors>
    <ignoredError sqref="A11:A29" numberStoredAsText="1"/>
  </ignoredErrors>
</worksheet>
</file>

<file path=xl/worksheets/sheet29.xml><?xml version="1.0" encoding="utf-8"?>
<worksheet xmlns="http://schemas.openxmlformats.org/spreadsheetml/2006/main" xmlns:r="http://schemas.openxmlformats.org/officeDocument/2006/relationships">
  <dimension ref="A1:O75"/>
  <sheetViews>
    <sheetView workbookViewId="0" topLeftCell="A1">
      <selection activeCell="A1" sqref="A1"/>
    </sheetView>
  </sheetViews>
  <sheetFormatPr defaultColWidth="9.140625" defaultRowHeight="12.75"/>
  <cols>
    <col min="1" max="1" width="7.421875" style="440" customWidth="1"/>
    <col min="2" max="2" width="38.7109375" style="440" customWidth="1"/>
    <col min="3" max="3" width="9.28125" style="440" customWidth="1"/>
    <col min="4" max="4" width="9.57421875" style="440" customWidth="1"/>
    <col min="5" max="5" width="9.00390625" style="440" customWidth="1"/>
    <col min="6" max="6" width="12.421875" style="440" customWidth="1"/>
    <col min="7" max="16384" width="9.140625" style="440" customWidth="1"/>
  </cols>
  <sheetData>
    <row r="1" spans="1:6" ht="15.75" customHeight="1">
      <c r="A1" s="385" t="s">
        <v>739</v>
      </c>
      <c r="B1" s="641"/>
      <c r="C1" s="641"/>
      <c r="D1" s="641"/>
      <c r="E1" s="641"/>
      <c r="F1" s="641"/>
    </row>
    <row r="2" spans="1:6" ht="15.75" customHeight="1">
      <c r="A2" s="386" t="s">
        <v>759</v>
      </c>
      <c r="B2" s="641"/>
      <c r="C2" s="641"/>
      <c r="D2" s="641"/>
      <c r="E2" s="641"/>
      <c r="F2" s="641"/>
    </row>
    <row r="3" spans="1:6" ht="12.75" customHeight="1">
      <c r="A3" s="384"/>
      <c r="B3" s="641"/>
      <c r="C3" s="641"/>
      <c r="D3" s="641"/>
      <c r="E3" s="641"/>
      <c r="F3" s="641"/>
    </row>
    <row r="4" spans="1:6" ht="12.75" customHeight="1">
      <c r="A4" s="642" t="s">
        <v>66</v>
      </c>
      <c r="B4" s="58"/>
      <c r="C4" s="58"/>
      <c r="D4" s="58"/>
      <c r="E4" s="641"/>
      <c r="F4" s="641"/>
    </row>
    <row r="5" spans="1:15" s="8" customFormat="1" ht="12.75" customHeight="1">
      <c r="A5" s="643" t="s">
        <v>65</v>
      </c>
      <c r="B5" s="58"/>
      <c r="C5" s="58"/>
      <c r="D5" s="58"/>
      <c r="E5" s="644"/>
      <c r="F5" s="641"/>
      <c r="H5" s="440"/>
      <c r="I5" s="440"/>
      <c r="J5" s="440"/>
      <c r="K5" s="440"/>
      <c r="L5" s="440"/>
      <c r="M5" s="440"/>
      <c r="N5" s="440"/>
      <c r="O5" s="440"/>
    </row>
    <row r="6" spans="1:15" s="10" customFormat="1" ht="12.75" customHeight="1" thickBot="1">
      <c r="A6" s="88"/>
      <c r="B6" s="88"/>
      <c r="C6" s="88"/>
      <c r="D6" s="88"/>
      <c r="E6" s="88"/>
      <c r="F6" s="88"/>
      <c r="H6" s="440"/>
      <c r="I6" s="440"/>
      <c r="J6" s="440"/>
      <c r="K6" s="440"/>
      <c r="L6" s="440"/>
      <c r="M6" s="440"/>
      <c r="N6" s="440"/>
      <c r="O6" s="440"/>
    </row>
    <row r="7" spans="1:6" ht="54.75" customHeight="1" thickTop="1">
      <c r="A7" s="16" t="s">
        <v>193</v>
      </c>
      <c r="B7" s="86" t="s">
        <v>663</v>
      </c>
      <c r="C7" s="87" t="s">
        <v>191</v>
      </c>
      <c r="D7" s="16" t="s">
        <v>606</v>
      </c>
      <c r="E7" s="86" t="s">
        <v>60</v>
      </c>
      <c r="F7" s="16" t="s">
        <v>699</v>
      </c>
    </row>
    <row r="8" spans="1:5" ht="12.75" customHeight="1">
      <c r="A8" s="612"/>
      <c r="B8" s="612"/>
      <c r="C8" s="612"/>
      <c r="D8" s="612"/>
      <c r="E8" s="612"/>
    </row>
    <row r="9" spans="1:5" ht="12.75" customHeight="1">
      <c r="A9" s="612"/>
      <c r="B9" s="645" t="s">
        <v>660</v>
      </c>
      <c r="C9" s="612"/>
      <c r="D9" s="612"/>
      <c r="E9" s="612"/>
    </row>
    <row r="10" spans="1:5" ht="12.75" customHeight="1">
      <c r="A10" s="612"/>
      <c r="B10" s="612"/>
      <c r="C10" s="612"/>
      <c r="D10" s="612"/>
      <c r="E10" s="612"/>
    </row>
    <row r="11" spans="1:6" ht="12.75" customHeight="1">
      <c r="A11" s="646" t="s">
        <v>749</v>
      </c>
      <c r="B11" s="647" t="s">
        <v>748</v>
      </c>
      <c r="C11" s="648">
        <v>398</v>
      </c>
      <c r="D11" s="649">
        <v>571145</v>
      </c>
      <c r="E11" s="649">
        <v>168184</v>
      </c>
      <c r="F11" s="650">
        <v>7327</v>
      </c>
    </row>
    <row r="12" spans="1:6" ht="12.75" customHeight="1">
      <c r="A12" s="646"/>
      <c r="B12" s="612"/>
      <c r="C12" s="651"/>
      <c r="D12" s="652"/>
      <c r="E12" s="652"/>
      <c r="F12" s="653"/>
    </row>
    <row r="13" spans="1:6" ht="12.75" customHeight="1">
      <c r="A13" s="646" t="s">
        <v>747</v>
      </c>
      <c r="B13" s="654" t="s">
        <v>746</v>
      </c>
      <c r="C13" s="651"/>
      <c r="D13" s="652"/>
      <c r="E13" s="652"/>
      <c r="F13" s="653"/>
    </row>
    <row r="14" spans="1:6" ht="12.75" customHeight="1">
      <c r="A14" s="646"/>
      <c r="B14" s="655" t="s">
        <v>745</v>
      </c>
      <c r="C14" s="651">
        <v>133</v>
      </c>
      <c r="D14" s="652">
        <v>128322</v>
      </c>
      <c r="E14" s="652">
        <v>37878</v>
      </c>
      <c r="F14" s="653">
        <v>1581</v>
      </c>
    </row>
    <row r="15" spans="1:6" ht="12.75" customHeight="1">
      <c r="A15" s="646" t="s">
        <v>744</v>
      </c>
      <c r="B15" s="656" t="s">
        <v>743</v>
      </c>
      <c r="C15" s="651">
        <v>32</v>
      </c>
      <c r="D15" s="657" t="s">
        <v>90</v>
      </c>
      <c r="E15" s="657" t="s">
        <v>90</v>
      </c>
      <c r="F15" s="658" t="s">
        <v>469</v>
      </c>
    </row>
    <row r="16" spans="1:6" ht="12.75" customHeight="1">
      <c r="A16" s="646" t="s">
        <v>758</v>
      </c>
      <c r="B16" s="656" t="s">
        <v>757</v>
      </c>
      <c r="C16" s="651">
        <v>12</v>
      </c>
      <c r="D16" s="652">
        <v>4489</v>
      </c>
      <c r="E16" s="652">
        <v>779</v>
      </c>
      <c r="F16" s="653">
        <v>16</v>
      </c>
    </row>
    <row r="17" spans="1:6" ht="12.75" customHeight="1">
      <c r="A17" s="646" t="s">
        <v>742</v>
      </c>
      <c r="B17" s="656" t="s">
        <v>741</v>
      </c>
      <c r="C17" s="651"/>
      <c r="D17" s="652"/>
      <c r="E17" s="652"/>
      <c r="F17" s="653"/>
    </row>
    <row r="18" spans="1:6" ht="12.75" customHeight="1">
      <c r="A18" s="646"/>
      <c r="B18" s="659" t="s">
        <v>740</v>
      </c>
      <c r="C18" s="651">
        <v>12</v>
      </c>
      <c r="D18" s="657" t="s">
        <v>90</v>
      </c>
      <c r="E18" s="657" t="s">
        <v>90</v>
      </c>
      <c r="F18" s="658" t="s">
        <v>89</v>
      </c>
    </row>
    <row r="19" spans="1:6" ht="12.75" customHeight="1">
      <c r="A19" s="646" t="s">
        <v>756</v>
      </c>
      <c r="B19" s="656" t="s">
        <v>755</v>
      </c>
      <c r="C19" s="651">
        <v>8</v>
      </c>
      <c r="D19" s="652">
        <v>5768</v>
      </c>
      <c r="E19" s="652">
        <v>391</v>
      </c>
      <c r="F19" s="653">
        <v>17</v>
      </c>
    </row>
    <row r="20" spans="1:6" ht="12.75" customHeight="1">
      <c r="A20" s="646" t="s">
        <v>754</v>
      </c>
      <c r="B20" s="656" t="s">
        <v>753</v>
      </c>
      <c r="C20" s="651"/>
      <c r="D20" s="652"/>
      <c r="E20" s="652"/>
      <c r="F20" s="653"/>
    </row>
    <row r="21" spans="1:6" ht="12.75" customHeight="1">
      <c r="A21" s="646"/>
      <c r="B21" s="659" t="s">
        <v>752</v>
      </c>
      <c r="C21" s="651">
        <v>69</v>
      </c>
      <c r="D21" s="652">
        <v>17716</v>
      </c>
      <c r="E21" s="652">
        <v>4126</v>
      </c>
      <c r="F21" s="653">
        <v>125</v>
      </c>
    </row>
    <row r="22" spans="1:6" ht="12.75" customHeight="1">
      <c r="A22" s="646"/>
      <c r="B22" s="656"/>
      <c r="C22" s="651"/>
      <c r="D22" s="652"/>
      <c r="E22" s="652"/>
      <c r="F22" s="653"/>
    </row>
    <row r="23" spans="1:6" ht="12.75" customHeight="1">
      <c r="A23" s="646" t="s">
        <v>737</v>
      </c>
      <c r="B23" s="654" t="s">
        <v>735</v>
      </c>
      <c r="C23" s="651"/>
      <c r="D23" s="652"/>
      <c r="E23" s="652"/>
      <c r="F23" s="653"/>
    </row>
    <row r="24" spans="1:6" ht="12.75" customHeight="1">
      <c r="A24" s="646"/>
      <c r="B24" s="655" t="s">
        <v>734</v>
      </c>
      <c r="C24" s="651">
        <v>10</v>
      </c>
      <c r="D24" s="652">
        <v>49495</v>
      </c>
      <c r="E24" s="652">
        <v>11555</v>
      </c>
      <c r="F24" s="653">
        <v>465</v>
      </c>
    </row>
    <row r="25" spans="1:6" ht="12.75" customHeight="1">
      <c r="A25" s="646" t="s">
        <v>736</v>
      </c>
      <c r="B25" s="372" t="s">
        <v>735</v>
      </c>
      <c r="C25" s="651"/>
      <c r="D25" s="652"/>
      <c r="E25" s="652"/>
      <c r="F25" s="653"/>
    </row>
    <row r="26" spans="1:6" ht="12.75" customHeight="1">
      <c r="A26" s="646"/>
      <c r="B26" s="381" t="s">
        <v>734</v>
      </c>
      <c r="C26" s="651">
        <v>10</v>
      </c>
      <c r="D26" s="652">
        <v>49495</v>
      </c>
      <c r="E26" s="652">
        <v>11555</v>
      </c>
      <c r="F26" s="653">
        <v>465</v>
      </c>
    </row>
    <row r="27" spans="1:6" ht="12.75" customHeight="1">
      <c r="A27" s="646"/>
      <c r="B27" s="654"/>
      <c r="C27" s="651"/>
      <c r="D27" s="652"/>
      <c r="E27" s="652"/>
      <c r="F27" s="653"/>
    </row>
    <row r="28" spans="1:6" ht="12.75" customHeight="1">
      <c r="A28" s="646" t="s">
        <v>733</v>
      </c>
      <c r="B28" s="656" t="s">
        <v>732</v>
      </c>
      <c r="C28" s="651"/>
      <c r="D28" s="652"/>
      <c r="E28" s="652"/>
      <c r="F28" s="653"/>
    </row>
    <row r="29" spans="1:6" ht="12.75" customHeight="1">
      <c r="A29" s="646"/>
      <c r="B29" s="659" t="s">
        <v>731</v>
      </c>
      <c r="C29" s="651">
        <v>255</v>
      </c>
      <c r="D29" s="652">
        <v>393328</v>
      </c>
      <c r="E29" s="652">
        <v>118751</v>
      </c>
      <c r="F29" s="653">
        <v>5281</v>
      </c>
    </row>
    <row r="30" spans="1:6" ht="12.75" customHeight="1">
      <c r="A30" s="646" t="s">
        <v>751</v>
      </c>
      <c r="B30" s="656" t="s">
        <v>750</v>
      </c>
      <c r="C30" s="651">
        <v>25</v>
      </c>
      <c r="D30" s="652">
        <v>30017</v>
      </c>
      <c r="E30" s="652">
        <v>5741</v>
      </c>
      <c r="F30" s="653">
        <v>259</v>
      </c>
    </row>
    <row r="31" spans="1:6" ht="12.75" customHeight="1">
      <c r="A31" s="646" t="s">
        <v>730</v>
      </c>
      <c r="B31" s="372" t="s">
        <v>729</v>
      </c>
      <c r="C31" s="651">
        <v>230</v>
      </c>
      <c r="D31" s="652">
        <v>363311</v>
      </c>
      <c r="E31" s="652">
        <v>113010</v>
      </c>
      <c r="F31" s="653">
        <v>5022</v>
      </c>
    </row>
    <row r="32" spans="1:6" ht="12.75" customHeight="1">
      <c r="A32" s="646"/>
      <c r="B32" s="372"/>
      <c r="C32" s="651"/>
      <c r="D32" s="652"/>
      <c r="E32" s="652"/>
      <c r="F32" s="653"/>
    </row>
    <row r="33" spans="1:5" ht="12.75" customHeight="1">
      <c r="A33" s="612"/>
      <c r="B33" s="645" t="s">
        <v>642</v>
      </c>
      <c r="C33" s="612"/>
      <c r="D33" s="612"/>
      <c r="E33" s="612"/>
    </row>
    <row r="34" spans="1:5" ht="12.75" customHeight="1">
      <c r="A34" s="612"/>
      <c r="B34" s="612"/>
      <c r="C34" s="612"/>
      <c r="D34" s="612"/>
      <c r="E34" s="612"/>
    </row>
    <row r="35" spans="1:6" ht="12.75" customHeight="1">
      <c r="A35" s="646" t="s">
        <v>749</v>
      </c>
      <c r="B35" s="647" t="s">
        <v>748</v>
      </c>
      <c r="C35" s="648">
        <v>97</v>
      </c>
      <c r="D35" s="649">
        <v>272483</v>
      </c>
      <c r="E35" s="649">
        <v>80984</v>
      </c>
      <c r="F35" s="650">
        <v>3296</v>
      </c>
    </row>
    <row r="36" spans="1:6" ht="12.75" customHeight="1">
      <c r="A36" s="646"/>
      <c r="B36" s="612"/>
      <c r="C36" s="651"/>
      <c r="D36" s="652"/>
      <c r="E36" s="652"/>
      <c r="F36" s="653"/>
    </row>
    <row r="37" spans="1:6" ht="12.75" customHeight="1">
      <c r="A37" s="646" t="s">
        <v>747</v>
      </c>
      <c r="B37" s="654" t="s">
        <v>746</v>
      </c>
      <c r="C37" s="651"/>
      <c r="D37" s="652"/>
      <c r="E37" s="652"/>
      <c r="F37" s="653"/>
    </row>
    <row r="38" spans="1:6" ht="12.75" customHeight="1">
      <c r="A38" s="646"/>
      <c r="B38" s="655" t="s">
        <v>745</v>
      </c>
      <c r="C38" s="651">
        <v>23</v>
      </c>
      <c r="D38" s="652">
        <v>28294</v>
      </c>
      <c r="E38" s="652">
        <v>9028</v>
      </c>
      <c r="F38" s="653">
        <v>508</v>
      </c>
    </row>
    <row r="39" spans="1:6" ht="12.75" customHeight="1">
      <c r="A39" s="646" t="s">
        <v>744</v>
      </c>
      <c r="B39" s="656" t="s">
        <v>743</v>
      </c>
      <c r="C39" s="651">
        <v>18</v>
      </c>
      <c r="D39" s="657" t="s">
        <v>90</v>
      </c>
      <c r="E39" s="657" t="s">
        <v>90</v>
      </c>
      <c r="F39" s="658" t="s">
        <v>135</v>
      </c>
    </row>
    <row r="40" spans="1:6" ht="12.75" customHeight="1">
      <c r="A40" s="646" t="s">
        <v>742</v>
      </c>
      <c r="B40" s="656" t="s">
        <v>741</v>
      </c>
      <c r="C40" s="651"/>
      <c r="D40" s="652"/>
      <c r="E40" s="652"/>
      <c r="F40" s="653"/>
    </row>
    <row r="41" spans="1:6" ht="12.75" customHeight="1">
      <c r="A41" s="646"/>
      <c r="B41" s="659" t="s">
        <v>740</v>
      </c>
      <c r="C41" s="651">
        <v>5</v>
      </c>
      <c r="D41" s="657" t="s">
        <v>90</v>
      </c>
      <c r="E41" s="657" t="s">
        <v>90</v>
      </c>
      <c r="F41" s="658" t="s">
        <v>89</v>
      </c>
    </row>
    <row r="42" spans="1:6" ht="12.75" customHeight="1">
      <c r="A42" s="660"/>
      <c r="B42" s="661"/>
      <c r="C42" s="648"/>
      <c r="D42" s="649"/>
      <c r="E42" s="649"/>
      <c r="F42" s="650"/>
    </row>
    <row r="43" spans="1:6" ht="12.75" customHeight="1">
      <c r="A43" s="662"/>
      <c r="B43" s="663"/>
      <c r="C43" s="664"/>
      <c r="D43" s="665"/>
      <c r="E43" s="665"/>
      <c r="F43" s="666"/>
    </row>
    <row r="44" ht="12.75" customHeight="1">
      <c r="A44" s="13" t="s">
        <v>546</v>
      </c>
    </row>
    <row r="45" ht="12.75" customHeight="1">
      <c r="A45" s="13"/>
    </row>
    <row r="46" ht="12.75" customHeight="1">
      <c r="A46" s="13"/>
    </row>
    <row r="47" ht="12.75" customHeight="1">
      <c r="A47" s="13"/>
    </row>
    <row r="48" ht="12.75" customHeight="1">
      <c r="A48" s="13"/>
    </row>
    <row r="49" ht="12.75" customHeight="1">
      <c r="A49" s="13"/>
    </row>
    <row r="50" ht="12.75" customHeight="1">
      <c r="A50" s="13"/>
    </row>
    <row r="51" ht="12.75" customHeight="1"/>
    <row r="52" spans="1:6" ht="15.75" customHeight="1">
      <c r="A52" s="385" t="s">
        <v>739</v>
      </c>
      <c r="B52" s="641"/>
      <c r="C52" s="641"/>
      <c r="D52" s="641"/>
      <c r="E52" s="641"/>
      <c r="F52" s="641"/>
    </row>
    <row r="53" spans="1:6" ht="15.75" customHeight="1">
      <c r="A53" s="386" t="s">
        <v>738</v>
      </c>
      <c r="B53" s="641"/>
      <c r="C53" s="641"/>
      <c r="D53" s="641"/>
      <c r="E53" s="641"/>
      <c r="F53" s="641"/>
    </row>
    <row r="54" spans="1:6" ht="12.75" customHeight="1" thickBot="1">
      <c r="A54" s="88"/>
      <c r="B54" s="88"/>
      <c r="C54" s="88"/>
      <c r="D54" s="88"/>
      <c r="E54" s="88"/>
      <c r="F54" s="88"/>
    </row>
    <row r="55" spans="1:6" ht="54.75" customHeight="1" thickTop="1">
      <c r="A55" s="16" t="s">
        <v>193</v>
      </c>
      <c r="B55" s="86" t="s">
        <v>663</v>
      </c>
      <c r="C55" s="87" t="s">
        <v>191</v>
      </c>
      <c r="D55" s="16" t="s">
        <v>606</v>
      </c>
      <c r="E55" s="86" t="s">
        <v>60</v>
      </c>
      <c r="F55" s="16" t="s">
        <v>699</v>
      </c>
    </row>
    <row r="56" spans="1:5" ht="12.75" customHeight="1">
      <c r="A56" s="612"/>
      <c r="B56" s="612"/>
      <c r="C56" s="612"/>
      <c r="D56" s="612"/>
      <c r="E56" s="612"/>
    </row>
    <row r="57" spans="1:6" ht="12.75" customHeight="1">
      <c r="A57" s="646" t="s">
        <v>737</v>
      </c>
      <c r="B57" s="654" t="s">
        <v>735</v>
      </c>
      <c r="C57" s="651"/>
      <c r="D57" s="652"/>
      <c r="E57" s="652"/>
      <c r="F57" s="653"/>
    </row>
    <row r="58" spans="1:6" ht="12.75" customHeight="1">
      <c r="A58" s="646"/>
      <c r="B58" s="655" t="s">
        <v>734</v>
      </c>
      <c r="C58" s="651">
        <v>43</v>
      </c>
      <c r="D58" s="652">
        <v>167043</v>
      </c>
      <c r="E58" s="652">
        <v>46162</v>
      </c>
      <c r="F58" s="653">
        <v>1735</v>
      </c>
    </row>
    <row r="59" spans="1:6" ht="12.75" customHeight="1">
      <c r="A59" s="646" t="s">
        <v>736</v>
      </c>
      <c r="B59" s="372" t="s">
        <v>735</v>
      </c>
      <c r="C59" s="651"/>
      <c r="D59" s="652"/>
      <c r="E59" s="652"/>
      <c r="F59" s="653"/>
    </row>
    <row r="60" spans="1:6" ht="12.75" customHeight="1">
      <c r="A60" s="646"/>
      <c r="B60" s="381" t="s">
        <v>734</v>
      </c>
      <c r="C60" s="651">
        <v>43</v>
      </c>
      <c r="D60" s="652">
        <v>167043</v>
      </c>
      <c r="E60" s="652">
        <v>16162</v>
      </c>
      <c r="F60" s="653">
        <v>1735</v>
      </c>
    </row>
    <row r="61" spans="1:6" ht="12.75" customHeight="1">
      <c r="A61" s="646"/>
      <c r="B61" s="654"/>
      <c r="C61" s="651"/>
      <c r="D61" s="652"/>
      <c r="E61" s="652"/>
      <c r="F61" s="653"/>
    </row>
    <row r="62" spans="1:6" ht="12.75" customHeight="1">
      <c r="A62" s="646" t="s">
        <v>733</v>
      </c>
      <c r="B62" s="656" t="s">
        <v>732</v>
      </c>
      <c r="C62" s="651"/>
      <c r="D62" s="652"/>
      <c r="E62" s="652"/>
      <c r="F62" s="653"/>
    </row>
    <row r="63" spans="1:6" ht="12.75" customHeight="1">
      <c r="A63" s="646"/>
      <c r="B63" s="659" t="s">
        <v>731</v>
      </c>
      <c r="C63" s="651">
        <v>31</v>
      </c>
      <c r="D63" s="652">
        <v>77146</v>
      </c>
      <c r="E63" s="652">
        <v>25794</v>
      </c>
      <c r="F63" s="653">
        <v>1053</v>
      </c>
    </row>
    <row r="64" spans="1:6" ht="12.75" customHeight="1">
      <c r="A64" s="646" t="s">
        <v>730</v>
      </c>
      <c r="B64" s="372" t="s">
        <v>729</v>
      </c>
      <c r="C64" s="651">
        <v>31</v>
      </c>
      <c r="D64" s="652">
        <v>77146</v>
      </c>
      <c r="E64" s="652">
        <v>25794</v>
      </c>
      <c r="F64" s="653">
        <v>1053</v>
      </c>
    </row>
    <row r="65" spans="1:6" ht="12.75" customHeight="1">
      <c r="A65" s="608"/>
      <c r="B65" s="608"/>
      <c r="C65" s="608"/>
      <c r="D65" s="608"/>
      <c r="E65" s="608"/>
      <c r="F65" s="667"/>
    </row>
    <row r="66" ht="12.75" customHeight="1"/>
    <row r="67" ht="12.75" customHeight="1">
      <c r="A67" s="13" t="s">
        <v>728</v>
      </c>
    </row>
    <row r="68" ht="12.75" customHeight="1">
      <c r="A68" s="13" t="s">
        <v>172</v>
      </c>
    </row>
    <row r="69" ht="12.75" customHeight="1">
      <c r="A69" s="13" t="s">
        <v>727</v>
      </c>
    </row>
    <row r="70" ht="12.75" customHeight="1">
      <c r="A70" s="13" t="s">
        <v>726</v>
      </c>
    </row>
    <row r="71" ht="12.75" customHeight="1">
      <c r="A71" s="13" t="s">
        <v>725</v>
      </c>
    </row>
    <row r="72" ht="12.75" customHeight="1">
      <c r="A72" s="13" t="s">
        <v>597</v>
      </c>
    </row>
    <row r="73" ht="12.75" customHeight="1">
      <c r="A73" s="13" t="s">
        <v>724</v>
      </c>
    </row>
    <row r="74" ht="12.75" customHeight="1">
      <c r="A74" s="13" t="s">
        <v>723</v>
      </c>
    </row>
    <row r="75" ht="12.75" customHeight="1">
      <c r="A75" s="13" t="s">
        <v>722</v>
      </c>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2014&amp;R&amp;9      http://dbedt.hawaii.gov/</oddFooter>
  </headerFooter>
  <ignoredErrors>
    <ignoredError sqref="A11:A73" numberStoredAsText="1"/>
  </ignoredErrors>
</worksheet>
</file>

<file path=xl/worksheets/sheet3.xml><?xml version="1.0" encoding="utf-8"?>
<worksheet xmlns="http://schemas.openxmlformats.org/spreadsheetml/2006/main" xmlns:r="http://schemas.openxmlformats.org/officeDocument/2006/relationships">
  <dimension ref="A1:P47"/>
  <sheetViews>
    <sheetView workbookViewId="0" topLeftCell="A1">
      <selection activeCell="A1" sqref="A1"/>
    </sheetView>
  </sheetViews>
  <sheetFormatPr defaultColWidth="9.140625" defaultRowHeight="12.75"/>
  <cols>
    <col min="1" max="1" width="14.00390625" style="0" customWidth="1"/>
    <col min="2" max="6" width="13.421875" style="0" customWidth="1"/>
    <col min="9" max="9" width="15.7109375" style="0" customWidth="1"/>
    <col min="10" max="11" width="25.421875" style="0" bestFit="1" customWidth="1"/>
    <col min="12" max="12" width="9.28125" style="0" bestFit="1" customWidth="1"/>
    <col min="13" max="13" width="10.57421875" style="0" bestFit="1" customWidth="1"/>
  </cols>
  <sheetData>
    <row r="1" spans="1:6" s="8" customFormat="1" ht="31.5" customHeight="1">
      <c r="A1" s="18" t="s">
        <v>14</v>
      </c>
      <c r="B1" s="9"/>
      <c r="C1" s="9"/>
      <c r="D1" s="9"/>
      <c r="E1" s="9"/>
      <c r="F1" s="9"/>
    </row>
    <row r="2" s="8" customFormat="1" ht="12.75" customHeight="1"/>
    <row r="3" spans="1:6" ht="12.75" customHeight="1">
      <c r="A3" s="2" t="s">
        <v>0</v>
      </c>
      <c r="B3" s="1"/>
      <c r="C3" s="1"/>
      <c r="D3" s="1"/>
      <c r="E3" s="1"/>
      <c r="F3" s="1"/>
    </row>
    <row r="4" spans="1:6" ht="12.75" customHeight="1" thickBot="1">
      <c r="A4" s="5"/>
      <c r="B4" s="5"/>
      <c r="C4" s="5"/>
      <c r="D4" s="5"/>
      <c r="E4" s="5"/>
      <c r="F4" s="5"/>
    </row>
    <row r="5" spans="1:6" s="10" customFormat="1" ht="34.5" customHeight="1" thickTop="1">
      <c r="A5" s="16" t="s">
        <v>1</v>
      </c>
      <c r="B5" s="11" t="s">
        <v>2</v>
      </c>
      <c r="C5" s="11" t="s">
        <v>3</v>
      </c>
      <c r="D5" s="11" t="s">
        <v>4</v>
      </c>
      <c r="E5" s="11" t="s">
        <v>5</v>
      </c>
      <c r="F5" s="11" t="s">
        <v>6</v>
      </c>
    </row>
    <row r="6" spans="1:6" ht="12.75" customHeight="1">
      <c r="A6" s="4"/>
      <c r="B6" s="4"/>
      <c r="C6" s="4"/>
      <c r="D6" s="4"/>
      <c r="E6" s="21"/>
      <c r="F6" s="22"/>
    </row>
    <row r="7" spans="1:6" ht="12.75" customHeight="1">
      <c r="A7" s="12">
        <v>1985</v>
      </c>
      <c r="B7" s="17">
        <v>8499254</v>
      </c>
      <c r="C7" s="15">
        <v>2481669</v>
      </c>
      <c r="D7" s="15">
        <v>154830</v>
      </c>
      <c r="E7" s="19">
        <v>116300</v>
      </c>
      <c r="F7" s="23">
        <v>4095220</v>
      </c>
    </row>
    <row r="8" spans="1:6" ht="12.75" customHeight="1">
      <c r="A8" s="12">
        <v>1986</v>
      </c>
      <c r="B8" s="17">
        <v>9239373</v>
      </c>
      <c r="C8" s="15">
        <v>2784169</v>
      </c>
      <c r="D8" s="15">
        <v>159881</v>
      </c>
      <c r="E8" s="19">
        <v>127992</v>
      </c>
      <c r="F8" s="23">
        <v>4443166</v>
      </c>
    </row>
    <row r="9" spans="1:11" ht="12.75" customHeight="1">
      <c r="A9" s="12">
        <v>1987</v>
      </c>
      <c r="B9" s="17">
        <v>9449673</v>
      </c>
      <c r="C9" s="15">
        <v>2896159</v>
      </c>
      <c r="D9" s="15">
        <v>157824</v>
      </c>
      <c r="E9" s="19">
        <v>148557</v>
      </c>
      <c r="F9" s="23">
        <v>5188215</v>
      </c>
      <c r="I9" s="3"/>
      <c r="J9" s="3"/>
      <c r="K9" s="3"/>
    </row>
    <row r="10" spans="1:11" ht="12.75" customHeight="1">
      <c r="A10" s="12">
        <v>1988</v>
      </c>
      <c r="B10" s="17">
        <v>10385974</v>
      </c>
      <c r="C10" s="15">
        <v>3287715</v>
      </c>
      <c r="D10" s="15">
        <v>165729</v>
      </c>
      <c r="E10" s="19">
        <v>182138</v>
      </c>
      <c r="F10" s="23">
        <v>5683815</v>
      </c>
      <c r="I10" s="3"/>
      <c r="J10" s="3"/>
      <c r="K10" s="3"/>
    </row>
    <row r="11" spans="1:11" ht="12.75" customHeight="1">
      <c r="A11" s="12">
        <v>1989</v>
      </c>
      <c r="B11" s="17">
        <v>11607779</v>
      </c>
      <c r="C11" s="15">
        <v>3699003</v>
      </c>
      <c r="D11" s="15">
        <v>184154</v>
      </c>
      <c r="E11" s="19">
        <v>189018</v>
      </c>
      <c r="F11" s="23">
        <v>6595569</v>
      </c>
      <c r="I11" s="3"/>
      <c r="J11" s="3"/>
      <c r="K11" s="3"/>
    </row>
    <row r="12" spans="1:11" ht="12.75" customHeight="1">
      <c r="A12" s="12">
        <v>1990</v>
      </c>
      <c r="B12" s="17">
        <v>12827883</v>
      </c>
      <c r="C12" s="15">
        <v>4276876</v>
      </c>
      <c r="D12" s="15">
        <v>201003</v>
      </c>
      <c r="E12" s="19">
        <v>349111</v>
      </c>
      <c r="F12" s="23">
        <v>7494330</v>
      </c>
      <c r="I12" s="3"/>
      <c r="J12" s="3"/>
      <c r="K12" s="3"/>
    </row>
    <row r="13" spans="1:11" ht="12.75" customHeight="1">
      <c r="A13" s="12">
        <v>1991</v>
      </c>
      <c r="B13" s="17">
        <v>13398382</v>
      </c>
      <c r="C13" s="15">
        <v>4888164</v>
      </c>
      <c r="D13" s="15">
        <v>209128</v>
      </c>
      <c r="E13" s="19">
        <v>451078</v>
      </c>
      <c r="F13" s="23">
        <v>7722752</v>
      </c>
      <c r="I13" s="3"/>
      <c r="J13" s="3"/>
      <c r="K13" s="3"/>
    </row>
    <row r="14" spans="1:11" ht="12.75" customHeight="1">
      <c r="A14" s="12">
        <v>1992</v>
      </c>
      <c r="B14" s="17">
        <v>13846332</v>
      </c>
      <c r="C14" s="15">
        <v>5032682</v>
      </c>
      <c r="D14" s="15">
        <v>229091</v>
      </c>
      <c r="E14" s="19">
        <v>247850</v>
      </c>
      <c r="F14" s="23">
        <v>7498621</v>
      </c>
      <c r="I14" s="3"/>
      <c r="J14" s="3"/>
      <c r="K14" s="3"/>
    </row>
    <row r="15" spans="1:11" ht="12.75" customHeight="1">
      <c r="A15" s="12">
        <v>1993</v>
      </c>
      <c r="B15" s="17">
        <v>13976048</v>
      </c>
      <c r="C15" s="15">
        <v>5092654</v>
      </c>
      <c r="D15" s="15">
        <v>226443</v>
      </c>
      <c r="E15" s="19">
        <v>218173</v>
      </c>
      <c r="F15" s="23">
        <v>7646215</v>
      </c>
      <c r="I15" s="3"/>
      <c r="J15" s="3"/>
      <c r="K15" s="3"/>
    </row>
    <row r="16" spans="1:6" ht="12.75" customHeight="1">
      <c r="A16" s="12">
        <v>1994</v>
      </c>
      <c r="B16" s="17">
        <v>14569798</v>
      </c>
      <c r="C16" s="15">
        <v>5270844</v>
      </c>
      <c r="D16" s="15">
        <v>238195</v>
      </c>
      <c r="E16" s="19">
        <v>265755</v>
      </c>
      <c r="F16" s="23">
        <v>7622366</v>
      </c>
    </row>
    <row r="17" spans="1:6" ht="12.75" customHeight="1">
      <c r="A17" s="12">
        <v>1995</v>
      </c>
      <c r="B17" s="17">
        <v>15050113</v>
      </c>
      <c r="C17" s="15">
        <v>5351079</v>
      </c>
      <c r="D17" s="15">
        <v>233843</v>
      </c>
      <c r="E17" s="19">
        <v>264193</v>
      </c>
      <c r="F17" s="23">
        <v>7808103</v>
      </c>
    </row>
    <row r="18" spans="1:6" ht="12.75" customHeight="1">
      <c r="A18" s="12">
        <v>1996</v>
      </c>
      <c r="B18" s="17">
        <v>16091429</v>
      </c>
      <c r="C18" s="15">
        <v>5618027</v>
      </c>
      <c r="D18" s="15">
        <v>246232</v>
      </c>
      <c r="E18" s="19">
        <v>292250</v>
      </c>
      <c r="F18" s="23">
        <v>8153155</v>
      </c>
    </row>
    <row r="19" spans="1:11" ht="12.75" customHeight="1">
      <c r="A19" s="12">
        <v>1997</v>
      </c>
      <c r="B19" s="17">
        <v>15973955.25</v>
      </c>
      <c r="C19" s="15">
        <v>5414690.7</v>
      </c>
      <c r="D19" s="15">
        <v>229802.075</v>
      </c>
      <c r="E19" s="19">
        <v>283063.6</v>
      </c>
      <c r="F19" s="23">
        <v>8101894.2</v>
      </c>
      <c r="I19" s="3"/>
      <c r="J19" s="3"/>
      <c r="K19" s="3"/>
    </row>
    <row r="20" spans="1:6" ht="12.75" customHeight="1">
      <c r="A20" s="12">
        <v>1998</v>
      </c>
      <c r="B20" s="17">
        <v>15730857.55</v>
      </c>
      <c r="C20" s="15">
        <v>5545001.325</v>
      </c>
      <c r="D20" s="15">
        <v>232287.75</v>
      </c>
      <c r="E20" s="19">
        <v>320845.2</v>
      </c>
      <c r="F20" s="23">
        <v>8030448</v>
      </c>
    </row>
    <row r="21" spans="1:6" ht="12.75" customHeight="1">
      <c r="A21" s="12">
        <v>1999</v>
      </c>
      <c r="B21" s="17">
        <v>15957379.475</v>
      </c>
      <c r="C21" s="15">
        <v>5647648.175</v>
      </c>
      <c r="D21" s="15">
        <v>220958.9</v>
      </c>
      <c r="E21" s="19">
        <v>298815.4</v>
      </c>
      <c r="F21" s="23">
        <v>8059259.6</v>
      </c>
    </row>
    <row r="22" spans="1:6" ht="12.75" customHeight="1">
      <c r="A22" s="12">
        <v>2000</v>
      </c>
      <c r="B22" s="17">
        <v>17453935.775</v>
      </c>
      <c r="C22" s="15">
        <v>6045695.025</v>
      </c>
      <c r="D22" s="15">
        <v>253483.95</v>
      </c>
      <c r="E22" s="19">
        <v>378573.6</v>
      </c>
      <c r="F22" s="23">
        <v>9082584.8</v>
      </c>
    </row>
    <row r="23" spans="1:16" ht="12.75" customHeight="1">
      <c r="A23" s="12">
        <v>2001</v>
      </c>
      <c r="B23" s="17">
        <v>17823296.825</v>
      </c>
      <c r="C23" s="15">
        <v>6426452.2</v>
      </c>
      <c r="D23" s="15">
        <v>249098.2</v>
      </c>
      <c r="E23" s="19">
        <v>322182.8</v>
      </c>
      <c r="F23" s="23">
        <v>9171139.8</v>
      </c>
      <c r="L23" s="3"/>
      <c r="M23" s="3"/>
      <c r="N23" s="3"/>
      <c r="O23" s="3"/>
      <c r="P23" s="3"/>
    </row>
    <row r="24" spans="1:16" ht="12.75" customHeight="1">
      <c r="A24" s="12">
        <v>2002</v>
      </c>
      <c r="B24" s="17">
        <v>17873487.235</v>
      </c>
      <c r="C24" s="15">
        <v>6831645.625</v>
      </c>
      <c r="D24" s="15">
        <v>265334.4</v>
      </c>
      <c r="E24" s="19">
        <v>331943.6</v>
      </c>
      <c r="F24" s="23">
        <v>9288531.6</v>
      </c>
      <c r="L24" s="3"/>
      <c r="M24" s="3"/>
      <c r="N24" s="3"/>
      <c r="O24" s="3"/>
      <c r="P24" s="3"/>
    </row>
    <row r="25" spans="1:16" ht="12.75" customHeight="1">
      <c r="A25" s="12">
        <v>2003</v>
      </c>
      <c r="B25" s="17">
        <v>18835040.575</v>
      </c>
      <c r="C25" s="15">
        <v>7296759.4</v>
      </c>
      <c r="D25" s="15">
        <v>260650.575</v>
      </c>
      <c r="E25" s="19">
        <v>352613.8</v>
      </c>
      <c r="F25" s="23">
        <v>9714281</v>
      </c>
      <c r="L25" s="3"/>
      <c r="M25" s="3"/>
      <c r="N25" s="3"/>
      <c r="O25" s="3"/>
      <c r="P25" s="3"/>
    </row>
    <row r="26" spans="1:16" ht="12.75" customHeight="1">
      <c r="A26" s="12">
        <v>2004</v>
      </c>
      <c r="B26" s="17">
        <v>21049651.6</v>
      </c>
      <c r="C26" s="15">
        <v>8108247.6</v>
      </c>
      <c r="D26" s="15">
        <v>288658.275</v>
      </c>
      <c r="E26" s="19">
        <v>312781</v>
      </c>
      <c r="F26" s="23">
        <v>11017918</v>
      </c>
      <c r="L26" s="3"/>
      <c r="M26" s="3"/>
      <c r="N26" s="3"/>
      <c r="O26" s="3"/>
      <c r="P26" s="3"/>
    </row>
    <row r="27" spans="1:16" ht="12.75" customHeight="1">
      <c r="A27" s="12">
        <v>2005</v>
      </c>
      <c r="B27" s="17">
        <v>23233245.875</v>
      </c>
      <c r="C27" s="15">
        <v>9206858.2</v>
      </c>
      <c r="D27" s="15">
        <v>292733.575</v>
      </c>
      <c r="E27" s="19">
        <v>388456.8</v>
      </c>
      <c r="F27" s="23">
        <v>11920728.8</v>
      </c>
      <c r="H27" s="3"/>
      <c r="N27" s="3"/>
      <c r="O27" s="3"/>
      <c r="P27" s="3"/>
    </row>
    <row r="28" spans="1:16" ht="12.75" customHeight="1">
      <c r="A28" s="12">
        <v>2006</v>
      </c>
      <c r="B28" s="17">
        <v>23997009.625</v>
      </c>
      <c r="C28" s="15">
        <v>9967208.15</v>
      </c>
      <c r="D28" s="15">
        <v>301779.425</v>
      </c>
      <c r="E28" s="19">
        <v>606070.8</v>
      </c>
      <c r="F28" s="23">
        <v>12687800.2</v>
      </c>
      <c r="H28" s="3"/>
      <c r="N28" s="3"/>
      <c r="O28" s="3"/>
      <c r="P28" s="3"/>
    </row>
    <row r="29" spans="1:16" ht="12.75" customHeight="1">
      <c r="A29" s="12">
        <v>2007</v>
      </c>
      <c r="B29" s="17">
        <v>26448776.05</v>
      </c>
      <c r="C29" s="15">
        <v>11197745.825</v>
      </c>
      <c r="D29" s="15">
        <v>343394.575</v>
      </c>
      <c r="E29" s="19">
        <v>681670.8</v>
      </c>
      <c r="F29" s="23">
        <v>13903195.6</v>
      </c>
      <c r="H29" s="3"/>
      <c r="N29" s="3"/>
      <c r="O29" s="3"/>
      <c r="P29" s="3"/>
    </row>
    <row r="30" spans="1:16" ht="12.75" customHeight="1">
      <c r="A30" s="12">
        <v>2008</v>
      </c>
      <c r="B30" s="17">
        <v>25498525.675</v>
      </c>
      <c r="C30" s="15">
        <v>11199609.825</v>
      </c>
      <c r="D30" s="15">
        <v>342329.275</v>
      </c>
      <c r="E30" s="19">
        <v>645962.8</v>
      </c>
      <c r="F30" s="23">
        <v>13400692.4</v>
      </c>
      <c r="H30" s="3"/>
      <c r="N30" s="3"/>
      <c r="O30" s="3"/>
      <c r="P30" s="3"/>
    </row>
    <row r="31" spans="1:16" ht="12.75" customHeight="1">
      <c r="A31" s="12">
        <v>2009</v>
      </c>
      <c r="B31" s="17">
        <v>23567450.825</v>
      </c>
      <c r="C31" s="15">
        <v>10993979.775</v>
      </c>
      <c r="D31" s="15">
        <v>333222.5</v>
      </c>
      <c r="E31" s="19">
        <v>582780.696</v>
      </c>
      <c r="F31" s="23">
        <v>11939742.28</v>
      </c>
      <c r="H31" s="3"/>
      <c r="N31" s="3"/>
      <c r="O31" s="3"/>
      <c r="P31" s="3"/>
    </row>
    <row r="32" spans="1:16" ht="12.75" customHeight="1">
      <c r="A32" s="12">
        <v>2010</v>
      </c>
      <c r="B32" s="17">
        <v>24298653.8</v>
      </c>
      <c r="C32" s="15">
        <v>11356343.5</v>
      </c>
      <c r="D32" s="15">
        <v>353685.85</v>
      </c>
      <c r="E32" s="19">
        <v>556593.6</v>
      </c>
      <c r="F32" s="23">
        <v>12165085.8</v>
      </c>
      <c r="H32" s="3"/>
      <c r="N32" s="3"/>
      <c r="O32" s="3"/>
      <c r="P32" s="3"/>
    </row>
    <row r="33" spans="1:16" ht="12.75" customHeight="1">
      <c r="A33" s="12">
        <v>2011</v>
      </c>
      <c r="B33" s="17">
        <v>27750264.5</v>
      </c>
      <c r="C33" s="15">
        <v>12460800.925</v>
      </c>
      <c r="D33" s="15">
        <v>388276.8</v>
      </c>
      <c r="E33" s="19">
        <v>590954.6</v>
      </c>
      <c r="F33" s="23">
        <v>14157436.8</v>
      </c>
      <c r="H33" s="3"/>
      <c r="N33" s="3"/>
      <c r="O33" s="3"/>
      <c r="P33" s="3"/>
    </row>
    <row r="34" spans="1:16" ht="12.75" customHeight="1">
      <c r="A34" s="12">
        <v>2012</v>
      </c>
      <c r="B34" s="17">
        <v>29976425.125</v>
      </c>
      <c r="C34" s="15">
        <v>12898627.475</v>
      </c>
      <c r="D34" s="15">
        <v>399354.85</v>
      </c>
      <c r="E34" s="19">
        <v>676615.4</v>
      </c>
      <c r="F34" s="23">
        <v>14687368.8</v>
      </c>
      <c r="H34" s="3"/>
      <c r="N34" s="3"/>
      <c r="O34" s="3"/>
      <c r="P34" s="3"/>
    </row>
    <row r="35" spans="1:16" ht="12.75" customHeight="1">
      <c r="A35" s="12">
        <v>2013</v>
      </c>
      <c r="B35" s="17">
        <v>29667015.05</v>
      </c>
      <c r="C35" s="15">
        <v>13341441.65</v>
      </c>
      <c r="D35" s="15">
        <v>391117.75</v>
      </c>
      <c r="E35" s="19">
        <v>614316.532</v>
      </c>
      <c r="F35" s="23">
        <v>14795783.732</v>
      </c>
      <c r="H35" s="3"/>
      <c r="N35" s="3"/>
      <c r="O35" s="3"/>
      <c r="P35" s="3"/>
    </row>
    <row r="36" spans="1:16" ht="12.75" customHeight="1">
      <c r="A36" s="12">
        <v>2014</v>
      </c>
      <c r="B36" s="17">
        <v>30766184.675</v>
      </c>
      <c r="C36" s="15">
        <v>13527677.225</v>
      </c>
      <c r="D36" s="15">
        <v>398887.425</v>
      </c>
      <c r="E36" s="19">
        <v>689539</v>
      </c>
      <c r="F36" s="23">
        <v>15282808.6</v>
      </c>
      <c r="H36" s="3"/>
      <c r="N36" s="3"/>
      <c r="O36" s="3"/>
      <c r="P36" s="3"/>
    </row>
    <row r="37" spans="1:16" ht="12.75" customHeight="1">
      <c r="A37" s="6"/>
      <c r="B37" s="6"/>
      <c r="C37" s="6"/>
      <c r="D37" s="6"/>
      <c r="E37" s="7"/>
      <c r="F37" s="24"/>
      <c r="H37" s="3"/>
      <c r="N37" s="3"/>
      <c r="O37" s="3"/>
      <c r="P37" s="3"/>
    </row>
    <row r="38" spans="1:13" s="3" customFormat="1" ht="12.75" customHeight="1">
      <c r="A38"/>
      <c r="B38"/>
      <c r="C38"/>
      <c r="D38"/>
      <c r="E38"/>
      <c r="F38"/>
      <c r="I38"/>
      <c r="J38"/>
      <c r="K38"/>
      <c r="L38"/>
      <c r="M38"/>
    </row>
    <row r="39" spans="1:16" s="3" customFormat="1" ht="12.75" customHeight="1">
      <c r="A39" s="14" t="s">
        <v>7</v>
      </c>
      <c r="G39"/>
      <c r="H39"/>
      <c r="I39"/>
      <c r="J39"/>
      <c r="K39"/>
      <c r="L39"/>
      <c r="M39"/>
      <c r="N39"/>
      <c r="O39"/>
      <c r="P39"/>
    </row>
    <row r="40" spans="1:16" s="3" customFormat="1" ht="12.75" customHeight="1">
      <c r="A40" s="13" t="s">
        <v>8</v>
      </c>
      <c r="G40"/>
      <c r="H40"/>
      <c r="I40"/>
      <c r="J40"/>
      <c r="K40"/>
      <c r="L40"/>
      <c r="M40"/>
      <c r="N40"/>
      <c r="O40"/>
      <c r="P40"/>
    </row>
    <row r="41" spans="1:16" s="3" customFormat="1" ht="12.75" customHeight="1">
      <c r="A41" s="13" t="s">
        <v>9</v>
      </c>
      <c r="G41"/>
      <c r="H41"/>
      <c r="I41"/>
      <c r="J41"/>
      <c r="K41"/>
      <c r="L41"/>
      <c r="M41"/>
      <c r="N41"/>
      <c r="O41"/>
      <c r="P41"/>
    </row>
    <row r="42" spans="1:16" s="3" customFormat="1" ht="12.75" customHeight="1">
      <c r="A42" s="14" t="s">
        <v>10</v>
      </c>
      <c r="G42"/>
      <c r="H42"/>
      <c r="I42"/>
      <c r="J42"/>
      <c r="K42"/>
      <c r="L42"/>
      <c r="M42"/>
      <c r="N42"/>
      <c r="O42"/>
      <c r="P42"/>
    </row>
    <row r="43" spans="1:16" s="3" customFormat="1" ht="12.75" customHeight="1">
      <c r="A43" s="13" t="s">
        <v>11</v>
      </c>
      <c r="G43"/>
      <c r="H43"/>
      <c r="I43"/>
      <c r="J43"/>
      <c r="K43"/>
      <c r="L43"/>
      <c r="M43"/>
      <c r="N43"/>
      <c r="O43"/>
      <c r="P43"/>
    </row>
    <row r="44" spans="1:16" s="3" customFormat="1" ht="12.75" customHeight="1">
      <c r="A44" s="14" t="s">
        <v>13</v>
      </c>
      <c r="G44"/>
      <c r="H44"/>
      <c r="I44"/>
      <c r="J44"/>
      <c r="K44"/>
      <c r="L44"/>
      <c r="M44"/>
      <c r="N44"/>
      <c r="O44"/>
      <c r="P44"/>
    </row>
    <row r="45" spans="1:16" s="3" customFormat="1" ht="12.75" customHeight="1">
      <c r="A45" s="20" t="s">
        <v>12</v>
      </c>
      <c r="G45"/>
      <c r="H45"/>
      <c r="I45"/>
      <c r="J45"/>
      <c r="K45"/>
      <c r="L45"/>
      <c r="M45"/>
      <c r="N45"/>
      <c r="O45"/>
      <c r="P45"/>
    </row>
    <row r="46" spans="1:16" s="3" customFormat="1" ht="12.75" customHeight="1">
      <c r="A46" s="13" t="s">
        <v>15</v>
      </c>
      <c r="G46"/>
      <c r="H46"/>
      <c r="I46"/>
      <c r="J46"/>
      <c r="K46"/>
      <c r="L46"/>
      <c r="M46"/>
      <c r="N46"/>
      <c r="O46"/>
      <c r="P46"/>
    </row>
    <row r="47" spans="7:16" s="3" customFormat="1" ht="12.75">
      <c r="G47"/>
      <c r="H47"/>
      <c r="I47"/>
      <c r="J47"/>
      <c r="K47"/>
      <c r="L47"/>
      <c r="M47"/>
      <c r="N47"/>
      <c r="O47"/>
      <c r="P4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0.xml><?xml version="1.0" encoding="utf-8"?>
<worksheet xmlns="http://schemas.openxmlformats.org/spreadsheetml/2006/main" xmlns:r="http://schemas.openxmlformats.org/officeDocument/2006/relationships">
  <dimension ref="A1:N46"/>
  <sheetViews>
    <sheetView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10.140625" style="0" customWidth="1"/>
    <col min="6" max="6" width="11.28125" style="0" customWidth="1"/>
  </cols>
  <sheetData>
    <row r="1" spans="1:6" ht="15.75" customHeight="1">
      <c r="A1" s="386" t="s">
        <v>804</v>
      </c>
      <c r="B1" s="1"/>
      <c r="C1" s="1"/>
      <c r="D1" s="1"/>
      <c r="E1" s="1"/>
      <c r="F1" s="1"/>
    </row>
    <row r="2" spans="1:6" ht="15.75" customHeight="1">
      <c r="A2" s="390" t="s">
        <v>803</v>
      </c>
      <c r="B2" s="1"/>
      <c r="C2" s="1"/>
      <c r="D2" s="1"/>
      <c r="E2" s="1"/>
      <c r="F2" s="1"/>
    </row>
    <row r="3" spans="1:6" ht="15.75" customHeight="1">
      <c r="A3" s="390" t="s">
        <v>802</v>
      </c>
      <c r="B3" s="1"/>
      <c r="C3" s="1"/>
      <c r="D3" s="1"/>
      <c r="E3" s="1"/>
      <c r="F3" s="1"/>
    </row>
    <row r="4" spans="1:6" ht="12.75" customHeight="1">
      <c r="A4" s="362"/>
      <c r="B4" s="1"/>
      <c r="C4" s="1"/>
      <c r="D4" s="1"/>
      <c r="E4" s="1"/>
      <c r="F4" s="1"/>
    </row>
    <row r="5" spans="1:6" ht="12.75" customHeight="1">
      <c r="A5" s="46" t="s">
        <v>66</v>
      </c>
      <c r="B5" s="58"/>
      <c r="C5" s="58"/>
      <c r="D5" s="58"/>
      <c r="E5" s="1"/>
      <c r="F5" s="1"/>
    </row>
    <row r="6" spans="1:6" ht="12.75" customHeight="1">
      <c r="A6" s="59" t="s">
        <v>65</v>
      </c>
      <c r="B6" s="58"/>
      <c r="C6" s="58"/>
      <c r="D6" s="58"/>
      <c r="E6" s="93"/>
      <c r="F6" s="1"/>
    </row>
    <row r="7" spans="1:14" s="8" customFormat="1" ht="12.75" customHeight="1" thickBot="1">
      <c r="A7" s="88"/>
      <c r="B7" s="88"/>
      <c r="C7" s="88"/>
      <c r="D7" s="88"/>
      <c r="E7" s="88"/>
      <c r="F7" s="88"/>
      <c r="H7"/>
      <c r="I7"/>
      <c r="J7"/>
      <c r="K7"/>
      <c r="L7"/>
      <c r="M7"/>
      <c r="N7"/>
    </row>
    <row r="8" spans="1:14" s="10" customFormat="1" ht="57" customHeight="1" thickTop="1">
      <c r="A8" s="16" t="s">
        <v>193</v>
      </c>
      <c r="B8" s="86" t="s">
        <v>663</v>
      </c>
      <c r="C8" s="87" t="s">
        <v>191</v>
      </c>
      <c r="D8" s="16" t="s">
        <v>801</v>
      </c>
      <c r="E8" s="86" t="s">
        <v>60</v>
      </c>
      <c r="F8" s="16" t="s">
        <v>699</v>
      </c>
      <c r="H8"/>
      <c r="I8"/>
      <c r="J8"/>
      <c r="K8"/>
      <c r="L8"/>
      <c r="M8"/>
      <c r="N8"/>
    </row>
    <row r="9" spans="1:5" ht="12.75" customHeight="1">
      <c r="A9" s="4"/>
      <c r="B9" s="4"/>
      <c r="C9" s="4"/>
      <c r="D9" s="4"/>
      <c r="E9" s="4"/>
    </row>
    <row r="10" spans="1:5" ht="12.75" customHeight="1">
      <c r="A10" s="4"/>
      <c r="B10" s="375" t="s">
        <v>800</v>
      </c>
      <c r="C10" s="4"/>
      <c r="D10" s="4"/>
      <c r="E10" s="4"/>
    </row>
    <row r="11" spans="1:5" ht="12.75" customHeight="1">
      <c r="A11" s="4"/>
      <c r="B11" s="4"/>
      <c r="C11" s="4"/>
      <c r="D11" s="4"/>
      <c r="E11" s="4"/>
    </row>
    <row r="12" spans="1:6" ht="12.75" customHeight="1">
      <c r="A12" s="368" t="s">
        <v>776</v>
      </c>
      <c r="B12" s="374" t="s">
        <v>775</v>
      </c>
      <c r="C12" s="143">
        <v>1519</v>
      </c>
      <c r="D12" s="243">
        <v>877528</v>
      </c>
      <c r="E12" s="243">
        <v>278979</v>
      </c>
      <c r="F12" s="373">
        <v>11014</v>
      </c>
    </row>
    <row r="13" spans="1:6" ht="12.75" customHeight="1">
      <c r="A13" s="368"/>
      <c r="B13" s="4"/>
      <c r="C13" s="17"/>
      <c r="D13" s="247"/>
      <c r="E13" s="247"/>
      <c r="F13" s="366"/>
    </row>
    <row r="14" spans="1:6" ht="12.75" customHeight="1">
      <c r="A14" s="368" t="s">
        <v>799</v>
      </c>
      <c r="B14" s="371" t="s">
        <v>798</v>
      </c>
      <c r="C14" s="17">
        <v>657</v>
      </c>
      <c r="D14" s="247">
        <v>378279</v>
      </c>
      <c r="E14" s="247">
        <v>110707</v>
      </c>
      <c r="F14" s="366">
        <v>3202</v>
      </c>
    </row>
    <row r="15" spans="1:6" ht="12.75" customHeight="1">
      <c r="A15" s="368" t="s">
        <v>797</v>
      </c>
      <c r="B15" s="369" t="s">
        <v>796</v>
      </c>
      <c r="C15" s="17">
        <v>473</v>
      </c>
      <c r="D15" s="247">
        <v>302023</v>
      </c>
      <c r="E15" s="247">
        <v>85022</v>
      </c>
      <c r="F15" s="366">
        <v>2507</v>
      </c>
    </row>
    <row r="16" spans="1:6" ht="12.75" customHeight="1">
      <c r="A16" s="368" t="s">
        <v>795</v>
      </c>
      <c r="B16" s="369" t="s">
        <v>794</v>
      </c>
      <c r="C16" s="17"/>
      <c r="D16" s="247"/>
      <c r="E16" s="247"/>
      <c r="F16" s="366"/>
    </row>
    <row r="17" spans="1:6" ht="12.75" customHeight="1">
      <c r="A17" s="368"/>
      <c r="B17" s="367" t="s">
        <v>791</v>
      </c>
      <c r="C17" s="17">
        <v>40</v>
      </c>
      <c r="D17" s="247">
        <v>14115</v>
      </c>
      <c r="E17" s="247">
        <v>5599</v>
      </c>
      <c r="F17" s="366">
        <v>145</v>
      </c>
    </row>
    <row r="18" spans="1:6" ht="12.75" customHeight="1">
      <c r="A18" s="368" t="s">
        <v>793</v>
      </c>
      <c r="B18" s="388" t="s">
        <v>792</v>
      </c>
      <c r="C18" s="17"/>
      <c r="D18" s="247"/>
      <c r="E18" s="247"/>
      <c r="F18" s="366"/>
    </row>
    <row r="19" spans="1:6" ht="12.75" customHeight="1">
      <c r="A19" s="368"/>
      <c r="B19" s="389" t="s">
        <v>791</v>
      </c>
      <c r="C19" s="17">
        <v>60</v>
      </c>
      <c r="D19" s="247">
        <v>39012</v>
      </c>
      <c r="E19" s="247">
        <v>13150</v>
      </c>
      <c r="F19" s="366">
        <v>295</v>
      </c>
    </row>
    <row r="20" spans="1:6" ht="12.75" customHeight="1">
      <c r="A20" s="368" t="s">
        <v>790</v>
      </c>
      <c r="B20" s="369" t="s">
        <v>789</v>
      </c>
      <c r="C20" s="17"/>
      <c r="D20" s="247"/>
      <c r="E20" s="247"/>
      <c r="F20" s="366"/>
    </row>
    <row r="21" spans="1:6" ht="12.75" customHeight="1">
      <c r="A21" s="368"/>
      <c r="B21" s="367" t="s">
        <v>788</v>
      </c>
      <c r="C21" s="17">
        <v>84</v>
      </c>
      <c r="D21" s="247">
        <v>23129</v>
      </c>
      <c r="E21" s="247">
        <v>6936</v>
      </c>
      <c r="F21" s="366">
        <v>255</v>
      </c>
    </row>
    <row r="22" spans="1:6" ht="12.75" customHeight="1">
      <c r="A22" s="368" t="s">
        <v>787</v>
      </c>
      <c r="B22" s="371" t="s">
        <v>786</v>
      </c>
      <c r="C22" s="17">
        <v>862</v>
      </c>
      <c r="D22" s="247">
        <v>499249</v>
      </c>
      <c r="E22" s="247">
        <v>168272</v>
      </c>
      <c r="F22" s="366">
        <v>7812</v>
      </c>
    </row>
    <row r="23" spans="1:6" ht="12.75" customHeight="1">
      <c r="A23" s="368" t="s">
        <v>785</v>
      </c>
      <c r="B23" s="369" t="s">
        <v>784</v>
      </c>
      <c r="C23" s="17">
        <v>462</v>
      </c>
      <c r="D23" s="247">
        <v>145554</v>
      </c>
      <c r="E23" s="247">
        <v>58767</v>
      </c>
      <c r="F23" s="366">
        <v>3030</v>
      </c>
    </row>
    <row r="24" spans="1:6" ht="12.75" customHeight="1">
      <c r="A24" s="368" t="s">
        <v>783</v>
      </c>
      <c r="B24" s="369" t="s">
        <v>782</v>
      </c>
      <c r="C24" s="17">
        <v>34</v>
      </c>
      <c r="D24" s="247">
        <v>47694</v>
      </c>
      <c r="E24" s="247">
        <v>14298</v>
      </c>
      <c r="F24" s="366">
        <v>538</v>
      </c>
    </row>
    <row r="25" spans="1:6" ht="12.75" customHeight="1">
      <c r="A25" s="368" t="s">
        <v>781</v>
      </c>
      <c r="B25" s="372" t="s">
        <v>780</v>
      </c>
      <c r="C25" s="17">
        <v>92</v>
      </c>
      <c r="D25" s="247">
        <v>139609</v>
      </c>
      <c r="E25" s="247">
        <v>46785</v>
      </c>
      <c r="F25" s="366">
        <v>1945</v>
      </c>
    </row>
    <row r="26" spans="1:6" ht="12.75" customHeight="1">
      <c r="A26" s="368" t="s">
        <v>779</v>
      </c>
      <c r="B26" s="372" t="s">
        <v>778</v>
      </c>
      <c r="C26" s="17">
        <v>274</v>
      </c>
      <c r="D26" s="247">
        <v>166392</v>
      </c>
      <c r="E26" s="247">
        <v>48422</v>
      </c>
      <c r="F26" s="366">
        <v>2299</v>
      </c>
    </row>
    <row r="27" spans="1:6" ht="12.75" customHeight="1">
      <c r="A27" s="368"/>
      <c r="B27" s="372"/>
      <c r="C27" s="17"/>
      <c r="D27" s="247"/>
      <c r="E27" s="247"/>
      <c r="F27" s="366"/>
    </row>
    <row r="28" spans="1:5" ht="12.75" customHeight="1">
      <c r="A28" s="4"/>
      <c r="B28" s="375" t="s">
        <v>777</v>
      </c>
      <c r="C28" s="4"/>
      <c r="D28" s="4"/>
      <c r="E28" s="4"/>
    </row>
    <row r="29" spans="1:5" ht="12.75" customHeight="1">
      <c r="A29" s="4"/>
      <c r="B29" s="4"/>
      <c r="C29" s="4"/>
      <c r="D29" s="4"/>
      <c r="E29" s="4"/>
    </row>
    <row r="30" spans="1:6" ht="12.75" customHeight="1">
      <c r="A30" s="368" t="s">
        <v>776</v>
      </c>
      <c r="B30" s="374" t="s">
        <v>775</v>
      </c>
      <c r="C30" s="143">
        <v>1289</v>
      </c>
      <c r="D30" s="243">
        <v>1127247</v>
      </c>
      <c r="E30" s="243">
        <v>259719</v>
      </c>
      <c r="F30" s="373">
        <v>8334</v>
      </c>
    </row>
    <row r="31" spans="1:6" ht="12.75" customHeight="1">
      <c r="A31" s="368"/>
      <c r="B31" s="4"/>
      <c r="C31" s="17"/>
      <c r="D31" s="247"/>
      <c r="E31" s="247"/>
      <c r="F31" s="366"/>
    </row>
    <row r="32" spans="1:6" ht="12.75" customHeight="1">
      <c r="A32" s="368" t="s">
        <v>774</v>
      </c>
      <c r="B32" s="371" t="s">
        <v>773</v>
      </c>
      <c r="C32" s="17"/>
      <c r="D32" s="247"/>
      <c r="E32" s="247"/>
      <c r="F32" s="366"/>
    </row>
    <row r="33" spans="1:6" ht="12.75" customHeight="1">
      <c r="A33" s="368"/>
      <c r="B33" s="371" t="s">
        <v>772</v>
      </c>
      <c r="C33" s="17">
        <v>1289</v>
      </c>
      <c r="D33" s="247">
        <v>1127247</v>
      </c>
      <c r="E33" s="247">
        <v>259719</v>
      </c>
      <c r="F33" s="366">
        <v>8334</v>
      </c>
    </row>
    <row r="34" spans="1:6" ht="12.75" customHeight="1">
      <c r="A34" s="368" t="s">
        <v>771</v>
      </c>
      <c r="B34" s="369" t="s">
        <v>770</v>
      </c>
      <c r="C34" s="17">
        <v>78</v>
      </c>
      <c r="D34" s="247">
        <v>195649</v>
      </c>
      <c r="E34" s="247">
        <v>30209</v>
      </c>
      <c r="F34" s="366">
        <v>694</v>
      </c>
    </row>
    <row r="35" spans="1:6" ht="12.75" customHeight="1">
      <c r="A35" s="368" t="s">
        <v>769</v>
      </c>
      <c r="B35" s="369" t="s">
        <v>768</v>
      </c>
      <c r="C35" s="17">
        <v>93</v>
      </c>
      <c r="D35" s="247">
        <v>121533</v>
      </c>
      <c r="E35" s="247">
        <v>35695</v>
      </c>
      <c r="F35" s="366">
        <v>846</v>
      </c>
    </row>
    <row r="36" spans="1:6" ht="12.75" customHeight="1">
      <c r="A36" s="368" t="s">
        <v>767</v>
      </c>
      <c r="B36" s="369" t="s">
        <v>766</v>
      </c>
      <c r="C36" s="17">
        <v>88</v>
      </c>
      <c r="D36" s="247">
        <v>69644</v>
      </c>
      <c r="E36" s="247">
        <v>26635</v>
      </c>
      <c r="F36" s="366">
        <v>1487</v>
      </c>
    </row>
    <row r="37" spans="1:6" ht="12.75" customHeight="1">
      <c r="A37" s="368" t="s">
        <v>765</v>
      </c>
      <c r="B37" s="388" t="s">
        <v>764</v>
      </c>
      <c r="C37" s="17">
        <v>1030</v>
      </c>
      <c r="D37" s="247">
        <v>740421</v>
      </c>
      <c r="E37" s="247">
        <v>167180</v>
      </c>
      <c r="F37" s="366">
        <v>5307</v>
      </c>
    </row>
    <row r="38" spans="1:6" ht="12.75" customHeight="1">
      <c r="A38" s="6"/>
      <c r="B38" s="6"/>
      <c r="C38" s="6"/>
      <c r="D38" s="6"/>
      <c r="E38" s="6"/>
      <c r="F38" s="7"/>
    </row>
    <row r="39" ht="12.75" customHeight="1"/>
    <row r="40" ht="12.75" customHeight="1">
      <c r="A40" s="13" t="s">
        <v>172</v>
      </c>
    </row>
    <row r="41" ht="12.75" customHeight="1">
      <c r="A41" s="13" t="s">
        <v>763</v>
      </c>
    </row>
    <row r="42" ht="12.75" customHeight="1">
      <c r="A42" s="3" t="s">
        <v>762</v>
      </c>
    </row>
    <row r="43" ht="12.75" customHeight="1">
      <c r="A43" s="13" t="s">
        <v>761</v>
      </c>
    </row>
    <row r="44" ht="12.75" customHeight="1">
      <c r="A44" s="13" t="s">
        <v>760</v>
      </c>
    </row>
    <row r="45" ht="12.75">
      <c r="A45" s="13"/>
    </row>
    <row r="46" ht="12.75">
      <c r="B46" s="38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8.140625" style="0" customWidth="1"/>
    <col min="2" max="2" width="24.00390625" style="0" customWidth="1"/>
    <col min="3" max="3" width="14.8515625" style="0" customWidth="1"/>
    <col min="4" max="4" width="11.7109375" style="0" customWidth="1"/>
    <col min="5" max="5" width="12.421875" style="0" customWidth="1"/>
    <col min="6" max="6" width="13.421875" style="0" customWidth="1"/>
  </cols>
  <sheetData>
    <row r="1" spans="1:6" ht="15.75" customHeight="1">
      <c r="A1" s="385" t="s">
        <v>822</v>
      </c>
      <c r="B1" s="1"/>
      <c r="C1" s="1"/>
      <c r="D1" s="1"/>
      <c r="E1" s="1"/>
      <c r="F1" s="1"/>
    </row>
    <row r="2" spans="1:6" s="8" customFormat="1" ht="15.75" customHeight="1">
      <c r="A2" s="385" t="s">
        <v>821</v>
      </c>
      <c r="B2" s="58"/>
      <c r="C2" s="58"/>
      <c r="D2" s="58"/>
      <c r="E2" s="58"/>
      <c r="F2" s="58"/>
    </row>
    <row r="3" spans="1:6" s="8" customFormat="1" ht="12.75" customHeight="1">
      <c r="A3" s="58"/>
      <c r="B3" s="58"/>
      <c r="C3" s="58"/>
      <c r="D3" s="58"/>
      <c r="E3" s="58"/>
      <c r="F3" s="58"/>
    </row>
    <row r="4" spans="1:6" ht="12.75" customHeight="1">
      <c r="A4" s="46" t="s">
        <v>66</v>
      </c>
      <c r="B4" s="58"/>
      <c r="C4" s="58"/>
      <c r="D4" s="58"/>
      <c r="E4" s="1"/>
      <c r="F4" s="1"/>
    </row>
    <row r="5" spans="1:6" ht="12.75" customHeight="1">
      <c r="A5" s="59" t="s">
        <v>65</v>
      </c>
      <c r="B5" s="58"/>
      <c r="C5" s="58"/>
      <c r="D5" s="58"/>
      <c r="E5" s="93"/>
      <c r="F5" s="1"/>
    </row>
    <row r="6" spans="1:6" ht="12.75" customHeight="1" thickBot="1">
      <c r="A6" s="5"/>
      <c r="B6" s="5"/>
      <c r="C6" s="5"/>
      <c r="D6" s="5"/>
      <c r="E6" s="5"/>
      <c r="F6" s="5"/>
    </row>
    <row r="7" spans="1:7" ht="45" customHeight="1" thickTop="1">
      <c r="A7" s="16" t="s">
        <v>193</v>
      </c>
      <c r="B7" s="86" t="s">
        <v>192</v>
      </c>
      <c r="C7" s="87" t="s">
        <v>44</v>
      </c>
      <c r="D7" s="40" t="s">
        <v>578</v>
      </c>
      <c r="E7" s="86" t="s">
        <v>820</v>
      </c>
      <c r="F7" s="16" t="s">
        <v>83</v>
      </c>
      <c r="G7" s="397"/>
    </row>
    <row r="8" spans="1:5" ht="12.75" customHeight="1">
      <c r="A8" s="4"/>
      <c r="B8" s="4"/>
      <c r="C8" s="4"/>
      <c r="D8" s="4"/>
      <c r="E8" s="4"/>
    </row>
    <row r="9" spans="1:6" ht="12.75" customHeight="1">
      <c r="A9" s="393" t="s">
        <v>685</v>
      </c>
      <c r="B9" s="395" t="s">
        <v>819</v>
      </c>
      <c r="C9" s="396"/>
      <c r="D9" s="17"/>
      <c r="E9" s="17"/>
      <c r="F9" s="63"/>
    </row>
    <row r="10" spans="1:6" ht="12.75" customHeight="1">
      <c r="A10" s="393" t="s">
        <v>439</v>
      </c>
      <c r="B10" s="395" t="s">
        <v>818</v>
      </c>
      <c r="C10" s="394">
        <v>395</v>
      </c>
      <c r="D10" s="143">
        <v>587493</v>
      </c>
      <c r="E10" s="143">
        <v>147143</v>
      </c>
      <c r="F10" s="291">
        <v>3836</v>
      </c>
    </row>
    <row r="11" spans="1:6" ht="12.75" customHeight="1">
      <c r="A11" s="393"/>
      <c r="B11" s="92"/>
      <c r="C11" s="304"/>
      <c r="D11" s="17"/>
      <c r="E11" s="17"/>
      <c r="F11" s="282"/>
    </row>
    <row r="12" spans="1:6" ht="12.75" customHeight="1">
      <c r="A12" s="393" t="s">
        <v>817</v>
      </c>
      <c r="B12" s="4" t="s">
        <v>816</v>
      </c>
      <c r="C12" s="304">
        <v>176</v>
      </c>
      <c r="D12" s="17">
        <v>173650</v>
      </c>
      <c r="E12" s="17">
        <v>53043</v>
      </c>
      <c r="F12" s="282">
        <v>1358</v>
      </c>
    </row>
    <row r="13" spans="1:6" ht="12.75" customHeight="1">
      <c r="A13" s="393" t="s">
        <v>815</v>
      </c>
      <c r="B13" s="4" t="s">
        <v>814</v>
      </c>
      <c r="C13" s="304">
        <v>156</v>
      </c>
      <c r="D13" s="17">
        <v>288329</v>
      </c>
      <c r="E13" s="17">
        <v>54269</v>
      </c>
      <c r="F13" s="282">
        <v>1646</v>
      </c>
    </row>
    <row r="14" spans="1:6" ht="12.75" customHeight="1">
      <c r="A14" s="393" t="s">
        <v>813</v>
      </c>
      <c r="B14" s="4" t="s">
        <v>812</v>
      </c>
      <c r="C14" s="304"/>
      <c r="D14" s="17"/>
      <c r="E14" s="17"/>
      <c r="F14" s="282"/>
    </row>
    <row r="15" spans="1:6" ht="12.75" customHeight="1">
      <c r="A15" s="54"/>
      <c r="B15" s="85" t="s">
        <v>811</v>
      </c>
      <c r="C15" s="304">
        <v>63</v>
      </c>
      <c r="D15" s="17">
        <v>125514</v>
      </c>
      <c r="E15" s="17">
        <v>39831</v>
      </c>
      <c r="F15" s="282">
        <v>832</v>
      </c>
    </row>
    <row r="16" spans="1:6" ht="12.75" customHeight="1">
      <c r="A16" s="6"/>
      <c r="B16" s="6"/>
      <c r="C16" s="6"/>
      <c r="D16" s="6"/>
      <c r="E16" s="6"/>
      <c r="F16" s="7"/>
    </row>
    <row r="17" ht="12.75" customHeight="1"/>
    <row r="18" ht="12.75" customHeight="1">
      <c r="A18" s="13" t="s">
        <v>172</v>
      </c>
    </row>
    <row r="19" ht="12.75" customHeight="1">
      <c r="A19" s="14" t="s">
        <v>810</v>
      </c>
    </row>
    <row r="20" ht="12.75" customHeight="1">
      <c r="A20" s="13" t="s">
        <v>809</v>
      </c>
    </row>
    <row r="21" ht="12.75" customHeight="1">
      <c r="A21" s="50" t="s">
        <v>808</v>
      </c>
    </row>
    <row r="22" ht="12.75" customHeight="1">
      <c r="A22" s="50" t="s">
        <v>807</v>
      </c>
    </row>
    <row r="23" ht="12.75" customHeight="1">
      <c r="A23" s="50" t="s">
        <v>806</v>
      </c>
    </row>
    <row r="24" ht="12.75" customHeight="1">
      <c r="A24" s="392" t="s">
        <v>805</v>
      </c>
    </row>
    <row r="25" ht="12.75">
      <c r="A25" s="13"/>
    </row>
    <row r="28" ht="12.75">
      <c r="A28" s="13"/>
    </row>
    <row r="29" ht="12.75">
      <c r="A29" s="13"/>
    </row>
    <row r="30" ht="12.75">
      <c r="A30" s="391"/>
    </row>
    <row r="31" ht="12.75">
      <c r="A31"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2.xml><?xml version="1.0" encoding="utf-8"?>
<worksheet xmlns="http://schemas.openxmlformats.org/spreadsheetml/2006/main" xmlns:r="http://schemas.openxmlformats.org/officeDocument/2006/relationships">
  <dimension ref="A1:G117"/>
  <sheetViews>
    <sheetView workbookViewId="0" topLeftCell="A1">
      <selection activeCell="A1" sqref="A1"/>
    </sheetView>
  </sheetViews>
  <sheetFormatPr defaultColWidth="9.140625" defaultRowHeight="12.75"/>
  <cols>
    <col min="1" max="1" width="19.421875" style="0" customWidth="1"/>
    <col min="2" max="4" width="16.7109375" style="0" customWidth="1"/>
    <col min="5" max="5" width="15.00390625" style="0" customWidth="1"/>
    <col min="7" max="7" width="11.28125" style="0" customWidth="1"/>
  </cols>
  <sheetData>
    <row r="1" spans="1:5" ht="15.75" customHeight="1">
      <c r="A1" s="18" t="s">
        <v>835</v>
      </c>
      <c r="B1" s="1"/>
      <c r="C1" s="1"/>
      <c r="D1" s="1"/>
      <c r="E1" s="1"/>
    </row>
    <row r="2" spans="1:5" ht="15.75" customHeight="1">
      <c r="A2" s="18" t="s">
        <v>842</v>
      </c>
      <c r="B2" s="1"/>
      <c r="C2" s="1"/>
      <c r="D2" s="1"/>
      <c r="E2" s="1"/>
    </row>
    <row r="3" spans="1:5" ht="12.75" customHeight="1">
      <c r="A3" s="18"/>
      <c r="B3" s="1"/>
      <c r="C3" s="1"/>
      <c r="D3" s="1"/>
      <c r="E3" s="1"/>
    </row>
    <row r="4" spans="1:5" ht="12.75" customHeight="1">
      <c r="A4" s="46" t="s">
        <v>66</v>
      </c>
      <c r="B4" s="58"/>
      <c r="C4" s="58"/>
      <c r="D4" s="58"/>
      <c r="E4" s="1"/>
    </row>
    <row r="5" spans="1:5" ht="12.75" customHeight="1">
      <c r="A5" s="59" t="s">
        <v>65</v>
      </c>
      <c r="B5" s="58"/>
      <c r="C5" s="58"/>
      <c r="D5" s="58"/>
      <c r="E5" s="93"/>
    </row>
    <row r="6" spans="1:5" s="8" customFormat="1" ht="12.75" customHeight="1" thickBot="1">
      <c r="A6" s="88"/>
      <c r="B6" s="88"/>
      <c r="C6" s="88"/>
      <c r="D6" s="88"/>
      <c r="E6" s="88"/>
    </row>
    <row r="7" spans="1:7" s="10" customFormat="1" ht="34.5" customHeight="1" thickTop="1">
      <c r="A7" s="40" t="s">
        <v>167</v>
      </c>
      <c r="B7" s="87" t="s">
        <v>44</v>
      </c>
      <c r="C7" s="56" t="s">
        <v>528</v>
      </c>
      <c r="D7" s="78" t="s">
        <v>506</v>
      </c>
      <c r="E7" s="16" t="s">
        <v>83</v>
      </c>
      <c r="G7"/>
    </row>
    <row r="8" spans="1:4" ht="12.75" customHeight="1">
      <c r="A8" s="4"/>
      <c r="B8" s="4"/>
      <c r="C8" s="4"/>
      <c r="D8" s="4"/>
    </row>
    <row r="9" spans="1:5" ht="12.75" customHeight="1">
      <c r="A9" s="92" t="s">
        <v>164</v>
      </c>
      <c r="B9" s="394">
        <v>3518</v>
      </c>
      <c r="C9" s="338">
        <v>9536706</v>
      </c>
      <c r="D9" s="238">
        <v>2535950</v>
      </c>
      <c r="E9" s="349">
        <v>98364</v>
      </c>
    </row>
    <row r="10" spans="1:5" ht="12.75" customHeight="1">
      <c r="A10" s="4"/>
      <c r="B10" s="304"/>
      <c r="C10" s="70"/>
      <c r="D10" s="33"/>
      <c r="E10" s="282"/>
    </row>
    <row r="11" spans="1:5" ht="12.75" customHeight="1">
      <c r="A11" s="4" t="s">
        <v>163</v>
      </c>
      <c r="B11" s="304">
        <v>430</v>
      </c>
      <c r="C11" s="52">
        <v>1124494</v>
      </c>
      <c r="D11" s="33">
        <v>324743</v>
      </c>
      <c r="E11" s="32">
        <v>12297</v>
      </c>
    </row>
    <row r="12" spans="1:5" ht="12.75" customHeight="1">
      <c r="A12" s="54" t="s">
        <v>162</v>
      </c>
      <c r="B12" s="304">
        <v>5</v>
      </c>
      <c r="C12" s="348" t="s">
        <v>90</v>
      </c>
      <c r="D12" s="315" t="s">
        <v>90</v>
      </c>
      <c r="E12" s="345" t="s">
        <v>469</v>
      </c>
    </row>
    <row r="13" spans="1:5" ht="12.75" customHeight="1">
      <c r="A13" s="54" t="s">
        <v>161</v>
      </c>
      <c r="B13" s="304">
        <v>146</v>
      </c>
      <c r="C13" s="52">
        <v>133782</v>
      </c>
      <c r="D13" s="33">
        <v>33243</v>
      </c>
      <c r="E13" s="32">
        <v>2239</v>
      </c>
    </row>
    <row r="14" spans="1:5" ht="12.75" customHeight="1">
      <c r="A14" s="54" t="s">
        <v>160</v>
      </c>
      <c r="B14" s="304">
        <v>11</v>
      </c>
      <c r="C14" s="348" t="s">
        <v>90</v>
      </c>
      <c r="D14" s="315" t="s">
        <v>90</v>
      </c>
      <c r="E14" s="345" t="s">
        <v>89</v>
      </c>
    </row>
    <row r="15" spans="1:5" ht="12.75" customHeight="1">
      <c r="A15" s="54" t="s">
        <v>158</v>
      </c>
      <c r="B15" s="304">
        <v>18</v>
      </c>
      <c r="C15" s="52">
        <v>88700</v>
      </c>
      <c r="D15" s="33">
        <v>28737</v>
      </c>
      <c r="E15" s="32">
        <v>1089</v>
      </c>
    </row>
    <row r="16" spans="1:5" ht="12.75" customHeight="1">
      <c r="A16" s="54" t="s">
        <v>143</v>
      </c>
      <c r="B16" s="304">
        <v>103</v>
      </c>
      <c r="C16" s="52">
        <v>382777</v>
      </c>
      <c r="D16" s="33">
        <v>95755</v>
      </c>
      <c r="E16" s="32">
        <v>3508</v>
      </c>
    </row>
    <row r="17" spans="1:5" ht="12.75" customHeight="1">
      <c r="A17" s="54" t="s">
        <v>157</v>
      </c>
      <c r="B17" s="304">
        <v>3</v>
      </c>
      <c r="C17" s="348" t="s">
        <v>90</v>
      </c>
      <c r="D17" s="315" t="s">
        <v>90</v>
      </c>
      <c r="E17" s="345" t="s">
        <v>469</v>
      </c>
    </row>
    <row r="18" spans="1:5" ht="12.75" customHeight="1">
      <c r="A18" s="85" t="s">
        <v>841</v>
      </c>
      <c r="B18" s="304">
        <v>5</v>
      </c>
      <c r="C18" s="52">
        <v>4464</v>
      </c>
      <c r="D18" s="33">
        <v>1242</v>
      </c>
      <c r="E18" s="32">
        <v>77</v>
      </c>
    </row>
    <row r="19" spans="1:5" ht="12.75" customHeight="1">
      <c r="A19" s="85" t="s">
        <v>155</v>
      </c>
      <c r="B19" s="304">
        <v>14</v>
      </c>
      <c r="C19" s="348" t="s">
        <v>90</v>
      </c>
      <c r="D19" s="315" t="s">
        <v>90</v>
      </c>
      <c r="E19" s="345" t="s">
        <v>135</v>
      </c>
    </row>
    <row r="20" spans="1:5" ht="12.75" customHeight="1">
      <c r="A20" s="85" t="s">
        <v>154</v>
      </c>
      <c r="B20" s="304">
        <v>26</v>
      </c>
      <c r="C20" s="52">
        <v>22466</v>
      </c>
      <c r="D20" s="33">
        <v>6235</v>
      </c>
      <c r="E20" s="32">
        <v>362</v>
      </c>
    </row>
    <row r="21" spans="1:5" ht="12.75" customHeight="1">
      <c r="A21" s="85" t="s">
        <v>840</v>
      </c>
      <c r="B21" s="304"/>
      <c r="C21" s="70"/>
      <c r="D21" s="33"/>
      <c r="E21" s="347"/>
    </row>
    <row r="22" spans="1:5" ht="12.75" customHeight="1">
      <c r="A22" s="402" t="s">
        <v>836</v>
      </c>
      <c r="B22" s="304">
        <v>99</v>
      </c>
      <c r="C22" s="348" t="s">
        <v>90</v>
      </c>
      <c r="D22" s="315" t="s">
        <v>90</v>
      </c>
      <c r="E22" s="345" t="s">
        <v>90</v>
      </c>
    </row>
    <row r="23" spans="1:5" ht="12.75" customHeight="1">
      <c r="A23" s="85"/>
      <c r="B23" s="304"/>
      <c r="C23" s="70"/>
      <c r="D23" s="33"/>
      <c r="E23" s="347"/>
    </row>
    <row r="24" spans="1:5" ht="12.75" customHeight="1">
      <c r="A24" s="4" t="s">
        <v>152</v>
      </c>
      <c r="B24" s="304">
        <v>2355</v>
      </c>
      <c r="C24" s="52">
        <v>5273221</v>
      </c>
      <c r="D24" s="33">
        <v>1333021</v>
      </c>
      <c r="E24" s="32">
        <v>57486</v>
      </c>
    </row>
    <row r="25" spans="1:5" ht="12.75" customHeight="1">
      <c r="A25" s="85" t="s">
        <v>555</v>
      </c>
      <c r="B25" s="304">
        <v>7</v>
      </c>
      <c r="C25" s="52">
        <v>6707</v>
      </c>
      <c r="D25" s="33">
        <v>1210</v>
      </c>
      <c r="E25" s="32">
        <v>93</v>
      </c>
    </row>
    <row r="26" spans="1:5" ht="12.75" customHeight="1">
      <c r="A26" s="54" t="s">
        <v>151</v>
      </c>
      <c r="B26" s="304">
        <v>42</v>
      </c>
      <c r="C26" s="52">
        <v>34939</v>
      </c>
      <c r="D26" s="33">
        <v>8969</v>
      </c>
      <c r="E26" s="32">
        <v>567</v>
      </c>
    </row>
    <row r="27" spans="1:5" ht="12.75" customHeight="1">
      <c r="A27" s="85" t="s">
        <v>150</v>
      </c>
      <c r="B27" s="304">
        <v>65</v>
      </c>
      <c r="C27" s="348" t="s">
        <v>90</v>
      </c>
      <c r="D27" s="315" t="s">
        <v>90</v>
      </c>
      <c r="E27" s="345" t="s">
        <v>520</v>
      </c>
    </row>
    <row r="28" spans="1:5" ht="12.75" customHeight="1">
      <c r="A28" s="85" t="s">
        <v>149</v>
      </c>
      <c r="B28" s="304">
        <v>10</v>
      </c>
      <c r="C28" s="52">
        <v>10021</v>
      </c>
      <c r="D28" s="33">
        <v>2218</v>
      </c>
      <c r="E28" s="32">
        <v>172</v>
      </c>
    </row>
    <row r="29" spans="1:5" ht="12.75" customHeight="1">
      <c r="A29" s="54" t="s">
        <v>148</v>
      </c>
      <c r="B29" s="304">
        <v>7</v>
      </c>
      <c r="C29" s="52">
        <v>5604</v>
      </c>
      <c r="D29" s="33">
        <v>1414</v>
      </c>
      <c r="E29" s="32">
        <v>104</v>
      </c>
    </row>
    <row r="30" spans="1:5" ht="12.75" customHeight="1">
      <c r="A30" s="54" t="s">
        <v>147</v>
      </c>
      <c r="B30" s="304">
        <v>12</v>
      </c>
      <c r="C30" s="52">
        <v>11740</v>
      </c>
      <c r="D30" s="33">
        <v>2714</v>
      </c>
      <c r="E30" s="32">
        <v>160</v>
      </c>
    </row>
    <row r="31" spans="1:5" ht="12.75" customHeight="1">
      <c r="A31" s="85" t="s">
        <v>146</v>
      </c>
      <c r="B31" s="304">
        <v>23</v>
      </c>
      <c r="C31" s="52">
        <v>33591</v>
      </c>
      <c r="D31" s="33">
        <v>8092</v>
      </c>
      <c r="E31" s="32">
        <v>494</v>
      </c>
    </row>
    <row r="32" spans="1:5" ht="12.75" customHeight="1">
      <c r="A32" s="85" t="s">
        <v>143</v>
      </c>
      <c r="B32" s="304">
        <v>86</v>
      </c>
      <c r="C32" s="52">
        <v>81291</v>
      </c>
      <c r="D32" s="33">
        <v>20913</v>
      </c>
      <c r="E32" s="32">
        <v>1446</v>
      </c>
    </row>
    <row r="33" spans="1:5" ht="12.75" customHeight="1">
      <c r="A33" s="85" t="s">
        <v>142</v>
      </c>
      <c r="B33" s="304">
        <v>74</v>
      </c>
      <c r="C33" s="52">
        <v>76836</v>
      </c>
      <c r="D33" s="33">
        <v>17457</v>
      </c>
      <c r="E33" s="32">
        <v>1140</v>
      </c>
    </row>
    <row r="34" spans="1:5" ht="12.75" customHeight="1">
      <c r="A34" s="54" t="s">
        <v>140</v>
      </c>
      <c r="B34" s="304">
        <v>33</v>
      </c>
      <c r="C34" s="52">
        <v>58742</v>
      </c>
      <c r="D34" s="33">
        <v>14642</v>
      </c>
      <c r="E34" s="32">
        <v>915</v>
      </c>
    </row>
    <row r="35" spans="1:5" ht="12.75" customHeight="1">
      <c r="A35" s="54" t="s">
        <v>139</v>
      </c>
      <c r="B35" s="304">
        <v>8</v>
      </c>
      <c r="C35" s="348" t="s">
        <v>90</v>
      </c>
      <c r="D35" s="315" t="s">
        <v>90</v>
      </c>
      <c r="E35" s="345" t="s">
        <v>89</v>
      </c>
    </row>
    <row r="36" spans="1:5" ht="12.75" customHeight="1">
      <c r="A36" s="85" t="s">
        <v>137</v>
      </c>
      <c r="B36" s="304">
        <v>4</v>
      </c>
      <c r="C36" s="52">
        <v>671</v>
      </c>
      <c r="D36" s="33">
        <v>220</v>
      </c>
      <c r="E36" s="32">
        <v>13</v>
      </c>
    </row>
    <row r="37" spans="1:5" ht="12.75" customHeight="1">
      <c r="A37" s="85" t="s">
        <v>136</v>
      </c>
      <c r="B37" s="304">
        <v>6</v>
      </c>
      <c r="C37" s="52">
        <v>6348</v>
      </c>
      <c r="D37" s="33">
        <v>1297</v>
      </c>
      <c r="E37" s="32">
        <v>87</v>
      </c>
    </row>
    <row r="38" spans="1:5" ht="12.75" customHeight="1">
      <c r="A38" s="85" t="s">
        <v>134</v>
      </c>
      <c r="B38" s="304">
        <v>41</v>
      </c>
      <c r="C38" s="52">
        <v>60130</v>
      </c>
      <c r="D38" s="33">
        <v>15025</v>
      </c>
      <c r="E38" s="32">
        <v>1055</v>
      </c>
    </row>
    <row r="39" spans="1:5" ht="12.75" customHeight="1">
      <c r="A39" s="85" t="s">
        <v>133</v>
      </c>
      <c r="B39" s="304">
        <v>6</v>
      </c>
      <c r="C39" s="52">
        <v>6205</v>
      </c>
      <c r="D39" s="33">
        <v>1447</v>
      </c>
      <c r="E39" s="32">
        <v>134</v>
      </c>
    </row>
    <row r="40" spans="1:5" ht="12.75" customHeight="1">
      <c r="A40" s="85" t="s">
        <v>132</v>
      </c>
      <c r="B40" s="304">
        <v>16</v>
      </c>
      <c r="C40" s="52">
        <v>15919</v>
      </c>
      <c r="D40" s="33">
        <v>3678</v>
      </c>
      <c r="E40" s="32">
        <v>268</v>
      </c>
    </row>
    <row r="41" spans="1:5" ht="12.75" customHeight="1">
      <c r="A41" s="85" t="s">
        <v>131</v>
      </c>
      <c r="B41" s="304">
        <v>74</v>
      </c>
      <c r="C41" s="52">
        <v>79707</v>
      </c>
      <c r="D41" s="33">
        <v>19277</v>
      </c>
      <c r="E41" s="32">
        <v>1346</v>
      </c>
    </row>
    <row r="42" spans="1:5" ht="12.75" customHeight="1">
      <c r="A42" s="85" t="s">
        <v>130</v>
      </c>
      <c r="B42" s="304">
        <v>6</v>
      </c>
      <c r="C42" s="348" t="s">
        <v>90</v>
      </c>
      <c r="D42" s="315" t="s">
        <v>90</v>
      </c>
      <c r="E42" s="345" t="s">
        <v>469</v>
      </c>
    </row>
    <row r="43" spans="1:5" ht="12.75" customHeight="1">
      <c r="A43" s="54" t="s">
        <v>129</v>
      </c>
      <c r="B43" s="304">
        <v>18</v>
      </c>
      <c r="C43" s="52">
        <v>13992</v>
      </c>
      <c r="D43" s="33">
        <v>3019</v>
      </c>
      <c r="E43" s="32">
        <v>223</v>
      </c>
    </row>
    <row r="44" spans="1:5" ht="12.75" customHeight="1">
      <c r="A44" s="85" t="s">
        <v>126</v>
      </c>
      <c r="B44" s="304">
        <v>1471</v>
      </c>
      <c r="C44" s="52">
        <v>3943956</v>
      </c>
      <c r="D44" s="33">
        <v>955430</v>
      </c>
      <c r="E44" s="32">
        <v>38426</v>
      </c>
    </row>
    <row r="45" spans="1:5" ht="12.75" customHeight="1">
      <c r="A45" s="85" t="s">
        <v>125</v>
      </c>
      <c r="B45" s="304">
        <v>44</v>
      </c>
      <c r="C45" s="52">
        <v>44497</v>
      </c>
      <c r="D45" s="33">
        <v>11549</v>
      </c>
      <c r="E45" s="32">
        <v>704</v>
      </c>
    </row>
    <row r="46" spans="1:5" ht="12.75" customHeight="1">
      <c r="A46" s="85" t="s">
        <v>123</v>
      </c>
      <c r="B46" s="304">
        <v>24</v>
      </c>
      <c r="C46" s="52">
        <v>20713</v>
      </c>
      <c r="D46" s="33">
        <v>4540</v>
      </c>
      <c r="E46" s="32">
        <v>353</v>
      </c>
    </row>
    <row r="47" spans="1:5" ht="12.75" customHeight="1">
      <c r="A47" s="85" t="s">
        <v>122</v>
      </c>
      <c r="B47" s="304">
        <v>14</v>
      </c>
      <c r="C47" s="52">
        <v>24763</v>
      </c>
      <c r="D47" s="33">
        <v>6239</v>
      </c>
      <c r="E47" s="32">
        <v>424</v>
      </c>
    </row>
    <row r="48" spans="1:5" ht="12.75" customHeight="1">
      <c r="A48" s="297"/>
      <c r="B48" s="6"/>
      <c r="C48" s="6"/>
      <c r="D48" s="238"/>
      <c r="E48" s="7"/>
    </row>
    <row r="49" spans="1:5" ht="12.75" customHeight="1">
      <c r="A49" s="65"/>
      <c r="B49" s="21"/>
      <c r="C49" s="21"/>
      <c r="D49" s="153"/>
      <c r="E49" s="21"/>
    </row>
    <row r="50" spans="1:4" ht="12.75" customHeight="1">
      <c r="A50" s="14" t="s">
        <v>88</v>
      </c>
      <c r="D50" s="366"/>
    </row>
    <row r="51" spans="1:5" ht="15.75" customHeight="1">
      <c r="A51" s="18" t="s">
        <v>835</v>
      </c>
      <c r="B51" s="1"/>
      <c r="C51" s="1"/>
      <c r="D51" s="355"/>
      <c r="E51" s="1"/>
    </row>
    <row r="52" spans="1:5" ht="15.75" customHeight="1">
      <c r="A52" s="18" t="s">
        <v>834</v>
      </c>
      <c r="B52" s="1"/>
      <c r="C52" s="1"/>
      <c r="D52" s="355"/>
      <c r="E52" s="1"/>
    </row>
    <row r="53" spans="1:5" ht="12.75" customHeight="1" thickBot="1">
      <c r="A53" s="88"/>
      <c r="B53" s="88"/>
      <c r="C53" s="88"/>
      <c r="D53" s="405"/>
      <c r="E53" s="88"/>
    </row>
    <row r="54" spans="1:5" ht="34.5" customHeight="1" thickTop="1">
      <c r="A54" s="40" t="s">
        <v>167</v>
      </c>
      <c r="B54" s="11" t="s">
        <v>44</v>
      </c>
      <c r="C54" s="56" t="s">
        <v>528</v>
      </c>
      <c r="D54" s="404" t="s">
        <v>506</v>
      </c>
      <c r="E54" s="294" t="s">
        <v>83</v>
      </c>
    </row>
    <row r="55" spans="1:5" ht="12.75" customHeight="1">
      <c r="A55" s="85"/>
      <c r="B55" s="304"/>
      <c r="C55" s="52"/>
      <c r="D55" s="33"/>
      <c r="E55" s="32"/>
    </row>
    <row r="56" spans="1:5" ht="12.75" customHeight="1">
      <c r="A56" s="403" t="s">
        <v>128</v>
      </c>
      <c r="B56" s="304"/>
      <c r="C56" s="52"/>
      <c r="D56" s="33"/>
      <c r="E56" s="32"/>
    </row>
    <row r="57" spans="1:5" ht="12.75" customHeight="1">
      <c r="A57" s="85" t="s">
        <v>121</v>
      </c>
      <c r="B57" s="304">
        <v>70</v>
      </c>
      <c r="C57" s="52">
        <v>91316</v>
      </c>
      <c r="D57" s="33">
        <v>23950</v>
      </c>
      <c r="E57" s="32">
        <v>1480</v>
      </c>
    </row>
    <row r="58" spans="1:5" ht="12.75" customHeight="1">
      <c r="A58" s="85" t="s">
        <v>120</v>
      </c>
      <c r="B58" s="304">
        <v>6</v>
      </c>
      <c r="C58" s="52">
        <v>3570</v>
      </c>
      <c r="D58" s="33">
        <v>661</v>
      </c>
      <c r="E58" s="32">
        <v>53</v>
      </c>
    </row>
    <row r="59" spans="1:5" ht="12.75" customHeight="1">
      <c r="A59" s="85" t="s">
        <v>119</v>
      </c>
      <c r="B59" s="304">
        <v>4</v>
      </c>
      <c r="C59" s="52">
        <v>2946</v>
      </c>
      <c r="D59" s="33">
        <v>684</v>
      </c>
      <c r="E59" s="32">
        <v>54</v>
      </c>
    </row>
    <row r="60" spans="1:5" ht="12.75" customHeight="1">
      <c r="A60" s="85" t="s">
        <v>118</v>
      </c>
      <c r="B60" s="304">
        <v>77</v>
      </c>
      <c r="C60" s="52">
        <v>64518</v>
      </c>
      <c r="D60" s="33">
        <v>15016</v>
      </c>
      <c r="E60" s="32">
        <v>1007</v>
      </c>
    </row>
    <row r="61" spans="1:5" ht="12.75" customHeight="1">
      <c r="A61" s="85" t="s">
        <v>117</v>
      </c>
      <c r="B61" s="304">
        <v>15</v>
      </c>
      <c r="C61" s="52">
        <v>29426</v>
      </c>
      <c r="D61" s="33">
        <v>7541</v>
      </c>
      <c r="E61" s="32">
        <v>492</v>
      </c>
    </row>
    <row r="62" spans="1:5" ht="12.75" customHeight="1">
      <c r="A62" s="85" t="s">
        <v>839</v>
      </c>
      <c r="B62" s="304"/>
      <c r="C62" s="52"/>
      <c r="D62" s="33"/>
      <c r="E62" s="32"/>
    </row>
    <row r="63" spans="1:5" ht="12.75" customHeight="1">
      <c r="A63" s="402" t="s">
        <v>836</v>
      </c>
      <c r="B63" s="304">
        <v>92</v>
      </c>
      <c r="C63" s="348" t="s">
        <v>90</v>
      </c>
      <c r="D63" s="315" t="s">
        <v>90</v>
      </c>
      <c r="E63" s="345" t="s">
        <v>90</v>
      </c>
    </row>
    <row r="64" spans="1:5" ht="12.75" customHeight="1">
      <c r="A64" s="85"/>
      <c r="B64" s="304"/>
      <c r="C64" s="52"/>
      <c r="D64" s="33"/>
      <c r="E64" s="32"/>
    </row>
    <row r="65" spans="1:5" ht="12.75" customHeight="1">
      <c r="A65" s="4" t="s">
        <v>114</v>
      </c>
      <c r="B65" s="304">
        <v>234</v>
      </c>
      <c r="C65" s="52">
        <v>831487</v>
      </c>
      <c r="D65" s="33">
        <v>252470</v>
      </c>
      <c r="E65" s="32">
        <v>8638</v>
      </c>
    </row>
    <row r="66" spans="1:5" ht="12.75" customHeight="1">
      <c r="A66" s="85" t="s">
        <v>112</v>
      </c>
      <c r="B66" s="304">
        <v>4</v>
      </c>
      <c r="C66" s="52">
        <v>765</v>
      </c>
      <c r="D66" s="33">
        <v>75</v>
      </c>
      <c r="E66" s="32">
        <v>6</v>
      </c>
    </row>
    <row r="67" spans="1:5" ht="12.75" customHeight="1">
      <c r="A67" s="85" t="s">
        <v>111</v>
      </c>
      <c r="B67" s="304">
        <v>6</v>
      </c>
      <c r="C67" s="348" t="s">
        <v>90</v>
      </c>
      <c r="D67" s="315" t="s">
        <v>90</v>
      </c>
      <c r="E67" s="345" t="s">
        <v>469</v>
      </c>
    </row>
    <row r="68" spans="1:5" ht="12.75" customHeight="1">
      <c r="A68" s="85" t="s">
        <v>110</v>
      </c>
      <c r="B68" s="304">
        <v>39</v>
      </c>
      <c r="C68" s="52">
        <v>52758</v>
      </c>
      <c r="D68" s="33">
        <v>10855</v>
      </c>
      <c r="E68" s="32">
        <v>619</v>
      </c>
    </row>
    <row r="69" spans="1:5" ht="12.75" customHeight="1">
      <c r="A69" s="85" t="s">
        <v>550</v>
      </c>
      <c r="B69" s="304">
        <v>3</v>
      </c>
      <c r="C69" s="348" t="s">
        <v>90</v>
      </c>
      <c r="D69" s="315" t="s">
        <v>90</v>
      </c>
      <c r="E69" s="345" t="s">
        <v>469</v>
      </c>
    </row>
    <row r="70" spans="1:5" ht="12.75" customHeight="1">
      <c r="A70" s="85" t="s">
        <v>109</v>
      </c>
      <c r="B70" s="304">
        <v>4</v>
      </c>
      <c r="C70" s="52">
        <v>4532</v>
      </c>
      <c r="D70" s="33">
        <v>1192</v>
      </c>
      <c r="E70" s="32">
        <v>104</v>
      </c>
    </row>
    <row r="71" spans="1:5" ht="12.75" customHeight="1">
      <c r="A71" s="85" t="s">
        <v>108</v>
      </c>
      <c r="B71" s="304">
        <v>57</v>
      </c>
      <c r="C71" s="52">
        <v>143312</v>
      </c>
      <c r="D71" s="33">
        <v>48092</v>
      </c>
      <c r="E71" s="32">
        <v>1876</v>
      </c>
    </row>
    <row r="72" spans="1:5" ht="12.75" customHeight="1">
      <c r="A72" s="85" t="s">
        <v>549</v>
      </c>
      <c r="B72" s="304">
        <v>4</v>
      </c>
      <c r="C72" s="52">
        <v>321</v>
      </c>
      <c r="D72" s="33">
        <v>75</v>
      </c>
      <c r="E72" s="32">
        <v>5</v>
      </c>
    </row>
    <row r="73" spans="1:5" ht="12.75" customHeight="1">
      <c r="A73" s="85" t="s">
        <v>838</v>
      </c>
      <c r="B73" s="304"/>
      <c r="C73" s="52"/>
      <c r="D73" s="33"/>
      <c r="E73" s="32"/>
    </row>
    <row r="74" spans="1:5" ht="12.75" customHeight="1">
      <c r="A74" s="402" t="s">
        <v>836</v>
      </c>
      <c r="B74" s="304">
        <v>117</v>
      </c>
      <c r="C74" s="348" t="s">
        <v>90</v>
      </c>
      <c r="D74" s="315" t="s">
        <v>90</v>
      </c>
      <c r="E74" s="345" t="s">
        <v>90</v>
      </c>
    </row>
    <row r="75" spans="1:5" ht="12.75" customHeight="1">
      <c r="A75" s="54"/>
      <c r="B75" s="304"/>
      <c r="C75" s="52"/>
      <c r="D75" s="33"/>
      <c r="E75" s="32"/>
    </row>
    <row r="76" spans="1:5" ht="12.75" customHeight="1">
      <c r="A76" s="4" t="s">
        <v>105</v>
      </c>
      <c r="B76" s="304">
        <v>499</v>
      </c>
      <c r="C76" s="52">
        <v>2307504</v>
      </c>
      <c r="D76" s="33">
        <v>625716</v>
      </c>
      <c r="E76" s="32">
        <v>19943</v>
      </c>
    </row>
    <row r="77" spans="1:5" ht="12.75" customHeight="1">
      <c r="A77" s="65" t="s">
        <v>589</v>
      </c>
      <c r="B77" s="396">
        <v>4</v>
      </c>
      <c r="C77" s="52">
        <v>3625</v>
      </c>
      <c r="D77" s="33">
        <v>1152</v>
      </c>
      <c r="E77" s="32">
        <v>75</v>
      </c>
    </row>
    <row r="78" spans="1:5" ht="12.75" customHeight="1">
      <c r="A78" s="310" t="s">
        <v>102</v>
      </c>
      <c r="B78" s="396">
        <v>49</v>
      </c>
      <c r="C78" s="52">
        <v>718764</v>
      </c>
      <c r="D78" s="33">
        <v>160067</v>
      </c>
      <c r="E78" s="32">
        <v>3870</v>
      </c>
    </row>
    <row r="79" spans="1:5" ht="12.75" customHeight="1">
      <c r="A79" s="310" t="s">
        <v>101</v>
      </c>
      <c r="B79" s="396">
        <v>84</v>
      </c>
      <c r="C79" s="52">
        <v>123307</v>
      </c>
      <c r="D79" s="33">
        <v>31165</v>
      </c>
      <c r="E79" s="32">
        <v>1703</v>
      </c>
    </row>
    <row r="80" spans="1:5" ht="12.75" customHeight="1">
      <c r="A80" s="310" t="s">
        <v>100</v>
      </c>
      <c r="B80" s="396">
        <v>8</v>
      </c>
      <c r="C80" s="348" t="s">
        <v>90</v>
      </c>
      <c r="D80" s="315" t="s">
        <v>90</v>
      </c>
      <c r="E80" s="345" t="s">
        <v>89</v>
      </c>
    </row>
    <row r="81" spans="1:5" ht="12.75" customHeight="1">
      <c r="A81" s="310" t="s">
        <v>99</v>
      </c>
      <c r="B81" s="396">
        <v>91</v>
      </c>
      <c r="C81" s="52">
        <v>136593</v>
      </c>
      <c r="D81" s="33">
        <v>35137</v>
      </c>
      <c r="E81" s="32">
        <v>1622</v>
      </c>
    </row>
    <row r="82" spans="1:5" ht="12.75" customHeight="1">
      <c r="A82" s="310" t="s">
        <v>98</v>
      </c>
      <c r="B82" s="396">
        <v>5</v>
      </c>
      <c r="C82" s="52">
        <v>4945</v>
      </c>
      <c r="D82" s="33">
        <v>1297</v>
      </c>
      <c r="E82" s="32">
        <v>82</v>
      </c>
    </row>
    <row r="83" spans="1:5" ht="12.75" customHeight="1">
      <c r="A83" s="85" t="s">
        <v>97</v>
      </c>
      <c r="B83" s="304">
        <v>93</v>
      </c>
      <c r="C83" s="52">
        <v>343924</v>
      </c>
      <c r="D83" s="33">
        <v>105653</v>
      </c>
      <c r="E83" s="32">
        <v>3748</v>
      </c>
    </row>
    <row r="84" spans="1:5" ht="12.75" customHeight="1">
      <c r="A84" s="85" t="s">
        <v>96</v>
      </c>
      <c r="B84" s="304">
        <v>9</v>
      </c>
      <c r="C84" s="348" t="s">
        <v>90</v>
      </c>
      <c r="D84" s="315" t="s">
        <v>90</v>
      </c>
      <c r="E84" s="345" t="s">
        <v>575</v>
      </c>
    </row>
    <row r="85" spans="1:5" s="3" customFormat="1" ht="12.75" customHeight="1">
      <c r="A85" s="85" t="s">
        <v>95</v>
      </c>
      <c r="B85" s="304">
        <v>10</v>
      </c>
      <c r="C85" s="52">
        <v>10293</v>
      </c>
      <c r="D85" s="33">
        <v>4058</v>
      </c>
      <c r="E85" s="32">
        <v>265</v>
      </c>
    </row>
    <row r="86" spans="1:5" ht="12.75" customHeight="1">
      <c r="A86" s="85" t="s">
        <v>601</v>
      </c>
      <c r="B86" s="304">
        <v>17</v>
      </c>
      <c r="C86" s="52">
        <v>55210</v>
      </c>
      <c r="D86" s="33">
        <v>7734</v>
      </c>
      <c r="E86" s="32">
        <v>289</v>
      </c>
    </row>
    <row r="87" spans="1:5" ht="12.75" customHeight="1">
      <c r="A87" s="85" t="s">
        <v>93</v>
      </c>
      <c r="B87" s="304">
        <v>16</v>
      </c>
      <c r="C87" s="52">
        <v>38935</v>
      </c>
      <c r="D87" s="33">
        <v>12599</v>
      </c>
      <c r="E87" s="32">
        <v>509</v>
      </c>
    </row>
    <row r="88" spans="1:5" ht="12.75" customHeight="1">
      <c r="A88" s="85" t="s">
        <v>92</v>
      </c>
      <c r="B88" s="304">
        <v>7</v>
      </c>
      <c r="C88" s="52">
        <v>7026</v>
      </c>
      <c r="D88" s="33">
        <v>1310</v>
      </c>
      <c r="E88" s="32">
        <v>123</v>
      </c>
    </row>
    <row r="89" spans="1:5" ht="12.75" customHeight="1">
      <c r="A89" s="85" t="s">
        <v>81</v>
      </c>
      <c r="B89" s="304">
        <v>31</v>
      </c>
      <c r="C89" s="52">
        <v>554353</v>
      </c>
      <c r="D89" s="33">
        <v>161090</v>
      </c>
      <c r="E89" s="32">
        <v>4349</v>
      </c>
    </row>
    <row r="90" spans="1:5" ht="12.75" customHeight="1">
      <c r="A90" s="85" t="s">
        <v>80</v>
      </c>
      <c r="B90" s="304">
        <v>47</v>
      </c>
      <c r="C90" s="52">
        <v>28023</v>
      </c>
      <c r="D90" s="33">
        <v>7098</v>
      </c>
      <c r="E90" s="32">
        <v>438</v>
      </c>
    </row>
    <row r="91" spans="1:5" ht="12.75" customHeight="1">
      <c r="A91" s="85" t="s">
        <v>837</v>
      </c>
      <c r="B91" s="304"/>
      <c r="C91" s="52"/>
      <c r="D91" s="33"/>
      <c r="E91" s="32"/>
    </row>
    <row r="92" spans="1:5" ht="12.75" customHeight="1">
      <c r="A92" s="402" t="s">
        <v>836</v>
      </c>
      <c r="B92" s="304">
        <v>28</v>
      </c>
      <c r="C92" s="348" t="s">
        <v>90</v>
      </c>
      <c r="D92" s="315" t="s">
        <v>90</v>
      </c>
      <c r="E92" s="345" t="s">
        <v>90</v>
      </c>
    </row>
    <row r="93" spans="1:5" ht="12.75" customHeight="1">
      <c r="A93" s="297"/>
      <c r="B93" s="6"/>
      <c r="C93" s="6"/>
      <c r="D93" s="6"/>
      <c r="E93" s="7"/>
    </row>
    <row r="94" ht="12.75" customHeight="1">
      <c r="A94" s="14"/>
    </row>
    <row r="95" ht="12.75" customHeight="1">
      <c r="A95" s="14" t="s">
        <v>88</v>
      </c>
    </row>
    <row r="96" ht="12.75" customHeight="1">
      <c r="A96" s="14"/>
    </row>
    <row r="97" ht="12.75" customHeight="1">
      <c r="A97" s="14"/>
    </row>
    <row r="98" ht="12.75" customHeight="1">
      <c r="A98" s="14"/>
    </row>
    <row r="99" ht="12.75" customHeight="1">
      <c r="A99" s="14"/>
    </row>
    <row r="100" ht="12.75">
      <c r="A100" s="14"/>
    </row>
    <row r="101" spans="1:5" ht="15.75" customHeight="1">
      <c r="A101" s="18" t="s">
        <v>835</v>
      </c>
      <c r="B101" s="1"/>
      <c r="C101" s="1"/>
      <c r="D101" s="355"/>
      <c r="E101" s="1"/>
    </row>
    <row r="102" spans="1:5" ht="15.75" customHeight="1">
      <c r="A102" s="18" t="s">
        <v>834</v>
      </c>
      <c r="B102" s="1"/>
      <c r="C102" s="1"/>
      <c r="D102" s="355"/>
      <c r="E102" s="1"/>
    </row>
    <row r="103" ht="12.75" customHeight="1">
      <c r="A103" s="14"/>
    </row>
    <row r="104" ht="12.75" customHeight="1">
      <c r="A104" s="399" t="s">
        <v>833</v>
      </c>
    </row>
    <row r="105" ht="12.75" customHeight="1">
      <c r="A105" s="61" t="s">
        <v>77</v>
      </c>
    </row>
    <row r="106" spans="1:2" ht="12.75" customHeight="1">
      <c r="A106" s="399" t="s">
        <v>588</v>
      </c>
      <c r="B106" s="398"/>
    </row>
    <row r="107" spans="1:2" ht="12.75" customHeight="1">
      <c r="A107" s="399" t="s">
        <v>832</v>
      </c>
      <c r="B107" s="398"/>
    </row>
    <row r="108" spans="1:2" ht="12.75" customHeight="1">
      <c r="A108" s="401" t="s">
        <v>831</v>
      </c>
      <c r="B108" s="400"/>
    </row>
    <row r="109" spans="1:2" ht="12.75" customHeight="1">
      <c r="A109" s="61" t="s">
        <v>830</v>
      </c>
      <c r="B109" s="398"/>
    </row>
    <row r="110" spans="1:2" ht="12.75" customHeight="1">
      <c r="A110" s="3" t="s">
        <v>75</v>
      </c>
      <c r="B110" s="398"/>
    </row>
    <row r="111" spans="1:2" ht="12.75" customHeight="1">
      <c r="A111" s="399" t="s">
        <v>829</v>
      </c>
      <c r="B111" s="398"/>
    </row>
    <row r="112" spans="1:2" ht="12.75" customHeight="1">
      <c r="A112" s="399" t="s">
        <v>828</v>
      </c>
      <c r="B112" s="398"/>
    </row>
    <row r="113" spans="1:2" ht="12.75" customHeight="1">
      <c r="A113" s="13" t="s">
        <v>827</v>
      </c>
      <c r="B113" s="398"/>
    </row>
    <row r="114" spans="1:2" ht="12.75" customHeight="1">
      <c r="A114" s="13" t="s">
        <v>826</v>
      </c>
      <c r="B114" s="398"/>
    </row>
    <row r="115" spans="1:5" ht="12.75" customHeight="1">
      <c r="A115" s="3" t="s">
        <v>825</v>
      </c>
      <c r="B115" s="3"/>
      <c r="C115" s="3"/>
      <c r="D115" s="3"/>
      <c r="E115" s="3"/>
    </row>
    <row r="116" ht="12.75" customHeight="1">
      <c r="A116" s="13" t="s">
        <v>824</v>
      </c>
    </row>
    <row r="117" ht="12.75" customHeight="1">
      <c r="A117" s="13" t="s">
        <v>823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3.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140625" defaultRowHeight="12.75"/>
  <cols>
    <col min="1" max="1" width="8.00390625" style="0" customWidth="1"/>
    <col min="2" max="2" width="35.28125" style="0" customWidth="1"/>
    <col min="3" max="3" width="10.00390625" style="0" customWidth="1"/>
    <col min="4" max="4" width="9.7109375" style="0" customWidth="1"/>
    <col min="5" max="5" width="10.00390625" style="0" customWidth="1"/>
    <col min="6" max="6" width="11.140625" style="0" customWidth="1"/>
  </cols>
  <sheetData>
    <row r="1" spans="1:12" s="8" customFormat="1" ht="31.5" customHeight="1">
      <c r="A1" s="18" t="s">
        <v>892</v>
      </c>
      <c r="B1" s="9"/>
      <c r="C1" s="9"/>
      <c r="D1" s="9"/>
      <c r="E1" s="9"/>
      <c r="F1" s="9"/>
      <c r="G1"/>
      <c r="H1"/>
      <c r="I1"/>
      <c r="J1"/>
      <c r="K1"/>
      <c r="L1"/>
    </row>
    <row r="2" spans="1:12" s="8" customFormat="1" ht="12.75" customHeight="1">
      <c r="A2" s="18" t="s">
        <v>439</v>
      </c>
      <c r="B2" s="9"/>
      <c r="C2" s="9"/>
      <c r="D2" s="9"/>
      <c r="E2" s="9"/>
      <c r="F2" s="9"/>
      <c r="G2"/>
      <c r="H2"/>
      <c r="I2"/>
      <c r="J2"/>
      <c r="K2"/>
      <c r="L2"/>
    </row>
    <row r="3" spans="1:6" ht="12.75" customHeight="1">
      <c r="A3" s="46" t="s">
        <v>66</v>
      </c>
      <c r="B3" s="58"/>
      <c r="C3" s="58"/>
      <c r="D3" s="58"/>
      <c r="E3" s="1"/>
      <c r="F3" s="1"/>
    </row>
    <row r="4" spans="1:6" ht="12.75" customHeight="1">
      <c r="A4" s="59" t="s">
        <v>65</v>
      </c>
      <c r="B4" s="58"/>
      <c r="C4" s="58"/>
      <c r="D4" s="58"/>
      <c r="E4" s="93"/>
      <c r="F4" s="1"/>
    </row>
    <row r="5" spans="2:6" ht="12.75" customHeight="1" thickBot="1">
      <c r="B5" s="21"/>
      <c r="C5" s="21"/>
      <c r="D5" s="21"/>
      <c r="E5" s="21"/>
      <c r="F5" s="21"/>
    </row>
    <row r="6" spans="1:6" ht="51.75" customHeight="1" thickTop="1">
      <c r="A6" s="77" t="s">
        <v>508</v>
      </c>
      <c r="B6" s="78" t="s">
        <v>192</v>
      </c>
      <c r="C6" s="78" t="s">
        <v>191</v>
      </c>
      <c r="D6" s="80" t="s">
        <v>578</v>
      </c>
      <c r="E6" s="78" t="s">
        <v>891</v>
      </c>
      <c r="F6" s="294" t="s">
        <v>699</v>
      </c>
    </row>
    <row r="7" spans="1:5" ht="12.75" customHeight="1">
      <c r="A7" s="107"/>
      <c r="B7" s="4"/>
      <c r="C7" s="4"/>
      <c r="D7" s="4"/>
      <c r="E7" s="4"/>
    </row>
    <row r="8" spans="1:6" ht="12.75" customHeight="1">
      <c r="A8" s="410" t="s">
        <v>890</v>
      </c>
      <c r="B8" s="418" t="s">
        <v>889</v>
      </c>
      <c r="C8" s="238">
        <v>3518</v>
      </c>
      <c r="D8" s="124">
        <v>9536706</v>
      </c>
      <c r="E8" s="124">
        <v>2535950</v>
      </c>
      <c r="F8" s="237">
        <v>98364</v>
      </c>
    </row>
    <row r="9" spans="1:6" ht="12.75" customHeight="1">
      <c r="A9" s="410"/>
      <c r="B9" s="418"/>
      <c r="C9" s="33"/>
      <c r="D9" s="247"/>
      <c r="E9" s="118"/>
      <c r="F9" s="235"/>
    </row>
    <row r="10" spans="1:6" ht="12.75" customHeight="1">
      <c r="A10" s="410" t="s">
        <v>888</v>
      </c>
      <c r="B10" s="419" t="s">
        <v>887</v>
      </c>
      <c r="C10" s="33">
        <v>309</v>
      </c>
      <c r="D10" s="117">
        <v>5738872</v>
      </c>
      <c r="E10" s="117">
        <v>1529385</v>
      </c>
      <c r="F10" s="236">
        <v>38426</v>
      </c>
    </row>
    <row r="11" spans="1:6" ht="12.75" customHeight="1">
      <c r="A11" s="410"/>
      <c r="B11" s="418"/>
      <c r="C11" s="33"/>
      <c r="D11" s="247"/>
      <c r="E11" s="118"/>
      <c r="F11" s="235"/>
    </row>
    <row r="12" spans="1:6" ht="12.75" customHeight="1">
      <c r="A12" s="410" t="s">
        <v>886</v>
      </c>
      <c r="B12" s="412" t="s">
        <v>885</v>
      </c>
      <c r="C12" s="33">
        <v>300</v>
      </c>
      <c r="D12" s="117">
        <v>5735924</v>
      </c>
      <c r="E12" s="117">
        <v>1528665</v>
      </c>
      <c r="F12" s="236">
        <v>38393</v>
      </c>
    </row>
    <row r="13" spans="1:6" ht="12.75" customHeight="1">
      <c r="A13" s="410" t="s">
        <v>884</v>
      </c>
      <c r="B13" s="411" t="s">
        <v>883</v>
      </c>
      <c r="C13" s="33"/>
      <c r="D13" s="117"/>
      <c r="E13" s="117"/>
      <c r="F13" s="236"/>
    </row>
    <row r="14" spans="1:6" ht="12.75" customHeight="1">
      <c r="A14" s="410"/>
      <c r="B14" s="413" t="s">
        <v>882</v>
      </c>
      <c r="C14" s="33">
        <v>260</v>
      </c>
      <c r="D14" s="117">
        <v>5722307</v>
      </c>
      <c r="E14" s="117">
        <v>1525390</v>
      </c>
      <c r="F14" s="236">
        <v>38221</v>
      </c>
    </row>
    <row r="15" spans="1:6" ht="12.75" customHeight="1">
      <c r="A15" s="410" t="s">
        <v>881</v>
      </c>
      <c r="B15" s="413" t="s">
        <v>880</v>
      </c>
      <c r="C15" s="33">
        <v>40</v>
      </c>
      <c r="D15" s="117">
        <v>13617</v>
      </c>
      <c r="E15" s="117">
        <v>3275</v>
      </c>
      <c r="F15" s="236">
        <v>172</v>
      </c>
    </row>
    <row r="16" spans="1:6" ht="12.75" customHeight="1">
      <c r="A16" s="410" t="s">
        <v>879</v>
      </c>
      <c r="B16" s="417" t="s">
        <v>878</v>
      </c>
      <c r="C16" s="33">
        <v>20</v>
      </c>
      <c r="D16" s="117">
        <v>4196</v>
      </c>
      <c r="E16" s="117">
        <v>1417</v>
      </c>
      <c r="F16" s="236">
        <v>73</v>
      </c>
    </row>
    <row r="17" spans="1:6" ht="12.75" customHeight="1">
      <c r="A17" s="410" t="s">
        <v>877</v>
      </c>
      <c r="B17" s="417" t="s">
        <v>876</v>
      </c>
      <c r="C17" s="33">
        <v>20</v>
      </c>
      <c r="D17" s="117">
        <v>9421</v>
      </c>
      <c r="E17" s="117">
        <v>1858</v>
      </c>
      <c r="F17" s="236">
        <v>99</v>
      </c>
    </row>
    <row r="18" spans="1:6" ht="12.75" customHeight="1">
      <c r="A18" s="410" t="s">
        <v>875</v>
      </c>
      <c r="B18" s="414" t="s">
        <v>874</v>
      </c>
      <c r="C18" s="33"/>
      <c r="D18" s="377"/>
      <c r="E18" s="377"/>
      <c r="F18" s="407"/>
    </row>
    <row r="19" spans="1:6" ht="12.75" customHeight="1">
      <c r="A19" s="410"/>
      <c r="B19" s="413" t="s">
        <v>873</v>
      </c>
      <c r="C19" s="33">
        <v>4</v>
      </c>
      <c r="D19" s="408" t="s">
        <v>90</v>
      </c>
      <c r="E19" s="408" t="s">
        <v>90</v>
      </c>
      <c r="F19" s="407" t="s">
        <v>469</v>
      </c>
    </row>
    <row r="20" spans="1:6" ht="12.75" customHeight="1">
      <c r="A20" s="410" t="s">
        <v>872</v>
      </c>
      <c r="B20" s="412" t="s">
        <v>871</v>
      </c>
      <c r="C20" s="33">
        <v>5</v>
      </c>
      <c r="D20" s="408" t="s">
        <v>90</v>
      </c>
      <c r="E20" s="408" t="s">
        <v>90</v>
      </c>
      <c r="F20" s="407" t="s">
        <v>469</v>
      </c>
    </row>
    <row r="21" spans="1:6" ht="12.75" customHeight="1">
      <c r="A21" s="416"/>
      <c r="B21" s="4"/>
      <c r="C21" s="33"/>
      <c r="D21" s="247"/>
      <c r="E21" s="118"/>
      <c r="F21" s="236"/>
    </row>
    <row r="22" spans="1:6" ht="12.75" customHeight="1">
      <c r="A22" s="410" t="s">
        <v>870</v>
      </c>
      <c r="B22" s="415" t="s">
        <v>869</v>
      </c>
      <c r="C22" s="33">
        <v>3209</v>
      </c>
      <c r="D22" s="117">
        <v>3797834</v>
      </c>
      <c r="E22" s="117">
        <v>1006565</v>
      </c>
      <c r="F22" s="236">
        <v>59938</v>
      </c>
    </row>
    <row r="23" spans="1:6" ht="12.75" customHeight="1">
      <c r="A23" s="410"/>
      <c r="B23" s="415"/>
      <c r="C23" s="33"/>
      <c r="D23" s="247"/>
      <c r="E23" s="117"/>
      <c r="F23" s="236"/>
    </row>
    <row r="24" spans="1:6" ht="12.75" customHeight="1">
      <c r="A24" s="410" t="s">
        <v>868</v>
      </c>
      <c r="B24" s="414" t="s">
        <v>867</v>
      </c>
      <c r="C24" s="33">
        <v>140</v>
      </c>
      <c r="D24" s="117">
        <v>287277</v>
      </c>
      <c r="E24" s="117">
        <v>69896</v>
      </c>
      <c r="F24" s="236">
        <v>3085</v>
      </c>
    </row>
    <row r="25" spans="1:6" ht="12.75" customHeight="1">
      <c r="A25" s="410" t="s">
        <v>866</v>
      </c>
      <c r="B25" s="411" t="s">
        <v>865</v>
      </c>
      <c r="C25" s="33">
        <v>75</v>
      </c>
      <c r="D25" s="117">
        <v>244449</v>
      </c>
      <c r="E25" s="117">
        <v>60037</v>
      </c>
      <c r="F25" s="236">
        <v>2567</v>
      </c>
    </row>
    <row r="26" spans="1:6" ht="12.75" customHeight="1">
      <c r="A26" s="410" t="s">
        <v>864</v>
      </c>
      <c r="B26" s="413" t="s">
        <v>863</v>
      </c>
      <c r="C26" s="33">
        <v>39</v>
      </c>
      <c r="D26" s="117">
        <v>30394</v>
      </c>
      <c r="E26" s="117">
        <v>7839</v>
      </c>
      <c r="F26" s="236">
        <v>410</v>
      </c>
    </row>
    <row r="27" spans="1:6" ht="12.75" customHeight="1">
      <c r="A27" s="410" t="s">
        <v>862</v>
      </c>
      <c r="B27" s="411" t="s">
        <v>861</v>
      </c>
      <c r="C27" s="33">
        <v>26</v>
      </c>
      <c r="D27" s="117">
        <v>12434</v>
      </c>
      <c r="E27" s="117">
        <v>2020</v>
      </c>
      <c r="F27" s="236">
        <v>108</v>
      </c>
    </row>
    <row r="28" spans="1:6" ht="12.75" customHeight="1">
      <c r="A28" s="410" t="s">
        <v>860</v>
      </c>
      <c r="B28" s="412" t="s">
        <v>327</v>
      </c>
      <c r="C28" s="33">
        <v>228</v>
      </c>
      <c r="D28" s="117">
        <v>120448</v>
      </c>
      <c r="E28" s="117">
        <v>26169</v>
      </c>
      <c r="F28" s="236">
        <v>1830</v>
      </c>
    </row>
    <row r="29" spans="1:6" ht="12.75" customHeight="1">
      <c r="A29" s="410" t="s">
        <v>859</v>
      </c>
      <c r="B29" s="412" t="s">
        <v>857</v>
      </c>
      <c r="C29" s="33">
        <v>2841</v>
      </c>
      <c r="D29" s="117">
        <v>3390109</v>
      </c>
      <c r="E29" s="117">
        <v>910500</v>
      </c>
      <c r="F29" s="236">
        <v>55023</v>
      </c>
    </row>
    <row r="30" spans="1:6" ht="12.75" customHeight="1">
      <c r="A30" s="410" t="s">
        <v>858</v>
      </c>
      <c r="B30" s="411" t="s">
        <v>857</v>
      </c>
      <c r="C30" s="33">
        <v>2841</v>
      </c>
      <c r="D30" s="117">
        <v>3390109</v>
      </c>
      <c r="E30" s="117">
        <v>910500</v>
      </c>
      <c r="F30" s="236">
        <v>55023</v>
      </c>
    </row>
    <row r="31" spans="1:6" ht="12.75" customHeight="1">
      <c r="A31" s="410" t="s">
        <v>856</v>
      </c>
      <c r="B31" s="409" t="s">
        <v>855</v>
      </c>
      <c r="C31" s="33">
        <v>1204</v>
      </c>
      <c r="D31" s="117">
        <v>1968924</v>
      </c>
      <c r="E31" s="117">
        <v>595675</v>
      </c>
      <c r="F31" s="236">
        <v>32893</v>
      </c>
    </row>
    <row r="32" spans="1:6" ht="12.75" customHeight="1">
      <c r="A32" s="410" t="s">
        <v>854</v>
      </c>
      <c r="B32" s="409" t="s">
        <v>329</v>
      </c>
      <c r="C32" s="33">
        <v>1259</v>
      </c>
      <c r="D32" s="117">
        <v>1162683</v>
      </c>
      <c r="E32" s="117">
        <v>256867</v>
      </c>
      <c r="F32" s="236">
        <v>17989</v>
      </c>
    </row>
    <row r="33" spans="1:6" ht="12.75" customHeight="1">
      <c r="A33" s="410" t="s">
        <v>853</v>
      </c>
      <c r="B33" s="409" t="s">
        <v>852</v>
      </c>
      <c r="C33" s="33">
        <v>12</v>
      </c>
      <c r="D33" s="408" t="s">
        <v>90</v>
      </c>
      <c r="E33" s="408" t="s">
        <v>90</v>
      </c>
      <c r="F33" s="407" t="s">
        <v>89</v>
      </c>
    </row>
    <row r="34" spans="1:6" ht="12.75" customHeight="1">
      <c r="A34" s="410" t="s">
        <v>851</v>
      </c>
      <c r="B34" s="409" t="s">
        <v>850</v>
      </c>
      <c r="C34" s="33">
        <v>366</v>
      </c>
      <c r="D34" s="408" t="s">
        <v>90</v>
      </c>
      <c r="E34" s="408" t="s">
        <v>90</v>
      </c>
      <c r="F34" s="407" t="s">
        <v>135</v>
      </c>
    </row>
    <row r="35" spans="1:6" ht="12.75" customHeight="1">
      <c r="A35" s="406"/>
      <c r="B35" s="6"/>
      <c r="C35" s="6"/>
      <c r="D35" s="6"/>
      <c r="E35" s="6"/>
      <c r="F35" s="7"/>
    </row>
    <row r="36" ht="12.75" customHeight="1"/>
    <row r="37" ht="12.75" customHeight="1">
      <c r="A37" s="13" t="s">
        <v>849</v>
      </c>
    </row>
    <row r="38" ht="12.75" customHeight="1">
      <c r="A38" s="13" t="s">
        <v>172</v>
      </c>
    </row>
    <row r="39" ht="12.75" customHeight="1">
      <c r="A39" s="13" t="s">
        <v>848</v>
      </c>
    </row>
    <row r="40" ht="12.75" customHeight="1">
      <c r="A40" s="13" t="s">
        <v>847</v>
      </c>
    </row>
    <row r="41" ht="12.75" customHeight="1">
      <c r="A41" s="13" t="s">
        <v>846</v>
      </c>
    </row>
    <row r="42" ht="12.75" customHeight="1">
      <c r="A42" s="13" t="s">
        <v>827</v>
      </c>
    </row>
    <row r="43" ht="12.75" customHeight="1">
      <c r="A43" s="13" t="s">
        <v>845</v>
      </c>
    </row>
    <row r="44" ht="12.75" customHeight="1">
      <c r="A44" s="13" t="s">
        <v>844</v>
      </c>
    </row>
    <row r="45" ht="12.75" customHeight="1">
      <c r="A45" s="13" t="s">
        <v>843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4.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140625" defaultRowHeight="12.75"/>
  <cols>
    <col min="1" max="1" width="8.57421875" style="0" customWidth="1"/>
    <col min="2" max="2" width="40.00390625" style="0" customWidth="1"/>
    <col min="3" max="3" width="9.7109375" style="0" customWidth="1"/>
    <col min="4" max="4" width="10.28125" style="0" customWidth="1"/>
    <col min="5" max="6" width="9.7109375" style="0" customWidth="1"/>
  </cols>
  <sheetData>
    <row r="1" spans="1:6" s="8" customFormat="1" ht="31.5" customHeight="1">
      <c r="A1" s="18" t="s">
        <v>914</v>
      </c>
      <c r="B1" s="9"/>
      <c r="C1" s="9"/>
      <c r="D1" s="9"/>
      <c r="E1" s="9"/>
      <c r="F1" s="9"/>
    </row>
    <row r="2" spans="1:6" s="8" customFormat="1" ht="12.75" customHeight="1" thickBot="1">
      <c r="A2" s="88"/>
      <c r="B2" s="88"/>
      <c r="C2" s="88"/>
      <c r="D2" s="88"/>
      <c r="E2" s="88"/>
      <c r="F2" s="88"/>
    </row>
    <row r="3" spans="1:11" s="206" customFormat="1" ht="90" customHeight="1" thickTop="1">
      <c r="A3" s="171" t="s">
        <v>388</v>
      </c>
      <c r="B3" s="208" t="s">
        <v>913</v>
      </c>
      <c r="C3" s="171" t="s">
        <v>386</v>
      </c>
      <c r="D3" s="208" t="s">
        <v>43</v>
      </c>
      <c r="E3" s="208" t="s">
        <v>385</v>
      </c>
      <c r="F3" s="169" t="s">
        <v>384</v>
      </c>
      <c r="G3"/>
      <c r="H3"/>
      <c r="I3"/>
      <c r="J3"/>
      <c r="K3"/>
    </row>
    <row r="4" spans="1:6" ht="12.75" customHeight="1">
      <c r="A4" s="4"/>
      <c r="B4" s="4"/>
      <c r="C4" s="17"/>
      <c r="D4" s="4"/>
      <c r="E4" s="4"/>
      <c r="F4" s="21"/>
    </row>
    <row r="5" spans="1:6" ht="12.75" customHeight="1">
      <c r="A5" s="430">
        <v>20000</v>
      </c>
      <c r="B5" s="372" t="s">
        <v>423</v>
      </c>
      <c r="C5" s="143">
        <v>3528</v>
      </c>
      <c r="D5" s="243">
        <v>8042210</v>
      </c>
      <c r="E5" s="438" t="s">
        <v>275</v>
      </c>
      <c r="F5" s="265">
        <v>100</v>
      </c>
    </row>
    <row r="6" spans="1:6" ht="12.75" customHeight="1">
      <c r="A6" s="430"/>
      <c r="B6" s="264"/>
      <c r="C6" s="17"/>
      <c r="D6" s="247"/>
      <c r="E6" s="263"/>
      <c r="F6" s="253"/>
    </row>
    <row r="7" spans="1:8" ht="12.75" customHeight="1">
      <c r="A7" s="430">
        <v>20030</v>
      </c>
      <c r="B7" s="429" t="s">
        <v>912</v>
      </c>
      <c r="C7" s="99">
        <v>70</v>
      </c>
      <c r="D7" s="98">
        <v>10111</v>
      </c>
      <c r="E7" s="426">
        <v>0.4</v>
      </c>
      <c r="F7" s="437">
        <v>0.1</v>
      </c>
      <c r="H7" s="432"/>
    </row>
    <row r="8" spans="1:8" ht="12.75" customHeight="1">
      <c r="A8" s="430">
        <v>20060</v>
      </c>
      <c r="B8" s="429" t="s">
        <v>911</v>
      </c>
      <c r="C8" s="99">
        <v>7</v>
      </c>
      <c r="D8" s="98">
        <v>3584</v>
      </c>
      <c r="E8" s="426">
        <v>0.9</v>
      </c>
      <c r="F8" s="188" t="s">
        <v>367</v>
      </c>
      <c r="H8" s="432"/>
    </row>
    <row r="9" spans="1:8" ht="12.75" customHeight="1">
      <c r="A9" s="430">
        <v>20070</v>
      </c>
      <c r="B9" s="433" t="s">
        <v>910</v>
      </c>
      <c r="C9" s="99"/>
      <c r="D9" s="436"/>
      <c r="E9" s="435"/>
      <c r="F9" s="425"/>
      <c r="H9" s="432"/>
    </row>
    <row r="10" spans="1:8" ht="12.75" customHeight="1">
      <c r="A10" s="430"/>
      <c r="B10" s="434" t="s">
        <v>909</v>
      </c>
      <c r="C10" s="99">
        <v>317</v>
      </c>
      <c r="D10" s="436">
        <v>3544173</v>
      </c>
      <c r="E10" s="435">
        <v>73.5</v>
      </c>
      <c r="F10" s="425">
        <v>44.1</v>
      </c>
      <c r="H10" s="432"/>
    </row>
    <row r="11" spans="1:8" ht="12.75" customHeight="1">
      <c r="A11" s="430">
        <v>20090</v>
      </c>
      <c r="B11" s="433" t="s">
        <v>908</v>
      </c>
      <c r="C11" s="99"/>
      <c r="D11" s="436"/>
      <c r="E11" s="435"/>
      <c r="F11" s="188"/>
      <c r="H11" s="432"/>
    </row>
    <row r="12" spans="1:8" ht="12.75" customHeight="1">
      <c r="A12" s="430"/>
      <c r="B12" s="431" t="s">
        <v>907</v>
      </c>
      <c r="C12" s="99">
        <v>13</v>
      </c>
      <c r="D12" s="436">
        <v>2773</v>
      </c>
      <c r="E12" s="435">
        <v>13.3</v>
      </c>
      <c r="F12" s="188" t="s">
        <v>367</v>
      </c>
      <c r="H12" s="432"/>
    </row>
    <row r="13" spans="1:6" ht="12.75" customHeight="1">
      <c r="A13" s="430">
        <v>20100</v>
      </c>
      <c r="B13" s="433" t="s">
        <v>906</v>
      </c>
      <c r="C13" s="99"/>
      <c r="D13" s="436"/>
      <c r="E13" s="435"/>
      <c r="F13" s="425"/>
    </row>
    <row r="14" spans="1:6" ht="12.75" customHeight="1">
      <c r="A14" s="430"/>
      <c r="B14" s="431" t="s">
        <v>421</v>
      </c>
      <c r="C14" s="99">
        <v>141</v>
      </c>
      <c r="D14" s="436">
        <v>6873</v>
      </c>
      <c r="E14" s="435">
        <v>1.3</v>
      </c>
      <c r="F14" s="425">
        <v>0.1</v>
      </c>
    </row>
    <row r="15" spans="1:8" ht="12.75" customHeight="1">
      <c r="A15" s="430">
        <v>20130</v>
      </c>
      <c r="B15" s="433" t="s">
        <v>905</v>
      </c>
      <c r="C15" s="99"/>
      <c r="D15" s="98"/>
      <c r="E15" s="426"/>
      <c r="F15" s="425"/>
      <c r="H15" s="432"/>
    </row>
    <row r="16" spans="1:8" ht="12.75" customHeight="1">
      <c r="A16" s="430"/>
      <c r="B16" s="434" t="s">
        <v>904</v>
      </c>
      <c r="C16" s="99">
        <v>1238</v>
      </c>
      <c r="D16" s="98">
        <v>511655</v>
      </c>
      <c r="E16" s="426">
        <v>11.8</v>
      </c>
      <c r="F16" s="425">
        <v>6.4</v>
      </c>
      <c r="H16" s="432"/>
    </row>
    <row r="17" spans="1:8" ht="12.75" customHeight="1">
      <c r="A17" s="430">
        <v>20140</v>
      </c>
      <c r="B17" s="429" t="s">
        <v>420</v>
      </c>
      <c r="C17" s="99">
        <v>21</v>
      </c>
      <c r="D17" s="98">
        <v>2252</v>
      </c>
      <c r="E17" s="426">
        <v>0.6</v>
      </c>
      <c r="F17" s="188" t="s">
        <v>367</v>
      </c>
      <c r="H17" s="432"/>
    </row>
    <row r="18" spans="1:8" ht="12.75" customHeight="1">
      <c r="A18" s="430">
        <v>20150</v>
      </c>
      <c r="B18" s="433" t="s">
        <v>903</v>
      </c>
      <c r="C18" s="99"/>
      <c r="D18" s="98"/>
      <c r="E18" s="426"/>
      <c r="F18" s="188"/>
      <c r="H18" s="432"/>
    </row>
    <row r="19" spans="1:8" ht="12.75" customHeight="1">
      <c r="A19" s="430"/>
      <c r="B19" s="431" t="s">
        <v>902</v>
      </c>
      <c r="C19" s="99">
        <v>26</v>
      </c>
      <c r="D19" s="98">
        <v>2431</v>
      </c>
      <c r="E19" s="426">
        <v>2.3</v>
      </c>
      <c r="F19" s="188" t="s">
        <v>367</v>
      </c>
      <c r="H19" s="432"/>
    </row>
    <row r="20" spans="1:8" ht="12.75" customHeight="1">
      <c r="A20" s="430">
        <v>20850</v>
      </c>
      <c r="B20" s="429" t="s">
        <v>356</v>
      </c>
      <c r="C20" s="99">
        <v>280</v>
      </c>
      <c r="D20" s="98">
        <v>28254</v>
      </c>
      <c r="E20" s="426">
        <v>2.7</v>
      </c>
      <c r="F20" s="425">
        <v>0.4</v>
      </c>
      <c r="H20" s="432"/>
    </row>
    <row r="21" spans="1:8" ht="12.75" customHeight="1">
      <c r="A21" s="430">
        <v>21100</v>
      </c>
      <c r="B21" s="433" t="s">
        <v>899</v>
      </c>
      <c r="C21" s="99"/>
      <c r="D21" s="98"/>
      <c r="E21" s="426"/>
      <c r="F21" s="425"/>
      <c r="H21" s="432"/>
    </row>
    <row r="22" spans="1:8" ht="12.75" customHeight="1">
      <c r="A22" s="430"/>
      <c r="B22" s="431" t="s">
        <v>901</v>
      </c>
      <c r="C22" s="99">
        <v>3057</v>
      </c>
      <c r="D22" s="98">
        <v>3057036</v>
      </c>
      <c r="E22" s="426">
        <v>49.2</v>
      </c>
      <c r="F22" s="425">
        <v>38</v>
      </c>
      <c r="H22" s="432"/>
    </row>
    <row r="23" spans="1:8" ht="12.75" customHeight="1">
      <c r="A23" s="430">
        <v>21210</v>
      </c>
      <c r="B23" s="433" t="s">
        <v>899</v>
      </c>
      <c r="C23" s="99"/>
      <c r="D23" s="98"/>
      <c r="E23" s="426"/>
      <c r="F23" s="425"/>
      <c r="H23" s="432"/>
    </row>
    <row r="24" spans="1:8" ht="12.75" customHeight="1">
      <c r="A24" s="430"/>
      <c r="B24" s="431" t="s">
        <v>900</v>
      </c>
      <c r="C24" s="99">
        <v>75</v>
      </c>
      <c r="D24" s="98">
        <v>184615</v>
      </c>
      <c r="E24" s="426">
        <v>85.3</v>
      </c>
      <c r="F24" s="425">
        <v>2.3</v>
      </c>
      <c r="H24" s="432"/>
    </row>
    <row r="25" spans="1:8" ht="12.75" customHeight="1">
      <c r="A25" s="430">
        <v>21220</v>
      </c>
      <c r="B25" s="433" t="s">
        <v>899</v>
      </c>
      <c r="C25" s="99"/>
      <c r="D25" s="98"/>
      <c r="E25" s="426"/>
      <c r="F25" s="425"/>
      <c r="H25" s="432"/>
    </row>
    <row r="26" spans="1:6" ht="12.75" customHeight="1">
      <c r="A26" s="430"/>
      <c r="B26" s="431" t="s">
        <v>898</v>
      </c>
      <c r="C26" s="99">
        <v>400</v>
      </c>
      <c r="D26" s="98">
        <v>241827</v>
      </c>
      <c r="E26" s="426">
        <v>9</v>
      </c>
      <c r="F26" s="425">
        <v>3</v>
      </c>
    </row>
    <row r="27" spans="1:6" ht="12.75" customHeight="1">
      <c r="A27" s="430">
        <v>29600</v>
      </c>
      <c r="B27" s="429" t="s">
        <v>897</v>
      </c>
      <c r="C27" s="99">
        <v>325</v>
      </c>
      <c r="D27" s="98">
        <v>399139</v>
      </c>
      <c r="E27" s="426">
        <v>10.6</v>
      </c>
      <c r="F27" s="425">
        <v>5</v>
      </c>
    </row>
    <row r="28" spans="1:6" ht="12.75" customHeight="1">
      <c r="A28" s="430">
        <v>29810</v>
      </c>
      <c r="B28" s="429" t="s">
        <v>356</v>
      </c>
      <c r="C28" s="99">
        <v>153</v>
      </c>
      <c r="D28" s="98">
        <v>46968</v>
      </c>
      <c r="E28" s="426">
        <v>4</v>
      </c>
      <c r="F28" s="425">
        <v>0.6</v>
      </c>
    </row>
    <row r="29" spans="1:6" ht="12.75" customHeight="1">
      <c r="A29" s="428"/>
      <c r="B29" s="427"/>
      <c r="C29" s="99"/>
      <c r="D29" s="98"/>
      <c r="E29" s="426"/>
      <c r="F29" s="425"/>
    </row>
    <row r="30" spans="1:6" ht="12.75" customHeight="1">
      <c r="A30" s="424"/>
      <c r="B30" s="423"/>
      <c r="C30" s="422"/>
      <c r="D30" s="104"/>
      <c r="E30" s="421"/>
      <c r="F30" s="420"/>
    </row>
    <row r="31" ht="12.75" customHeight="1"/>
    <row r="32" s="82" customFormat="1" ht="12.75" customHeight="1">
      <c r="A32" s="14" t="s">
        <v>273</v>
      </c>
    </row>
    <row r="33" s="82" customFormat="1" ht="12.75" customHeight="1">
      <c r="A33" s="14" t="s">
        <v>354</v>
      </c>
    </row>
    <row r="34" ht="12.75" customHeight="1">
      <c r="A34" s="3" t="s">
        <v>896</v>
      </c>
    </row>
    <row r="35" ht="12.75" customHeight="1">
      <c r="A35" s="3" t="s">
        <v>895</v>
      </c>
    </row>
    <row r="36" ht="12.75" customHeight="1">
      <c r="A36" s="13" t="s">
        <v>894</v>
      </c>
    </row>
    <row r="37" ht="12.75" customHeight="1">
      <c r="A37" s="13" t="s">
        <v>893</v>
      </c>
    </row>
    <row r="41" ht="12.75">
      <c r="B41" s="3"/>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2014&amp;R&amp;9      http://dbedt.hawaii.gov/</oddFooter>
  </headerFooter>
  <colBreaks count="1" manualBreakCount="1">
    <brk id="6" max="65535" man="1"/>
  </colBreaks>
</worksheet>
</file>

<file path=xl/worksheets/sheet3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6" width="14.00390625" style="0" customWidth="1"/>
  </cols>
  <sheetData>
    <row r="1" spans="1:7" s="8" customFormat="1" ht="15.75" customHeight="1">
      <c r="A1" s="18" t="s">
        <v>929</v>
      </c>
      <c r="B1" s="9"/>
      <c r="C1" s="9"/>
      <c r="D1" s="9"/>
      <c r="E1" s="9"/>
      <c r="F1" s="9"/>
      <c r="G1"/>
    </row>
    <row r="2" spans="1:7" s="8" customFormat="1" ht="12.75" customHeight="1">
      <c r="A2" s="18"/>
      <c r="B2" s="9"/>
      <c r="C2" s="9"/>
      <c r="D2" s="9"/>
      <c r="E2" s="9"/>
      <c r="F2" s="9"/>
      <c r="G2"/>
    </row>
    <row r="3" spans="1:7" s="8" customFormat="1" ht="12.75" customHeight="1">
      <c r="A3" s="241" t="s">
        <v>928</v>
      </c>
      <c r="B3" s="9"/>
      <c r="C3" s="9"/>
      <c r="D3" s="9"/>
      <c r="E3" s="9"/>
      <c r="F3" s="9"/>
      <c r="G3"/>
    </row>
    <row r="4" spans="1:6" ht="12.75" customHeight="1" thickBot="1">
      <c r="A4" s="5"/>
      <c r="B4" s="5"/>
      <c r="C4" s="5"/>
      <c r="D4" s="5"/>
      <c r="E4" s="5"/>
      <c r="F4" s="5"/>
    </row>
    <row r="5" spans="1:7" s="446" customFormat="1" ht="34.5" customHeight="1" thickTop="1">
      <c r="A5" s="451" t="s">
        <v>42</v>
      </c>
      <c r="B5" s="452" t="s">
        <v>927</v>
      </c>
      <c r="C5" s="451" t="s">
        <v>926</v>
      </c>
      <c r="D5" s="451" t="s">
        <v>925</v>
      </c>
      <c r="E5" s="451" t="s">
        <v>924</v>
      </c>
      <c r="F5" s="450" t="s">
        <v>923</v>
      </c>
      <c r="G5"/>
    </row>
    <row r="6" spans="1:7" s="446" customFormat="1" ht="12.75" customHeight="1">
      <c r="A6" s="448"/>
      <c r="B6" s="449"/>
      <c r="C6" s="448"/>
      <c r="D6" s="448"/>
      <c r="E6" s="448"/>
      <c r="F6" s="447"/>
      <c r="G6"/>
    </row>
    <row r="7" spans="1:6" ht="12.75" customHeight="1">
      <c r="A7" s="419">
        <v>1979</v>
      </c>
      <c r="B7" s="53">
        <v>49832</v>
      </c>
      <c r="C7" s="52">
        <v>30065</v>
      </c>
      <c r="D7" s="52">
        <v>6093</v>
      </c>
      <c r="E7" s="52">
        <v>4202</v>
      </c>
      <c r="F7" s="32">
        <v>9472</v>
      </c>
    </row>
    <row r="8" spans="1:6" ht="12.75" customHeight="1">
      <c r="A8" s="419">
        <v>1980</v>
      </c>
      <c r="B8" s="53">
        <v>54246</v>
      </c>
      <c r="C8" s="52">
        <v>34334</v>
      </c>
      <c r="D8" s="52">
        <v>5889</v>
      </c>
      <c r="E8" s="52">
        <v>4322</v>
      </c>
      <c r="F8" s="32">
        <v>9701</v>
      </c>
    </row>
    <row r="9" spans="1:6" ht="12.75" customHeight="1">
      <c r="A9" s="419">
        <v>1981</v>
      </c>
      <c r="B9" s="53">
        <v>56769</v>
      </c>
      <c r="C9" s="52">
        <v>33967</v>
      </c>
      <c r="D9" s="52">
        <v>6705</v>
      </c>
      <c r="E9" s="52">
        <v>4738</v>
      </c>
      <c r="F9" s="32">
        <v>11359</v>
      </c>
    </row>
    <row r="10" spans="1:6" ht="12.75" customHeight="1">
      <c r="A10" s="419">
        <v>1982</v>
      </c>
      <c r="B10" s="53">
        <v>57968</v>
      </c>
      <c r="C10" s="52">
        <v>33492</v>
      </c>
      <c r="D10" s="52">
        <v>7167</v>
      </c>
      <c r="E10" s="52">
        <v>5147</v>
      </c>
      <c r="F10" s="32">
        <v>12162</v>
      </c>
    </row>
    <row r="11" spans="1:6" ht="12.75" customHeight="1">
      <c r="A11" s="419">
        <v>1983</v>
      </c>
      <c r="B11" s="53">
        <v>58765</v>
      </c>
      <c r="C11" s="52">
        <v>34354</v>
      </c>
      <c r="D11" s="52">
        <v>7469</v>
      </c>
      <c r="E11" s="52">
        <v>4193</v>
      </c>
      <c r="F11" s="32">
        <v>12749</v>
      </c>
    </row>
    <row r="12" spans="1:6" ht="12.75" customHeight="1">
      <c r="A12" s="419">
        <v>1984</v>
      </c>
      <c r="B12" s="53">
        <v>62448</v>
      </c>
      <c r="C12" s="52">
        <v>36848</v>
      </c>
      <c r="D12" s="52">
        <v>7149</v>
      </c>
      <c r="E12" s="52">
        <v>5313</v>
      </c>
      <c r="F12" s="32">
        <v>13138</v>
      </c>
    </row>
    <row r="13" spans="1:6" ht="12.75" customHeight="1">
      <c r="A13" s="419">
        <v>1985</v>
      </c>
      <c r="B13" s="53">
        <v>65919</v>
      </c>
      <c r="C13" s="52">
        <v>38600</v>
      </c>
      <c r="D13" s="52">
        <v>7511</v>
      </c>
      <c r="E13" s="52">
        <v>5656</v>
      </c>
      <c r="F13" s="32">
        <v>14152</v>
      </c>
    </row>
    <row r="14" spans="1:6" ht="12.75" customHeight="1">
      <c r="A14" s="419">
        <v>1986</v>
      </c>
      <c r="B14" s="53">
        <v>66308</v>
      </c>
      <c r="C14" s="52">
        <v>39010</v>
      </c>
      <c r="D14" s="52">
        <v>7280</v>
      </c>
      <c r="E14" s="52">
        <v>5922</v>
      </c>
      <c r="F14" s="32">
        <v>14096</v>
      </c>
    </row>
    <row r="15" spans="1:6" ht="12.75" customHeight="1">
      <c r="A15" s="419">
        <v>1987</v>
      </c>
      <c r="B15" s="53">
        <v>65318</v>
      </c>
      <c r="C15" s="52">
        <v>38185</v>
      </c>
      <c r="D15" s="52">
        <v>7328</v>
      </c>
      <c r="E15" s="52">
        <v>5956</v>
      </c>
      <c r="F15" s="32">
        <v>13849</v>
      </c>
    </row>
    <row r="16" spans="1:6" ht="12.75" customHeight="1">
      <c r="A16" s="419">
        <v>1988</v>
      </c>
      <c r="B16" s="53">
        <v>69012</v>
      </c>
      <c r="C16" s="52">
        <v>37841</v>
      </c>
      <c r="D16" s="52">
        <v>8823</v>
      </c>
      <c r="E16" s="52">
        <v>7180</v>
      </c>
      <c r="F16" s="32">
        <v>15168</v>
      </c>
    </row>
    <row r="17" spans="1:6" ht="12.75" customHeight="1">
      <c r="A17" s="419">
        <v>1989</v>
      </c>
      <c r="B17" s="53">
        <v>67734</v>
      </c>
      <c r="C17" s="52">
        <v>36467</v>
      </c>
      <c r="D17" s="52">
        <v>8161</v>
      </c>
      <c r="E17" s="52">
        <v>7398</v>
      </c>
      <c r="F17" s="32">
        <v>15708</v>
      </c>
    </row>
    <row r="18" spans="1:6" ht="12.75" customHeight="1">
      <c r="A18" s="419">
        <v>1990</v>
      </c>
      <c r="B18" s="53">
        <v>71266</v>
      </c>
      <c r="C18" s="52">
        <v>36899</v>
      </c>
      <c r="D18" s="52">
        <v>8952</v>
      </c>
      <c r="E18" s="52">
        <v>7546</v>
      </c>
      <c r="F18" s="32">
        <v>17869</v>
      </c>
    </row>
    <row r="19" spans="1:6" ht="12.75" customHeight="1">
      <c r="A19" s="419">
        <v>1991</v>
      </c>
      <c r="B19" s="53">
        <v>72275</v>
      </c>
      <c r="C19" s="52">
        <v>36623</v>
      </c>
      <c r="D19" s="52">
        <v>9383</v>
      </c>
      <c r="E19" s="52">
        <v>7567</v>
      </c>
      <c r="F19" s="32">
        <v>18702</v>
      </c>
    </row>
    <row r="20" spans="1:6" ht="12.75" customHeight="1">
      <c r="A20" s="419">
        <v>1992</v>
      </c>
      <c r="B20" s="53">
        <v>73089</v>
      </c>
      <c r="C20" s="52">
        <v>36851</v>
      </c>
      <c r="D20" s="52">
        <v>9170</v>
      </c>
      <c r="E20" s="52">
        <v>7778</v>
      </c>
      <c r="F20" s="32">
        <v>19290</v>
      </c>
    </row>
    <row r="21" spans="1:6" ht="12.75" customHeight="1">
      <c r="A21" s="419">
        <v>1993</v>
      </c>
      <c r="B21" s="53">
        <v>69502</v>
      </c>
      <c r="C21" s="52">
        <v>36604</v>
      </c>
      <c r="D21" s="52">
        <v>9140</v>
      </c>
      <c r="E21" s="52">
        <v>4631</v>
      </c>
      <c r="F21" s="32">
        <v>19127</v>
      </c>
    </row>
    <row r="22" spans="1:6" ht="12.75" customHeight="1">
      <c r="A22" s="419">
        <v>1994</v>
      </c>
      <c r="B22" s="53">
        <v>70463</v>
      </c>
      <c r="C22" s="52">
        <v>36194</v>
      </c>
      <c r="D22" s="52">
        <v>9595</v>
      </c>
      <c r="E22" s="52">
        <v>5870</v>
      </c>
      <c r="F22" s="32">
        <v>18804</v>
      </c>
    </row>
    <row r="23" spans="1:6" ht="12.75" customHeight="1">
      <c r="A23" s="419">
        <v>1995</v>
      </c>
      <c r="B23" s="445" t="s">
        <v>922</v>
      </c>
      <c r="C23" s="298" t="s">
        <v>922</v>
      </c>
      <c r="D23" s="298" t="s">
        <v>922</v>
      </c>
      <c r="E23" s="298" t="s">
        <v>922</v>
      </c>
      <c r="F23" s="347" t="s">
        <v>922</v>
      </c>
    </row>
    <row r="24" spans="1:6" ht="12.75" customHeight="1">
      <c r="A24" s="419">
        <v>1996</v>
      </c>
      <c r="B24" s="53">
        <v>70288</v>
      </c>
      <c r="C24" s="52">
        <v>36146</v>
      </c>
      <c r="D24" s="52">
        <v>9558</v>
      </c>
      <c r="E24" s="52">
        <v>6760</v>
      </c>
      <c r="F24" s="32">
        <v>17824</v>
      </c>
    </row>
    <row r="25" spans="1:6" ht="12.75" customHeight="1">
      <c r="A25" s="419">
        <v>1997</v>
      </c>
      <c r="B25" s="53">
        <v>71025</v>
      </c>
      <c r="C25" s="52">
        <v>35971</v>
      </c>
      <c r="D25" s="52">
        <v>9913</v>
      </c>
      <c r="E25" s="52">
        <v>6589</v>
      </c>
      <c r="F25" s="32">
        <v>18552</v>
      </c>
    </row>
    <row r="26" spans="1:6" ht="12.75" customHeight="1">
      <c r="A26" s="419">
        <v>1998</v>
      </c>
      <c r="B26" s="53">
        <v>71480</v>
      </c>
      <c r="C26" s="52">
        <v>36206</v>
      </c>
      <c r="D26" s="52">
        <v>9655</v>
      </c>
      <c r="E26" s="52">
        <v>6969</v>
      </c>
      <c r="F26" s="32">
        <v>18650</v>
      </c>
    </row>
    <row r="27" spans="1:6" ht="12.75" customHeight="1">
      <c r="A27" s="419">
        <v>1999</v>
      </c>
      <c r="B27" s="53">
        <v>71157</v>
      </c>
      <c r="C27" s="52">
        <v>35861</v>
      </c>
      <c r="D27" s="52">
        <v>9815</v>
      </c>
      <c r="E27" s="52">
        <v>6872</v>
      </c>
      <c r="F27" s="32">
        <v>18609</v>
      </c>
    </row>
    <row r="28" spans="1:6" ht="12.75" customHeight="1">
      <c r="A28" s="419">
        <v>2000</v>
      </c>
      <c r="B28" s="53">
        <v>71506</v>
      </c>
      <c r="C28" s="52">
        <v>36303</v>
      </c>
      <c r="D28" s="52">
        <v>9774</v>
      </c>
      <c r="E28" s="52">
        <v>7159</v>
      </c>
      <c r="F28" s="32">
        <v>18270</v>
      </c>
    </row>
    <row r="29" spans="1:6" ht="12.75" customHeight="1">
      <c r="A29" s="419">
        <v>2001</v>
      </c>
      <c r="B29" s="53">
        <v>72204</v>
      </c>
      <c r="C29" s="52">
        <v>36824</v>
      </c>
      <c r="D29" s="52">
        <v>9944</v>
      </c>
      <c r="E29" s="52">
        <v>7202</v>
      </c>
      <c r="F29" s="32">
        <v>18234</v>
      </c>
    </row>
    <row r="30" spans="1:6" ht="12.75" customHeight="1">
      <c r="A30" s="419">
        <v>2002</v>
      </c>
      <c r="B30" s="53">
        <v>70783</v>
      </c>
      <c r="C30" s="52">
        <v>36457</v>
      </c>
      <c r="D30" s="52">
        <v>9297</v>
      </c>
      <c r="E30" s="52">
        <v>7037</v>
      </c>
      <c r="F30" s="32">
        <v>17992</v>
      </c>
    </row>
    <row r="31" spans="1:6" ht="12.75" customHeight="1">
      <c r="A31" s="419">
        <v>2003</v>
      </c>
      <c r="B31" s="53">
        <v>70579</v>
      </c>
      <c r="C31" s="52">
        <v>35541</v>
      </c>
      <c r="D31" s="52">
        <v>9478</v>
      </c>
      <c r="E31" s="52">
        <v>7257</v>
      </c>
      <c r="F31" s="32">
        <v>18303</v>
      </c>
    </row>
    <row r="32" spans="1:6" ht="12.75" customHeight="1">
      <c r="A32" s="419">
        <v>2004</v>
      </c>
      <c r="B32" s="53">
        <v>72176</v>
      </c>
      <c r="C32" s="52">
        <v>35769</v>
      </c>
      <c r="D32" s="52">
        <v>9857</v>
      </c>
      <c r="E32" s="52">
        <v>8105</v>
      </c>
      <c r="F32" s="32">
        <v>18445</v>
      </c>
    </row>
    <row r="33" spans="1:6" ht="12.75" customHeight="1">
      <c r="A33" s="419">
        <v>2005</v>
      </c>
      <c r="B33" s="53">
        <v>72307</v>
      </c>
      <c r="C33" s="52">
        <v>33926</v>
      </c>
      <c r="D33" s="52">
        <v>10940</v>
      </c>
      <c r="E33" s="52">
        <v>8221</v>
      </c>
      <c r="F33" s="32">
        <v>19220</v>
      </c>
    </row>
    <row r="34" spans="1:6" ht="12.75" customHeight="1">
      <c r="A34" s="419">
        <v>2006</v>
      </c>
      <c r="B34" s="53">
        <v>72274</v>
      </c>
      <c r="C34" s="52">
        <v>33606</v>
      </c>
      <c r="D34" s="52">
        <v>10831</v>
      </c>
      <c r="E34" s="52">
        <v>8266</v>
      </c>
      <c r="F34" s="32">
        <v>19571</v>
      </c>
    </row>
    <row r="35" spans="1:6" ht="12.75" customHeight="1">
      <c r="A35" s="419">
        <v>2007</v>
      </c>
      <c r="B35" s="53">
        <v>73220</v>
      </c>
      <c r="C35" s="52">
        <v>33588</v>
      </c>
      <c r="D35" s="52">
        <v>11061</v>
      </c>
      <c r="E35" s="52">
        <v>8692</v>
      </c>
      <c r="F35" s="32">
        <v>19879</v>
      </c>
    </row>
    <row r="36" spans="1:6" ht="12.75" customHeight="1">
      <c r="A36" s="419">
        <v>2008</v>
      </c>
      <c r="B36" s="53">
        <v>74177</v>
      </c>
      <c r="C36" s="52">
        <v>34081</v>
      </c>
      <c r="D36" s="52">
        <v>11240</v>
      </c>
      <c r="E36" s="52">
        <v>9203</v>
      </c>
      <c r="F36" s="32">
        <v>19653</v>
      </c>
    </row>
    <row r="37" spans="1:7" s="440" customFormat="1" ht="12.75" customHeight="1">
      <c r="A37" s="444">
        <v>2009</v>
      </c>
      <c r="B37" s="443">
        <v>75188</v>
      </c>
      <c r="C37" s="442">
        <v>34027</v>
      </c>
      <c r="D37" s="442">
        <v>11541</v>
      </c>
      <c r="E37" s="442">
        <v>9469</v>
      </c>
      <c r="F37" s="441">
        <v>20151</v>
      </c>
      <c r="G37"/>
    </row>
    <row r="38" spans="1:7" s="440" customFormat="1" ht="12.75" customHeight="1">
      <c r="A38" s="444">
        <v>2010</v>
      </c>
      <c r="B38" s="443">
        <v>74988</v>
      </c>
      <c r="C38" s="442">
        <v>33782</v>
      </c>
      <c r="D38" s="442">
        <v>11479</v>
      </c>
      <c r="E38" s="442">
        <v>9344</v>
      </c>
      <c r="F38" s="441">
        <v>20383</v>
      </c>
      <c r="G38"/>
    </row>
    <row r="39" spans="1:7" s="440" customFormat="1" ht="12.75" customHeight="1">
      <c r="A39" s="444">
        <v>2011</v>
      </c>
      <c r="B39" s="443">
        <v>77731</v>
      </c>
      <c r="C39" s="442">
        <v>35001</v>
      </c>
      <c r="D39" s="442">
        <v>11113</v>
      </c>
      <c r="E39" s="442">
        <v>9872</v>
      </c>
      <c r="F39" s="441">
        <v>21745</v>
      </c>
      <c r="G39"/>
    </row>
    <row r="40" spans="1:7" s="440" customFormat="1" ht="12.75" customHeight="1">
      <c r="A40" s="444">
        <v>2012</v>
      </c>
      <c r="B40" s="443">
        <v>74650</v>
      </c>
      <c r="C40" s="442">
        <v>35326</v>
      </c>
      <c r="D40" s="442">
        <v>10594</v>
      </c>
      <c r="E40" s="442">
        <v>8289</v>
      </c>
      <c r="F40" s="441">
        <v>20441</v>
      </c>
      <c r="G40"/>
    </row>
    <row r="41" spans="1:7" s="440" customFormat="1" ht="12.75" customHeight="1">
      <c r="A41" s="444" t="s">
        <v>921</v>
      </c>
      <c r="B41" s="443">
        <v>73959</v>
      </c>
      <c r="C41" s="442">
        <v>35690</v>
      </c>
      <c r="D41" s="442">
        <v>10903</v>
      </c>
      <c r="E41" s="442">
        <v>8675</v>
      </c>
      <c r="F41" s="441">
        <v>18691</v>
      </c>
      <c r="G41"/>
    </row>
    <row r="42" spans="1:7" s="440" customFormat="1" ht="12.75" customHeight="1">
      <c r="A42" s="444">
        <v>2014</v>
      </c>
      <c r="B42" s="443">
        <v>73716</v>
      </c>
      <c r="C42" s="442">
        <v>35864</v>
      </c>
      <c r="D42" s="442">
        <v>10666</v>
      </c>
      <c r="E42" s="442">
        <v>8492</v>
      </c>
      <c r="F42" s="441">
        <v>18694</v>
      </c>
      <c r="G42"/>
    </row>
    <row r="43" spans="1:6" ht="12.75" customHeight="1">
      <c r="A43" s="6"/>
      <c r="B43" s="31"/>
      <c r="C43" s="6"/>
      <c r="D43" s="6"/>
      <c r="E43" s="6"/>
      <c r="F43" s="7"/>
    </row>
    <row r="44" ht="12.75" customHeight="1"/>
    <row r="45" ht="12.75" customHeight="1">
      <c r="A45" s="14" t="s">
        <v>920</v>
      </c>
    </row>
    <row r="46" ht="12.75" customHeight="1">
      <c r="A46" s="439" t="s">
        <v>919</v>
      </c>
    </row>
    <row r="47" ht="12.75" customHeight="1">
      <c r="A47" s="13" t="s">
        <v>918</v>
      </c>
    </row>
    <row r="48" ht="12.75" customHeight="1">
      <c r="A48" s="13" t="s">
        <v>917</v>
      </c>
    </row>
    <row r="49" ht="12.75" customHeight="1">
      <c r="A49" s="13" t="s">
        <v>916</v>
      </c>
    </row>
    <row r="50" ht="12.75" customHeight="1">
      <c r="A50" s="13" t="s">
        <v>915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6.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9.140625" defaultRowHeight="12.75"/>
  <cols>
    <col min="1" max="1" width="5.421875" style="0" customWidth="1"/>
    <col min="2" max="2" width="8.7109375" style="0" customWidth="1"/>
    <col min="3" max="8" width="11.7109375" style="0" customWidth="1"/>
  </cols>
  <sheetData>
    <row r="1" spans="1:8" ht="15.75" customHeight="1">
      <c r="A1" s="49" t="s">
        <v>966</v>
      </c>
      <c r="B1" s="49"/>
      <c r="C1" s="1"/>
      <c r="D1" s="1"/>
      <c r="E1" s="1"/>
      <c r="F1" s="1"/>
      <c r="G1" s="1"/>
      <c r="H1" s="1"/>
    </row>
    <row r="2" spans="1:8" ht="12.75" customHeight="1" thickBot="1">
      <c r="A2" s="5"/>
      <c r="B2" s="5"/>
      <c r="C2" s="5"/>
      <c r="D2" s="5"/>
      <c r="E2" s="5"/>
      <c r="F2" s="5"/>
      <c r="G2" s="5"/>
      <c r="H2" s="5"/>
    </row>
    <row r="3" spans="1:8" s="471" customFormat="1" ht="24" customHeight="1" thickTop="1">
      <c r="A3" s="475"/>
      <c r="B3" s="474"/>
      <c r="C3" s="473" t="s">
        <v>965</v>
      </c>
      <c r="D3" s="473"/>
      <c r="E3" s="473"/>
      <c r="F3" s="473" t="s">
        <v>964</v>
      </c>
      <c r="G3" s="473"/>
      <c r="H3" s="472"/>
    </row>
    <row r="4" spans="1:8" s="468" customFormat="1" ht="34.5" customHeight="1">
      <c r="A4" s="470" t="s">
        <v>963</v>
      </c>
      <c r="B4" s="469"/>
      <c r="C4" s="452" t="s">
        <v>41</v>
      </c>
      <c r="D4" s="451" t="s">
        <v>962</v>
      </c>
      <c r="E4" s="451" t="s">
        <v>961</v>
      </c>
      <c r="F4" s="452" t="s">
        <v>41</v>
      </c>
      <c r="G4" s="451" t="s">
        <v>962</v>
      </c>
      <c r="H4" s="450" t="s">
        <v>961</v>
      </c>
    </row>
    <row r="5" spans="1:7" ht="12.75" customHeight="1">
      <c r="A5" s="21"/>
      <c r="B5" s="4"/>
      <c r="C5" s="37"/>
      <c r="D5" s="4"/>
      <c r="E5" s="4"/>
      <c r="F5" s="37"/>
      <c r="G5" s="4"/>
    </row>
    <row r="6" spans="1:8" ht="12.75" customHeight="1">
      <c r="A6" s="459" t="s">
        <v>960</v>
      </c>
      <c r="B6" s="371" t="s">
        <v>954</v>
      </c>
      <c r="C6" s="53">
        <v>523</v>
      </c>
      <c r="D6" s="52">
        <v>201</v>
      </c>
      <c r="E6" s="52">
        <v>322</v>
      </c>
      <c r="F6" s="455">
        <v>66308</v>
      </c>
      <c r="G6" s="17">
        <v>43309</v>
      </c>
      <c r="H6" s="236">
        <v>22999</v>
      </c>
    </row>
    <row r="7" spans="1:8" ht="12.75" customHeight="1">
      <c r="A7" s="459" t="s">
        <v>959</v>
      </c>
      <c r="B7" s="371" t="s">
        <v>954</v>
      </c>
      <c r="C7" s="53">
        <v>510</v>
      </c>
      <c r="D7" s="52">
        <v>196</v>
      </c>
      <c r="E7" s="52">
        <v>314</v>
      </c>
      <c r="F7" s="455">
        <v>66318</v>
      </c>
      <c r="G7" s="17">
        <v>43422</v>
      </c>
      <c r="H7" s="236">
        <v>21896</v>
      </c>
    </row>
    <row r="8" spans="1:8" ht="12.75" customHeight="1">
      <c r="A8" s="459" t="s">
        <v>958</v>
      </c>
      <c r="B8" s="371" t="s">
        <v>954</v>
      </c>
      <c r="C8" s="53">
        <v>481</v>
      </c>
      <c r="D8" s="52">
        <v>203</v>
      </c>
      <c r="E8" s="52">
        <v>278</v>
      </c>
      <c r="F8" s="455">
        <v>69012</v>
      </c>
      <c r="G8" s="17">
        <v>47892</v>
      </c>
      <c r="H8" s="236">
        <v>21120</v>
      </c>
    </row>
    <row r="9" spans="1:8" ht="12.75" customHeight="1">
      <c r="A9" s="459" t="s">
        <v>957</v>
      </c>
      <c r="B9" s="371" t="s">
        <v>954</v>
      </c>
      <c r="C9" s="53">
        <v>452</v>
      </c>
      <c r="D9" s="52">
        <v>197</v>
      </c>
      <c r="E9" s="52">
        <v>255</v>
      </c>
      <c r="F9" s="455">
        <v>67734</v>
      </c>
      <c r="G9" s="17">
        <v>48894</v>
      </c>
      <c r="H9" s="236">
        <v>18840</v>
      </c>
    </row>
    <row r="10" spans="1:8" ht="12.75" customHeight="1">
      <c r="A10" s="459" t="s">
        <v>956</v>
      </c>
      <c r="B10" s="371" t="s">
        <v>954</v>
      </c>
      <c r="C10" s="53">
        <v>533</v>
      </c>
      <c r="D10" s="52">
        <v>264</v>
      </c>
      <c r="E10" s="52">
        <v>269</v>
      </c>
      <c r="F10" s="455">
        <v>71266</v>
      </c>
      <c r="G10" s="17">
        <v>52438</v>
      </c>
      <c r="H10" s="236">
        <v>18828</v>
      </c>
    </row>
    <row r="11" spans="1:8" ht="12.75" customHeight="1">
      <c r="A11" s="459" t="s">
        <v>955</v>
      </c>
      <c r="B11" s="371" t="s">
        <v>954</v>
      </c>
      <c r="C11" s="53">
        <v>595</v>
      </c>
      <c r="D11" s="52">
        <v>313</v>
      </c>
      <c r="E11" s="52">
        <v>282</v>
      </c>
      <c r="F11" s="455">
        <v>72275</v>
      </c>
      <c r="G11" s="17">
        <v>52688</v>
      </c>
      <c r="H11" s="236">
        <v>19587</v>
      </c>
    </row>
    <row r="12" spans="1:8" ht="12.75" customHeight="1">
      <c r="A12" s="459" t="s">
        <v>953</v>
      </c>
      <c r="B12" s="371" t="s">
        <v>945</v>
      </c>
      <c r="C12" s="53">
        <v>664</v>
      </c>
      <c r="D12" s="52">
        <v>374</v>
      </c>
      <c r="E12" s="52">
        <v>295</v>
      </c>
      <c r="F12" s="455">
        <v>73089</v>
      </c>
      <c r="G12" s="17">
        <v>51134</v>
      </c>
      <c r="H12" s="236">
        <v>21955</v>
      </c>
    </row>
    <row r="13" spans="1:8" ht="12.75" customHeight="1">
      <c r="A13" s="459" t="s">
        <v>952</v>
      </c>
      <c r="B13" s="371" t="s">
        <v>951</v>
      </c>
      <c r="C13" s="53">
        <v>698</v>
      </c>
      <c r="D13" s="52">
        <v>406</v>
      </c>
      <c r="E13" s="52">
        <v>292</v>
      </c>
      <c r="F13" s="455">
        <v>69502</v>
      </c>
      <c r="G13" s="17">
        <v>49111</v>
      </c>
      <c r="H13" s="236">
        <v>20391</v>
      </c>
    </row>
    <row r="14" spans="1:8" ht="12.75" customHeight="1">
      <c r="A14" s="459" t="s">
        <v>950</v>
      </c>
      <c r="B14" s="371" t="s">
        <v>949</v>
      </c>
      <c r="C14" s="53">
        <v>692</v>
      </c>
      <c r="D14" s="52">
        <v>397</v>
      </c>
      <c r="E14" s="52">
        <v>295</v>
      </c>
      <c r="F14" s="455">
        <v>70463</v>
      </c>
      <c r="G14" s="17">
        <v>49436</v>
      </c>
      <c r="H14" s="236">
        <v>21027</v>
      </c>
    </row>
    <row r="15" spans="1:8" ht="12.75" customHeight="1">
      <c r="A15" s="459">
        <v>1995</v>
      </c>
      <c r="B15" s="371" t="s">
        <v>439</v>
      </c>
      <c r="C15" s="445" t="s">
        <v>922</v>
      </c>
      <c r="D15" s="298" t="s">
        <v>922</v>
      </c>
      <c r="E15" s="298" t="s">
        <v>922</v>
      </c>
      <c r="F15" s="467" t="s">
        <v>922</v>
      </c>
      <c r="G15" s="466" t="s">
        <v>922</v>
      </c>
      <c r="H15" s="465" t="s">
        <v>922</v>
      </c>
    </row>
    <row r="16" spans="1:8" ht="12.75" customHeight="1">
      <c r="A16" s="459" t="s">
        <v>948</v>
      </c>
      <c r="B16" s="371" t="s">
        <v>947</v>
      </c>
      <c r="C16" s="53">
        <v>770</v>
      </c>
      <c r="D16" s="52">
        <v>472</v>
      </c>
      <c r="E16" s="52">
        <v>298</v>
      </c>
      <c r="F16" s="455">
        <v>70288</v>
      </c>
      <c r="G16" s="17">
        <v>49737</v>
      </c>
      <c r="H16" s="236">
        <v>20551</v>
      </c>
    </row>
    <row r="17" spans="1:8" ht="12.75" customHeight="1">
      <c r="A17" s="459" t="s">
        <v>946</v>
      </c>
      <c r="B17" s="371" t="s">
        <v>945</v>
      </c>
      <c r="C17" s="53">
        <v>821</v>
      </c>
      <c r="D17" s="52">
        <v>607</v>
      </c>
      <c r="E17" s="52">
        <v>214</v>
      </c>
      <c r="F17" s="455">
        <v>71025</v>
      </c>
      <c r="G17" s="17">
        <v>53735</v>
      </c>
      <c r="H17" s="236">
        <v>17290</v>
      </c>
    </row>
    <row r="18" spans="1:8" ht="12.75" customHeight="1">
      <c r="A18" s="459">
        <v>1998</v>
      </c>
      <c r="B18" s="371"/>
      <c r="C18" s="53">
        <v>882</v>
      </c>
      <c r="D18" s="52">
        <f>C18-E18</f>
        <v>669</v>
      </c>
      <c r="E18" s="52">
        <f>31+33+38+106+5</f>
        <v>213</v>
      </c>
      <c r="F18" s="455">
        <v>71480</v>
      </c>
      <c r="G18" s="17">
        <f>F18-H18</f>
        <v>54055</v>
      </c>
      <c r="H18" s="236">
        <f>4028+2242+2869+8007+279</f>
        <v>17425</v>
      </c>
    </row>
    <row r="19" spans="1:8" ht="12.75" customHeight="1">
      <c r="A19" s="459">
        <v>1999</v>
      </c>
      <c r="B19" s="371"/>
      <c r="C19" s="53">
        <v>832</v>
      </c>
      <c r="D19" s="52">
        <f>C19-E19</f>
        <v>620</v>
      </c>
      <c r="E19" s="52">
        <f>31+31+40+105+5</f>
        <v>212</v>
      </c>
      <c r="F19" s="455">
        <v>71157</v>
      </c>
      <c r="G19" s="17">
        <f>F19-H19</f>
        <v>53954</v>
      </c>
      <c r="H19" s="236">
        <f>3905+2075+3001+7991+231</f>
        <v>17203</v>
      </c>
    </row>
    <row r="20" spans="1:8" ht="12.75" customHeight="1">
      <c r="A20" s="459">
        <v>2000</v>
      </c>
      <c r="B20" s="371"/>
      <c r="C20" s="53">
        <v>873</v>
      </c>
      <c r="D20" s="52">
        <f>C20-E20</f>
        <v>668</v>
      </c>
      <c r="E20" s="52">
        <f>28+29+40+104+4</f>
        <v>205</v>
      </c>
      <c r="F20" s="455">
        <v>71506</v>
      </c>
      <c r="G20" s="17">
        <f>F20-H20</f>
        <v>54859</v>
      </c>
      <c r="H20" s="236">
        <f>3529+1922+3312+7767+117</f>
        <v>16647</v>
      </c>
    </row>
    <row r="21" spans="1:8" ht="12.75" customHeight="1">
      <c r="A21" s="459">
        <v>2001</v>
      </c>
      <c r="B21" s="371"/>
      <c r="C21" s="53">
        <v>914</v>
      </c>
      <c r="D21" s="52">
        <f>C21-E21</f>
        <v>712</v>
      </c>
      <c r="E21" s="52">
        <f>25+29+37+107+4</f>
        <v>202</v>
      </c>
      <c r="F21" s="455">
        <v>72204</v>
      </c>
      <c r="G21" s="17">
        <f>F21-H21</f>
        <v>56021</v>
      </c>
      <c r="H21" s="236">
        <f>3245+1956+2879+7987+116</f>
        <v>16183</v>
      </c>
    </row>
    <row r="22" spans="1:8" ht="12.75" customHeight="1">
      <c r="A22" s="459">
        <v>2002</v>
      </c>
      <c r="B22" s="371"/>
      <c r="C22" s="53">
        <v>860</v>
      </c>
      <c r="D22" s="52">
        <f>C22-E22</f>
        <v>661</v>
      </c>
      <c r="E22" s="52">
        <f>27+28+38+102+4</f>
        <v>199</v>
      </c>
      <c r="F22" s="455">
        <v>70783</v>
      </c>
      <c r="G22" s="17">
        <f>F22-H22</f>
        <v>55052</v>
      </c>
      <c r="H22" s="236">
        <f>3442+1885+2755+7548+101</f>
        <v>15731</v>
      </c>
    </row>
    <row r="23" spans="1:8" ht="12.75" customHeight="1">
      <c r="A23" s="464">
        <v>2003</v>
      </c>
      <c r="B23" s="463" t="s">
        <v>944</v>
      </c>
      <c r="C23" s="462">
        <v>1057</v>
      </c>
      <c r="D23" s="327">
        <v>837</v>
      </c>
      <c r="E23" s="327">
        <v>220</v>
      </c>
      <c r="F23" s="461">
        <v>70742</v>
      </c>
      <c r="G23" s="99">
        <v>54209</v>
      </c>
      <c r="H23" s="460">
        <v>16533</v>
      </c>
    </row>
    <row r="24" spans="1:8" ht="12.75" customHeight="1">
      <c r="A24" s="464">
        <v>2004</v>
      </c>
      <c r="B24" s="463" t="s">
        <v>944</v>
      </c>
      <c r="C24" s="462">
        <v>1209</v>
      </c>
      <c r="D24" s="327">
        <v>970</v>
      </c>
      <c r="E24" s="327">
        <v>239</v>
      </c>
      <c r="F24" s="461">
        <v>72614</v>
      </c>
      <c r="G24" s="99">
        <v>58716</v>
      </c>
      <c r="H24" s="460">
        <v>13898</v>
      </c>
    </row>
    <row r="25" spans="1:8" ht="12.75" customHeight="1">
      <c r="A25" s="464">
        <v>2005</v>
      </c>
      <c r="B25" s="463" t="s">
        <v>944</v>
      </c>
      <c r="C25" s="462">
        <v>1266</v>
      </c>
      <c r="D25" s="327">
        <v>1035</v>
      </c>
      <c r="E25" s="327">
        <v>231</v>
      </c>
      <c r="F25" s="461">
        <v>73126</v>
      </c>
      <c r="G25" s="99">
        <v>57879</v>
      </c>
      <c r="H25" s="460">
        <v>15247</v>
      </c>
    </row>
    <row r="26" spans="1:9" ht="12.75" customHeight="1">
      <c r="A26" s="459">
        <v>2006</v>
      </c>
      <c r="B26" s="371"/>
      <c r="C26" s="53">
        <v>1281</v>
      </c>
      <c r="D26" s="52">
        <f>C26-E26</f>
        <v>1046</v>
      </c>
      <c r="E26" s="52">
        <v>235</v>
      </c>
      <c r="F26" s="455">
        <v>72274</v>
      </c>
      <c r="G26" s="17">
        <f>F26-H26</f>
        <v>54800</v>
      </c>
      <c r="H26" s="236">
        <v>17474</v>
      </c>
      <c r="I26" s="236"/>
    </row>
    <row r="27" spans="1:9" ht="12.75" customHeight="1">
      <c r="A27" s="459">
        <v>2007</v>
      </c>
      <c r="B27" s="371"/>
      <c r="C27" s="53">
        <v>1777</v>
      </c>
      <c r="D27" s="52">
        <f>C27-E27</f>
        <v>1605</v>
      </c>
      <c r="E27" s="52">
        <v>172</v>
      </c>
      <c r="F27" s="455">
        <v>73220</v>
      </c>
      <c r="G27" s="17">
        <f>F27-H27</f>
        <v>58334</v>
      </c>
      <c r="H27" s="236">
        <v>14886</v>
      </c>
      <c r="I27" s="236"/>
    </row>
    <row r="28" spans="1:13" s="440" customFormat="1" ht="12.75" customHeight="1">
      <c r="A28" s="459">
        <v>2008</v>
      </c>
      <c r="B28" s="371"/>
      <c r="C28" s="53">
        <v>1697</v>
      </c>
      <c r="D28" s="52">
        <v>1481</v>
      </c>
      <c r="E28" s="52">
        <v>216</v>
      </c>
      <c r="F28" s="455">
        <v>74177</v>
      </c>
      <c r="G28" s="17">
        <v>57777</v>
      </c>
      <c r="H28" s="236">
        <v>16400</v>
      </c>
      <c r="I28" s="236"/>
      <c r="J28"/>
      <c r="K28"/>
      <c r="L28"/>
      <c r="M28"/>
    </row>
    <row r="29" spans="1:13" s="440" customFormat="1" ht="12.75" customHeight="1">
      <c r="A29" s="456">
        <v>2009</v>
      </c>
      <c r="B29" s="371"/>
      <c r="C29" s="53">
        <v>1615</v>
      </c>
      <c r="D29" s="52">
        <v>1434</v>
      </c>
      <c r="E29" s="52">
        <v>181</v>
      </c>
      <c r="F29" s="455">
        <v>75188</v>
      </c>
      <c r="G29" s="17">
        <v>60757</v>
      </c>
      <c r="H29" s="236">
        <v>14431</v>
      </c>
      <c r="I29" s="236"/>
      <c r="J29"/>
      <c r="K29"/>
      <c r="L29"/>
      <c r="M29"/>
    </row>
    <row r="30" spans="1:13" s="440" customFormat="1" ht="12.75" customHeight="1">
      <c r="A30" s="456">
        <v>2010</v>
      </c>
      <c r="B30" s="458"/>
      <c r="C30" s="53">
        <v>1805</v>
      </c>
      <c r="D30" s="52">
        <v>1632</v>
      </c>
      <c r="E30" s="52">
        <v>173</v>
      </c>
      <c r="F30" s="455">
        <v>74988</v>
      </c>
      <c r="G30" s="17">
        <v>60462</v>
      </c>
      <c r="H30" s="236">
        <v>14526</v>
      </c>
      <c r="I30" s="236"/>
      <c r="J30"/>
      <c r="K30"/>
      <c r="L30"/>
      <c r="M30"/>
    </row>
    <row r="31" spans="1:13" s="440" customFormat="1" ht="12.75" customHeight="1">
      <c r="A31" s="456">
        <v>2011</v>
      </c>
      <c r="B31" s="371"/>
      <c r="C31" s="457" t="s">
        <v>943</v>
      </c>
      <c r="D31" s="348" t="s">
        <v>942</v>
      </c>
      <c r="E31" s="52">
        <v>121</v>
      </c>
      <c r="F31" s="455">
        <v>77731</v>
      </c>
      <c r="G31" s="17">
        <v>65211</v>
      </c>
      <c r="H31" s="236">
        <v>12520</v>
      </c>
      <c r="I31" s="236"/>
      <c r="J31"/>
      <c r="K31"/>
      <c r="L31"/>
      <c r="M31"/>
    </row>
    <row r="32" spans="1:13" s="440" customFormat="1" ht="12.75" customHeight="1">
      <c r="A32" s="456">
        <v>2012</v>
      </c>
      <c r="B32" s="371"/>
      <c r="C32" s="53">
        <v>1792</v>
      </c>
      <c r="D32" s="52">
        <v>1658</v>
      </c>
      <c r="E32" s="52">
        <v>134</v>
      </c>
      <c r="F32" s="455">
        <v>74650</v>
      </c>
      <c r="G32" s="17">
        <v>62462</v>
      </c>
      <c r="H32" s="236">
        <v>12188</v>
      </c>
      <c r="I32" s="236"/>
      <c r="J32"/>
      <c r="K32"/>
      <c r="L32"/>
      <c r="M32"/>
    </row>
    <row r="33" spans="1:13" s="440" customFormat="1" ht="12.75" customHeight="1">
      <c r="A33" s="456">
        <v>2013</v>
      </c>
      <c r="B33" s="371" t="s">
        <v>941</v>
      </c>
      <c r="C33" s="53">
        <v>1931</v>
      </c>
      <c r="D33" s="52">
        <v>1832</v>
      </c>
      <c r="E33" s="52">
        <v>99</v>
      </c>
      <c r="F33" s="455">
        <v>73959</v>
      </c>
      <c r="G33" s="17">
        <v>62475</v>
      </c>
      <c r="H33" s="236">
        <v>11484</v>
      </c>
      <c r="I33" s="236"/>
      <c r="J33"/>
      <c r="K33"/>
      <c r="L33"/>
      <c r="M33"/>
    </row>
    <row r="34" spans="1:13" s="440" customFormat="1" ht="12.75" customHeight="1">
      <c r="A34" s="456">
        <v>2014</v>
      </c>
      <c r="B34" s="371"/>
      <c r="C34" s="53">
        <v>1700</v>
      </c>
      <c r="D34" s="52">
        <v>1604</v>
      </c>
      <c r="E34" s="52">
        <v>96</v>
      </c>
      <c r="F34" s="455">
        <v>73716</v>
      </c>
      <c r="G34" s="17">
        <v>63156</v>
      </c>
      <c r="H34" s="236">
        <v>10560</v>
      </c>
      <c r="I34" s="236"/>
      <c r="J34"/>
      <c r="K34"/>
      <c r="L34"/>
      <c r="M34"/>
    </row>
    <row r="35" spans="1:8" ht="12.75" customHeight="1">
      <c r="A35" s="7"/>
      <c r="B35" s="6"/>
      <c r="C35" s="31"/>
      <c r="D35" s="6"/>
      <c r="E35" s="6"/>
      <c r="F35" s="31"/>
      <c r="G35" s="6"/>
      <c r="H35" s="7"/>
    </row>
    <row r="36" ht="12.75" customHeight="1"/>
    <row r="37" spans="1:2" ht="12.75" customHeight="1">
      <c r="A37" s="82" t="s">
        <v>920</v>
      </c>
      <c r="B37" s="82"/>
    </row>
    <row r="38" spans="1:2" s="3" customFormat="1" ht="12.75" customHeight="1">
      <c r="A38" s="14" t="s">
        <v>940</v>
      </c>
      <c r="B38" s="82"/>
    </row>
    <row r="39" spans="1:2" s="453" customFormat="1" ht="12.75" customHeight="1">
      <c r="A39" s="13" t="s">
        <v>939</v>
      </c>
      <c r="B39" s="454"/>
    </row>
    <row r="40" spans="1:2" s="453" customFormat="1" ht="12.75" customHeight="1">
      <c r="A40" s="13" t="s">
        <v>938</v>
      </c>
      <c r="B40" s="454"/>
    </row>
    <row r="41" spans="1:2" s="3" customFormat="1" ht="12.75" customHeight="1">
      <c r="A41" s="82" t="s">
        <v>937</v>
      </c>
      <c r="B41" s="82"/>
    </row>
    <row r="42" spans="1:2" s="3" customFormat="1" ht="12.75" customHeight="1">
      <c r="A42" s="13" t="s">
        <v>936</v>
      </c>
      <c r="B42" s="82"/>
    </row>
    <row r="43" spans="1:2" s="3" customFormat="1" ht="12.75" customHeight="1">
      <c r="A43" s="13" t="s">
        <v>935</v>
      </c>
      <c r="B43" s="82"/>
    </row>
    <row r="44" spans="1:2" s="3" customFormat="1" ht="12.75" customHeight="1">
      <c r="A44" s="13" t="s">
        <v>934</v>
      </c>
      <c r="B44" s="13"/>
    </row>
    <row r="45" ht="12.75" customHeight="1">
      <c r="A45" s="13" t="s">
        <v>933</v>
      </c>
    </row>
    <row r="46" ht="12.75" customHeight="1">
      <c r="A46" s="13" t="s">
        <v>932</v>
      </c>
    </row>
    <row r="47" ht="12.75" customHeight="1">
      <c r="A47" s="13" t="s">
        <v>931</v>
      </c>
    </row>
    <row r="48" ht="12.75" customHeight="1">
      <c r="A48" s="50" t="s">
        <v>930</v>
      </c>
    </row>
    <row r="61" ht="12.75">
      <c r="E61" s="9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7.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16.57421875" style="0" customWidth="1"/>
    <col min="2" max="2" width="10.8515625" style="0" customWidth="1"/>
    <col min="3" max="7" width="11.28125" style="0" customWidth="1"/>
  </cols>
  <sheetData>
    <row r="1" spans="1:7" ht="15.75" customHeight="1">
      <c r="A1" s="49" t="s">
        <v>977</v>
      </c>
      <c r="B1" s="1"/>
      <c r="C1" s="1"/>
      <c r="D1" s="1"/>
      <c r="E1" s="1"/>
      <c r="F1" s="1"/>
      <c r="G1" s="1"/>
    </row>
    <row r="2" spans="1:7" s="505" customFormat="1" ht="12.75" customHeight="1">
      <c r="A2" s="18"/>
      <c r="B2" s="18"/>
      <c r="C2" s="18"/>
      <c r="D2" s="18"/>
      <c r="E2" s="18"/>
      <c r="F2" s="18"/>
      <c r="G2" s="18"/>
    </row>
    <row r="3" spans="1:7" ht="12.75" customHeight="1">
      <c r="A3" s="93" t="s">
        <v>976</v>
      </c>
      <c r="B3" s="1"/>
      <c r="C3" s="1"/>
      <c r="D3" s="93"/>
      <c r="E3" s="1"/>
      <c r="F3" s="1"/>
      <c r="G3" s="1"/>
    </row>
    <row r="4" spans="1:7" ht="12.75" customHeight="1" thickBot="1">
      <c r="A4" s="5"/>
      <c r="B4" s="5"/>
      <c r="C4" s="5"/>
      <c r="D4" s="5"/>
      <c r="E4" s="5"/>
      <c r="F4" s="5"/>
      <c r="G4" s="5"/>
    </row>
    <row r="5" spans="1:7" s="44" customFormat="1" ht="24" customHeight="1" thickTop="1">
      <c r="A5" s="504"/>
      <c r="B5" s="41" t="s">
        <v>965</v>
      </c>
      <c r="C5" s="41"/>
      <c r="D5" s="503"/>
      <c r="E5" s="41" t="s">
        <v>964</v>
      </c>
      <c r="F5" s="41"/>
      <c r="G5" s="41"/>
    </row>
    <row r="6" spans="1:7" s="10" customFormat="1" ht="34.5" customHeight="1">
      <c r="A6" s="129" t="s">
        <v>975</v>
      </c>
      <c r="B6" s="502" t="s">
        <v>41</v>
      </c>
      <c r="C6" s="129" t="s">
        <v>962</v>
      </c>
      <c r="D6" s="129" t="s">
        <v>961</v>
      </c>
      <c r="E6" s="502" t="s">
        <v>41</v>
      </c>
      <c r="F6" s="129" t="s">
        <v>962</v>
      </c>
      <c r="G6" s="40" t="s">
        <v>961</v>
      </c>
    </row>
    <row r="7" spans="1:7" ht="12.75" customHeight="1">
      <c r="A7" s="490"/>
      <c r="B7" s="501"/>
      <c r="C7" s="490"/>
      <c r="D7" s="490"/>
      <c r="E7" s="501"/>
      <c r="F7" s="490"/>
      <c r="G7" s="96"/>
    </row>
    <row r="8" spans="1:7" ht="12.75" customHeight="1">
      <c r="A8" s="500" t="s">
        <v>164</v>
      </c>
      <c r="B8" s="499">
        <v>1700</v>
      </c>
      <c r="C8" s="498">
        <v>1604</v>
      </c>
      <c r="D8" s="497">
        <v>96</v>
      </c>
      <c r="E8" s="496">
        <v>73716</v>
      </c>
      <c r="F8" s="495">
        <v>63156</v>
      </c>
      <c r="G8" s="494">
        <v>10560</v>
      </c>
    </row>
    <row r="9" spans="1:7" ht="12.75" customHeight="1">
      <c r="A9" s="493"/>
      <c r="B9" s="492"/>
      <c r="C9" s="488"/>
      <c r="D9" s="488"/>
      <c r="E9" s="485"/>
      <c r="F9" s="491"/>
      <c r="G9" s="481"/>
    </row>
    <row r="10" spans="1:7" ht="12.75" customHeight="1">
      <c r="A10" s="490" t="s">
        <v>62</v>
      </c>
      <c r="B10" s="489">
        <v>255</v>
      </c>
      <c r="C10" s="484">
        <v>231</v>
      </c>
      <c r="D10" s="488">
        <v>24</v>
      </c>
      <c r="E10" s="483">
        <v>35864</v>
      </c>
      <c r="F10" s="482">
        <v>31854</v>
      </c>
      <c r="G10" s="481">
        <v>4010</v>
      </c>
    </row>
    <row r="11" spans="1:7" ht="12.75" customHeight="1">
      <c r="A11" s="187" t="s">
        <v>974</v>
      </c>
      <c r="B11" s="489">
        <v>115</v>
      </c>
      <c r="C11" s="484">
        <v>95</v>
      </c>
      <c r="D11" s="488">
        <v>20</v>
      </c>
      <c r="E11" s="483">
        <v>28833</v>
      </c>
      <c r="F11" s="482">
        <v>25461</v>
      </c>
      <c r="G11" s="481">
        <v>3372</v>
      </c>
    </row>
    <row r="12" spans="1:7" ht="12.75" customHeight="1">
      <c r="A12" s="190" t="s">
        <v>973</v>
      </c>
      <c r="B12" s="489">
        <v>140</v>
      </c>
      <c r="C12" s="484">
        <v>136</v>
      </c>
      <c r="D12" s="488">
        <v>4</v>
      </c>
      <c r="E12" s="483">
        <v>7031</v>
      </c>
      <c r="F12" s="482">
        <v>6393</v>
      </c>
      <c r="G12" s="481">
        <v>638</v>
      </c>
    </row>
    <row r="13" spans="1:7" ht="12.75" customHeight="1">
      <c r="A13" s="490"/>
      <c r="B13" s="485"/>
      <c r="C13" s="484"/>
      <c r="D13" s="442"/>
      <c r="E13" s="485"/>
      <c r="F13" s="491"/>
      <c r="G13" s="481"/>
    </row>
    <row r="14" spans="1:7" ht="12.75" customHeight="1">
      <c r="A14" s="490" t="s">
        <v>972</v>
      </c>
      <c r="B14" s="489">
        <v>1445</v>
      </c>
      <c r="C14" s="484">
        <v>1373</v>
      </c>
      <c r="D14" s="488">
        <v>72</v>
      </c>
      <c r="E14" s="483">
        <v>37852</v>
      </c>
      <c r="F14" s="482">
        <v>31302</v>
      </c>
      <c r="G14" s="481">
        <v>6550</v>
      </c>
    </row>
    <row r="15" spans="1:7" ht="12.75" customHeight="1">
      <c r="A15" s="190" t="s">
        <v>242</v>
      </c>
      <c r="B15" s="485">
        <v>568</v>
      </c>
      <c r="C15" s="484">
        <v>556</v>
      </c>
      <c r="D15" s="442">
        <v>12</v>
      </c>
      <c r="E15" s="483">
        <v>10666</v>
      </c>
      <c r="F15" s="482">
        <v>9875</v>
      </c>
      <c r="G15" s="481">
        <v>791</v>
      </c>
    </row>
    <row r="16" spans="1:7" ht="12.75" customHeight="1">
      <c r="A16" s="190" t="s">
        <v>238</v>
      </c>
      <c r="B16" s="485">
        <v>331</v>
      </c>
      <c r="C16" s="484">
        <v>290</v>
      </c>
      <c r="D16" s="442">
        <v>41</v>
      </c>
      <c r="E16" s="483">
        <v>18210</v>
      </c>
      <c r="F16" s="482">
        <v>14087</v>
      </c>
      <c r="G16" s="481">
        <v>4123</v>
      </c>
    </row>
    <row r="17" spans="1:7" ht="12.75" customHeight="1">
      <c r="A17" s="190" t="s">
        <v>971</v>
      </c>
      <c r="B17" s="485">
        <v>4</v>
      </c>
      <c r="C17" s="484">
        <v>4</v>
      </c>
      <c r="D17" s="487" t="s">
        <v>302</v>
      </c>
      <c r="E17" s="483">
        <v>353</v>
      </c>
      <c r="F17" s="482">
        <v>353</v>
      </c>
      <c r="G17" s="486" t="s">
        <v>302</v>
      </c>
    </row>
    <row r="18" spans="1:7" ht="12.75" customHeight="1">
      <c r="A18" s="190" t="s">
        <v>970</v>
      </c>
      <c r="B18" s="485">
        <v>27</v>
      </c>
      <c r="C18" s="484">
        <v>25</v>
      </c>
      <c r="D18" s="442">
        <v>2</v>
      </c>
      <c r="E18" s="483">
        <v>131</v>
      </c>
      <c r="F18" s="482">
        <v>58</v>
      </c>
      <c r="G18" s="481">
        <v>73</v>
      </c>
    </row>
    <row r="19" spans="1:7" ht="12.75" customHeight="1">
      <c r="A19" s="190" t="s">
        <v>231</v>
      </c>
      <c r="B19" s="485">
        <v>515</v>
      </c>
      <c r="C19" s="484">
        <v>498</v>
      </c>
      <c r="D19" s="442">
        <v>17</v>
      </c>
      <c r="E19" s="483">
        <v>8492</v>
      </c>
      <c r="F19" s="482">
        <v>6929</v>
      </c>
      <c r="G19" s="481">
        <v>1563</v>
      </c>
    </row>
    <row r="20" spans="1:7" ht="12.75" customHeight="1">
      <c r="A20" s="480"/>
      <c r="B20" s="479"/>
      <c r="C20" s="478"/>
      <c r="D20" s="478"/>
      <c r="E20" s="479"/>
      <c r="F20" s="478"/>
      <c r="G20" s="477"/>
    </row>
    <row r="21" ht="12.75" customHeight="1"/>
    <row r="22" s="3" customFormat="1" ht="12.75" customHeight="1">
      <c r="A22" s="14" t="s">
        <v>969</v>
      </c>
    </row>
    <row r="23" s="453" customFormat="1" ht="12.75" customHeight="1">
      <c r="A23" s="13" t="s">
        <v>968</v>
      </c>
    </row>
    <row r="24" s="3" customFormat="1" ht="12.75" customHeight="1">
      <c r="A24" s="82" t="s">
        <v>937</v>
      </c>
    </row>
    <row r="25" s="3" customFormat="1" ht="12.75" customHeight="1">
      <c r="A25" s="13" t="s">
        <v>967</v>
      </c>
    </row>
    <row r="26" spans="1:7" s="3" customFormat="1" ht="12.75" customHeight="1">
      <c r="A26" s="13" t="s">
        <v>915</v>
      </c>
      <c r="B26"/>
      <c r="C26"/>
      <c r="D26"/>
      <c r="E26"/>
      <c r="F26"/>
      <c r="G26"/>
    </row>
    <row r="27" ht="12.75">
      <c r="A27" s="13"/>
    </row>
    <row r="28" ht="12.75">
      <c r="A28" s="13"/>
    </row>
    <row r="32" ht="12.75">
      <c r="A32" s="47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8.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140625" defaultRowHeight="12.75"/>
  <cols>
    <col min="1" max="1" width="20.28125" style="0" customWidth="1"/>
    <col min="2" max="3" width="10.7109375" style="0" customWidth="1"/>
    <col min="4" max="4" width="10.421875" style="0" customWidth="1"/>
    <col min="5" max="6" width="10.7109375" style="0" customWidth="1"/>
    <col min="7" max="7" width="10.421875" style="0" customWidth="1"/>
  </cols>
  <sheetData>
    <row r="1" spans="1:7" s="8" customFormat="1" ht="31.5" customHeight="1">
      <c r="A1" s="18" t="s">
        <v>988</v>
      </c>
      <c r="B1" s="9"/>
      <c r="C1" s="9"/>
      <c r="D1" s="9"/>
      <c r="E1" s="9"/>
      <c r="F1" s="9"/>
      <c r="G1" s="9"/>
    </row>
    <row r="2" spans="1:7" s="8" customFormat="1" ht="12.75" customHeight="1">
      <c r="A2" s="18"/>
      <c r="B2" s="9"/>
      <c r="C2" s="9"/>
      <c r="D2" s="9"/>
      <c r="E2" s="9"/>
      <c r="F2" s="9"/>
      <c r="G2" s="9"/>
    </row>
    <row r="3" spans="1:7" ht="12.75" customHeight="1">
      <c r="A3" s="93" t="s">
        <v>976</v>
      </c>
      <c r="B3" s="1"/>
      <c r="C3" s="1"/>
      <c r="D3" s="93"/>
      <c r="E3" s="1"/>
      <c r="F3" s="1"/>
      <c r="G3" s="1"/>
    </row>
    <row r="4" spans="1:7" s="8" customFormat="1" ht="12.75" customHeight="1" thickBot="1">
      <c r="A4" s="88"/>
      <c r="B4" s="88"/>
      <c r="C4" s="88"/>
      <c r="D4" s="88"/>
      <c r="E4" s="88"/>
      <c r="F4" s="88"/>
      <c r="G4" s="88"/>
    </row>
    <row r="5" spans="1:7" s="10" customFormat="1" ht="24" customHeight="1" thickTop="1">
      <c r="A5" s="521"/>
      <c r="B5" s="520" t="s">
        <v>965</v>
      </c>
      <c r="C5" s="41"/>
      <c r="D5" s="503"/>
      <c r="E5" s="520" t="s">
        <v>964</v>
      </c>
      <c r="F5" s="41"/>
      <c r="G5" s="41"/>
    </row>
    <row r="6" spans="1:7" s="10" customFormat="1" ht="34.5" customHeight="1">
      <c r="A6" s="128" t="s">
        <v>987</v>
      </c>
      <c r="B6" s="502" t="s">
        <v>986</v>
      </c>
      <c r="C6" s="129" t="s">
        <v>62</v>
      </c>
      <c r="D6" s="129" t="s">
        <v>972</v>
      </c>
      <c r="E6" s="502" t="s">
        <v>986</v>
      </c>
      <c r="F6" s="129" t="s">
        <v>62</v>
      </c>
      <c r="G6" s="40" t="s">
        <v>972</v>
      </c>
    </row>
    <row r="7" spans="1:6" ht="12.75" customHeight="1">
      <c r="A7" s="4"/>
      <c r="B7" s="37"/>
      <c r="C7" s="4"/>
      <c r="D7" s="4"/>
      <c r="E7" s="37"/>
      <c r="F7" s="4"/>
    </row>
    <row r="8" spans="1:7" ht="12.75" customHeight="1">
      <c r="A8" s="92" t="s">
        <v>344</v>
      </c>
      <c r="B8" s="499">
        <v>1700</v>
      </c>
      <c r="C8" s="498">
        <v>255</v>
      </c>
      <c r="D8" s="519">
        <v>1445</v>
      </c>
      <c r="E8" s="518">
        <v>73716</v>
      </c>
      <c r="F8" s="517">
        <v>35864</v>
      </c>
      <c r="G8" s="516">
        <v>37852</v>
      </c>
    </row>
    <row r="9" spans="1:7" ht="12.75" customHeight="1">
      <c r="A9" s="4"/>
      <c r="B9" s="515"/>
      <c r="C9" s="513"/>
      <c r="D9" s="513"/>
      <c r="E9" s="511"/>
      <c r="F9" s="514"/>
      <c r="G9" s="509"/>
    </row>
    <row r="10" spans="1:7" ht="12.75" customHeight="1">
      <c r="A10" s="4" t="s">
        <v>985</v>
      </c>
      <c r="B10" s="489">
        <v>12</v>
      </c>
      <c r="C10" s="513">
        <v>8</v>
      </c>
      <c r="D10" s="512">
        <v>4</v>
      </c>
      <c r="E10" s="511">
        <v>325</v>
      </c>
      <c r="F10" s="510">
        <v>235</v>
      </c>
      <c r="G10" s="509">
        <v>90</v>
      </c>
    </row>
    <row r="11" spans="1:7" ht="12.75" customHeight="1">
      <c r="A11" s="4" t="s">
        <v>984</v>
      </c>
      <c r="B11" s="489">
        <v>221</v>
      </c>
      <c r="C11" s="513">
        <v>29</v>
      </c>
      <c r="D11" s="512">
        <v>192</v>
      </c>
      <c r="E11" s="511">
        <v>755</v>
      </c>
      <c r="F11" s="510">
        <v>53</v>
      </c>
      <c r="G11" s="509">
        <v>702</v>
      </c>
    </row>
    <row r="12" spans="1:7" ht="12.75" customHeight="1">
      <c r="A12" s="4" t="s">
        <v>983</v>
      </c>
      <c r="B12" s="489">
        <v>96</v>
      </c>
      <c r="C12" s="513">
        <v>24</v>
      </c>
      <c r="D12" s="512">
        <v>72</v>
      </c>
      <c r="E12" s="511">
        <v>10560</v>
      </c>
      <c r="F12" s="510">
        <v>4010</v>
      </c>
      <c r="G12" s="509">
        <v>6550</v>
      </c>
    </row>
    <row r="13" spans="1:7" ht="12.75" customHeight="1">
      <c r="A13" s="4" t="s">
        <v>982</v>
      </c>
      <c r="B13" s="489">
        <v>12</v>
      </c>
      <c r="C13" s="513">
        <v>6</v>
      </c>
      <c r="D13" s="512">
        <v>6</v>
      </c>
      <c r="E13" s="511">
        <v>303</v>
      </c>
      <c r="F13" s="510">
        <v>231</v>
      </c>
      <c r="G13" s="509">
        <v>72</v>
      </c>
    </row>
    <row r="14" spans="1:7" ht="12.75" customHeight="1">
      <c r="A14" s="4" t="s">
        <v>981</v>
      </c>
      <c r="B14" s="489">
        <v>145</v>
      </c>
      <c r="C14" s="513">
        <v>68</v>
      </c>
      <c r="D14" s="512">
        <v>77</v>
      </c>
      <c r="E14" s="511">
        <v>43575</v>
      </c>
      <c r="F14" s="510">
        <v>26665</v>
      </c>
      <c r="G14" s="509">
        <v>16910</v>
      </c>
    </row>
    <row r="15" spans="1:7" ht="12.75" customHeight="1">
      <c r="A15" s="4" t="s">
        <v>980</v>
      </c>
      <c r="B15" s="489">
        <v>1133</v>
      </c>
      <c r="C15" s="513">
        <v>104</v>
      </c>
      <c r="D15" s="512">
        <v>1029</v>
      </c>
      <c r="E15" s="511">
        <v>7162</v>
      </c>
      <c r="F15" s="510">
        <v>810</v>
      </c>
      <c r="G15" s="509">
        <v>6352</v>
      </c>
    </row>
    <row r="16" spans="1:7" ht="12.75" customHeight="1">
      <c r="A16" s="4" t="s">
        <v>979</v>
      </c>
      <c r="B16" s="489">
        <v>60</v>
      </c>
      <c r="C16" s="513">
        <v>13</v>
      </c>
      <c r="D16" s="512">
        <v>47</v>
      </c>
      <c r="E16" s="511">
        <v>10647</v>
      </c>
      <c r="F16" s="510">
        <v>3669</v>
      </c>
      <c r="G16" s="509">
        <v>6978</v>
      </c>
    </row>
    <row r="17" spans="1:7" ht="12.75" customHeight="1">
      <c r="A17" s="4" t="s">
        <v>978</v>
      </c>
      <c r="B17" s="489">
        <v>21</v>
      </c>
      <c r="C17" s="513">
        <v>3</v>
      </c>
      <c r="D17" s="512">
        <v>18</v>
      </c>
      <c r="E17" s="511">
        <v>389</v>
      </c>
      <c r="F17" s="510">
        <v>191</v>
      </c>
      <c r="G17" s="509">
        <v>198</v>
      </c>
    </row>
    <row r="18" spans="1:7" ht="12.75" customHeight="1">
      <c r="A18" s="6"/>
      <c r="B18" s="508"/>
      <c r="C18" s="507"/>
      <c r="D18" s="507"/>
      <c r="E18" s="508"/>
      <c r="F18" s="507"/>
      <c r="G18" s="506"/>
    </row>
    <row r="19" ht="12.75" customHeight="1"/>
    <row r="20" ht="12.75" customHeight="1">
      <c r="A20" s="13" t="s">
        <v>967</v>
      </c>
    </row>
    <row r="21" ht="12.75" customHeight="1">
      <c r="A21" s="13" t="s">
        <v>915</v>
      </c>
    </row>
    <row r="22" ht="12.75">
      <c r="A22" s="13"/>
    </row>
    <row r="23" ht="12.75">
      <c r="A23"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9.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140625" defaultRowHeight="12.75"/>
  <cols>
    <col min="1" max="1" width="16.7109375" style="0" customWidth="1"/>
    <col min="2" max="8" width="8.8515625" style="0" customWidth="1"/>
  </cols>
  <sheetData>
    <row r="1" spans="1:8" ht="15.75" customHeight="1">
      <c r="A1" s="18" t="s">
        <v>998</v>
      </c>
      <c r="B1" s="1"/>
      <c r="C1" s="1"/>
      <c r="D1" s="1"/>
      <c r="E1" s="1"/>
      <c r="F1" s="1"/>
      <c r="G1" s="1"/>
      <c r="H1" s="1"/>
    </row>
    <row r="2" spans="1:8" ht="15.75" customHeight="1">
      <c r="A2" s="18" t="s">
        <v>997</v>
      </c>
      <c r="B2" s="1"/>
      <c r="C2" s="1"/>
      <c r="D2" s="1"/>
      <c r="E2" s="1"/>
      <c r="F2" s="1"/>
      <c r="G2" s="1"/>
      <c r="H2" s="1"/>
    </row>
    <row r="3" spans="1:6" ht="12.75" customHeight="1">
      <c r="A3" s="18"/>
      <c r="B3" s="1"/>
      <c r="C3" s="1"/>
      <c r="D3" s="1"/>
      <c r="E3" s="1"/>
      <c r="F3" s="1"/>
    </row>
    <row r="4" spans="1:8" ht="12.75" customHeight="1">
      <c r="A4" s="538" t="s">
        <v>996</v>
      </c>
      <c r="B4" s="1"/>
      <c r="C4" s="1"/>
      <c r="D4" s="1"/>
      <c r="E4" s="1"/>
      <c r="F4" s="1"/>
      <c r="G4" s="1"/>
      <c r="H4" s="1"/>
    </row>
    <row r="5" spans="1:6" ht="12.75" customHeight="1">
      <c r="A5" s="536" t="s">
        <v>995</v>
      </c>
      <c r="B5" s="1"/>
      <c r="C5" s="1"/>
      <c r="D5" s="1"/>
      <c r="E5" s="1"/>
      <c r="F5" s="1"/>
    </row>
    <row r="6" spans="1:6" ht="12.75" customHeight="1">
      <c r="A6" s="536" t="s">
        <v>994</v>
      </c>
      <c r="B6" s="1"/>
      <c r="C6" s="1"/>
      <c r="D6" s="1"/>
      <c r="E6" s="1"/>
      <c r="F6" s="1"/>
    </row>
    <row r="7" spans="1:6" ht="12.75" customHeight="1">
      <c r="A7" s="537" t="s">
        <v>993</v>
      </c>
      <c r="B7" s="1"/>
      <c r="C7" s="1"/>
      <c r="D7" s="1"/>
      <c r="E7" s="1"/>
      <c r="F7" s="1"/>
    </row>
    <row r="8" spans="1:6" ht="12.75" customHeight="1">
      <c r="A8" s="536" t="s">
        <v>992</v>
      </c>
      <c r="B8" s="1"/>
      <c r="C8" s="1"/>
      <c r="D8" s="1"/>
      <c r="E8" s="1"/>
      <c r="F8" s="1"/>
    </row>
    <row r="9" spans="1:2" s="534" customFormat="1" ht="12.75" customHeight="1" thickBot="1">
      <c r="A9" s="535"/>
      <c r="B9" s="535"/>
    </row>
    <row r="10" spans="1:8" s="44" customFormat="1" ht="24" customHeight="1" thickTop="1">
      <c r="A10" s="533" t="s">
        <v>991</v>
      </c>
      <c r="B10" s="532">
        <v>2007</v>
      </c>
      <c r="C10" s="532">
        <v>2008</v>
      </c>
      <c r="D10" s="532">
        <v>2009</v>
      </c>
      <c r="E10" s="531">
        <v>2010</v>
      </c>
      <c r="F10" s="182">
        <v>2011</v>
      </c>
      <c r="G10" s="182">
        <v>2012</v>
      </c>
      <c r="H10" s="182">
        <v>2013</v>
      </c>
    </row>
    <row r="11" spans="1:8" ht="12.75" customHeight="1">
      <c r="A11" s="4"/>
      <c r="B11" s="530"/>
      <c r="C11" s="530"/>
      <c r="D11" s="530"/>
      <c r="E11" s="21"/>
      <c r="F11" s="22"/>
      <c r="G11" s="22"/>
      <c r="H11" s="22"/>
    </row>
    <row r="12" spans="1:8" ht="12.75" customHeight="1">
      <c r="A12" s="92" t="s">
        <v>164</v>
      </c>
      <c r="B12" s="529">
        <v>314</v>
      </c>
      <c r="C12" s="529">
        <v>312</v>
      </c>
      <c r="D12" s="529">
        <v>304</v>
      </c>
      <c r="E12" s="528">
        <v>294</v>
      </c>
      <c r="F12" s="527">
        <v>295</v>
      </c>
      <c r="G12" s="527">
        <v>307</v>
      </c>
      <c r="H12" s="527">
        <v>326</v>
      </c>
    </row>
    <row r="13" spans="1:9" ht="12.75" customHeight="1">
      <c r="A13" s="136"/>
      <c r="B13" s="526"/>
      <c r="C13" s="526"/>
      <c r="D13" s="526"/>
      <c r="E13" s="526"/>
      <c r="F13" s="525"/>
      <c r="G13" s="525"/>
      <c r="H13" s="525"/>
      <c r="I13" s="21"/>
    </row>
    <row r="14" spans="1:9" ht="12.75" customHeight="1">
      <c r="A14" s="4" t="s">
        <v>242</v>
      </c>
      <c r="B14" s="524">
        <v>65</v>
      </c>
      <c r="C14" s="524">
        <v>63</v>
      </c>
      <c r="D14" s="524">
        <v>62</v>
      </c>
      <c r="E14" s="524">
        <v>61</v>
      </c>
      <c r="F14" s="523">
        <v>61</v>
      </c>
      <c r="G14" s="523">
        <v>60</v>
      </c>
      <c r="H14" s="523">
        <v>69</v>
      </c>
      <c r="I14" s="21"/>
    </row>
    <row r="15" spans="1:9" ht="12.75" customHeight="1">
      <c r="A15" s="4" t="s">
        <v>245</v>
      </c>
      <c r="B15" s="524">
        <v>117</v>
      </c>
      <c r="C15" s="524">
        <v>113</v>
      </c>
      <c r="D15" s="524">
        <v>112</v>
      </c>
      <c r="E15" s="524">
        <v>98</v>
      </c>
      <c r="F15" s="523">
        <v>100</v>
      </c>
      <c r="G15" s="523">
        <v>108</v>
      </c>
      <c r="H15" s="523">
        <v>107</v>
      </c>
      <c r="I15" s="21"/>
    </row>
    <row r="16" spans="1:9" ht="12.75" customHeight="1">
      <c r="A16" s="4" t="s">
        <v>231</v>
      </c>
      <c r="B16" s="524">
        <v>46</v>
      </c>
      <c r="C16" s="524">
        <v>47</v>
      </c>
      <c r="D16" s="524">
        <v>41</v>
      </c>
      <c r="E16" s="524">
        <v>43</v>
      </c>
      <c r="F16" s="523">
        <v>46</v>
      </c>
      <c r="G16" s="523">
        <v>49</v>
      </c>
      <c r="H16" s="523">
        <v>54</v>
      </c>
      <c r="I16" s="21"/>
    </row>
    <row r="17" spans="1:9" ht="12.75" customHeight="1">
      <c r="A17" s="4" t="s">
        <v>238</v>
      </c>
      <c r="B17" s="524">
        <v>86</v>
      </c>
      <c r="C17" s="524">
        <v>89</v>
      </c>
      <c r="D17" s="524">
        <v>89</v>
      </c>
      <c r="E17" s="524">
        <v>92</v>
      </c>
      <c r="F17" s="523">
        <v>88</v>
      </c>
      <c r="G17" s="523">
        <v>90</v>
      </c>
      <c r="H17" s="523">
        <v>96</v>
      </c>
      <c r="I17" s="21"/>
    </row>
    <row r="18" spans="1:9" ht="12.75" customHeight="1">
      <c r="A18" s="6"/>
      <c r="B18" s="156"/>
      <c r="C18" s="7"/>
      <c r="D18" s="24"/>
      <c r="E18" s="156"/>
      <c r="F18" s="156"/>
      <c r="G18" s="156"/>
      <c r="H18" s="24"/>
      <c r="I18" s="21"/>
    </row>
    <row r="19" ht="12.75" customHeight="1"/>
    <row r="20" spans="1:8" ht="12.75" customHeight="1">
      <c r="A20" s="522" t="s">
        <v>990</v>
      </c>
      <c r="G20" s="144"/>
      <c r="H20" s="144"/>
    </row>
    <row r="21" spans="1:3" ht="12.75" customHeight="1">
      <c r="A21" s="13" t="s">
        <v>989</v>
      </c>
      <c r="B21" s="3"/>
      <c r="C21" s="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4.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14.8515625" style="0" customWidth="1"/>
    <col min="2" max="7" width="11.57421875" style="0" customWidth="1"/>
  </cols>
  <sheetData>
    <row r="1" spans="1:7" ht="15.75" customHeight="1">
      <c r="A1" s="49" t="s">
        <v>50</v>
      </c>
      <c r="B1" s="1"/>
      <c r="C1" s="1"/>
      <c r="D1" s="1"/>
      <c r="E1" s="1"/>
      <c r="F1" s="1"/>
      <c r="G1" s="1"/>
    </row>
    <row r="2" spans="1:7" ht="15.75" customHeight="1">
      <c r="A2" s="49" t="s">
        <v>49</v>
      </c>
      <c r="B2" s="1"/>
      <c r="C2" s="1"/>
      <c r="D2" s="1"/>
      <c r="E2" s="1"/>
      <c r="F2" s="1"/>
      <c r="G2" s="1"/>
    </row>
    <row r="3" spans="1:7" ht="12.75" customHeight="1">
      <c r="A3" s="48"/>
      <c r="B3" s="47"/>
      <c r="C3" s="47"/>
      <c r="D3" s="47"/>
      <c r="E3" s="47"/>
      <c r="F3" s="47"/>
      <c r="G3" s="47"/>
    </row>
    <row r="4" spans="1:7" ht="12.75" customHeight="1">
      <c r="A4" s="46" t="s">
        <v>48</v>
      </c>
      <c r="B4" s="1"/>
      <c r="C4" s="1"/>
      <c r="D4" s="1"/>
      <c r="E4" s="1"/>
      <c r="F4" s="1"/>
      <c r="G4" s="1"/>
    </row>
    <row r="5" spans="1:6" ht="12.75" customHeight="1">
      <c r="A5" s="45" t="s">
        <v>47</v>
      </c>
      <c r="B5" s="1"/>
      <c r="C5" s="1"/>
      <c r="D5" s="1"/>
      <c r="E5" s="1"/>
      <c r="F5" s="1"/>
    </row>
    <row r="6" spans="1:6" ht="12.75" customHeight="1">
      <c r="A6" s="45" t="s">
        <v>46</v>
      </c>
      <c r="B6" s="1"/>
      <c r="C6" s="1"/>
      <c r="D6" s="1"/>
      <c r="E6" s="1"/>
      <c r="F6" s="1"/>
    </row>
    <row r="7" spans="1:6" ht="12.75" customHeight="1">
      <c r="A7" s="45" t="s">
        <v>45</v>
      </c>
      <c r="B7" s="1"/>
      <c r="C7" s="1"/>
      <c r="D7" s="1"/>
      <c r="E7" s="1"/>
      <c r="F7" s="1"/>
    </row>
    <row r="8" spans="1:7" ht="12.75" customHeight="1" thickBot="1">
      <c r="A8" s="5"/>
      <c r="B8" s="5"/>
      <c r="C8" s="5"/>
      <c r="D8" s="5"/>
      <c r="E8" s="5"/>
      <c r="F8" s="5"/>
      <c r="G8" s="5"/>
    </row>
    <row r="9" spans="1:7" ht="24" customHeight="1" thickTop="1">
      <c r="A9" s="44"/>
      <c r="B9" s="43" t="s">
        <v>44</v>
      </c>
      <c r="C9" s="41"/>
      <c r="D9" s="41"/>
      <c r="E9" s="42" t="s">
        <v>1212</v>
      </c>
      <c r="F9" s="41"/>
      <c r="G9" s="41"/>
    </row>
    <row r="10" spans="1:7" ht="34.5" customHeight="1">
      <c r="A10" s="40" t="s">
        <v>42</v>
      </c>
      <c r="B10" s="39" t="s">
        <v>41</v>
      </c>
      <c r="C10" s="16" t="s">
        <v>40</v>
      </c>
      <c r="D10" s="11" t="s">
        <v>39</v>
      </c>
      <c r="E10" s="39" t="s">
        <v>41</v>
      </c>
      <c r="F10" s="16" t="s">
        <v>40</v>
      </c>
      <c r="G10" s="11" t="s">
        <v>39</v>
      </c>
    </row>
    <row r="11" spans="1:6" ht="12.75" customHeight="1">
      <c r="A11" s="4"/>
      <c r="B11" s="37"/>
      <c r="C11" s="4"/>
      <c r="D11" s="4"/>
      <c r="E11" s="37"/>
      <c r="F11" s="4"/>
    </row>
    <row r="12" spans="1:6" ht="12.75" customHeight="1">
      <c r="A12" s="38" t="s">
        <v>38</v>
      </c>
      <c r="B12" s="37"/>
      <c r="C12" s="4"/>
      <c r="D12" s="4"/>
      <c r="E12" s="37"/>
      <c r="F12" s="4"/>
    </row>
    <row r="13" spans="1:6" ht="12.75" customHeight="1">
      <c r="A13" s="38"/>
      <c r="B13" s="37"/>
      <c r="C13" s="4"/>
      <c r="D13" s="4"/>
      <c r="E13" s="37"/>
      <c r="F13" s="4"/>
    </row>
    <row r="14" spans="1:7" ht="12.75" customHeight="1">
      <c r="A14" s="12">
        <v>1972</v>
      </c>
      <c r="B14" s="34">
        <v>6392</v>
      </c>
      <c r="C14" s="15">
        <v>4491</v>
      </c>
      <c r="D14" s="35">
        <v>1901</v>
      </c>
      <c r="E14" s="34">
        <v>1865</v>
      </c>
      <c r="F14" s="33">
        <v>1820</v>
      </c>
      <c r="G14" s="32">
        <v>45</v>
      </c>
    </row>
    <row r="15" spans="1:7" ht="12.75" customHeight="1">
      <c r="A15" s="12">
        <v>1977</v>
      </c>
      <c r="B15" s="34">
        <v>7388</v>
      </c>
      <c r="C15" s="15">
        <v>5273</v>
      </c>
      <c r="D15" s="35">
        <v>2115</v>
      </c>
      <c r="E15" s="34">
        <v>3294</v>
      </c>
      <c r="F15" s="33">
        <v>3223</v>
      </c>
      <c r="G15" s="32">
        <v>71</v>
      </c>
    </row>
    <row r="16" spans="1:7" ht="12.75" customHeight="1">
      <c r="A16" s="12">
        <v>1982</v>
      </c>
      <c r="B16" s="34">
        <v>8917</v>
      </c>
      <c r="C16" s="15">
        <v>6139</v>
      </c>
      <c r="D16" s="35">
        <v>2778</v>
      </c>
      <c r="E16" s="34">
        <v>5193</v>
      </c>
      <c r="F16" s="33">
        <v>5102</v>
      </c>
      <c r="G16" s="32">
        <v>92</v>
      </c>
    </row>
    <row r="17" spans="1:7" ht="12.75" customHeight="1">
      <c r="A17" s="12">
        <v>1987</v>
      </c>
      <c r="B17" s="34">
        <v>11143</v>
      </c>
      <c r="C17" s="15">
        <v>7195</v>
      </c>
      <c r="D17" s="35">
        <v>3948</v>
      </c>
      <c r="E17" s="34">
        <v>8267</v>
      </c>
      <c r="F17" s="33">
        <v>8084</v>
      </c>
      <c r="G17" s="32">
        <v>183</v>
      </c>
    </row>
    <row r="18" spans="1:7" ht="12.75" customHeight="1">
      <c r="A18" s="12">
        <v>1992</v>
      </c>
      <c r="B18" s="34">
        <v>13185</v>
      </c>
      <c r="C18" s="15">
        <v>7807</v>
      </c>
      <c r="D18" s="35">
        <v>5378</v>
      </c>
      <c r="E18" s="34">
        <v>11510</v>
      </c>
      <c r="F18" s="33">
        <v>11250</v>
      </c>
      <c r="G18" s="32">
        <v>260</v>
      </c>
    </row>
    <row r="19" spans="1:7" ht="12.75" customHeight="1">
      <c r="A19" s="12">
        <v>1997</v>
      </c>
      <c r="B19" s="34">
        <v>17478</v>
      </c>
      <c r="C19" s="15">
        <v>7860</v>
      </c>
      <c r="D19" s="35">
        <v>9618</v>
      </c>
      <c r="E19" s="34">
        <v>13638</v>
      </c>
      <c r="F19" s="33">
        <v>13299</v>
      </c>
      <c r="G19" s="32">
        <v>339</v>
      </c>
    </row>
    <row r="20" spans="1:7" ht="12.75" customHeight="1">
      <c r="A20" s="12"/>
      <c r="B20" s="34"/>
      <c r="C20" s="15"/>
      <c r="D20" s="35"/>
      <c r="E20" s="34"/>
      <c r="F20" s="33"/>
      <c r="G20" s="32"/>
    </row>
    <row r="21" spans="1:7" ht="12.75" customHeight="1">
      <c r="A21" s="36" t="s">
        <v>37</v>
      </c>
      <c r="B21" s="34"/>
      <c r="C21" s="15"/>
      <c r="D21" s="35"/>
      <c r="E21" s="34"/>
      <c r="F21" s="33"/>
      <c r="G21" s="32"/>
    </row>
    <row r="22" spans="1:7" ht="12.75" customHeight="1">
      <c r="A22" s="12"/>
      <c r="B22" s="34"/>
      <c r="C22" s="15"/>
      <c r="D22" s="35"/>
      <c r="E22" s="34"/>
      <c r="F22" s="33"/>
      <c r="G22" s="32"/>
    </row>
    <row r="23" spans="1:7" ht="12.75" customHeight="1">
      <c r="A23" s="12">
        <v>1997</v>
      </c>
      <c r="B23" s="34">
        <v>14098</v>
      </c>
      <c r="C23" s="15">
        <v>5088</v>
      </c>
      <c r="D23" s="35">
        <v>9010</v>
      </c>
      <c r="E23" s="34">
        <v>11628</v>
      </c>
      <c r="F23" s="33">
        <v>11318</v>
      </c>
      <c r="G23" s="32">
        <v>310</v>
      </c>
    </row>
    <row r="24" spans="1:7" ht="12.75" customHeight="1">
      <c r="A24" s="12">
        <v>2002</v>
      </c>
      <c r="B24" s="34">
        <v>13719</v>
      </c>
      <c r="C24" s="15">
        <v>4924</v>
      </c>
      <c r="D24" s="35">
        <v>8795</v>
      </c>
      <c r="E24" s="34">
        <v>13362.297</v>
      </c>
      <c r="F24" s="33">
        <v>13008.182</v>
      </c>
      <c r="G24" s="32">
        <v>354.115</v>
      </c>
    </row>
    <row r="25" spans="1:7" ht="12.75" customHeight="1">
      <c r="A25" s="12">
        <v>2007</v>
      </c>
      <c r="B25" s="34">
        <v>14535</v>
      </c>
      <c r="C25" s="15">
        <v>5012</v>
      </c>
      <c r="D25" s="35">
        <v>9523</v>
      </c>
      <c r="E25" s="34">
        <v>18062.034</v>
      </c>
      <c r="F25" s="33">
        <v>17611.851</v>
      </c>
      <c r="G25" s="32">
        <v>450.183</v>
      </c>
    </row>
    <row r="26" spans="1:7" ht="12.75" customHeight="1">
      <c r="A26" s="12">
        <v>2012</v>
      </c>
      <c r="B26" s="34">
        <v>14155</v>
      </c>
      <c r="C26" s="15">
        <v>4643</v>
      </c>
      <c r="D26" s="35">
        <v>9512</v>
      </c>
      <c r="E26" s="34">
        <v>19331.396</v>
      </c>
      <c r="F26" s="33">
        <v>18901.745</v>
      </c>
      <c r="G26" s="32">
        <v>429.651</v>
      </c>
    </row>
    <row r="27" spans="1:7" ht="12.75" customHeight="1">
      <c r="A27" s="6"/>
      <c r="B27" s="31"/>
      <c r="C27" s="6"/>
      <c r="D27" s="6"/>
      <c r="E27" s="31"/>
      <c r="F27" s="6"/>
      <c r="G27" s="7"/>
    </row>
    <row r="28" spans="3:4" ht="12.75" customHeight="1">
      <c r="C28" s="30"/>
      <c r="D28" s="29"/>
    </row>
    <row r="29" ht="12.75" customHeight="1">
      <c r="A29" s="13" t="s">
        <v>36</v>
      </c>
    </row>
    <row r="30" s="3" customFormat="1" ht="12.75" customHeight="1">
      <c r="A30" s="13" t="s">
        <v>35</v>
      </c>
    </row>
    <row r="31" s="3" customFormat="1" ht="12.75" customHeight="1">
      <c r="A31" s="28" t="s">
        <v>34</v>
      </c>
    </row>
    <row r="32" s="3" customFormat="1" ht="12.75" customHeight="1">
      <c r="A32" s="13" t="s">
        <v>33</v>
      </c>
    </row>
    <row r="33" s="3" customFormat="1" ht="12.75" customHeight="1">
      <c r="A33" s="13" t="s">
        <v>32</v>
      </c>
    </row>
    <row r="34" s="3" customFormat="1" ht="12.75" customHeight="1">
      <c r="A34" s="28" t="s">
        <v>31</v>
      </c>
    </row>
    <row r="35" s="3" customFormat="1" ht="12.75" customHeight="1">
      <c r="A35" s="13" t="s">
        <v>30</v>
      </c>
    </row>
    <row r="36" ht="12.75" customHeight="1">
      <c r="A36" s="13" t="s">
        <v>29</v>
      </c>
    </row>
    <row r="37" ht="12.75" customHeight="1">
      <c r="A37" s="28" t="s">
        <v>28</v>
      </c>
    </row>
    <row r="38" ht="12.75" customHeight="1">
      <c r="A38" s="28" t="s">
        <v>27</v>
      </c>
    </row>
    <row r="39" ht="12.75" customHeight="1">
      <c r="A39" s="28" t="s">
        <v>26</v>
      </c>
    </row>
    <row r="40" ht="12.75" customHeight="1">
      <c r="A40" s="13" t="s">
        <v>25</v>
      </c>
    </row>
    <row r="41" s="27" customFormat="1" ht="12.75" customHeight="1">
      <c r="A41" s="3" t="s">
        <v>24</v>
      </c>
    </row>
    <row r="42" ht="12.75">
      <c r="A42" s="3" t="s">
        <v>23</v>
      </c>
    </row>
    <row r="43" ht="12.75" customHeight="1">
      <c r="A43" s="26" t="s">
        <v>22</v>
      </c>
    </row>
    <row r="44" ht="12.75" customHeight="1">
      <c r="A44" s="3" t="s">
        <v>21</v>
      </c>
    </row>
    <row r="45" ht="12.75" customHeight="1">
      <c r="A45" s="3" t="s">
        <v>20</v>
      </c>
    </row>
    <row r="46" ht="12.75" customHeight="1">
      <c r="A46" s="3" t="s">
        <v>19</v>
      </c>
    </row>
    <row r="47" ht="12.75" customHeight="1">
      <c r="A47" s="3" t="s">
        <v>18</v>
      </c>
    </row>
    <row r="48" ht="12.75" customHeight="1">
      <c r="A48" s="25" t="s">
        <v>17</v>
      </c>
    </row>
    <row r="49" ht="12.75" customHeight="1">
      <c r="A49" s="25" t="s">
        <v>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0.xml><?xml version="1.0" encoding="utf-8"?>
<worksheet xmlns="http://schemas.openxmlformats.org/spreadsheetml/2006/main" xmlns:r="http://schemas.openxmlformats.org/officeDocument/2006/relationships">
  <dimension ref="A1:Q28"/>
  <sheetViews>
    <sheetView workbookViewId="0" topLeftCell="A1">
      <selection activeCell="A1" sqref="A1"/>
    </sheetView>
  </sheetViews>
  <sheetFormatPr defaultColWidth="9.140625" defaultRowHeight="12.75"/>
  <cols>
    <col min="1" max="1" width="26.7109375" style="0" customWidth="1"/>
    <col min="2" max="6" width="11.57421875" style="0" customWidth="1"/>
    <col min="7" max="7" width="9.57421875" style="0" bestFit="1" customWidth="1"/>
    <col min="8" max="8" width="10.28125" style="0" bestFit="1" customWidth="1"/>
    <col min="9" max="10" width="9.57421875" style="0" bestFit="1" customWidth="1"/>
  </cols>
  <sheetData>
    <row r="1" spans="1:7" ht="15.75" customHeight="1">
      <c r="A1" s="49" t="s">
        <v>1009</v>
      </c>
      <c r="B1" s="1"/>
      <c r="C1" s="1"/>
      <c r="D1" s="1"/>
      <c r="E1" s="1"/>
      <c r="F1" s="1"/>
      <c r="G1" s="272"/>
    </row>
    <row r="2" ht="15.75" customHeight="1" thickBot="1">
      <c r="A2" s="557"/>
    </row>
    <row r="3" spans="1:7" s="468" customFormat="1" ht="51.75" customHeight="1" thickTop="1">
      <c r="A3" s="556" t="s">
        <v>1008</v>
      </c>
      <c r="B3" s="555" t="s">
        <v>41</v>
      </c>
      <c r="C3" s="554" t="s">
        <v>1007</v>
      </c>
      <c r="D3" s="554" t="s">
        <v>1006</v>
      </c>
      <c r="E3" s="554" t="s">
        <v>1005</v>
      </c>
      <c r="F3" s="553" t="s">
        <v>1004</v>
      </c>
      <c r="G3" s="552"/>
    </row>
    <row r="4" spans="1:7" ht="12.75" customHeight="1">
      <c r="A4" s="4"/>
      <c r="B4" s="34"/>
      <c r="C4" s="551"/>
      <c r="D4" s="551"/>
      <c r="E4" s="551"/>
      <c r="F4" s="551"/>
      <c r="G4" s="21"/>
    </row>
    <row r="5" spans="1:12" ht="12.75" customHeight="1">
      <c r="A5" s="418" t="s">
        <v>1003</v>
      </c>
      <c r="B5" s="550">
        <v>73716</v>
      </c>
      <c r="C5" s="549">
        <v>3833.232</v>
      </c>
      <c r="D5" s="549">
        <v>17618.124</v>
      </c>
      <c r="E5" s="549">
        <v>31108.152</v>
      </c>
      <c r="F5" s="549">
        <v>21156.492</v>
      </c>
      <c r="G5" s="548"/>
      <c r="H5" s="95"/>
      <c r="I5" s="95"/>
      <c r="J5" s="95"/>
      <c r="K5" s="95"/>
      <c r="L5" s="95"/>
    </row>
    <row r="6" spans="1:12" ht="12.75" customHeight="1">
      <c r="A6" s="4"/>
      <c r="B6" s="34"/>
      <c r="C6" s="544"/>
      <c r="D6" s="544"/>
      <c r="E6" s="544"/>
      <c r="F6" s="544"/>
      <c r="G6" s="21"/>
      <c r="L6" s="95"/>
    </row>
    <row r="7" spans="1:12" ht="12.75" customHeight="1">
      <c r="A7" s="4" t="s">
        <v>975</v>
      </c>
      <c r="B7" s="34"/>
      <c r="C7" s="544"/>
      <c r="D7" s="544"/>
      <c r="E7" s="544"/>
      <c r="F7" s="544"/>
      <c r="L7" s="95"/>
    </row>
    <row r="8" spans="1:12" ht="12.75" customHeight="1">
      <c r="A8" s="54" t="s">
        <v>62</v>
      </c>
      <c r="B8" s="34">
        <v>35864</v>
      </c>
      <c r="C8" s="544">
        <v>1721.472</v>
      </c>
      <c r="D8" s="544">
        <v>8714.952</v>
      </c>
      <c r="E8" s="544">
        <v>17035.399999999998</v>
      </c>
      <c r="F8" s="544">
        <v>8356.312</v>
      </c>
      <c r="G8" s="542"/>
      <c r="H8" s="95"/>
      <c r="I8" s="95"/>
      <c r="J8" s="95"/>
      <c r="K8" s="95"/>
      <c r="L8" s="95"/>
    </row>
    <row r="9" spans="1:12" ht="12.75" customHeight="1">
      <c r="A9" s="54" t="s">
        <v>242</v>
      </c>
      <c r="B9" s="34">
        <v>10666</v>
      </c>
      <c r="C9" s="544">
        <v>885.278</v>
      </c>
      <c r="D9" s="544">
        <v>2997.146</v>
      </c>
      <c r="E9" s="544">
        <v>4682.374</v>
      </c>
      <c r="F9" s="544">
        <v>2090.536</v>
      </c>
      <c r="G9" s="542"/>
      <c r="H9" s="95"/>
      <c r="I9" s="95"/>
      <c r="J9" s="95"/>
      <c r="K9" s="95"/>
      <c r="L9" s="95"/>
    </row>
    <row r="10" spans="1:12" ht="12.75" customHeight="1">
      <c r="A10" s="54" t="s">
        <v>231</v>
      </c>
      <c r="B10" s="34">
        <v>8492</v>
      </c>
      <c r="C10" s="544">
        <v>611.424</v>
      </c>
      <c r="D10" s="544">
        <v>1604.988</v>
      </c>
      <c r="E10" s="544">
        <v>3821.4</v>
      </c>
      <c r="F10" s="544">
        <v>2445.696</v>
      </c>
      <c r="G10" s="542"/>
      <c r="H10" s="95"/>
      <c r="I10" s="95"/>
      <c r="J10" s="95"/>
      <c r="K10" s="95"/>
      <c r="L10" s="95"/>
    </row>
    <row r="11" spans="1:12" ht="12.75" customHeight="1">
      <c r="A11" s="54" t="s">
        <v>238</v>
      </c>
      <c r="B11" s="34">
        <v>18210</v>
      </c>
      <c r="C11" s="544">
        <v>564.51</v>
      </c>
      <c r="D11" s="544">
        <v>4060.83</v>
      </c>
      <c r="E11" s="544">
        <v>4971.33</v>
      </c>
      <c r="F11" s="544">
        <v>8631.539999999999</v>
      </c>
      <c r="G11" s="542"/>
      <c r="H11" s="95"/>
      <c r="I11" s="95"/>
      <c r="J11" s="95"/>
      <c r="K11" s="95"/>
      <c r="L11" s="95"/>
    </row>
    <row r="12" spans="1:12" ht="12.75" customHeight="1">
      <c r="A12" s="54" t="s">
        <v>970</v>
      </c>
      <c r="B12" s="34">
        <v>353</v>
      </c>
      <c r="C12" s="544">
        <v>10.943</v>
      </c>
      <c r="D12" s="544">
        <v>325.113</v>
      </c>
      <c r="E12" s="544">
        <v>13.767</v>
      </c>
      <c r="F12" s="544">
        <v>2.824</v>
      </c>
      <c r="G12" s="542"/>
      <c r="H12" s="95"/>
      <c r="I12" s="95"/>
      <c r="J12" s="95"/>
      <c r="K12" s="95"/>
      <c r="L12" s="95"/>
    </row>
    <row r="13" spans="1:12" ht="12.75" customHeight="1">
      <c r="A13" s="54" t="s">
        <v>971</v>
      </c>
      <c r="B13" s="34">
        <v>131</v>
      </c>
      <c r="C13" s="309" t="s">
        <v>302</v>
      </c>
      <c r="D13" s="544">
        <v>5.502000000000001</v>
      </c>
      <c r="E13" s="544">
        <v>56.723</v>
      </c>
      <c r="F13" s="544">
        <v>68.644</v>
      </c>
      <c r="G13" s="542"/>
      <c r="H13" s="95"/>
      <c r="I13" s="95"/>
      <c r="J13" s="95"/>
      <c r="K13" s="95"/>
      <c r="L13" s="95"/>
    </row>
    <row r="14" spans="1:12" ht="12.75" customHeight="1">
      <c r="A14" s="4"/>
      <c r="B14" s="455"/>
      <c r="C14" s="547"/>
      <c r="D14" s="547"/>
      <c r="E14" s="547"/>
      <c r="F14" s="547"/>
      <c r="G14" s="542"/>
      <c r="H14" s="95"/>
      <c r="I14" s="95"/>
      <c r="J14" s="95"/>
      <c r="K14" s="95"/>
      <c r="L14" s="95"/>
    </row>
    <row r="15" spans="1:12" ht="12.75" customHeight="1">
      <c r="A15" s="4" t="s">
        <v>1002</v>
      </c>
      <c r="B15" s="455"/>
      <c r="C15" s="547"/>
      <c r="D15" s="547"/>
      <c r="E15" s="547"/>
      <c r="F15" s="547"/>
      <c r="G15" s="542"/>
      <c r="H15" s="95"/>
      <c r="I15" s="95"/>
      <c r="J15" s="95"/>
      <c r="K15" s="95"/>
      <c r="L15" s="95"/>
    </row>
    <row r="16" spans="1:12" ht="12.75" customHeight="1">
      <c r="A16" s="85" t="s">
        <v>1001</v>
      </c>
      <c r="B16" s="34">
        <v>325</v>
      </c>
      <c r="C16" s="544">
        <v>213.525</v>
      </c>
      <c r="D16" s="544">
        <v>111.47500000000001</v>
      </c>
      <c r="E16" s="185" t="s">
        <v>302</v>
      </c>
      <c r="F16" s="185" t="s">
        <v>302</v>
      </c>
      <c r="G16" s="542"/>
      <c r="H16" s="95"/>
      <c r="I16" s="95"/>
      <c r="J16" s="95"/>
      <c r="K16" s="95"/>
      <c r="L16" s="95"/>
    </row>
    <row r="17" spans="1:12" ht="12.75" customHeight="1">
      <c r="A17" s="54" t="s">
        <v>984</v>
      </c>
      <c r="B17" s="34">
        <v>755</v>
      </c>
      <c r="C17" s="544">
        <v>206.115</v>
      </c>
      <c r="D17" s="544">
        <v>481.69</v>
      </c>
      <c r="E17" s="544">
        <v>63.42</v>
      </c>
      <c r="F17" s="544">
        <v>3.775</v>
      </c>
      <c r="G17" s="542"/>
      <c r="H17" s="95"/>
      <c r="I17" s="95"/>
      <c r="J17" s="95"/>
      <c r="K17" s="95"/>
      <c r="L17" s="95"/>
    </row>
    <row r="18" spans="1:12" ht="12.75" customHeight="1">
      <c r="A18" s="85" t="s">
        <v>983</v>
      </c>
      <c r="B18" s="34">
        <v>10560</v>
      </c>
      <c r="C18" s="544">
        <v>1393.92</v>
      </c>
      <c r="D18" s="544">
        <v>3009.6</v>
      </c>
      <c r="E18" s="544">
        <v>5290.56</v>
      </c>
      <c r="F18" s="544">
        <v>865.9200000000001</v>
      </c>
      <c r="G18" s="542"/>
      <c r="H18" s="95"/>
      <c r="I18" s="95"/>
      <c r="J18" s="95"/>
      <c r="K18" s="95"/>
      <c r="L18" s="95"/>
    </row>
    <row r="19" spans="1:17" ht="12.75" customHeight="1">
      <c r="A19" s="54" t="s">
        <v>1000</v>
      </c>
      <c r="B19" s="34">
        <v>303</v>
      </c>
      <c r="C19" s="544">
        <v>303</v>
      </c>
      <c r="D19" s="546" t="s">
        <v>302</v>
      </c>
      <c r="E19" s="546" t="s">
        <v>302</v>
      </c>
      <c r="F19" s="309" t="s">
        <v>302</v>
      </c>
      <c r="G19" s="542"/>
      <c r="H19" s="95"/>
      <c r="I19" s="95"/>
      <c r="J19" s="95"/>
      <c r="K19" s="95"/>
      <c r="L19" s="95"/>
      <c r="Q19" s="542"/>
    </row>
    <row r="20" spans="1:12" ht="12.75" customHeight="1">
      <c r="A20" s="54" t="s">
        <v>981</v>
      </c>
      <c r="B20" s="34">
        <v>43575</v>
      </c>
      <c r="C20" s="544">
        <v>1307.25</v>
      </c>
      <c r="D20" s="544">
        <v>9673.65</v>
      </c>
      <c r="E20" s="544">
        <v>17691.45</v>
      </c>
      <c r="F20" s="544">
        <v>14902.650000000001</v>
      </c>
      <c r="G20" s="542"/>
      <c r="H20" s="95"/>
      <c r="I20" s="95"/>
      <c r="J20" s="95"/>
      <c r="K20" s="95"/>
      <c r="L20" s="95"/>
    </row>
    <row r="21" spans="1:12" ht="12.75" customHeight="1">
      <c r="A21" s="85" t="s">
        <v>999</v>
      </c>
      <c r="B21" s="34">
        <v>7162</v>
      </c>
      <c r="C21" s="544">
        <v>830.792</v>
      </c>
      <c r="D21" s="544">
        <v>2922.096</v>
      </c>
      <c r="E21" s="544">
        <v>2148.6</v>
      </c>
      <c r="F21" s="544">
        <v>1260.512</v>
      </c>
      <c r="G21" s="542"/>
      <c r="H21" s="95"/>
      <c r="I21" s="95"/>
      <c r="J21" s="95"/>
      <c r="K21" s="95"/>
      <c r="L21" s="95"/>
    </row>
    <row r="22" spans="1:12" ht="12.75" customHeight="1">
      <c r="A22" s="545" t="s">
        <v>979</v>
      </c>
      <c r="B22" s="34">
        <v>10647</v>
      </c>
      <c r="C22" s="544">
        <v>436.52700000000004</v>
      </c>
      <c r="D22" s="544">
        <v>1852.578</v>
      </c>
      <c r="E22" s="544">
        <v>5280.912</v>
      </c>
      <c r="F22" s="544">
        <v>3076.9829999999997</v>
      </c>
      <c r="G22" s="542"/>
      <c r="H22" s="95"/>
      <c r="I22" s="95"/>
      <c r="J22" s="95"/>
      <c r="K22" s="95"/>
      <c r="L22" s="95"/>
    </row>
    <row r="23" spans="1:12" ht="12.75" customHeight="1">
      <c r="A23" s="54" t="s">
        <v>978</v>
      </c>
      <c r="B23" s="34">
        <v>389</v>
      </c>
      <c r="C23" s="544">
        <v>261.019</v>
      </c>
      <c r="D23" s="544">
        <v>113.97699999999999</v>
      </c>
      <c r="E23" s="543">
        <v>14.392999999999999</v>
      </c>
      <c r="F23" s="309" t="s">
        <v>302</v>
      </c>
      <c r="G23" s="542"/>
      <c r="H23" s="95"/>
      <c r="I23" s="95"/>
      <c r="J23" s="95"/>
      <c r="K23" s="95"/>
      <c r="L23" s="95"/>
    </row>
    <row r="24" spans="1:6" ht="12.75" customHeight="1">
      <c r="A24" s="541"/>
      <c r="B24" s="274"/>
      <c r="C24" s="540"/>
      <c r="D24" s="539"/>
      <c r="E24" s="539"/>
      <c r="F24" s="539"/>
    </row>
    <row r="25" ht="12.75" customHeight="1"/>
    <row r="26" spans="1:6" s="3" customFormat="1" ht="12.75" customHeight="1">
      <c r="A26" s="13" t="s">
        <v>967</v>
      </c>
      <c r="B26"/>
      <c r="C26"/>
      <c r="D26"/>
      <c r="E26"/>
      <c r="F26"/>
    </row>
    <row r="27" ht="12.75" customHeight="1">
      <c r="A27" s="13" t="s">
        <v>915</v>
      </c>
    </row>
    <row r="28" ht="12.75">
      <c r="A28"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1.xml><?xml version="1.0" encoding="utf-8"?>
<worksheet xmlns="http://schemas.openxmlformats.org/spreadsheetml/2006/main" xmlns:r="http://schemas.openxmlformats.org/officeDocument/2006/relationships">
  <dimension ref="A1:L46"/>
  <sheetViews>
    <sheetView workbookViewId="0" topLeftCell="A1">
      <selection activeCell="A1" sqref="A1"/>
    </sheetView>
  </sheetViews>
  <sheetFormatPr defaultColWidth="9.140625" defaultRowHeight="12.75"/>
  <cols>
    <col min="1" max="1" width="10.7109375" style="0" customWidth="1"/>
    <col min="2" max="7" width="12.28125" style="0" customWidth="1"/>
  </cols>
  <sheetData>
    <row r="1" spans="1:7" ht="31.5" customHeight="1">
      <c r="A1" s="49" t="s">
        <v>1025</v>
      </c>
      <c r="B1" s="1"/>
      <c r="C1" s="1"/>
      <c r="D1" s="1"/>
      <c r="E1" s="1"/>
      <c r="F1" s="1"/>
      <c r="G1" s="1"/>
    </row>
    <row r="2" spans="1:7" ht="12.75" customHeight="1">
      <c r="A2" s="49"/>
      <c r="B2" s="1"/>
      <c r="C2" s="1"/>
      <c r="D2" s="1"/>
      <c r="E2" s="1"/>
      <c r="F2" s="1"/>
      <c r="G2" s="1"/>
    </row>
    <row r="3" spans="1:7" ht="12.75" customHeight="1">
      <c r="A3" s="2" t="s">
        <v>1024</v>
      </c>
      <c r="B3" s="1"/>
      <c r="C3" s="1"/>
      <c r="D3" s="1"/>
      <c r="E3" s="1"/>
      <c r="F3" s="1"/>
      <c r="G3" s="1"/>
    </row>
    <row r="4" spans="1:7" ht="12.75" customHeight="1" thickBot="1">
      <c r="A4" s="5"/>
      <c r="B4" s="5"/>
      <c r="C4" s="5"/>
      <c r="D4" s="5"/>
      <c r="E4" s="5"/>
      <c r="F4" s="5"/>
      <c r="G4" s="5"/>
    </row>
    <row r="5" spans="1:6" s="471" customFormat="1" ht="24" customHeight="1" thickTop="1">
      <c r="A5" s="474"/>
      <c r="B5" s="473" t="s">
        <v>1023</v>
      </c>
      <c r="C5" s="472"/>
      <c r="D5" s="569"/>
      <c r="E5" s="474"/>
      <c r="F5" s="474"/>
    </row>
    <row r="6" spans="1:8" s="468" customFormat="1" ht="45" customHeight="1">
      <c r="A6" s="451" t="s">
        <v>42</v>
      </c>
      <c r="B6" s="452" t="s">
        <v>164</v>
      </c>
      <c r="C6" s="451" t="s">
        <v>62</v>
      </c>
      <c r="D6" s="568" t="s">
        <v>1022</v>
      </c>
      <c r="E6" s="451" t="s">
        <v>1021</v>
      </c>
      <c r="F6" s="451" t="s">
        <v>1020</v>
      </c>
      <c r="G6" s="450" t="s">
        <v>1019</v>
      </c>
      <c r="H6" s="567"/>
    </row>
    <row r="7" spans="1:6" ht="12.75" customHeight="1">
      <c r="A7" s="4"/>
      <c r="B7" s="37"/>
      <c r="C7" s="4"/>
      <c r="D7" s="4"/>
      <c r="E7" s="4"/>
      <c r="F7" s="4"/>
    </row>
    <row r="8" spans="1:7" ht="12.75" customHeight="1">
      <c r="A8" s="12">
        <v>1989</v>
      </c>
      <c r="B8" s="34">
        <v>67734</v>
      </c>
      <c r="C8" s="33">
        <v>36467</v>
      </c>
      <c r="D8" s="33">
        <v>31267</v>
      </c>
      <c r="E8" s="564">
        <v>79</v>
      </c>
      <c r="F8" s="563">
        <v>95.83</v>
      </c>
      <c r="G8" s="562">
        <v>2</v>
      </c>
    </row>
    <row r="9" spans="1:7" ht="12.75" customHeight="1">
      <c r="A9" s="12">
        <v>1990</v>
      </c>
      <c r="B9" s="34">
        <v>71266</v>
      </c>
      <c r="C9" s="33">
        <v>36899</v>
      </c>
      <c r="D9" s="33">
        <v>34367</v>
      </c>
      <c r="E9" s="564">
        <v>78.8</v>
      </c>
      <c r="F9" s="563">
        <v>102.1</v>
      </c>
      <c r="G9" s="562">
        <v>2.01</v>
      </c>
    </row>
    <row r="10" spans="1:11" ht="12.75" customHeight="1">
      <c r="A10" s="12">
        <v>1991</v>
      </c>
      <c r="B10" s="34">
        <v>72275</v>
      </c>
      <c r="C10" s="33">
        <v>36623</v>
      </c>
      <c r="D10" s="33">
        <v>35652</v>
      </c>
      <c r="E10" s="564">
        <v>72.4</v>
      </c>
      <c r="F10" s="563">
        <v>101.89</v>
      </c>
      <c r="G10" s="562">
        <v>2.01</v>
      </c>
      <c r="J10" s="565"/>
      <c r="K10" s="95"/>
    </row>
    <row r="11" spans="1:11" ht="12.75" customHeight="1">
      <c r="A11" s="12">
        <v>1992</v>
      </c>
      <c r="B11" s="34">
        <v>73089</v>
      </c>
      <c r="C11" s="33">
        <v>37279</v>
      </c>
      <c r="D11" s="33">
        <v>35810</v>
      </c>
      <c r="E11" s="564">
        <v>72.6</v>
      </c>
      <c r="F11" s="563">
        <v>105.59</v>
      </c>
      <c r="G11" s="562">
        <v>2.02</v>
      </c>
      <c r="J11" s="565"/>
      <c r="K11" s="95"/>
    </row>
    <row r="12" spans="1:11" ht="12.75" customHeight="1">
      <c r="A12" s="12">
        <v>1993</v>
      </c>
      <c r="B12" s="34">
        <v>69502</v>
      </c>
      <c r="C12" s="33">
        <v>37032</v>
      </c>
      <c r="D12" s="33">
        <v>32470</v>
      </c>
      <c r="E12" s="564">
        <v>72</v>
      </c>
      <c r="F12" s="563">
        <v>103.26</v>
      </c>
      <c r="G12" s="562">
        <v>2.04</v>
      </c>
      <c r="J12" s="565"/>
      <c r="K12" s="95"/>
    </row>
    <row r="13" spans="1:11" ht="12.75" customHeight="1">
      <c r="A13" s="12">
        <v>1994</v>
      </c>
      <c r="B13" s="34">
        <v>70463</v>
      </c>
      <c r="C13" s="33">
        <v>36194</v>
      </c>
      <c r="D13" s="33">
        <v>34269</v>
      </c>
      <c r="E13" s="564">
        <v>76.5</v>
      </c>
      <c r="F13" s="563">
        <v>105.46</v>
      </c>
      <c r="G13" s="562">
        <v>2.04</v>
      </c>
      <c r="J13" s="565"/>
      <c r="K13" s="95"/>
    </row>
    <row r="14" spans="1:11" ht="12.75" customHeight="1">
      <c r="A14" s="12">
        <v>1995</v>
      </c>
      <c r="B14" s="566" t="s">
        <v>922</v>
      </c>
      <c r="C14" s="315" t="s">
        <v>922</v>
      </c>
      <c r="D14" s="315" t="s">
        <v>922</v>
      </c>
      <c r="E14" s="564">
        <v>75.8</v>
      </c>
      <c r="F14" s="563">
        <v>109.39</v>
      </c>
      <c r="G14" s="562">
        <v>2.05</v>
      </c>
      <c r="J14" s="565"/>
      <c r="K14" s="95"/>
    </row>
    <row r="15" spans="1:11" ht="12.75" customHeight="1">
      <c r="A15" s="12">
        <v>1996</v>
      </c>
      <c r="B15" s="34">
        <v>70288</v>
      </c>
      <c r="C15" s="33">
        <v>36146</v>
      </c>
      <c r="D15" s="33">
        <v>34142</v>
      </c>
      <c r="E15" s="564">
        <v>75.2</v>
      </c>
      <c r="F15" s="563">
        <v>116.79</v>
      </c>
      <c r="G15" s="562">
        <v>2.07</v>
      </c>
      <c r="J15" s="565"/>
      <c r="K15" s="95"/>
    </row>
    <row r="16" spans="1:11" ht="12.75" customHeight="1">
      <c r="A16" s="12">
        <v>1997</v>
      </c>
      <c r="B16" s="34">
        <v>71025</v>
      </c>
      <c r="C16" s="33">
        <v>35971</v>
      </c>
      <c r="D16" s="33">
        <v>35054</v>
      </c>
      <c r="E16" s="564">
        <v>73.9</v>
      </c>
      <c r="F16" s="563">
        <v>124.96</v>
      </c>
      <c r="G16" s="562">
        <v>2.08</v>
      </c>
      <c r="J16" s="565"/>
      <c r="K16" s="95"/>
    </row>
    <row r="17" spans="1:9" ht="12.75" customHeight="1">
      <c r="A17" s="12">
        <v>1998</v>
      </c>
      <c r="B17" s="34">
        <v>71480</v>
      </c>
      <c r="C17" s="33">
        <v>36206</v>
      </c>
      <c r="D17" s="33">
        <v>35274</v>
      </c>
      <c r="E17" s="564">
        <v>71.5</v>
      </c>
      <c r="F17" s="563">
        <v>129.66</v>
      </c>
      <c r="G17" s="562">
        <v>2.09</v>
      </c>
      <c r="I17" s="95"/>
    </row>
    <row r="18" spans="1:9" ht="12.75" customHeight="1">
      <c r="A18" s="12">
        <v>1999</v>
      </c>
      <c r="B18" s="34">
        <v>71157</v>
      </c>
      <c r="C18" s="33">
        <v>35861</v>
      </c>
      <c r="D18" s="33">
        <v>35296</v>
      </c>
      <c r="E18" s="564">
        <v>72.1</v>
      </c>
      <c r="F18" s="563">
        <v>131.66</v>
      </c>
      <c r="G18" s="562">
        <v>2.09</v>
      </c>
      <c r="I18" s="95"/>
    </row>
    <row r="19" spans="1:9" ht="12.75" customHeight="1">
      <c r="A19" s="12">
        <v>2000</v>
      </c>
      <c r="B19" s="34">
        <v>71506</v>
      </c>
      <c r="C19" s="33">
        <v>36303</v>
      </c>
      <c r="D19" s="33">
        <v>35203</v>
      </c>
      <c r="E19" s="564">
        <v>76.4</v>
      </c>
      <c r="F19" s="563">
        <v>140.63</v>
      </c>
      <c r="G19" s="562">
        <v>2.08</v>
      </c>
      <c r="I19" s="95"/>
    </row>
    <row r="20" spans="1:9" ht="12.75" customHeight="1">
      <c r="A20" s="12">
        <v>2001</v>
      </c>
      <c r="B20" s="34">
        <v>72204</v>
      </c>
      <c r="C20" s="33">
        <v>36824</v>
      </c>
      <c r="D20" s="33">
        <v>35380</v>
      </c>
      <c r="E20" s="564">
        <v>69.2</v>
      </c>
      <c r="F20" s="563">
        <v>144.88</v>
      </c>
      <c r="G20" s="562">
        <v>2.05</v>
      </c>
      <c r="I20" s="95"/>
    </row>
    <row r="21" spans="1:9" ht="12.75" customHeight="1">
      <c r="A21" s="12">
        <v>2002</v>
      </c>
      <c r="B21" s="34">
        <v>70783</v>
      </c>
      <c r="C21" s="33">
        <v>36457</v>
      </c>
      <c r="D21" s="33">
        <v>34326</v>
      </c>
      <c r="E21" s="564">
        <v>69.7</v>
      </c>
      <c r="F21" s="563">
        <v>140.89</v>
      </c>
      <c r="G21" s="562">
        <v>2.12</v>
      </c>
      <c r="I21" s="95"/>
    </row>
    <row r="22" spans="1:12" ht="12.75" customHeight="1">
      <c r="A22" s="12">
        <v>2003</v>
      </c>
      <c r="B22" s="34">
        <v>70579</v>
      </c>
      <c r="C22" s="33">
        <v>35541</v>
      </c>
      <c r="D22" s="33">
        <v>35038</v>
      </c>
      <c r="E22" s="564">
        <v>72.7</v>
      </c>
      <c r="F22" s="563">
        <v>144.16</v>
      </c>
      <c r="G22" s="562">
        <v>2.09</v>
      </c>
      <c r="I22" s="95"/>
      <c r="J22" s="95"/>
      <c r="K22" s="95"/>
      <c r="L22" s="95"/>
    </row>
    <row r="23" spans="1:12" ht="12.75" customHeight="1">
      <c r="A23" s="12">
        <v>2004</v>
      </c>
      <c r="B23" s="34">
        <v>72176</v>
      </c>
      <c r="C23" s="33">
        <v>35769</v>
      </c>
      <c r="D23" s="33">
        <v>36407</v>
      </c>
      <c r="E23" s="564">
        <v>77.7</v>
      </c>
      <c r="F23" s="563">
        <v>152.17</v>
      </c>
      <c r="G23" s="562">
        <v>2.13</v>
      </c>
      <c r="I23" s="95"/>
      <c r="J23" s="95"/>
      <c r="K23" s="95"/>
      <c r="L23" s="95"/>
    </row>
    <row r="24" spans="1:12" ht="12.75" customHeight="1">
      <c r="A24" s="12">
        <v>2005</v>
      </c>
      <c r="B24" s="34">
        <v>72307</v>
      </c>
      <c r="C24" s="33">
        <v>33926</v>
      </c>
      <c r="D24" s="33">
        <v>38381</v>
      </c>
      <c r="E24" s="564">
        <v>81.1</v>
      </c>
      <c r="F24" s="563">
        <v>166.16</v>
      </c>
      <c r="G24" s="562">
        <v>2.15</v>
      </c>
      <c r="I24" s="95"/>
      <c r="J24" s="95"/>
      <c r="K24" s="95"/>
      <c r="L24" s="95"/>
    </row>
    <row r="25" spans="1:12" ht="12.75" customHeight="1">
      <c r="A25" s="12">
        <v>2006</v>
      </c>
      <c r="B25" s="34">
        <v>72274</v>
      </c>
      <c r="C25" s="33">
        <v>33606</v>
      </c>
      <c r="D25" s="33">
        <v>38668</v>
      </c>
      <c r="E25" s="564">
        <v>79.5</v>
      </c>
      <c r="F25" s="563">
        <v>187.19</v>
      </c>
      <c r="G25" s="562" t="s">
        <v>922</v>
      </c>
      <c r="I25" s="95"/>
      <c r="J25" s="95"/>
      <c r="K25" s="95"/>
      <c r="L25" s="95"/>
    </row>
    <row r="26" spans="1:12" ht="12.75" customHeight="1">
      <c r="A26" s="12">
        <v>2007</v>
      </c>
      <c r="B26" s="34">
        <v>73220</v>
      </c>
      <c r="C26" s="33">
        <v>33588</v>
      </c>
      <c r="D26" s="33">
        <v>39632</v>
      </c>
      <c r="E26" s="564">
        <v>75</v>
      </c>
      <c r="F26" s="563">
        <v>199.96</v>
      </c>
      <c r="G26" s="562" t="s">
        <v>922</v>
      </c>
      <c r="I26" s="95"/>
      <c r="J26" s="95"/>
      <c r="K26" s="95"/>
      <c r="L26" s="95"/>
    </row>
    <row r="27" spans="1:12" ht="12.75" customHeight="1">
      <c r="A27" s="12">
        <v>2008</v>
      </c>
      <c r="B27" s="34">
        <v>74177</v>
      </c>
      <c r="C27" s="33">
        <v>34081</v>
      </c>
      <c r="D27" s="33">
        <v>40096</v>
      </c>
      <c r="E27" s="564">
        <v>70.5</v>
      </c>
      <c r="F27" s="563">
        <v>201.85</v>
      </c>
      <c r="G27" s="562" t="s">
        <v>922</v>
      </c>
      <c r="I27" s="95"/>
      <c r="J27" s="95"/>
      <c r="K27" s="95"/>
      <c r="L27" s="95"/>
    </row>
    <row r="28" spans="1:12" ht="12.75" customHeight="1">
      <c r="A28" s="12">
        <v>2009</v>
      </c>
      <c r="B28" s="34">
        <v>75188</v>
      </c>
      <c r="C28" s="33">
        <v>34027</v>
      </c>
      <c r="D28" s="33">
        <v>41161</v>
      </c>
      <c r="E28" s="564">
        <v>64.8</v>
      </c>
      <c r="F28" s="563">
        <v>177.1</v>
      </c>
      <c r="G28" s="562" t="s">
        <v>922</v>
      </c>
      <c r="I28" s="95"/>
      <c r="J28" s="95"/>
      <c r="K28" s="95"/>
      <c r="L28" s="95"/>
    </row>
    <row r="29" spans="1:12" ht="12.75" customHeight="1">
      <c r="A29" s="36">
        <v>2010</v>
      </c>
      <c r="B29" s="34">
        <v>74988</v>
      </c>
      <c r="C29" s="33">
        <v>33782</v>
      </c>
      <c r="D29" s="33">
        <v>41206</v>
      </c>
      <c r="E29" s="564">
        <v>70.7</v>
      </c>
      <c r="F29" s="563">
        <v>174.84</v>
      </c>
      <c r="G29" s="562" t="s">
        <v>922</v>
      </c>
      <c r="L29" s="95"/>
    </row>
    <row r="30" spans="1:12" ht="12.75" customHeight="1">
      <c r="A30" s="36">
        <v>2011</v>
      </c>
      <c r="B30" s="34">
        <v>77731</v>
      </c>
      <c r="C30" s="33">
        <v>35001</v>
      </c>
      <c r="D30" s="33">
        <v>42730</v>
      </c>
      <c r="E30" s="564">
        <v>73.2</v>
      </c>
      <c r="F30" s="563">
        <v>189.83</v>
      </c>
      <c r="G30" s="562" t="s">
        <v>922</v>
      </c>
      <c r="L30" s="95"/>
    </row>
    <row r="31" spans="1:12" ht="12.75" customHeight="1">
      <c r="A31" s="12">
        <v>2012</v>
      </c>
      <c r="B31" s="34">
        <v>74650</v>
      </c>
      <c r="C31" s="33">
        <v>35326</v>
      </c>
      <c r="D31" s="33">
        <v>39324</v>
      </c>
      <c r="E31" s="564">
        <v>76.9</v>
      </c>
      <c r="F31" s="563">
        <v>204.93</v>
      </c>
      <c r="G31" s="562" t="s">
        <v>922</v>
      </c>
      <c r="L31" s="95"/>
    </row>
    <row r="32" spans="1:12" ht="12.75" customHeight="1">
      <c r="A32" s="36" t="s">
        <v>1018</v>
      </c>
      <c r="B32" s="34">
        <v>73959</v>
      </c>
      <c r="C32" s="33">
        <v>35690</v>
      </c>
      <c r="D32" s="33">
        <v>38269</v>
      </c>
      <c r="E32" s="564">
        <v>76.5</v>
      </c>
      <c r="F32" s="563">
        <v>229.9</v>
      </c>
      <c r="G32" s="562" t="s">
        <v>922</v>
      </c>
      <c r="L32" s="95"/>
    </row>
    <row r="33" spans="1:12" ht="12.75" customHeight="1">
      <c r="A33" s="12">
        <v>2014</v>
      </c>
      <c r="B33" s="34">
        <v>73716</v>
      </c>
      <c r="C33" s="33">
        <v>35864</v>
      </c>
      <c r="D33" s="33">
        <v>37852</v>
      </c>
      <c r="E33" s="564">
        <v>77</v>
      </c>
      <c r="F33" s="563">
        <v>242.63</v>
      </c>
      <c r="G33" s="562" t="s">
        <v>922</v>
      </c>
      <c r="L33" s="95"/>
    </row>
    <row r="34" spans="1:7" ht="12.75" customHeight="1">
      <c r="A34" s="6"/>
      <c r="B34" s="31"/>
      <c r="C34" s="6"/>
      <c r="D34" s="6"/>
      <c r="E34" s="561"/>
      <c r="F34" s="6"/>
      <c r="G34" s="7"/>
    </row>
    <row r="35" ht="12.75" customHeight="1"/>
    <row r="36" spans="1:7" ht="12.75" customHeight="1">
      <c r="A36" s="82" t="s">
        <v>920</v>
      </c>
      <c r="B36" s="3"/>
      <c r="C36" s="3"/>
      <c r="D36" s="3"/>
      <c r="E36" s="3"/>
      <c r="F36" s="3"/>
      <c r="G36" s="3"/>
    </row>
    <row r="37" spans="1:7" ht="12.75" customHeight="1">
      <c r="A37" s="14" t="s">
        <v>1017</v>
      </c>
      <c r="B37" s="3"/>
      <c r="C37" s="3"/>
      <c r="D37" s="3"/>
      <c r="E37" s="3"/>
      <c r="F37" s="3"/>
      <c r="G37" s="3"/>
    </row>
    <row r="38" spans="1:7" ht="12.75" customHeight="1">
      <c r="A38" s="14" t="s">
        <v>1016</v>
      </c>
      <c r="B38" s="3"/>
      <c r="C38" s="3"/>
      <c r="D38" s="3"/>
      <c r="E38" s="3"/>
      <c r="F38" s="3"/>
      <c r="G38" s="3"/>
    </row>
    <row r="39" spans="1:7" ht="12.75" customHeight="1">
      <c r="A39" s="14" t="s">
        <v>1015</v>
      </c>
      <c r="B39" s="3"/>
      <c r="C39" s="3"/>
      <c r="D39" s="3"/>
      <c r="E39" s="3"/>
      <c r="F39" s="3"/>
      <c r="G39" s="3"/>
    </row>
    <row r="40" ht="12.75" customHeight="1">
      <c r="A40" s="560" t="s">
        <v>1014</v>
      </c>
    </row>
    <row r="41" spans="1:10" ht="12.75" customHeight="1">
      <c r="A41" s="13" t="s">
        <v>1013</v>
      </c>
      <c r="B41" s="3"/>
      <c r="C41" s="3"/>
      <c r="D41" s="3"/>
      <c r="E41" s="3"/>
      <c r="F41" s="3"/>
      <c r="G41" s="3"/>
      <c r="I41" s="559"/>
      <c r="J41" s="559"/>
    </row>
    <row r="42" spans="1:7" ht="12.75" customHeight="1">
      <c r="A42" s="13" t="s">
        <v>1012</v>
      </c>
      <c r="B42" s="3"/>
      <c r="C42" s="3"/>
      <c r="D42" s="3"/>
      <c r="E42" s="3"/>
      <c r="F42" s="3"/>
      <c r="G42" s="3"/>
    </row>
    <row r="43" spans="1:7" ht="12.75" customHeight="1">
      <c r="A43" s="13" t="s">
        <v>1011</v>
      </c>
      <c r="B43" s="3"/>
      <c r="C43" s="3"/>
      <c r="D43" s="3"/>
      <c r="E43" s="3"/>
      <c r="F43" s="3"/>
      <c r="G43" s="3"/>
    </row>
    <row r="44" ht="12.75" customHeight="1">
      <c r="A44" s="13" t="s">
        <v>1010</v>
      </c>
    </row>
    <row r="46" ht="15">
      <c r="D46" s="558"/>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42.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9.140625" defaultRowHeight="12.75"/>
  <cols>
    <col min="1" max="1" width="26.7109375" style="0" customWidth="1"/>
    <col min="2" max="4" width="19.00390625" style="0" customWidth="1"/>
  </cols>
  <sheetData>
    <row r="1" spans="1:4" s="578" customFormat="1" ht="31.5" customHeight="1">
      <c r="A1" s="18" t="s">
        <v>1036</v>
      </c>
      <c r="B1" s="9"/>
      <c r="C1" s="9"/>
      <c r="D1" s="9"/>
    </row>
    <row r="2" spans="1:4" ht="12.75" customHeight="1" thickBot="1">
      <c r="A2" s="5"/>
      <c r="B2" s="5"/>
      <c r="C2" s="5"/>
      <c r="D2" s="5"/>
    </row>
    <row r="3" spans="1:10" s="10" customFormat="1" ht="45" customHeight="1" thickTop="1">
      <c r="A3" s="40" t="s">
        <v>167</v>
      </c>
      <c r="B3" s="86" t="s">
        <v>1035</v>
      </c>
      <c r="C3" s="86" t="s">
        <v>1034</v>
      </c>
      <c r="D3" s="16" t="s">
        <v>1033</v>
      </c>
      <c r="E3"/>
      <c r="F3"/>
      <c r="G3"/>
      <c r="H3"/>
      <c r="I3"/>
      <c r="J3"/>
    </row>
    <row r="4" spans="1:3" ht="12.75" customHeight="1">
      <c r="A4" s="4"/>
      <c r="B4" s="4"/>
      <c r="C4" s="4"/>
    </row>
    <row r="5" spans="1:4" ht="12.75" customHeight="1">
      <c r="A5" s="92" t="s">
        <v>164</v>
      </c>
      <c r="B5" s="577">
        <v>77</v>
      </c>
      <c r="C5" s="576">
        <v>242.63</v>
      </c>
      <c r="D5" s="575">
        <v>186.83</v>
      </c>
    </row>
    <row r="6" spans="1:4" ht="12.75" customHeight="1">
      <c r="A6" s="4"/>
      <c r="B6" s="572"/>
      <c r="C6" s="574"/>
      <c r="D6" s="573"/>
    </row>
    <row r="7" spans="1:4" ht="12.75" customHeight="1">
      <c r="A7" s="4" t="s">
        <v>62</v>
      </c>
      <c r="B7" s="572">
        <v>84.4</v>
      </c>
      <c r="C7" s="571">
        <v>221.18</v>
      </c>
      <c r="D7" s="570">
        <v>186.68</v>
      </c>
    </row>
    <row r="8" spans="1:4" ht="12.75" customHeight="1">
      <c r="A8" s="54" t="s">
        <v>1032</v>
      </c>
      <c r="B8" s="572">
        <v>85.5</v>
      </c>
      <c r="C8" s="571">
        <v>221.4</v>
      </c>
      <c r="D8" s="570">
        <v>189.3</v>
      </c>
    </row>
    <row r="9" spans="1:4" ht="12.75" customHeight="1">
      <c r="A9" s="54" t="s">
        <v>1031</v>
      </c>
      <c r="B9" s="572">
        <v>77.3</v>
      </c>
      <c r="C9" s="571">
        <v>219.66</v>
      </c>
      <c r="D9" s="570">
        <v>169.8</v>
      </c>
    </row>
    <row r="10" spans="1:3" ht="12.75" customHeight="1">
      <c r="A10" s="4"/>
      <c r="B10" s="572"/>
      <c r="C10" s="571"/>
    </row>
    <row r="11" spans="1:4" ht="12.75" customHeight="1">
      <c r="A11" s="4" t="s">
        <v>238</v>
      </c>
      <c r="B11" s="572">
        <v>72</v>
      </c>
      <c r="C11" s="571">
        <v>304.3</v>
      </c>
      <c r="D11" s="570">
        <v>219.1</v>
      </c>
    </row>
    <row r="12" spans="1:4" ht="12.75" customHeight="1">
      <c r="A12" s="85" t="s">
        <v>81</v>
      </c>
      <c r="B12" s="572">
        <v>75.3</v>
      </c>
      <c r="C12" s="571">
        <v>453.32</v>
      </c>
      <c r="D12" s="570">
        <v>341.35</v>
      </c>
    </row>
    <row r="13" spans="1:4" ht="12.75" customHeight="1">
      <c r="A13" s="85" t="s">
        <v>1030</v>
      </c>
      <c r="B13" s="572">
        <v>73</v>
      </c>
      <c r="C13" s="571">
        <v>264.07</v>
      </c>
      <c r="D13" s="570">
        <v>192.77</v>
      </c>
    </row>
    <row r="14" spans="1:4" ht="12.75" customHeight="1">
      <c r="A14" s="85" t="s">
        <v>1029</v>
      </c>
      <c r="B14" s="572">
        <v>70.8</v>
      </c>
      <c r="C14" s="571">
        <v>350.81</v>
      </c>
      <c r="D14" s="570">
        <v>248.37</v>
      </c>
    </row>
    <row r="15" spans="1:4" ht="12.75" customHeight="1">
      <c r="A15" s="85"/>
      <c r="B15" s="572"/>
      <c r="C15" s="571"/>
      <c r="D15" s="570"/>
    </row>
    <row r="16" spans="1:4" ht="12.75" customHeight="1">
      <c r="A16" s="4" t="s">
        <v>242</v>
      </c>
      <c r="B16" s="572">
        <v>61.5</v>
      </c>
      <c r="C16" s="571">
        <v>236.73</v>
      </c>
      <c r="D16" s="570">
        <v>145.59</v>
      </c>
    </row>
    <row r="17" spans="1:4" ht="12.75" customHeight="1">
      <c r="A17" s="85" t="s">
        <v>1028</v>
      </c>
      <c r="B17" s="572">
        <v>65.4</v>
      </c>
      <c r="C17" s="571">
        <v>322.2</v>
      </c>
      <c r="D17" s="570">
        <v>210.72</v>
      </c>
    </row>
    <row r="18" spans="1:4" ht="12.75" customHeight="1">
      <c r="A18" s="4"/>
      <c r="B18" s="572"/>
      <c r="C18" s="571"/>
      <c r="D18" s="570"/>
    </row>
    <row r="19" spans="1:4" ht="12.75" customHeight="1">
      <c r="A19" s="4" t="s">
        <v>231</v>
      </c>
      <c r="B19" s="572">
        <v>70</v>
      </c>
      <c r="C19" s="571">
        <v>236.69</v>
      </c>
      <c r="D19" s="570">
        <v>165.68</v>
      </c>
    </row>
    <row r="20" spans="1:4" ht="12.75" customHeight="1">
      <c r="A20" s="6"/>
      <c r="B20" s="6"/>
      <c r="C20" s="6"/>
      <c r="D20" s="7"/>
    </row>
    <row r="21" ht="12.75" customHeight="1"/>
    <row r="22" spans="1:12" s="82" customFormat="1" ht="12.75" customHeight="1">
      <c r="A22" s="13" t="s">
        <v>1027</v>
      </c>
      <c r="F22"/>
      <c r="G22"/>
      <c r="H22"/>
      <c r="I22"/>
      <c r="J22"/>
      <c r="K22"/>
      <c r="L22"/>
    </row>
    <row r="23" spans="1:12" s="82" customFormat="1" ht="12.75" customHeight="1">
      <c r="A23" s="13" t="s">
        <v>1026</v>
      </c>
      <c r="F23"/>
      <c r="G23"/>
      <c r="H23"/>
      <c r="I23"/>
      <c r="J23"/>
      <c r="L23"/>
    </row>
    <row r="24" ht="12.75">
      <c r="K24" s="8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43.xml><?xml version="1.0" encoding="utf-8"?>
<worksheet xmlns="http://schemas.openxmlformats.org/spreadsheetml/2006/main" xmlns:r="http://schemas.openxmlformats.org/officeDocument/2006/relationships">
  <dimension ref="A1:D45"/>
  <sheetViews>
    <sheetView workbookViewId="0" topLeftCell="A1">
      <selection activeCell="A1" sqref="A1"/>
    </sheetView>
  </sheetViews>
  <sheetFormatPr defaultColWidth="9.140625" defaultRowHeight="12.75"/>
  <cols>
    <col min="1" max="4" width="20.7109375" style="0" customWidth="1"/>
  </cols>
  <sheetData>
    <row r="1" spans="1:4" s="8" customFormat="1" ht="15.75" customHeight="1">
      <c r="A1" s="18" t="s">
        <v>1044</v>
      </c>
      <c r="B1" s="9"/>
      <c r="C1" s="9"/>
      <c r="D1" s="9"/>
    </row>
    <row r="2" spans="1:4" s="8" customFormat="1" ht="15.75" customHeight="1">
      <c r="A2" s="18" t="s">
        <v>1043</v>
      </c>
      <c r="B2" s="9"/>
      <c r="C2" s="9"/>
      <c r="D2" s="9"/>
    </row>
    <row r="3" s="8" customFormat="1" ht="12.75" customHeight="1"/>
    <row r="4" spans="1:4" ht="12.75" customHeight="1">
      <c r="A4" s="2" t="s">
        <v>0</v>
      </c>
      <c r="B4" s="1"/>
      <c r="C4" s="1"/>
      <c r="D4" s="1"/>
    </row>
    <row r="5" spans="1:4" ht="12.75" customHeight="1" thickBot="1">
      <c r="A5" s="5"/>
      <c r="B5" s="5"/>
      <c r="C5" s="5"/>
      <c r="D5" s="5"/>
    </row>
    <row r="6" spans="1:4" s="44" customFormat="1" ht="24" customHeight="1" thickTop="1">
      <c r="A6" s="141" t="s">
        <v>1042</v>
      </c>
      <c r="B6" s="280" t="s">
        <v>41</v>
      </c>
      <c r="C6" s="279" t="s">
        <v>1041</v>
      </c>
      <c r="D6" s="141" t="s">
        <v>1040</v>
      </c>
    </row>
    <row r="7" spans="1:3" ht="12.75" customHeight="1">
      <c r="A7" s="4"/>
      <c r="B7" s="37"/>
      <c r="C7" s="4"/>
    </row>
    <row r="8" spans="1:4" ht="12.75" customHeight="1">
      <c r="A8" s="12">
        <v>1985</v>
      </c>
      <c r="B8" s="580">
        <v>3037254</v>
      </c>
      <c r="C8" s="15">
        <v>1122268</v>
      </c>
      <c r="D8" s="579">
        <v>1914986</v>
      </c>
    </row>
    <row r="9" spans="1:4" ht="12.75" customHeight="1">
      <c r="A9" s="12">
        <v>1986</v>
      </c>
      <c r="B9" s="580">
        <v>3278450</v>
      </c>
      <c r="C9" s="15">
        <v>1212782</v>
      </c>
      <c r="D9" s="579">
        <v>2065668</v>
      </c>
    </row>
    <row r="10" spans="1:4" ht="12.75" customHeight="1">
      <c r="A10" s="12">
        <v>1987</v>
      </c>
      <c r="B10" s="580">
        <v>3443271</v>
      </c>
      <c r="C10" s="15">
        <v>1369401</v>
      </c>
      <c r="D10" s="579">
        <v>2073870</v>
      </c>
    </row>
    <row r="11" spans="1:4" ht="12.75" customHeight="1">
      <c r="A11" s="12">
        <v>1988</v>
      </c>
      <c r="B11" s="580">
        <v>3715546</v>
      </c>
      <c r="C11" s="15">
        <v>1408891</v>
      </c>
      <c r="D11" s="579">
        <v>2306655</v>
      </c>
    </row>
    <row r="12" spans="1:4" ht="12.75" customHeight="1">
      <c r="A12" s="12">
        <v>1989</v>
      </c>
      <c r="B12" s="580">
        <v>4108740</v>
      </c>
      <c r="C12" s="15">
        <v>1505071</v>
      </c>
      <c r="D12" s="579">
        <v>2603669</v>
      </c>
    </row>
    <row r="13" spans="1:4" ht="12.75" customHeight="1">
      <c r="A13" s="12">
        <v>1990</v>
      </c>
      <c r="B13" s="580">
        <v>4401733</v>
      </c>
      <c r="C13" s="15">
        <v>1572994</v>
      </c>
      <c r="D13" s="579">
        <v>2828739</v>
      </c>
    </row>
    <row r="14" spans="1:4" ht="12.75" customHeight="1">
      <c r="A14" s="12">
        <v>1991</v>
      </c>
      <c r="B14" s="580">
        <v>4825777</v>
      </c>
      <c r="C14" s="15">
        <v>1512990</v>
      </c>
      <c r="D14" s="579">
        <v>3312787</v>
      </c>
    </row>
    <row r="15" spans="1:4" ht="12.75" customHeight="1">
      <c r="A15" s="12">
        <v>1992</v>
      </c>
      <c r="B15" s="580">
        <v>5013293</v>
      </c>
      <c r="C15" s="15">
        <v>1621751</v>
      </c>
      <c r="D15" s="579">
        <v>3391542</v>
      </c>
    </row>
    <row r="16" spans="1:4" ht="12.75" customHeight="1">
      <c r="A16" s="12">
        <v>1993</v>
      </c>
      <c r="B16" s="580">
        <v>5035581</v>
      </c>
      <c r="C16" s="15">
        <v>1527037</v>
      </c>
      <c r="D16" s="579">
        <v>3508544</v>
      </c>
    </row>
    <row r="17" spans="1:4" ht="12.75" customHeight="1">
      <c r="A17" s="12">
        <v>1994</v>
      </c>
      <c r="B17" s="580">
        <v>5358587</v>
      </c>
      <c r="C17" s="15">
        <v>1666406</v>
      </c>
      <c r="D17" s="579">
        <v>3692182</v>
      </c>
    </row>
    <row r="18" spans="1:4" ht="12.75" customHeight="1">
      <c r="A18" s="12">
        <v>1995</v>
      </c>
      <c r="B18" s="580">
        <v>5552792</v>
      </c>
      <c r="C18" s="15">
        <v>1776527</v>
      </c>
      <c r="D18" s="579">
        <v>3776265</v>
      </c>
    </row>
    <row r="19" spans="1:4" ht="12.75" customHeight="1">
      <c r="A19" s="12">
        <v>1996</v>
      </c>
      <c r="B19" s="580">
        <v>5859454</v>
      </c>
      <c r="C19" s="15">
        <v>2057800</v>
      </c>
      <c r="D19" s="579">
        <v>3801655</v>
      </c>
    </row>
    <row r="20" spans="1:4" ht="12.75" customHeight="1">
      <c r="A20" s="12">
        <v>1997</v>
      </c>
      <c r="B20" s="580">
        <v>5829772</v>
      </c>
      <c r="C20" s="15">
        <v>2155318.625</v>
      </c>
      <c r="D20" s="579">
        <v>3826023.75</v>
      </c>
    </row>
    <row r="21" spans="1:4" ht="12.75" customHeight="1">
      <c r="A21" s="12">
        <v>1998</v>
      </c>
      <c r="B21" s="580">
        <v>5904196.325</v>
      </c>
      <c r="C21" s="15">
        <v>2147216.85</v>
      </c>
      <c r="D21" s="579">
        <v>3756979.475</v>
      </c>
    </row>
    <row r="22" spans="1:4" ht="12.75" customHeight="1">
      <c r="A22" s="12">
        <v>1999</v>
      </c>
      <c r="B22" s="580">
        <v>5845772.15</v>
      </c>
      <c r="C22" s="15">
        <v>2158192.575</v>
      </c>
      <c r="D22" s="579">
        <v>3687579.575</v>
      </c>
    </row>
    <row r="23" spans="1:4" ht="12.75" customHeight="1">
      <c r="A23" s="12">
        <v>2000</v>
      </c>
      <c r="B23" s="580">
        <v>6305324.675000001</v>
      </c>
      <c r="C23" s="15">
        <v>2419286.7</v>
      </c>
      <c r="D23" s="579">
        <v>3886037.975</v>
      </c>
    </row>
    <row r="24" spans="1:4" ht="12.75" customHeight="1">
      <c r="A24" s="12">
        <v>2001</v>
      </c>
      <c r="B24" s="580">
        <v>6360998.65</v>
      </c>
      <c r="C24" s="15">
        <v>2421812.725</v>
      </c>
      <c r="D24" s="579">
        <v>3939185.925</v>
      </c>
    </row>
    <row r="25" spans="1:4" ht="12.75" customHeight="1">
      <c r="A25" s="12">
        <v>2002</v>
      </c>
      <c r="B25" s="580">
        <v>6184615.575</v>
      </c>
      <c r="C25" s="15">
        <v>2227340.725</v>
      </c>
      <c r="D25" s="579">
        <v>3957274.85</v>
      </c>
    </row>
    <row r="26" spans="1:4" ht="12.75" customHeight="1">
      <c r="A26" s="12">
        <v>2003</v>
      </c>
      <c r="B26" s="580">
        <v>6472542.45</v>
      </c>
      <c r="C26" s="15">
        <v>2322434.325</v>
      </c>
      <c r="D26" s="579">
        <v>4150108.125</v>
      </c>
    </row>
    <row r="27" spans="1:4" ht="12.75" customHeight="1">
      <c r="A27" s="12">
        <v>2004</v>
      </c>
      <c r="B27" s="580">
        <v>6851887.95</v>
      </c>
      <c r="C27" s="15">
        <v>2518057.875</v>
      </c>
      <c r="D27" s="579">
        <v>4333830.075</v>
      </c>
    </row>
    <row r="28" spans="1:4" ht="12.75" customHeight="1">
      <c r="A28" s="12">
        <v>2005</v>
      </c>
      <c r="B28" s="580">
        <v>7639189.050000001</v>
      </c>
      <c r="C28" s="582">
        <v>2834838.15</v>
      </c>
      <c r="D28" s="581">
        <v>4804350.9</v>
      </c>
    </row>
    <row r="29" spans="1:4" ht="12.75" customHeight="1">
      <c r="A29" s="12">
        <v>2006</v>
      </c>
      <c r="B29" s="580">
        <v>8107018.425000001</v>
      </c>
      <c r="C29" s="582">
        <v>3097961.025</v>
      </c>
      <c r="D29" s="581">
        <v>5009057.4</v>
      </c>
    </row>
    <row r="30" spans="1:4" ht="12.75" customHeight="1">
      <c r="A30" s="12">
        <v>2007</v>
      </c>
      <c r="B30" s="580">
        <v>9171835</v>
      </c>
      <c r="C30" s="15">
        <v>3406579</v>
      </c>
      <c r="D30" s="579">
        <v>5765256.175</v>
      </c>
    </row>
    <row r="31" spans="1:4" ht="12.75" customHeight="1">
      <c r="A31" s="12">
        <v>2008</v>
      </c>
      <c r="B31" s="580">
        <v>9170329.85</v>
      </c>
      <c r="C31" s="15">
        <v>3130759.275</v>
      </c>
      <c r="D31" s="579">
        <v>6039570.575</v>
      </c>
    </row>
    <row r="32" spans="1:4" ht="12.75" customHeight="1">
      <c r="A32" s="12">
        <v>2009</v>
      </c>
      <c r="B32" s="580">
        <v>8566147.65</v>
      </c>
      <c r="C32" s="15">
        <v>2618860.475</v>
      </c>
      <c r="D32" s="579">
        <v>5947287.175</v>
      </c>
    </row>
    <row r="33" spans="1:4" ht="12.75" customHeight="1">
      <c r="A33" s="12">
        <v>2010</v>
      </c>
      <c r="B33" s="580">
        <v>8525923.075</v>
      </c>
      <c r="C33" s="15">
        <v>2755013.45</v>
      </c>
      <c r="D33" s="579">
        <v>5770909.625</v>
      </c>
    </row>
    <row r="34" spans="1:4" ht="12.75" customHeight="1">
      <c r="A34" s="12">
        <v>2011</v>
      </c>
      <c r="B34" s="580">
        <v>9308704.75</v>
      </c>
      <c r="C34" s="15">
        <v>3185483.075</v>
      </c>
      <c r="D34" s="579">
        <v>6123221.675</v>
      </c>
    </row>
    <row r="35" spans="1:4" ht="12.75" customHeight="1">
      <c r="A35" s="12">
        <v>2012</v>
      </c>
      <c r="B35" s="580">
        <v>9878662.125</v>
      </c>
      <c r="C35" s="15">
        <v>3666324.75</v>
      </c>
      <c r="D35" s="579">
        <v>6212337.375</v>
      </c>
    </row>
    <row r="36" spans="1:4" ht="12.75" customHeight="1">
      <c r="A36" s="12">
        <v>2013</v>
      </c>
      <c r="B36" s="580">
        <v>10557257.65</v>
      </c>
      <c r="C36" s="15">
        <v>4069865.25</v>
      </c>
      <c r="D36" s="579">
        <v>6487392.4</v>
      </c>
    </row>
    <row r="37" spans="1:4" ht="12.75" customHeight="1">
      <c r="A37" s="12">
        <v>2014</v>
      </c>
      <c r="B37" s="580">
        <v>10796147.6</v>
      </c>
      <c r="C37" s="15">
        <v>4314087.3</v>
      </c>
      <c r="D37" s="579">
        <v>6482060.3</v>
      </c>
    </row>
    <row r="38" spans="1:4" ht="12.75" customHeight="1">
      <c r="A38" s="6"/>
      <c r="B38" s="31"/>
      <c r="C38" s="6"/>
      <c r="D38" s="7"/>
    </row>
    <row r="39" ht="12.75" customHeight="1"/>
    <row r="40" s="3" customFormat="1" ht="12.75" customHeight="1">
      <c r="A40" s="82" t="s">
        <v>1039</v>
      </c>
    </row>
    <row r="41" s="3" customFormat="1" ht="12.75" customHeight="1">
      <c r="A41" s="454" t="s">
        <v>8</v>
      </c>
    </row>
    <row r="42" s="3" customFormat="1" ht="12.75" customHeight="1">
      <c r="A42" s="454" t="s">
        <v>9</v>
      </c>
    </row>
    <row r="43" s="3" customFormat="1" ht="12.75" customHeight="1">
      <c r="A43" s="82" t="s">
        <v>1038</v>
      </c>
    </row>
    <row r="44" s="3" customFormat="1" ht="12.75" customHeight="1">
      <c r="A44" s="14" t="s">
        <v>12</v>
      </c>
    </row>
    <row r="45" s="3" customFormat="1" ht="12.75" customHeight="1">
      <c r="A45" s="13" t="s">
        <v>1037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4.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32.57421875" style="0" customWidth="1"/>
    <col min="2" max="3" width="12.7109375" style="0" customWidth="1"/>
    <col min="4" max="4" width="13.421875" style="0" customWidth="1"/>
    <col min="5" max="5" width="12.7109375" style="0" customWidth="1"/>
  </cols>
  <sheetData>
    <row r="1" spans="1:5" s="8" customFormat="1" ht="15.75" customHeight="1">
      <c r="A1" s="593" t="s">
        <v>1067</v>
      </c>
      <c r="B1" s="9"/>
      <c r="C1" s="9"/>
      <c r="D1" s="9"/>
      <c r="E1" s="9"/>
    </row>
    <row r="2" spans="1:5" ht="12.75" customHeight="1">
      <c r="A2" s="49"/>
      <c r="B2" s="1"/>
      <c r="C2" s="1"/>
      <c r="D2" s="1"/>
      <c r="E2" s="1"/>
    </row>
    <row r="3" spans="1:5" ht="12.75" customHeight="1">
      <c r="A3" s="142" t="s">
        <v>1066</v>
      </c>
      <c r="B3" s="1"/>
      <c r="C3" s="1"/>
      <c r="D3" s="1"/>
      <c r="E3" s="1"/>
    </row>
    <row r="4" spans="1:5" ht="12.75" customHeight="1">
      <c r="A4" s="592" t="s">
        <v>1065</v>
      </c>
      <c r="B4" s="1"/>
      <c r="C4" s="1"/>
      <c r="D4" s="1"/>
      <c r="E4" s="1"/>
    </row>
    <row r="5" spans="1:5" ht="12.75" customHeight="1">
      <c r="A5" s="592" t="s">
        <v>1064</v>
      </c>
      <c r="B5" s="1"/>
      <c r="C5" s="1"/>
      <c r="D5" s="1"/>
      <c r="E5" s="1"/>
    </row>
    <row r="6" spans="1:5" ht="12.75" customHeight="1" thickBot="1">
      <c r="A6" s="5"/>
      <c r="B6" s="5"/>
      <c r="C6" s="5"/>
      <c r="D6" s="5"/>
      <c r="E6" s="5"/>
    </row>
    <row r="7" spans="1:5" s="10" customFormat="1" ht="79.5" customHeight="1" thickTop="1">
      <c r="A7" s="40" t="s">
        <v>1063</v>
      </c>
      <c r="B7" s="86" t="s">
        <v>1062</v>
      </c>
      <c r="C7" s="40" t="s">
        <v>1061</v>
      </c>
      <c r="D7" s="86" t="s">
        <v>1060</v>
      </c>
      <c r="E7" s="16" t="s">
        <v>1059</v>
      </c>
    </row>
    <row r="8" spans="1:4" ht="12.75" customHeight="1">
      <c r="A8" s="4"/>
      <c r="B8" s="4"/>
      <c r="C8" s="4"/>
      <c r="D8" s="4"/>
    </row>
    <row r="9" spans="1:4" ht="12.75" customHeight="1">
      <c r="A9" s="4" t="s">
        <v>503</v>
      </c>
      <c r="B9" s="4"/>
      <c r="C9" s="4"/>
      <c r="D9" s="4"/>
    </row>
    <row r="10" spans="1:4" ht="12.75" customHeight="1">
      <c r="A10" s="85" t="s">
        <v>1058</v>
      </c>
      <c r="B10" s="590"/>
      <c r="C10" s="4"/>
      <c r="D10" s="4"/>
    </row>
    <row r="11" spans="1:6" ht="12.75" customHeight="1">
      <c r="A11" s="418" t="s">
        <v>1057</v>
      </c>
      <c r="B11" s="590">
        <v>21</v>
      </c>
      <c r="C11" s="298" t="s">
        <v>90</v>
      </c>
      <c r="D11" s="351" t="s">
        <v>90</v>
      </c>
      <c r="E11" s="330" t="s">
        <v>367</v>
      </c>
      <c r="F11" s="21"/>
    </row>
    <row r="12" spans="1:6" ht="12.75" customHeight="1">
      <c r="A12" s="418"/>
      <c r="B12" s="590"/>
      <c r="C12" s="52"/>
      <c r="D12" s="352"/>
      <c r="E12" s="316"/>
      <c r="F12" s="21"/>
    </row>
    <row r="13" spans="1:6" ht="12.75" customHeight="1">
      <c r="A13" s="4" t="s">
        <v>1056</v>
      </c>
      <c r="B13" s="590"/>
      <c r="C13" s="52"/>
      <c r="D13" s="352"/>
      <c r="E13" s="316"/>
      <c r="F13" s="21"/>
    </row>
    <row r="14" spans="1:6" ht="12.75" customHeight="1">
      <c r="A14" s="85" t="s">
        <v>1055</v>
      </c>
      <c r="B14" s="590"/>
      <c r="C14" s="52"/>
      <c r="D14" s="352"/>
      <c r="E14" s="316"/>
      <c r="F14" s="21"/>
    </row>
    <row r="15" spans="1:6" ht="12.75" customHeight="1">
      <c r="A15" s="418" t="s">
        <v>1054</v>
      </c>
      <c r="B15" s="590">
        <v>27</v>
      </c>
      <c r="C15" s="52">
        <v>9473</v>
      </c>
      <c r="D15" s="352">
        <v>2753</v>
      </c>
      <c r="E15" s="316">
        <v>99</v>
      </c>
      <c r="F15" s="21"/>
    </row>
    <row r="16" spans="1:6" ht="12.75" customHeight="1">
      <c r="A16" s="85" t="s">
        <v>1053</v>
      </c>
      <c r="B16" s="590"/>
      <c r="C16" s="591"/>
      <c r="D16" s="270"/>
      <c r="F16" s="21"/>
    </row>
    <row r="17" spans="1:6" ht="12.75" customHeight="1">
      <c r="A17" s="418" t="s">
        <v>1052</v>
      </c>
      <c r="B17" s="590">
        <v>389</v>
      </c>
      <c r="C17" s="52">
        <v>464803</v>
      </c>
      <c r="D17" s="352">
        <v>200373</v>
      </c>
      <c r="E17" s="316">
        <v>2847</v>
      </c>
      <c r="F17" s="21"/>
    </row>
    <row r="18" spans="1:6" ht="12.75" customHeight="1">
      <c r="A18" s="85" t="s">
        <v>1051</v>
      </c>
      <c r="B18" s="590"/>
      <c r="C18" s="52"/>
      <c r="D18" s="352"/>
      <c r="E18" s="316"/>
      <c r="F18" s="21"/>
    </row>
    <row r="19" spans="1:6" ht="12.75" customHeight="1">
      <c r="A19" s="418" t="s">
        <v>1050</v>
      </c>
      <c r="B19" s="590">
        <v>62</v>
      </c>
      <c r="C19" s="52">
        <v>167053</v>
      </c>
      <c r="D19" s="352">
        <v>56866</v>
      </c>
      <c r="E19" s="316">
        <v>771</v>
      </c>
      <c r="F19" s="21"/>
    </row>
    <row r="20" spans="1:6" ht="12.75" customHeight="1">
      <c r="A20" s="85" t="s">
        <v>1049</v>
      </c>
      <c r="B20" s="590">
        <v>21</v>
      </c>
      <c r="C20" s="52">
        <v>73298</v>
      </c>
      <c r="D20" s="352">
        <v>22615</v>
      </c>
      <c r="E20" s="316">
        <v>204</v>
      </c>
      <c r="F20" s="21"/>
    </row>
    <row r="21" spans="1:6" ht="12.75" customHeight="1">
      <c r="A21" s="6"/>
      <c r="B21" s="589"/>
      <c r="C21" s="338"/>
      <c r="D21" s="357"/>
      <c r="E21" s="340"/>
      <c r="F21" s="21"/>
    </row>
    <row r="22" spans="2:6" ht="12.75" customHeight="1">
      <c r="B22" s="588"/>
      <c r="C22" s="332"/>
      <c r="D22" s="587"/>
      <c r="E22" s="64"/>
      <c r="F22" s="21"/>
    </row>
    <row r="23" s="3" customFormat="1" ht="12.75" customHeight="1">
      <c r="A23" s="586" t="s">
        <v>1048</v>
      </c>
    </row>
    <row r="24" s="3" customFormat="1" ht="12.75" customHeight="1">
      <c r="A24" s="585" t="s">
        <v>1047</v>
      </c>
    </row>
    <row r="25" s="272" customFormat="1" ht="12.75" customHeight="1">
      <c r="A25" s="584" t="s">
        <v>1046</v>
      </c>
    </row>
    <row r="26" s="272" customFormat="1" ht="12.75" customHeight="1">
      <c r="A26" s="583" t="s">
        <v>1045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5.xml><?xml version="1.0" encoding="utf-8"?>
<worksheet xmlns="http://schemas.openxmlformats.org/spreadsheetml/2006/main" xmlns:r="http://schemas.openxmlformats.org/officeDocument/2006/relationships">
  <dimension ref="A1:E65"/>
  <sheetViews>
    <sheetView workbookViewId="0" topLeftCell="A1">
      <selection activeCell="A1" sqref="A1"/>
    </sheetView>
  </sheetViews>
  <sheetFormatPr defaultColWidth="9.140625" defaultRowHeight="12.75"/>
  <cols>
    <col min="1" max="1" width="30.140625" style="0" customWidth="1"/>
    <col min="2" max="2" width="11.421875" style="0" customWidth="1"/>
    <col min="3" max="5" width="14.00390625" style="0" customWidth="1"/>
  </cols>
  <sheetData>
    <row r="1" spans="1:5" s="8" customFormat="1" ht="15.75" customHeight="1">
      <c r="A1" s="18" t="s">
        <v>1101</v>
      </c>
      <c r="B1" s="9"/>
      <c r="C1" s="9"/>
      <c r="D1" s="9"/>
      <c r="E1" s="9"/>
    </row>
    <row r="2" spans="1:5" s="8" customFormat="1" ht="12.75" customHeight="1">
      <c r="A2" s="18"/>
      <c r="B2" s="9"/>
      <c r="C2" s="9"/>
      <c r="D2" s="9"/>
      <c r="E2" s="9"/>
    </row>
    <row r="3" spans="1:5" s="8" customFormat="1" ht="12.75" customHeight="1">
      <c r="A3" s="142" t="s">
        <v>1066</v>
      </c>
      <c r="B3" s="9"/>
      <c r="C3" s="9"/>
      <c r="D3" s="9"/>
      <c r="E3" s="9"/>
    </row>
    <row r="4" spans="1:5" s="8" customFormat="1" ht="12.75" customHeight="1">
      <c r="A4" s="592" t="s">
        <v>1065</v>
      </c>
      <c r="B4" s="9"/>
      <c r="C4" s="9"/>
      <c r="D4" s="9"/>
      <c r="E4" s="9"/>
    </row>
    <row r="5" spans="1:5" s="8" customFormat="1" ht="12.75" customHeight="1">
      <c r="A5" s="602" t="s">
        <v>1064</v>
      </c>
      <c r="B5" s="9"/>
      <c r="C5" s="9"/>
      <c r="D5" s="9"/>
      <c r="E5" s="9"/>
    </row>
    <row r="6" spans="1:5" ht="12.75" customHeight="1" thickBot="1">
      <c r="A6" s="5"/>
      <c r="B6" s="5"/>
      <c r="C6" s="5"/>
      <c r="D6" s="5"/>
      <c r="E6" s="5"/>
    </row>
    <row r="7" spans="1:5" s="10" customFormat="1" ht="79.5" customHeight="1" thickTop="1">
      <c r="A7" s="40" t="s">
        <v>1063</v>
      </c>
      <c r="B7" s="86" t="s">
        <v>1062</v>
      </c>
      <c r="C7" s="40" t="s">
        <v>1100</v>
      </c>
      <c r="D7" s="86" t="s">
        <v>1060</v>
      </c>
      <c r="E7" s="16" t="s">
        <v>1099</v>
      </c>
    </row>
    <row r="8" spans="1:4" ht="12.75" customHeight="1">
      <c r="A8" s="4"/>
      <c r="B8" s="4"/>
      <c r="C8" s="4"/>
      <c r="D8" s="4"/>
    </row>
    <row r="9" spans="1:4" ht="12.75" customHeight="1">
      <c r="A9" s="4" t="s">
        <v>1098</v>
      </c>
      <c r="B9" s="4"/>
      <c r="C9" s="4"/>
      <c r="D9" s="4"/>
    </row>
    <row r="10" spans="1:4" ht="12.75" customHeight="1">
      <c r="A10" s="54" t="s">
        <v>1097</v>
      </c>
      <c r="B10" s="4"/>
      <c r="C10" s="4"/>
      <c r="D10" s="4"/>
    </row>
    <row r="11" spans="1:4" ht="12.75" customHeight="1">
      <c r="A11" s="85" t="s">
        <v>1096</v>
      </c>
      <c r="B11" s="4"/>
      <c r="C11" s="4"/>
      <c r="D11" s="4"/>
    </row>
    <row r="12" spans="1:5" ht="12.75" customHeight="1">
      <c r="A12" s="600">
        <v>1987</v>
      </c>
      <c r="B12" s="590">
        <v>25</v>
      </c>
      <c r="C12" s="52">
        <v>10177</v>
      </c>
      <c r="D12" s="352">
        <v>2394</v>
      </c>
      <c r="E12" s="316">
        <v>136</v>
      </c>
    </row>
    <row r="13" spans="1:5" ht="12.75" customHeight="1">
      <c r="A13" s="600">
        <v>1992</v>
      </c>
      <c r="B13" s="590">
        <v>50</v>
      </c>
      <c r="C13" s="52">
        <v>20394</v>
      </c>
      <c r="D13" s="352">
        <v>6028</v>
      </c>
      <c r="E13" s="316">
        <v>250</v>
      </c>
    </row>
    <row r="14" spans="1:5" ht="12.75" customHeight="1">
      <c r="A14" s="600">
        <v>1997</v>
      </c>
      <c r="B14" s="590">
        <v>63</v>
      </c>
      <c r="C14" s="52">
        <v>33727</v>
      </c>
      <c r="D14" s="352">
        <v>10660</v>
      </c>
      <c r="E14" s="316">
        <v>278</v>
      </c>
    </row>
    <row r="15" spans="1:5" ht="12.75" customHeight="1">
      <c r="A15" s="600">
        <v>2002</v>
      </c>
      <c r="B15" s="590">
        <v>67</v>
      </c>
      <c r="C15" s="298" t="s">
        <v>90</v>
      </c>
      <c r="D15" s="352">
        <v>6021</v>
      </c>
      <c r="E15" s="316">
        <v>183</v>
      </c>
    </row>
    <row r="16" spans="1:5" ht="12.75" customHeight="1">
      <c r="A16" s="600">
        <v>2007</v>
      </c>
      <c r="B16" s="590">
        <v>71</v>
      </c>
      <c r="C16" s="348" t="s">
        <v>367</v>
      </c>
      <c r="D16" s="351" t="s">
        <v>469</v>
      </c>
      <c r="E16" s="330" t="s">
        <v>89</v>
      </c>
    </row>
    <row r="17" spans="1:5" ht="12.75" customHeight="1">
      <c r="A17" s="600">
        <v>2012</v>
      </c>
      <c r="B17" s="590">
        <v>59</v>
      </c>
      <c r="C17" s="348" t="s">
        <v>367</v>
      </c>
      <c r="D17" s="601" t="s">
        <v>135</v>
      </c>
      <c r="E17" s="325" t="s">
        <v>104</v>
      </c>
    </row>
    <row r="18" spans="1:4" ht="12.75" customHeight="1">
      <c r="A18" s="4"/>
      <c r="B18" s="15"/>
      <c r="C18" s="4"/>
      <c r="D18" s="270"/>
    </row>
    <row r="19" spans="1:4" ht="12.75" customHeight="1">
      <c r="A19" s="4" t="s">
        <v>1095</v>
      </c>
      <c r="B19" s="15"/>
      <c r="C19" s="4"/>
      <c r="D19" s="4"/>
    </row>
    <row r="20" spans="1:4" ht="12.75" customHeight="1">
      <c r="A20" s="85" t="s">
        <v>1094</v>
      </c>
      <c r="B20" s="15"/>
      <c r="C20" s="4"/>
      <c r="D20" s="4"/>
    </row>
    <row r="21" spans="1:5" ht="12.75" customHeight="1">
      <c r="A21" s="600">
        <v>1987</v>
      </c>
      <c r="B21" s="590">
        <v>35</v>
      </c>
      <c r="C21" s="298" t="s">
        <v>90</v>
      </c>
      <c r="D21" s="351" t="s">
        <v>90</v>
      </c>
      <c r="E21" s="330" t="s">
        <v>90</v>
      </c>
    </row>
    <row r="22" spans="1:5" ht="12.75" customHeight="1">
      <c r="A22" s="600">
        <v>1992</v>
      </c>
      <c r="B22" s="590">
        <v>34</v>
      </c>
      <c r="C22" s="298" t="s">
        <v>90</v>
      </c>
      <c r="D22" s="351" t="s">
        <v>90</v>
      </c>
      <c r="E22" s="330" t="s">
        <v>90</v>
      </c>
    </row>
    <row r="23" spans="1:5" ht="12.75" customHeight="1">
      <c r="A23" s="600">
        <v>1997</v>
      </c>
      <c r="B23" s="590">
        <v>35</v>
      </c>
      <c r="C23" s="52">
        <v>62133</v>
      </c>
      <c r="D23" s="352">
        <v>8866</v>
      </c>
      <c r="E23" s="316">
        <v>1195</v>
      </c>
    </row>
    <row r="24" spans="1:5" ht="12.75" customHeight="1">
      <c r="A24" s="600">
        <v>2002</v>
      </c>
      <c r="B24" s="590">
        <v>42</v>
      </c>
      <c r="C24" s="52">
        <v>96148</v>
      </c>
      <c r="D24" s="352">
        <v>10310</v>
      </c>
      <c r="E24" s="316">
        <v>1079</v>
      </c>
    </row>
    <row r="25" spans="1:5" ht="12.75" customHeight="1">
      <c r="A25" s="600">
        <v>2007</v>
      </c>
      <c r="B25" s="590">
        <v>31</v>
      </c>
      <c r="C25" s="52">
        <v>89283</v>
      </c>
      <c r="D25" s="352">
        <v>8850</v>
      </c>
      <c r="E25" s="316">
        <v>806</v>
      </c>
    </row>
    <row r="26" spans="1:5" ht="12.75" customHeight="1">
      <c r="A26" s="600">
        <v>2012</v>
      </c>
      <c r="B26" s="590">
        <v>26</v>
      </c>
      <c r="C26" s="52">
        <v>94582</v>
      </c>
      <c r="D26" s="352">
        <v>8817</v>
      </c>
      <c r="E26" s="316">
        <v>781</v>
      </c>
    </row>
    <row r="27" spans="1:5" ht="12.75" customHeight="1">
      <c r="A27" s="4"/>
      <c r="B27" s="590"/>
      <c r="C27" s="52"/>
      <c r="D27" s="352"/>
      <c r="E27" s="316"/>
    </row>
    <row r="28" spans="1:4" ht="12.75" customHeight="1">
      <c r="A28" s="4" t="s">
        <v>1093</v>
      </c>
      <c r="B28" s="15"/>
      <c r="C28" s="591"/>
      <c r="D28" s="270"/>
    </row>
    <row r="29" spans="1:4" ht="12.75" customHeight="1">
      <c r="A29" s="85" t="s">
        <v>1092</v>
      </c>
      <c r="B29" s="15"/>
      <c r="C29" s="591"/>
      <c r="D29" s="270"/>
    </row>
    <row r="30" spans="1:5" ht="12.75" customHeight="1">
      <c r="A30" s="600">
        <v>1987</v>
      </c>
      <c r="B30" s="590">
        <v>78</v>
      </c>
      <c r="C30" s="52">
        <v>12319</v>
      </c>
      <c r="D30" s="352">
        <v>2456</v>
      </c>
      <c r="E30" s="316">
        <v>376</v>
      </c>
    </row>
    <row r="31" spans="1:5" ht="12.75" customHeight="1">
      <c r="A31" s="600">
        <v>1992</v>
      </c>
      <c r="B31" s="590">
        <v>78</v>
      </c>
      <c r="C31" s="52">
        <v>26909</v>
      </c>
      <c r="D31" s="352">
        <v>5252</v>
      </c>
      <c r="E31" s="316">
        <v>545</v>
      </c>
    </row>
    <row r="32" spans="1:5" ht="12.75" customHeight="1">
      <c r="A32" s="600">
        <v>1997</v>
      </c>
      <c r="B32" s="590">
        <v>81</v>
      </c>
      <c r="C32" s="52">
        <v>23862</v>
      </c>
      <c r="D32" s="352">
        <v>4346</v>
      </c>
      <c r="E32" s="316">
        <v>451</v>
      </c>
    </row>
    <row r="33" spans="1:5" ht="12.75" customHeight="1">
      <c r="A33" s="600">
        <v>2002</v>
      </c>
      <c r="B33" s="590">
        <v>67</v>
      </c>
      <c r="C33" s="52">
        <v>37401</v>
      </c>
      <c r="D33" s="352">
        <v>5813</v>
      </c>
      <c r="E33" s="316">
        <v>500</v>
      </c>
    </row>
    <row r="34" spans="1:5" ht="12.75" customHeight="1">
      <c r="A34" s="600">
        <v>2007</v>
      </c>
      <c r="B34" s="590">
        <v>64</v>
      </c>
      <c r="C34" s="52">
        <v>37655</v>
      </c>
      <c r="D34" s="352">
        <v>6947</v>
      </c>
      <c r="E34" s="316">
        <v>506</v>
      </c>
    </row>
    <row r="35" spans="1:5" ht="12.75" customHeight="1">
      <c r="A35" s="600">
        <v>2012</v>
      </c>
      <c r="B35" s="590">
        <v>37</v>
      </c>
      <c r="C35" s="52">
        <v>9152</v>
      </c>
      <c r="D35" s="352">
        <v>2364</v>
      </c>
      <c r="E35" s="316">
        <v>189</v>
      </c>
    </row>
    <row r="36" spans="1:5" ht="12.75" customHeight="1">
      <c r="A36" s="6"/>
      <c r="B36" s="6"/>
      <c r="C36" s="6"/>
      <c r="D36" s="6"/>
      <c r="E36" s="7"/>
    </row>
    <row r="37" ht="12.75" customHeight="1">
      <c r="A37" s="599"/>
    </row>
    <row r="38" ht="12.75" customHeight="1">
      <c r="A38" s="82" t="s">
        <v>88</v>
      </c>
    </row>
    <row r="39" spans="1:5" ht="31.5" customHeight="1">
      <c r="A39" s="18" t="s">
        <v>1091</v>
      </c>
      <c r="B39" s="9"/>
      <c r="C39" s="9"/>
      <c r="D39" s="9"/>
      <c r="E39" s="9"/>
    </row>
    <row r="40" spans="1:5" ht="12.75" customHeight="1">
      <c r="A40" s="18"/>
      <c r="B40" s="9"/>
      <c r="C40" s="9"/>
      <c r="D40" s="9"/>
      <c r="E40" s="9"/>
    </row>
    <row r="41" s="3" customFormat="1" ht="12.75" customHeight="1">
      <c r="A41" s="82" t="s">
        <v>78</v>
      </c>
    </row>
    <row r="42" ht="12.75" customHeight="1">
      <c r="A42" s="14" t="s">
        <v>1090</v>
      </c>
    </row>
    <row r="43" ht="12.75" customHeight="1">
      <c r="A43" s="599" t="s">
        <v>1089</v>
      </c>
    </row>
    <row r="44" ht="12.75" customHeight="1">
      <c r="A44" s="14" t="s">
        <v>1088</v>
      </c>
    </row>
    <row r="45" ht="12.75" customHeight="1">
      <c r="A45" s="599" t="s">
        <v>1084</v>
      </c>
    </row>
    <row r="46" ht="12.75" customHeight="1">
      <c r="A46" s="14" t="s">
        <v>1087</v>
      </c>
    </row>
    <row r="47" ht="12.75" customHeight="1">
      <c r="A47" s="599" t="s">
        <v>1086</v>
      </c>
    </row>
    <row r="48" ht="12.75" customHeight="1">
      <c r="A48" s="14" t="s">
        <v>1085</v>
      </c>
    </row>
    <row r="49" s="3" customFormat="1" ht="12.75" customHeight="1">
      <c r="A49" s="599" t="s">
        <v>1084</v>
      </c>
    </row>
    <row r="50" s="3" customFormat="1" ht="12.75" customHeight="1">
      <c r="A50" s="14" t="s">
        <v>1083</v>
      </c>
    </row>
    <row r="51" ht="12.75" customHeight="1">
      <c r="A51" s="598" t="s">
        <v>1082</v>
      </c>
    </row>
    <row r="52" ht="12.75" customHeight="1">
      <c r="A52" s="595" t="s">
        <v>1081</v>
      </c>
    </row>
    <row r="53" ht="12.75" customHeight="1">
      <c r="A53" s="597" t="s">
        <v>1080</v>
      </c>
    </row>
    <row r="54" ht="12.75" customHeight="1">
      <c r="A54" s="596" t="s">
        <v>1079</v>
      </c>
    </row>
    <row r="55" ht="12.75" customHeight="1">
      <c r="A55" s="597" t="s">
        <v>1078</v>
      </c>
    </row>
    <row r="56" ht="12.75" customHeight="1">
      <c r="A56" s="596" t="s">
        <v>1077</v>
      </c>
    </row>
    <row r="57" ht="12.75" customHeight="1">
      <c r="A57" s="595" t="s">
        <v>1076</v>
      </c>
    </row>
    <row r="58" ht="12.75" customHeight="1">
      <c r="A58" s="595" t="s">
        <v>1075</v>
      </c>
    </row>
    <row r="59" ht="12.75" customHeight="1">
      <c r="A59" s="595" t="s">
        <v>1074</v>
      </c>
    </row>
    <row r="60" ht="12.75" customHeight="1">
      <c r="A60" s="595" t="s">
        <v>1073</v>
      </c>
    </row>
    <row r="61" ht="12.75" customHeight="1">
      <c r="A61" s="595" t="s">
        <v>1072</v>
      </c>
    </row>
    <row r="62" ht="12.75" customHeight="1">
      <c r="A62" s="595" t="s">
        <v>1071</v>
      </c>
    </row>
    <row r="63" ht="12.75" customHeight="1">
      <c r="A63" s="595" t="s">
        <v>1070</v>
      </c>
    </row>
    <row r="64" spans="1:5" ht="12.75" customHeight="1">
      <c r="A64" s="594" t="s">
        <v>1069</v>
      </c>
      <c r="B64" s="272"/>
      <c r="C64" s="272"/>
      <c r="D64" s="272"/>
      <c r="E64" s="272"/>
    </row>
    <row r="65" spans="1:5" ht="12.75" customHeight="1">
      <c r="A65" s="583" t="s">
        <v>1068</v>
      </c>
      <c r="B65" s="272"/>
      <c r="C65" s="272"/>
      <c r="D65" s="272"/>
      <c r="E65" s="27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rowBreaks count="1" manualBreakCount="1">
    <brk id="38" max="255" man="1"/>
  </rowBreaks>
</worksheet>
</file>

<file path=xl/worksheets/sheet46.xml><?xml version="1.0" encoding="utf-8"?>
<worksheet xmlns="http://schemas.openxmlformats.org/spreadsheetml/2006/main" xmlns:r="http://schemas.openxmlformats.org/officeDocument/2006/relationships">
  <dimension ref="A1:I21"/>
  <sheetViews>
    <sheetView workbookViewId="0" topLeftCell="A1">
      <selection activeCell="A1" sqref="A1:F1"/>
    </sheetView>
  </sheetViews>
  <sheetFormatPr defaultColWidth="9.140625" defaultRowHeight="12.75"/>
  <cols>
    <col min="1" max="1" width="35.421875" style="0" customWidth="1"/>
    <col min="2" max="5" width="9.140625" style="0" customWidth="1"/>
  </cols>
  <sheetData>
    <row r="1" spans="1:6" ht="15.75" customHeight="1">
      <c r="A1" s="671" t="s">
        <v>1114</v>
      </c>
      <c r="B1" s="671"/>
      <c r="C1" s="671"/>
      <c r="D1" s="671"/>
      <c r="E1" s="671"/>
      <c r="F1" s="671"/>
    </row>
    <row r="2" ht="12.75" customHeight="1"/>
    <row r="3" spans="1:5" ht="12.75" customHeight="1">
      <c r="A3" s="93" t="s">
        <v>1113</v>
      </c>
      <c r="B3" s="1"/>
      <c r="C3" s="1"/>
      <c r="D3" s="1"/>
      <c r="E3" s="1"/>
    </row>
    <row r="4" ht="12.75" customHeight="1" thickBot="1"/>
    <row r="5" spans="1:6" ht="24" customHeight="1" thickTop="1">
      <c r="A5" s="625" t="s">
        <v>346</v>
      </c>
      <c r="B5" s="624">
        <v>2010</v>
      </c>
      <c r="C5" s="624">
        <v>2011</v>
      </c>
      <c r="D5" s="623">
        <v>2012</v>
      </c>
      <c r="E5" s="624">
        <v>2013</v>
      </c>
      <c r="F5" s="623">
        <v>2014</v>
      </c>
    </row>
    <row r="6" spans="1:6" ht="12.75" customHeight="1">
      <c r="A6" s="622"/>
      <c r="B6" s="620"/>
      <c r="C6" s="620"/>
      <c r="D6" s="621"/>
      <c r="E6" s="620"/>
      <c r="F6" s="440"/>
    </row>
    <row r="7" spans="1:6" ht="12.75" customHeight="1">
      <c r="A7" s="440" t="s">
        <v>1112</v>
      </c>
      <c r="B7" s="614">
        <v>384.1</v>
      </c>
      <c r="C7" s="614">
        <v>184.3</v>
      </c>
      <c r="D7" s="615">
        <v>245.6</v>
      </c>
      <c r="E7" s="614">
        <v>228.70000000000002</v>
      </c>
      <c r="F7" s="613">
        <v>223</v>
      </c>
    </row>
    <row r="8" spans="1:6" ht="12.75" customHeight="1">
      <c r="A8" s="619"/>
      <c r="B8" s="618"/>
      <c r="C8" s="618"/>
      <c r="D8" s="615"/>
      <c r="E8" s="618"/>
      <c r="F8" s="617"/>
    </row>
    <row r="9" spans="1:6" ht="12.75" customHeight="1">
      <c r="A9" s="440" t="s">
        <v>1111</v>
      </c>
      <c r="B9" s="614">
        <v>292.1</v>
      </c>
      <c r="C9" s="614">
        <v>127.7</v>
      </c>
      <c r="D9" s="615">
        <v>189.1</v>
      </c>
      <c r="E9" s="614">
        <v>163.8</v>
      </c>
      <c r="F9" s="613">
        <v>163</v>
      </c>
    </row>
    <row r="10" spans="1:9" ht="12.75" customHeight="1">
      <c r="A10" s="440" t="s">
        <v>1110</v>
      </c>
      <c r="B10" s="614">
        <v>92</v>
      </c>
      <c r="C10" s="614">
        <v>57.2</v>
      </c>
      <c r="D10" s="615">
        <v>56.5</v>
      </c>
      <c r="E10" s="614">
        <v>64.9</v>
      </c>
      <c r="F10" s="613">
        <v>59</v>
      </c>
      <c r="G10" s="616"/>
      <c r="H10" s="616"/>
      <c r="I10" s="616"/>
    </row>
    <row r="11" spans="1:6" ht="12.75" customHeight="1">
      <c r="A11" s="440"/>
      <c r="B11" s="614"/>
      <c r="C11" s="614"/>
      <c r="D11" s="615"/>
      <c r="E11" s="614"/>
      <c r="F11" s="613"/>
    </row>
    <row r="12" spans="1:6" ht="12.75" customHeight="1">
      <c r="A12" s="440" t="s">
        <v>1109</v>
      </c>
      <c r="B12" s="614"/>
      <c r="C12" s="614"/>
      <c r="D12" s="615"/>
      <c r="E12" s="614"/>
      <c r="F12" s="613"/>
    </row>
    <row r="13" spans="1:6" ht="12.75" customHeight="1">
      <c r="A13" s="440" t="s">
        <v>1108</v>
      </c>
      <c r="B13" s="614">
        <v>672.2</v>
      </c>
      <c r="C13" s="614">
        <v>322.52500000000003</v>
      </c>
      <c r="D13" s="615">
        <v>429.8</v>
      </c>
      <c r="E13" s="614">
        <v>400.225</v>
      </c>
      <c r="F13" s="613">
        <v>390.25</v>
      </c>
    </row>
    <row r="14" spans="1:6" ht="12.75" customHeight="1">
      <c r="A14" s="440" t="s">
        <v>1107</v>
      </c>
      <c r="B14" s="614">
        <v>161.3</v>
      </c>
      <c r="C14" s="614">
        <v>77.406</v>
      </c>
      <c r="D14" s="615">
        <v>103.15199999999999</v>
      </c>
      <c r="E14" s="614">
        <v>96.054</v>
      </c>
      <c r="F14" s="613">
        <v>93.66</v>
      </c>
    </row>
    <row r="15" spans="1:6" ht="12.75" customHeight="1">
      <c r="A15" s="440" t="s">
        <v>1106</v>
      </c>
      <c r="B15" s="614">
        <v>46.1</v>
      </c>
      <c r="C15" s="614">
        <v>22.116</v>
      </c>
      <c r="D15" s="615">
        <v>29.471999999999998</v>
      </c>
      <c r="E15" s="614">
        <v>27.444000000000003</v>
      </c>
      <c r="F15" s="613">
        <v>26.759999999999998</v>
      </c>
    </row>
    <row r="16" spans="1:6" ht="12.75" customHeight="1">
      <c r="A16" s="612" t="s">
        <v>1105</v>
      </c>
      <c r="B16" s="610">
        <v>4225</v>
      </c>
      <c r="C16" s="610">
        <v>1953.5800000000002</v>
      </c>
      <c r="D16" s="611">
        <v>2529.6800000000003</v>
      </c>
      <c r="E16" s="610">
        <v>2264.13</v>
      </c>
      <c r="F16" s="609">
        <v>2140.7999999999997</v>
      </c>
    </row>
    <row r="17" spans="1:6" ht="12.75" customHeight="1">
      <c r="A17" s="608"/>
      <c r="B17" s="607"/>
      <c r="C17" s="607"/>
      <c r="D17" s="607"/>
      <c r="E17" s="607"/>
      <c r="F17" s="606"/>
    </row>
    <row r="18" spans="1:5" ht="12.75" customHeight="1">
      <c r="A18" s="604"/>
      <c r="B18" s="604"/>
      <c r="C18" s="604"/>
      <c r="D18" s="604"/>
      <c r="E18" s="604"/>
    </row>
    <row r="19" spans="1:5" ht="12.75" customHeight="1">
      <c r="A19" s="605" t="s">
        <v>1104</v>
      </c>
      <c r="B19" s="604"/>
      <c r="C19" s="604"/>
      <c r="D19" s="604"/>
      <c r="E19" s="604"/>
    </row>
    <row r="20" spans="1:5" ht="12.75" customHeight="1">
      <c r="A20" s="603" t="s">
        <v>1103</v>
      </c>
      <c r="B20" s="440"/>
      <c r="C20" s="440"/>
      <c r="D20" s="440"/>
      <c r="E20" s="440"/>
    </row>
    <row r="21" ht="12.75" customHeight="1">
      <c r="A21" s="603" t="s">
        <v>1102</v>
      </c>
    </row>
  </sheetData>
  <sheetProtection/>
  <mergeCells count="1">
    <mergeCell ref="A1:F1"/>
  </mergeCells>
  <printOptions/>
  <pageMargins left="1" right="1" top="1" bottom="1" header="0.5" footer="0.5"/>
  <pageSetup horizontalDpi="1200" verticalDpi="1200" orientation="portrait" r:id="rId1"/>
  <headerFooter>
    <oddFooter>&amp;L&amp;"Arial,Italic"&amp;9      The State of Hawaii Data Book 2014&amp;R&amp;9      http://dbedt.hawaii.gov/</oddFooter>
  </headerFooter>
</worksheet>
</file>

<file path=xl/worksheets/sheet5.xml><?xml version="1.0" encoding="utf-8"?>
<worksheet xmlns="http://schemas.openxmlformats.org/spreadsheetml/2006/main" xmlns:r="http://schemas.openxmlformats.org/officeDocument/2006/relationships">
  <dimension ref="A1:D21"/>
  <sheetViews>
    <sheetView workbookViewId="0" topLeftCell="A1">
      <selection activeCell="A1" sqref="A1"/>
    </sheetView>
  </sheetViews>
  <sheetFormatPr defaultColWidth="9.140625" defaultRowHeight="12.75"/>
  <cols>
    <col min="1" max="1" width="32.421875" style="0" customWidth="1"/>
    <col min="2" max="4" width="17.28125" style="0" customWidth="1"/>
  </cols>
  <sheetData>
    <row r="1" spans="1:4" ht="31.5" customHeight="1">
      <c r="A1" s="18" t="s">
        <v>67</v>
      </c>
      <c r="B1" s="9"/>
      <c r="C1" s="9"/>
      <c r="D1" s="9"/>
    </row>
    <row r="2" spans="2:4" ht="12.75" customHeight="1">
      <c r="B2" s="8"/>
      <c r="C2" s="8"/>
      <c r="D2" s="8"/>
    </row>
    <row r="3" spans="1:4" ht="12.75" customHeight="1">
      <c r="A3" s="46" t="s">
        <v>66</v>
      </c>
      <c r="B3" s="58"/>
      <c r="C3" s="58"/>
      <c r="D3" s="58"/>
    </row>
    <row r="4" spans="1:4" ht="12.75" customHeight="1">
      <c r="A4" s="59" t="s">
        <v>65</v>
      </c>
      <c r="B4" s="58"/>
      <c r="C4" s="58"/>
      <c r="D4" s="58"/>
    </row>
    <row r="5" spans="1:4" ht="12.75" customHeight="1" thickBot="1">
      <c r="A5" s="5"/>
      <c r="B5" s="5"/>
      <c r="C5" s="5"/>
      <c r="D5" s="5"/>
    </row>
    <row r="6" spans="1:4" s="10" customFormat="1" ht="34.5" customHeight="1" thickTop="1">
      <c r="A6" s="40" t="s">
        <v>64</v>
      </c>
      <c r="B6" s="57" t="s">
        <v>63</v>
      </c>
      <c r="C6" s="40" t="s">
        <v>62</v>
      </c>
      <c r="D6" s="56" t="s">
        <v>61</v>
      </c>
    </row>
    <row r="7" spans="1:3" ht="12.75" customHeight="1">
      <c r="A7" s="4"/>
      <c r="B7" s="37"/>
      <c r="C7" s="4"/>
    </row>
    <row r="8" spans="1:4" ht="12.75" customHeight="1">
      <c r="A8" s="4" t="s">
        <v>44</v>
      </c>
      <c r="B8" s="53">
        <v>4643</v>
      </c>
      <c r="C8" s="52">
        <v>2889</v>
      </c>
      <c r="D8" s="32">
        <v>1754</v>
      </c>
    </row>
    <row r="9" spans="1:4" ht="12.75" customHeight="1">
      <c r="A9" s="4" t="s">
        <v>43</v>
      </c>
      <c r="B9" s="53">
        <v>18901745</v>
      </c>
      <c r="C9" s="52">
        <v>13036448</v>
      </c>
      <c r="D9" s="32">
        <v>5865297</v>
      </c>
    </row>
    <row r="10" spans="1:4" ht="12.75" customHeight="1">
      <c r="A10" s="4" t="s">
        <v>60</v>
      </c>
      <c r="B10" s="53">
        <v>1835021</v>
      </c>
      <c r="C10" s="52">
        <v>1233102</v>
      </c>
      <c r="D10" s="32">
        <v>601919</v>
      </c>
    </row>
    <row r="11" spans="1:4" ht="12.75" customHeight="1">
      <c r="A11" s="4" t="s">
        <v>59</v>
      </c>
      <c r="B11" s="53">
        <v>451327</v>
      </c>
      <c r="C11" s="52">
        <v>303670</v>
      </c>
      <c r="D11" s="32">
        <v>147657</v>
      </c>
    </row>
    <row r="12" spans="1:4" ht="12.75" customHeight="1">
      <c r="A12" s="55" t="s">
        <v>58</v>
      </c>
      <c r="B12" s="53"/>
      <c r="C12" s="52"/>
      <c r="D12" s="32"/>
    </row>
    <row r="13" spans="1:4" ht="12.75" customHeight="1">
      <c r="A13" s="54" t="s">
        <v>57</v>
      </c>
      <c r="B13" s="53">
        <v>68360</v>
      </c>
      <c r="C13" s="52">
        <v>46165</v>
      </c>
      <c r="D13" s="32">
        <v>22195</v>
      </c>
    </row>
    <row r="14" spans="1:4" ht="12.75" customHeight="1">
      <c r="A14" s="6"/>
      <c r="B14" s="31"/>
      <c r="C14" s="6"/>
      <c r="D14" s="7"/>
    </row>
    <row r="15" ht="12.75" customHeight="1"/>
    <row r="16" ht="12.75" customHeight="1">
      <c r="A16" s="51" t="s">
        <v>56</v>
      </c>
    </row>
    <row r="17" ht="12.75" customHeight="1">
      <c r="A17" s="13" t="s">
        <v>55</v>
      </c>
    </row>
    <row r="18" ht="12.75" customHeight="1">
      <c r="A18" s="13" t="s">
        <v>54</v>
      </c>
    </row>
    <row r="19" ht="12.75" customHeight="1">
      <c r="A19" s="13" t="s">
        <v>53</v>
      </c>
    </row>
    <row r="20" ht="12.75" customHeight="1">
      <c r="A20" s="50" t="s">
        <v>52</v>
      </c>
    </row>
    <row r="21" ht="12.75" customHeight="1">
      <c r="A21" s="50" t="s">
        <v>51</v>
      </c>
    </row>
  </sheetData>
  <sheetProtection/>
  <printOptions horizontalCentered="1"/>
  <pageMargins left="1" right="1" top="1" bottom="1" header="0.5" footer="0.5"/>
  <pageSetup horizontalDpi="300" verticalDpi="300" orientation="portrait" scale="99" r:id="rId1"/>
  <headerFooter alignWithMargins="0">
    <oddFooter>&amp;L&amp;"Arial,Italic"&amp;9      The State of Hawaii Data Book 2014&amp;R&amp;9      http://dbedt.hawaii.gov/</oddFooter>
  </headerFooter>
</worksheet>
</file>

<file path=xl/worksheets/sheet6.xml><?xml version="1.0" encoding="utf-8"?>
<worksheet xmlns="http://schemas.openxmlformats.org/spreadsheetml/2006/main" xmlns:r="http://schemas.openxmlformats.org/officeDocument/2006/relationships">
  <dimension ref="A1:E118"/>
  <sheetViews>
    <sheetView workbookViewId="0" topLeftCell="A1">
      <selection activeCell="A1" sqref="A1"/>
    </sheetView>
  </sheetViews>
  <sheetFormatPr defaultColWidth="9.140625" defaultRowHeight="12.75"/>
  <cols>
    <col min="1" max="1" width="26.8515625" style="0" customWidth="1"/>
    <col min="2" max="5" width="14.28125" style="0" customWidth="1"/>
  </cols>
  <sheetData>
    <row r="1" spans="1:5" ht="31.5" customHeight="1">
      <c r="A1" s="18" t="s">
        <v>168</v>
      </c>
      <c r="B1" s="9"/>
      <c r="C1" s="9"/>
      <c r="D1" s="9"/>
      <c r="E1" s="9"/>
    </row>
    <row r="2" spans="1:5" ht="12.75" customHeight="1">
      <c r="A2" s="18"/>
      <c r="B2" s="9"/>
      <c r="C2" s="9"/>
      <c r="D2" s="9"/>
      <c r="E2" s="9"/>
    </row>
    <row r="3" spans="1:5" ht="12.75" customHeight="1">
      <c r="A3" s="46" t="s">
        <v>66</v>
      </c>
      <c r="B3" s="58"/>
      <c r="C3" s="58"/>
      <c r="D3" s="58"/>
      <c r="E3" s="1"/>
    </row>
    <row r="4" spans="1:5" ht="12.75" customHeight="1">
      <c r="A4" s="59" t="s">
        <v>65</v>
      </c>
      <c r="B4" s="58"/>
      <c r="C4" s="58"/>
      <c r="D4" s="58"/>
      <c r="E4" s="93"/>
    </row>
    <row r="5" spans="1:5" ht="12.75" customHeight="1" thickBot="1">
      <c r="A5" s="5"/>
      <c r="B5" s="5"/>
      <c r="C5" s="5"/>
      <c r="D5" s="5"/>
      <c r="E5" s="5"/>
    </row>
    <row r="6" spans="1:5" s="10" customFormat="1" ht="45" customHeight="1" thickTop="1">
      <c r="A6" s="40" t="s">
        <v>167</v>
      </c>
      <c r="B6" s="87" t="s">
        <v>44</v>
      </c>
      <c r="C6" s="16" t="s">
        <v>166</v>
      </c>
      <c r="D6" s="86" t="s">
        <v>165</v>
      </c>
      <c r="E6" s="16" t="s">
        <v>83</v>
      </c>
    </row>
    <row r="7" spans="1:4" ht="12.75" customHeight="1">
      <c r="A7" s="4"/>
      <c r="B7" s="4"/>
      <c r="C7" s="4"/>
      <c r="D7" s="4"/>
    </row>
    <row r="8" spans="1:5" ht="12.75" customHeight="1">
      <c r="A8" s="92" t="s">
        <v>164</v>
      </c>
      <c r="B8" s="91">
        <v>4643</v>
      </c>
      <c r="C8" s="90">
        <v>18901745</v>
      </c>
      <c r="D8" s="90">
        <v>1835021</v>
      </c>
      <c r="E8" s="89">
        <v>68360</v>
      </c>
    </row>
    <row r="9" spans="1:5" ht="12.75" customHeight="1">
      <c r="A9" s="4"/>
      <c r="B9" s="71"/>
      <c r="C9" s="70"/>
      <c r="D9" s="70"/>
      <c r="E9" s="62"/>
    </row>
    <row r="10" spans="1:5" ht="12.75" customHeight="1">
      <c r="A10" s="4" t="s">
        <v>163</v>
      </c>
      <c r="B10" s="71">
        <v>648</v>
      </c>
      <c r="C10" s="70">
        <v>2390830</v>
      </c>
      <c r="D10" s="70">
        <v>241327</v>
      </c>
      <c r="E10" s="62">
        <v>9084</v>
      </c>
    </row>
    <row r="11" spans="1:5" ht="12.75" customHeight="1">
      <c r="A11" s="54" t="s">
        <v>162</v>
      </c>
      <c r="B11" s="71">
        <v>9</v>
      </c>
      <c r="C11" s="70">
        <v>30185</v>
      </c>
      <c r="D11" s="70">
        <v>3599</v>
      </c>
      <c r="E11" s="62">
        <v>128</v>
      </c>
    </row>
    <row r="12" spans="1:5" ht="12.75" customHeight="1">
      <c r="A12" s="54" t="s">
        <v>161</v>
      </c>
      <c r="B12" s="71">
        <v>228</v>
      </c>
      <c r="C12" s="70">
        <v>969620</v>
      </c>
      <c r="D12" s="70">
        <v>101573</v>
      </c>
      <c r="E12" s="62">
        <v>3849</v>
      </c>
    </row>
    <row r="13" spans="1:5" ht="12.75" customHeight="1">
      <c r="A13" s="85" t="s">
        <v>160</v>
      </c>
      <c r="B13" s="71">
        <v>12</v>
      </c>
      <c r="C13" s="70">
        <v>15027</v>
      </c>
      <c r="D13" s="70">
        <v>795</v>
      </c>
      <c r="E13" s="62">
        <v>32</v>
      </c>
    </row>
    <row r="14" spans="1:5" ht="12.75" customHeight="1">
      <c r="A14" s="85" t="s">
        <v>159</v>
      </c>
      <c r="B14" s="71">
        <v>4</v>
      </c>
      <c r="C14" s="70">
        <v>3571</v>
      </c>
      <c r="D14" s="70">
        <v>371</v>
      </c>
      <c r="E14" s="62">
        <v>18</v>
      </c>
    </row>
    <row r="15" spans="1:5" ht="12.75" customHeight="1">
      <c r="A15" s="54" t="s">
        <v>158</v>
      </c>
      <c r="B15" s="71">
        <v>7</v>
      </c>
      <c r="C15" s="70">
        <v>41578</v>
      </c>
      <c r="D15" s="70">
        <v>4287</v>
      </c>
      <c r="E15" s="62">
        <v>166</v>
      </c>
    </row>
    <row r="16" spans="1:5" ht="12.75" customHeight="1">
      <c r="A16" s="54" t="s">
        <v>143</v>
      </c>
      <c r="B16" s="71">
        <v>145</v>
      </c>
      <c r="C16" s="70">
        <v>526481</v>
      </c>
      <c r="D16" s="70">
        <v>60443</v>
      </c>
      <c r="E16" s="62">
        <v>2239</v>
      </c>
    </row>
    <row r="17" spans="1:5" ht="12.75" customHeight="1">
      <c r="A17" s="54" t="s">
        <v>157</v>
      </c>
      <c r="B17" s="71">
        <v>30</v>
      </c>
      <c r="C17" s="70">
        <v>304739</v>
      </c>
      <c r="D17" s="70">
        <v>21134</v>
      </c>
      <c r="E17" s="62">
        <v>570</v>
      </c>
    </row>
    <row r="18" spans="1:5" ht="12.75" customHeight="1">
      <c r="A18" s="54" t="s">
        <v>156</v>
      </c>
      <c r="B18" s="71">
        <v>4</v>
      </c>
      <c r="C18" s="70">
        <v>6210</v>
      </c>
      <c r="D18" s="70">
        <v>384</v>
      </c>
      <c r="E18" s="62">
        <v>22</v>
      </c>
    </row>
    <row r="19" spans="1:5" ht="12.75" customHeight="1">
      <c r="A19" s="54" t="s">
        <v>155</v>
      </c>
      <c r="B19" s="71">
        <v>14</v>
      </c>
      <c r="C19" s="70">
        <v>23524</v>
      </c>
      <c r="D19" s="70">
        <v>2110</v>
      </c>
      <c r="E19" s="62">
        <v>68</v>
      </c>
    </row>
    <row r="20" spans="1:5" ht="12.75" customHeight="1">
      <c r="A20" s="54" t="s">
        <v>154</v>
      </c>
      <c r="B20" s="71">
        <v>28</v>
      </c>
      <c r="C20" s="70">
        <v>97106</v>
      </c>
      <c r="D20" s="70">
        <v>9167</v>
      </c>
      <c r="E20" s="62">
        <v>350</v>
      </c>
    </row>
    <row r="21" spans="1:5" ht="12.75" customHeight="1">
      <c r="A21" s="85" t="s">
        <v>153</v>
      </c>
      <c r="B21" s="71">
        <v>167</v>
      </c>
      <c r="C21" s="70">
        <v>372789</v>
      </c>
      <c r="D21" s="70">
        <v>37464</v>
      </c>
      <c r="E21" s="62">
        <v>1642</v>
      </c>
    </row>
    <row r="22" spans="1:5" ht="12.75" customHeight="1">
      <c r="A22" s="85"/>
      <c r="B22" s="71"/>
      <c r="C22" s="70"/>
      <c r="D22" s="70"/>
      <c r="E22" s="62"/>
    </row>
    <row r="23" spans="1:5" ht="12.75" customHeight="1">
      <c r="A23" s="4" t="s">
        <v>152</v>
      </c>
      <c r="B23" s="71">
        <v>2889</v>
      </c>
      <c r="C23" s="70">
        <v>13036448</v>
      </c>
      <c r="D23" s="70">
        <v>1233102</v>
      </c>
      <c r="E23" s="62">
        <v>46165</v>
      </c>
    </row>
    <row r="24" spans="1:5" ht="12.75" customHeight="1">
      <c r="A24" s="85" t="s">
        <v>151</v>
      </c>
      <c r="B24" s="71">
        <v>45</v>
      </c>
      <c r="C24" s="70">
        <v>100683</v>
      </c>
      <c r="D24" s="70">
        <v>9842</v>
      </c>
      <c r="E24" s="62">
        <v>477</v>
      </c>
    </row>
    <row r="25" spans="1:5" ht="12.75" customHeight="1">
      <c r="A25" s="85" t="s">
        <v>150</v>
      </c>
      <c r="B25" s="71">
        <v>55</v>
      </c>
      <c r="C25" s="70">
        <v>343330</v>
      </c>
      <c r="D25" s="70">
        <v>27898</v>
      </c>
      <c r="E25" s="62">
        <v>962</v>
      </c>
    </row>
    <row r="26" spans="1:5" ht="12.75" customHeight="1">
      <c r="A26" s="54" t="s">
        <v>149</v>
      </c>
      <c r="B26" s="71">
        <v>12</v>
      </c>
      <c r="C26" s="70">
        <v>50966</v>
      </c>
      <c r="D26" s="70">
        <v>5181</v>
      </c>
      <c r="E26" s="62">
        <v>373</v>
      </c>
    </row>
    <row r="27" spans="1:5" ht="12.75" customHeight="1">
      <c r="A27" s="54" t="s">
        <v>148</v>
      </c>
      <c r="B27" s="71">
        <v>7</v>
      </c>
      <c r="C27" s="70">
        <v>30166</v>
      </c>
      <c r="D27" s="70">
        <v>2802</v>
      </c>
      <c r="E27" s="62">
        <v>128</v>
      </c>
    </row>
    <row r="28" spans="1:5" ht="12.75" customHeight="1">
      <c r="A28" s="54" t="s">
        <v>147</v>
      </c>
      <c r="B28" s="71">
        <v>16</v>
      </c>
      <c r="C28" s="70">
        <v>18589</v>
      </c>
      <c r="D28" s="70">
        <v>1569</v>
      </c>
      <c r="E28" s="62">
        <v>64</v>
      </c>
    </row>
    <row r="29" spans="1:5" ht="12.75" customHeight="1">
      <c r="A29" s="54" t="s">
        <v>146</v>
      </c>
      <c r="B29" s="71">
        <v>34</v>
      </c>
      <c r="C29" s="70">
        <v>92528</v>
      </c>
      <c r="D29" s="70">
        <v>9964</v>
      </c>
      <c r="E29" s="62">
        <v>398</v>
      </c>
    </row>
    <row r="30" spans="1:5" ht="12.75" customHeight="1">
      <c r="A30" s="85" t="s">
        <v>145</v>
      </c>
      <c r="B30" s="71">
        <v>3</v>
      </c>
      <c r="C30" s="70">
        <v>3613</v>
      </c>
      <c r="D30" s="70">
        <v>332</v>
      </c>
      <c r="E30" s="62">
        <v>24</v>
      </c>
    </row>
    <row r="31" spans="1:5" ht="12.75" customHeight="1">
      <c r="A31" s="85" t="s">
        <v>144</v>
      </c>
      <c r="B31" s="71">
        <v>3</v>
      </c>
      <c r="C31" s="70">
        <v>4187</v>
      </c>
      <c r="D31" s="70">
        <v>400</v>
      </c>
      <c r="E31" s="62">
        <v>26</v>
      </c>
    </row>
    <row r="32" spans="1:5" ht="12.75" customHeight="1">
      <c r="A32" s="85" t="s">
        <v>143</v>
      </c>
      <c r="B32" s="71">
        <v>96</v>
      </c>
      <c r="C32" s="70">
        <v>322096</v>
      </c>
      <c r="D32" s="70">
        <v>32694</v>
      </c>
      <c r="E32" s="62">
        <v>1388</v>
      </c>
    </row>
    <row r="33" spans="1:5" ht="12.75" customHeight="1">
      <c r="A33" s="85" t="s">
        <v>142</v>
      </c>
      <c r="B33" s="71">
        <v>119</v>
      </c>
      <c r="C33" s="70">
        <v>481466</v>
      </c>
      <c r="D33" s="70">
        <v>46461</v>
      </c>
      <c r="E33" s="62">
        <v>1597</v>
      </c>
    </row>
    <row r="34" spans="1:5" ht="12.75" customHeight="1">
      <c r="A34" s="54" t="s">
        <v>141</v>
      </c>
      <c r="B34" s="71">
        <v>6</v>
      </c>
      <c r="C34" s="70">
        <v>6899</v>
      </c>
      <c r="D34" s="70">
        <v>840</v>
      </c>
      <c r="E34" s="62">
        <v>26</v>
      </c>
    </row>
    <row r="35" spans="1:5" ht="12.75" customHeight="1">
      <c r="A35" s="54" t="s">
        <v>140</v>
      </c>
      <c r="B35" s="71">
        <v>21</v>
      </c>
      <c r="C35" s="70">
        <v>373649</v>
      </c>
      <c r="D35" s="70">
        <v>27470</v>
      </c>
      <c r="E35" s="62">
        <v>1067</v>
      </c>
    </row>
    <row r="36" spans="1:5" ht="12.75" customHeight="1">
      <c r="A36" s="54" t="s">
        <v>139</v>
      </c>
      <c r="B36" s="71">
        <v>8</v>
      </c>
      <c r="C36" s="70">
        <v>34426</v>
      </c>
      <c r="D36" s="70">
        <v>3475</v>
      </c>
      <c r="E36" s="62">
        <v>178</v>
      </c>
    </row>
    <row r="37" spans="1:5" ht="12.75" customHeight="1">
      <c r="A37" s="54" t="s">
        <v>138</v>
      </c>
      <c r="B37" s="71">
        <v>6</v>
      </c>
      <c r="C37" s="70">
        <v>8156</v>
      </c>
      <c r="D37" s="70">
        <v>534</v>
      </c>
      <c r="E37" s="62">
        <v>30</v>
      </c>
    </row>
    <row r="38" spans="1:5" ht="12.75" customHeight="1">
      <c r="A38" s="54" t="s">
        <v>137</v>
      </c>
      <c r="B38" s="71">
        <v>5</v>
      </c>
      <c r="C38" s="84" t="s">
        <v>90</v>
      </c>
      <c r="D38" s="84" t="s">
        <v>90</v>
      </c>
      <c r="E38" s="83" t="s">
        <v>89</v>
      </c>
    </row>
    <row r="39" spans="1:5" ht="12.75" customHeight="1">
      <c r="A39" s="54" t="s">
        <v>136</v>
      </c>
      <c r="B39" s="71">
        <v>5</v>
      </c>
      <c r="C39" s="84" t="s">
        <v>90</v>
      </c>
      <c r="D39" s="84" t="s">
        <v>90</v>
      </c>
      <c r="E39" s="83" t="s">
        <v>135</v>
      </c>
    </row>
    <row r="40" spans="1:5" ht="12.75" customHeight="1">
      <c r="A40" s="85" t="s">
        <v>134</v>
      </c>
      <c r="B40" s="71">
        <v>34</v>
      </c>
      <c r="C40" s="70">
        <v>253019</v>
      </c>
      <c r="D40" s="70">
        <v>25466</v>
      </c>
      <c r="E40" s="62">
        <v>974</v>
      </c>
    </row>
    <row r="41" spans="1:5" ht="12.75" customHeight="1">
      <c r="A41" s="54" t="s">
        <v>133</v>
      </c>
      <c r="B41" s="71">
        <v>14</v>
      </c>
      <c r="C41" s="70">
        <v>39270</v>
      </c>
      <c r="D41" s="70">
        <v>3101</v>
      </c>
      <c r="E41" s="62">
        <v>171</v>
      </c>
    </row>
    <row r="42" spans="1:5" ht="12.75" customHeight="1">
      <c r="A42" s="54" t="s">
        <v>132</v>
      </c>
      <c r="B42" s="71">
        <v>6</v>
      </c>
      <c r="C42" s="70">
        <v>31571</v>
      </c>
      <c r="D42" s="70">
        <v>809</v>
      </c>
      <c r="E42" s="62">
        <v>43</v>
      </c>
    </row>
    <row r="43" spans="1:5" ht="12.75" customHeight="1">
      <c r="A43" s="54" t="s">
        <v>131</v>
      </c>
      <c r="B43" s="71">
        <v>65</v>
      </c>
      <c r="C43" s="70">
        <v>672495</v>
      </c>
      <c r="D43" s="70">
        <v>49906</v>
      </c>
      <c r="E43" s="62">
        <v>2081</v>
      </c>
    </row>
    <row r="44" spans="1:5" ht="12.75" customHeight="1">
      <c r="A44" s="54" t="s">
        <v>130</v>
      </c>
      <c r="B44" s="71">
        <v>9</v>
      </c>
      <c r="C44" s="70">
        <v>21976</v>
      </c>
      <c r="D44" s="70">
        <v>2537</v>
      </c>
      <c r="E44" s="62">
        <v>110</v>
      </c>
    </row>
    <row r="45" spans="1:5" ht="12.75" customHeight="1">
      <c r="A45" s="54" t="s">
        <v>129</v>
      </c>
      <c r="B45" s="71">
        <v>8</v>
      </c>
      <c r="C45" s="70">
        <v>101689</v>
      </c>
      <c r="D45" s="70">
        <v>11686</v>
      </c>
      <c r="E45" s="62">
        <v>458</v>
      </c>
    </row>
    <row r="46" spans="1:5" ht="12.75" customHeight="1">
      <c r="A46" s="6"/>
      <c r="B46" s="6"/>
      <c r="C46" s="6"/>
      <c r="D46" s="6"/>
      <c r="E46" s="7"/>
    </row>
    <row r="47" ht="12.75" customHeight="1"/>
    <row r="48" ht="12.75" customHeight="1">
      <c r="A48" s="82" t="s">
        <v>88</v>
      </c>
    </row>
    <row r="49" spans="1:5" ht="31.5" customHeight="1">
      <c r="A49" s="18" t="s">
        <v>87</v>
      </c>
      <c r="B49" s="9"/>
      <c r="C49" s="9"/>
      <c r="D49" s="9"/>
      <c r="E49" s="9"/>
    </row>
    <row r="50" spans="1:5" ht="12.75" customHeight="1" thickBot="1">
      <c r="A50" s="88"/>
      <c r="B50" s="88"/>
      <c r="C50" s="88"/>
      <c r="D50" s="88"/>
      <c r="E50" s="88"/>
    </row>
    <row r="51" spans="1:5" ht="45" customHeight="1" thickTop="1">
      <c r="A51" s="40" t="s">
        <v>86</v>
      </c>
      <c r="B51" s="87" t="s">
        <v>44</v>
      </c>
      <c r="C51" s="16" t="s">
        <v>85</v>
      </c>
      <c r="D51" s="86" t="s">
        <v>84</v>
      </c>
      <c r="E51" s="16" t="s">
        <v>83</v>
      </c>
    </row>
    <row r="52" spans="1:5" ht="12.75" customHeight="1">
      <c r="A52" s="54"/>
      <c r="B52" s="71"/>
      <c r="C52" s="70"/>
      <c r="D52" s="70"/>
      <c r="E52" s="62"/>
    </row>
    <row r="53" spans="1:5" ht="12.75" customHeight="1">
      <c r="A53" s="38" t="s">
        <v>128</v>
      </c>
      <c r="B53" s="71"/>
      <c r="C53" s="70"/>
      <c r="D53" s="70"/>
      <c r="E53" s="62"/>
    </row>
    <row r="54" spans="1:5" ht="12.75" customHeight="1">
      <c r="A54" s="54" t="s">
        <v>127</v>
      </c>
      <c r="B54" s="71">
        <v>5</v>
      </c>
      <c r="C54" s="70">
        <v>6578</v>
      </c>
      <c r="D54" s="70">
        <v>842</v>
      </c>
      <c r="E54" s="62">
        <v>39</v>
      </c>
    </row>
    <row r="55" spans="1:5" ht="12.75" customHeight="1">
      <c r="A55" s="54" t="s">
        <v>126</v>
      </c>
      <c r="B55" s="71">
        <v>1851</v>
      </c>
      <c r="C55" s="70">
        <v>7684234</v>
      </c>
      <c r="D55" s="70">
        <v>748593</v>
      </c>
      <c r="E55" s="62">
        <v>26485</v>
      </c>
    </row>
    <row r="56" spans="1:5" ht="12.75" customHeight="1">
      <c r="A56" s="85" t="s">
        <v>125</v>
      </c>
      <c r="B56" s="71">
        <v>43</v>
      </c>
      <c r="C56" s="70">
        <v>114150</v>
      </c>
      <c r="D56" s="70">
        <v>10338</v>
      </c>
      <c r="E56" s="62">
        <v>461</v>
      </c>
    </row>
    <row r="57" spans="1:5" ht="12.75" customHeight="1">
      <c r="A57" s="85" t="s">
        <v>124</v>
      </c>
      <c r="B57" s="71">
        <v>9</v>
      </c>
      <c r="C57" s="70">
        <v>13121</v>
      </c>
      <c r="D57" s="70">
        <v>983</v>
      </c>
      <c r="E57" s="62">
        <v>46</v>
      </c>
    </row>
    <row r="58" spans="1:5" ht="12.75" customHeight="1">
      <c r="A58" s="85" t="s">
        <v>123</v>
      </c>
      <c r="B58" s="71">
        <v>20</v>
      </c>
      <c r="C58" s="70">
        <v>120609</v>
      </c>
      <c r="D58" s="70">
        <v>9669</v>
      </c>
      <c r="E58" s="62">
        <v>430</v>
      </c>
    </row>
    <row r="59" spans="1:5" ht="12.75" customHeight="1">
      <c r="A59" s="85" t="s">
        <v>122</v>
      </c>
      <c r="B59" s="71">
        <v>53</v>
      </c>
      <c r="C59" s="70">
        <v>274822</v>
      </c>
      <c r="D59" s="70">
        <v>25986</v>
      </c>
      <c r="E59" s="62">
        <v>1614</v>
      </c>
    </row>
    <row r="60" spans="1:5" ht="12.75" customHeight="1">
      <c r="A60" s="54" t="s">
        <v>121</v>
      </c>
      <c r="B60" s="71">
        <v>115</v>
      </c>
      <c r="C60" s="70">
        <v>429286</v>
      </c>
      <c r="D60" s="70">
        <v>44100</v>
      </c>
      <c r="E60" s="62">
        <v>2144</v>
      </c>
    </row>
    <row r="61" spans="1:5" ht="12.75" customHeight="1">
      <c r="A61" s="54" t="s">
        <v>120</v>
      </c>
      <c r="B61" s="71">
        <v>10</v>
      </c>
      <c r="C61" s="70">
        <v>22974</v>
      </c>
      <c r="D61" s="70">
        <v>2281</v>
      </c>
      <c r="E61" s="62">
        <v>87</v>
      </c>
    </row>
    <row r="62" spans="1:5" ht="12.75" customHeight="1">
      <c r="A62" s="54" t="s">
        <v>119</v>
      </c>
      <c r="B62" s="71">
        <v>4</v>
      </c>
      <c r="C62" s="70">
        <v>6170</v>
      </c>
      <c r="D62" s="70">
        <v>537</v>
      </c>
      <c r="E62" s="62">
        <v>31</v>
      </c>
    </row>
    <row r="63" spans="1:5" ht="12.75" customHeight="1">
      <c r="A63" s="54" t="s">
        <v>118</v>
      </c>
      <c r="B63" s="71">
        <v>106</v>
      </c>
      <c r="C63" s="70">
        <v>866132</v>
      </c>
      <c r="D63" s="70">
        <v>76833</v>
      </c>
      <c r="E63" s="62">
        <v>2248</v>
      </c>
    </row>
    <row r="64" spans="1:5" ht="12.75" customHeight="1">
      <c r="A64" s="54" t="s">
        <v>117</v>
      </c>
      <c r="B64" s="71">
        <v>15</v>
      </c>
      <c r="C64" s="70">
        <v>54655</v>
      </c>
      <c r="D64" s="70">
        <v>4562</v>
      </c>
      <c r="E64" s="62">
        <v>164</v>
      </c>
    </row>
    <row r="65" spans="1:5" ht="12.75" customHeight="1">
      <c r="A65" s="54" t="s">
        <v>116</v>
      </c>
      <c r="B65" s="71">
        <v>81</v>
      </c>
      <c r="C65" s="84" t="s">
        <v>90</v>
      </c>
      <c r="D65" s="84" t="s">
        <v>90</v>
      </c>
      <c r="E65" s="83" t="s">
        <v>90</v>
      </c>
    </row>
    <row r="66" spans="1:4" ht="12.75" customHeight="1">
      <c r="A66" s="4"/>
      <c r="B66" s="4"/>
      <c r="C66" s="4"/>
      <c r="D66" s="4"/>
    </row>
    <row r="67" spans="1:5" ht="12.75" customHeight="1">
      <c r="A67" s="38" t="s">
        <v>115</v>
      </c>
      <c r="B67" s="71">
        <v>1</v>
      </c>
      <c r="C67" s="84" t="s">
        <v>90</v>
      </c>
      <c r="D67" s="84" t="s">
        <v>90</v>
      </c>
      <c r="E67" s="83" t="s">
        <v>89</v>
      </c>
    </row>
    <row r="68" spans="1:5" ht="12.75" customHeight="1">
      <c r="A68" s="54" t="s">
        <v>115</v>
      </c>
      <c r="B68" s="71">
        <v>1</v>
      </c>
      <c r="C68" s="84" t="s">
        <v>90</v>
      </c>
      <c r="D68" s="84" t="s">
        <v>90</v>
      </c>
      <c r="E68" s="83" t="s">
        <v>89</v>
      </c>
    </row>
    <row r="69" spans="1:4" ht="12.75" customHeight="1">
      <c r="A69" s="4"/>
      <c r="B69" s="4"/>
      <c r="C69" s="4"/>
      <c r="D69" s="4"/>
    </row>
    <row r="70" spans="1:5" ht="12.75" customHeight="1">
      <c r="A70" s="4" t="s">
        <v>114</v>
      </c>
      <c r="B70" s="71">
        <v>347</v>
      </c>
      <c r="C70" s="70">
        <v>1013489</v>
      </c>
      <c r="D70" s="70">
        <v>102373</v>
      </c>
      <c r="E70" s="62">
        <v>3937</v>
      </c>
    </row>
    <row r="71" spans="1:5" ht="12.75" customHeight="1">
      <c r="A71" s="54" t="s">
        <v>113</v>
      </c>
      <c r="B71" s="71">
        <v>6</v>
      </c>
      <c r="C71" s="70">
        <v>8086</v>
      </c>
      <c r="D71" s="70">
        <v>625</v>
      </c>
      <c r="E71" s="62">
        <v>44</v>
      </c>
    </row>
    <row r="72" spans="1:5" ht="12.75" customHeight="1">
      <c r="A72" s="54" t="s">
        <v>112</v>
      </c>
      <c r="B72" s="71">
        <v>10</v>
      </c>
      <c r="C72" s="70">
        <v>14603</v>
      </c>
      <c r="D72" s="70">
        <v>2061</v>
      </c>
      <c r="E72" s="62">
        <v>61</v>
      </c>
    </row>
    <row r="73" spans="1:5" ht="12.75" customHeight="1">
      <c r="A73" s="54" t="s">
        <v>111</v>
      </c>
      <c r="B73" s="71">
        <v>9</v>
      </c>
      <c r="C73" s="70">
        <v>11670</v>
      </c>
      <c r="D73" s="70">
        <v>838</v>
      </c>
      <c r="E73" s="62">
        <v>31</v>
      </c>
    </row>
    <row r="74" spans="1:5" ht="12.75" customHeight="1">
      <c r="A74" s="54" t="s">
        <v>110</v>
      </c>
      <c r="B74" s="71">
        <v>50</v>
      </c>
      <c r="C74" s="70">
        <v>137980</v>
      </c>
      <c r="D74" s="70">
        <v>14713</v>
      </c>
      <c r="E74" s="62">
        <v>572</v>
      </c>
    </row>
    <row r="75" spans="1:5" ht="12.75" customHeight="1">
      <c r="A75" s="54" t="s">
        <v>109</v>
      </c>
      <c r="B75" s="71">
        <v>14</v>
      </c>
      <c r="C75" s="70">
        <v>22489</v>
      </c>
      <c r="D75" s="70">
        <v>2046</v>
      </c>
      <c r="E75" s="62">
        <v>95</v>
      </c>
    </row>
    <row r="76" spans="1:5" ht="12.75" customHeight="1">
      <c r="A76" s="54" t="s">
        <v>108</v>
      </c>
      <c r="B76" s="71">
        <v>93</v>
      </c>
      <c r="C76" s="70">
        <v>576031</v>
      </c>
      <c r="D76" s="70">
        <v>55222</v>
      </c>
      <c r="E76" s="62">
        <v>1847</v>
      </c>
    </row>
    <row r="77" spans="1:5" ht="12.75" customHeight="1">
      <c r="A77" s="54" t="s">
        <v>107</v>
      </c>
      <c r="B77" s="71">
        <v>11</v>
      </c>
      <c r="C77" s="70">
        <v>17173</v>
      </c>
      <c r="D77" s="70">
        <v>1876</v>
      </c>
      <c r="E77" s="62">
        <v>67</v>
      </c>
    </row>
    <row r="78" spans="1:5" ht="12.75" customHeight="1">
      <c r="A78" s="54" t="s">
        <v>106</v>
      </c>
      <c r="B78" s="71">
        <v>154</v>
      </c>
      <c r="C78" s="70">
        <v>225457</v>
      </c>
      <c r="D78" s="70">
        <v>24992</v>
      </c>
      <c r="E78" s="62">
        <v>1220</v>
      </c>
    </row>
    <row r="79" spans="1:5" ht="12.75" customHeight="1">
      <c r="A79" s="54"/>
      <c r="B79" s="71"/>
      <c r="C79" s="70"/>
      <c r="D79" s="70"/>
      <c r="E79" s="62"/>
    </row>
    <row r="80" spans="1:5" ht="12.75" customHeight="1">
      <c r="A80" s="38" t="s">
        <v>105</v>
      </c>
      <c r="B80" s="71">
        <v>758</v>
      </c>
      <c r="C80" s="84" t="s">
        <v>90</v>
      </c>
      <c r="D80" s="84" t="s">
        <v>90</v>
      </c>
      <c r="E80" s="83" t="s">
        <v>104</v>
      </c>
    </row>
    <row r="81" spans="1:5" ht="12.75" customHeight="1">
      <c r="A81" s="54" t="s">
        <v>103</v>
      </c>
      <c r="B81" s="71">
        <v>7</v>
      </c>
      <c r="C81" s="70">
        <v>11384</v>
      </c>
      <c r="D81" s="70">
        <v>1477</v>
      </c>
      <c r="E81" s="62">
        <v>47</v>
      </c>
    </row>
    <row r="82" spans="1:5" ht="12.75" customHeight="1">
      <c r="A82" s="54" t="s">
        <v>102</v>
      </c>
      <c r="B82" s="71">
        <v>73</v>
      </c>
      <c r="C82" s="70">
        <v>187001</v>
      </c>
      <c r="D82" s="70">
        <v>21427</v>
      </c>
      <c r="E82" s="62">
        <v>732</v>
      </c>
    </row>
    <row r="83" spans="1:5" ht="12.75" customHeight="1">
      <c r="A83" s="54" t="s">
        <v>101</v>
      </c>
      <c r="B83" s="71">
        <v>194</v>
      </c>
      <c r="C83" s="70">
        <v>1252291</v>
      </c>
      <c r="D83" s="70">
        <v>124760</v>
      </c>
      <c r="E83" s="62">
        <v>4127</v>
      </c>
    </row>
    <row r="84" spans="1:5" ht="12.75" customHeight="1">
      <c r="A84" s="54" t="s">
        <v>100</v>
      </c>
      <c r="B84" s="71">
        <v>18</v>
      </c>
      <c r="C84" s="70">
        <v>50691</v>
      </c>
      <c r="D84" s="70">
        <v>5361</v>
      </c>
      <c r="E84" s="62">
        <v>182</v>
      </c>
    </row>
    <row r="85" spans="1:5" ht="12.75" customHeight="1">
      <c r="A85" s="85" t="s">
        <v>99</v>
      </c>
      <c r="B85" s="71">
        <v>68</v>
      </c>
      <c r="C85" s="70">
        <v>234893</v>
      </c>
      <c r="D85" s="70">
        <v>20687</v>
      </c>
      <c r="E85" s="62">
        <v>867</v>
      </c>
    </row>
    <row r="86" spans="1:5" ht="12.75" customHeight="1">
      <c r="A86" s="85" t="s">
        <v>98</v>
      </c>
      <c r="B86" s="71">
        <v>13</v>
      </c>
      <c r="C86" s="70">
        <v>13786</v>
      </c>
      <c r="D86" s="70">
        <v>1263</v>
      </c>
      <c r="E86" s="62">
        <v>60</v>
      </c>
    </row>
    <row r="87" spans="1:5" ht="12.75" customHeight="1">
      <c r="A87" s="54" t="s">
        <v>97</v>
      </c>
      <c r="B87" s="71">
        <v>166</v>
      </c>
      <c r="C87" s="70">
        <v>249107</v>
      </c>
      <c r="D87" s="70">
        <v>29938</v>
      </c>
      <c r="E87" s="62">
        <v>1247</v>
      </c>
    </row>
    <row r="88" spans="1:5" ht="12.75" customHeight="1">
      <c r="A88" s="54" t="s">
        <v>96</v>
      </c>
      <c r="B88" s="71">
        <v>10</v>
      </c>
      <c r="C88" s="70">
        <v>14147</v>
      </c>
      <c r="D88" s="70">
        <v>1946</v>
      </c>
      <c r="E88" s="62">
        <v>75</v>
      </c>
    </row>
    <row r="89" spans="1:5" ht="12.75" customHeight="1">
      <c r="A89" s="85" t="s">
        <v>95</v>
      </c>
      <c r="B89" s="71">
        <v>19</v>
      </c>
      <c r="C89" s="70">
        <v>17722</v>
      </c>
      <c r="D89" s="70">
        <v>1797</v>
      </c>
      <c r="E89" s="62">
        <v>72</v>
      </c>
    </row>
    <row r="90" spans="1:5" ht="12.75" customHeight="1">
      <c r="A90" s="54" t="s">
        <v>94</v>
      </c>
      <c r="B90" s="71">
        <v>9</v>
      </c>
      <c r="C90" s="70">
        <v>32525</v>
      </c>
      <c r="D90" s="70">
        <v>2517</v>
      </c>
      <c r="E90" s="62">
        <v>95</v>
      </c>
    </row>
    <row r="91" spans="1:5" ht="12.75" customHeight="1">
      <c r="A91" s="54" t="s">
        <v>93</v>
      </c>
      <c r="B91" s="71">
        <v>27</v>
      </c>
      <c r="C91" s="70">
        <v>52578</v>
      </c>
      <c r="D91" s="70">
        <v>6304</v>
      </c>
      <c r="E91" s="62">
        <v>231</v>
      </c>
    </row>
    <row r="92" spans="1:5" ht="12.75" customHeight="1">
      <c r="A92" s="54" t="s">
        <v>92</v>
      </c>
      <c r="B92" s="71">
        <v>8</v>
      </c>
      <c r="C92" s="70">
        <v>88540</v>
      </c>
      <c r="D92" s="70">
        <v>9450</v>
      </c>
      <c r="E92" s="62">
        <v>344</v>
      </c>
    </row>
    <row r="93" spans="1:5" ht="12.75" customHeight="1">
      <c r="A93" s="54" t="s">
        <v>91</v>
      </c>
      <c r="B93" s="71">
        <v>1</v>
      </c>
      <c r="C93" s="84" t="s">
        <v>90</v>
      </c>
      <c r="D93" s="84" t="s">
        <v>90</v>
      </c>
      <c r="E93" s="83" t="s">
        <v>89</v>
      </c>
    </row>
    <row r="94" spans="1:5" ht="12.75" customHeight="1">
      <c r="A94" s="6"/>
      <c r="B94" s="6"/>
      <c r="C94" s="6"/>
      <c r="D94" s="6"/>
      <c r="E94" s="7"/>
    </row>
    <row r="95" spans="1:5" ht="12.75" customHeight="1">
      <c r="A95" s="21"/>
      <c r="B95" s="21"/>
      <c r="C95" s="21"/>
      <c r="D95" s="21"/>
      <c r="E95" s="21"/>
    </row>
    <row r="96" ht="12.75" customHeight="1">
      <c r="A96" s="82" t="s">
        <v>88</v>
      </c>
    </row>
    <row r="97" spans="1:5" ht="31.5" customHeight="1">
      <c r="A97" s="668" t="s">
        <v>87</v>
      </c>
      <c r="B97" s="668"/>
      <c r="C97" s="668"/>
      <c r="D97" s="668"/>
      <c r="E97" s="668"/>
    </row>
    <row r="98" spans="1:5" ht="12.75" customHeight="1" thickBot="1">
      <c r="A98" s="81"/>
      <c r="B98" s="81"/>
      <c r="C98" s="81"/>
      <c r="D98" s="81"/>
      <c r="E98" s="81"/>
    </row>
    <row r="99" spans="1:5" ht="45" customHeight="1" thickTop="1">
      <c r="A99" s="80" t="s">
        <v>86</v>
      </c>
      <c r="B99" s="79" t="s">
        <v>44</v>
      </c>
      <c r="C99" s="77" t="s">
        <v>85</v>
      </c>
      <c r="D99" s="78" t="s">
        <v>84</v>
      </c>
      <c r="E99" s="77" t="s">
        <v>83</v>
      </c>
    </row>
    <row r="100" spans="1:5" ht="12.75" customHeight="1">
      <c r="A100" s="76"/>
      <c r="B100" s="75"/>
      <c r="C100" s="74"/>
      <c r="D100" s="73"/>
      <c r="E100" s="72"/>
    </row>
    <row r="101" spans="1:5" ht="12.75" customHeight="1">
      <c r="A101" s="38" t="s">
        <v>82</v>
      </c>
      <c r="B101" s="71"/>
      <c r="C101" s="70"/>
      <c r="D101" s="70"/>
      <c r="E101" s="62"/>
    </row>
    <row r="102" spans="1:5" ht="12.75" customHeight="1">
      <c r="A102" s="54" t="s">
        <v>81</v>
      </c>
      <c r="B102" s="71">
        <v>57</v>
      </c>
      <c r="C102" s="70">
        <v>99284</v>
      </c>
      <c r="D102" s="70">
        <v>14146</v>
      </c>
      <c r="E102" s="62">
        <v>458</v>
      </c>
    </row>
    <row r="103" spans="1:5" ht="12.75" customHeight="1">
      <c r="A103" s="54" t="s">
        <v>80</v>
      </c>
      <c r="B103" s="71">
        <v>58</v>
      </c>
      <c r="C103" s="70">
        <v>132004</v>
      </c>
      <c r="D103" s="70">
        <v>16169</v>
      </c>
      <c r="E103" s="62">
        <v>502</v>
      </c>
    </row>
    <row r="104" spans="1:5" ht="12.75" customHeight="1">
      <c r="A104" s="54" t="s">
        <v>79</v>
      </c>
      <c r="B104" s="71">
        <v>30</v>
      </c>
      <c r="C104" s="70">
        <v>24846</v>
      </c>
      <c r="D104" s="70">
        <v>2965</v>
      </c>
      <c r="E104" s="62">
        <v>131</v>
      </c>
    </row>
    <row r="105" spans="1:5" ht="12.75" customHeight="1">
      <c r="A105" s="69"/>
      <c r="B105" s="68"/>
      <c r="C105" s="67"/>
      <c r="D105" s="67"/>
      <c r="E105" s="66"/>
    </row>
    <row r="106" spans="1:5" ht="12.75" customHeight="1">
      <c r="A106" s="65"/>
      <c r="B106" s="64"/>
      <c r="C106" s="63"/>
      <c r="D106" s="63"/>
      <c r="E106" s="62"/>
    </row>
    <row r="107" ht="12.75" customHeight="1">
      <c r="A107" s="14" t="s">
        <v>78</v>
      </c>
    </row>
    <row r="108" ht="12.75" customHeight="1">
      <c r="A108" s="14" t="s">
        <v>77</v>
      </c>
    </row>
    <row r="109" ht="12.75" customHeight="1">
      <c r="A109" s="61" t="s">
        <v>76</v>
      </c>
    </row>
    <row r="110" ht="12.75" customHeight="1">
      <c r="A110" s="3" t="s">
        <v>75</v>
      </c>
    </row>
    <row r="111" ht="12.75" customHeight="1">
      <c r="A111" s="61" t="s">
        <v>74</v>
      </c>
    </row>
    <row r="112" ht="12.75" customHeight="1">
      <c r="A112" s="61" t="s">
        <v>73</v>
      </c>
    </row>
    <row r="113" ht="12.75" customHeight="1">
      <c r="A113" s="60" t="s">
        <v>72</v>
      </c>
    </row>
    <row r="114" ht="12.75" customHeight="1">
      <c r="A114" s="13" t="s">
        <v>55</v>
      </c>
    </row>
    <row r="115" ht="12.75" customHeight="1">
      <c r="A115" s="26" t="s">
        <v>71</v>
      </c>
    </row>
    <row r="116" ht="12.75" customHeight="1">
      <c r="A116" s="3" t="s">
        <v>70</v>
      </c>
    </row>
    <row r="117" ht="12.75" customHeight="1">
      <c r="A117" s="3" t="s">
        <v>69</v>
      </c>
    </row>
    <row r="118" ht="12.75" customHeight="1">
      <c r="A118" s="13" t="s">
        <v>68</v>
      </c>
    </row>
  </sheetData>
  <sheetProtection/>
  <mergeCells count="1">
    <mergeCell ref="A97:E97"/>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7.xml><?xml version="1.0" encoding="utf-8"?>
<worksheet xmlns="http://schemas.openxmlformats.org/spreadsheetml/2006/main" xmlns:r="http://schemas.openxmlformats.org/officeDocument/2006/relationships">
  <dimension ref="A1:G48"/>
  <sheetViews>
    <sheetView workbookViewId="0" topLeftCell="A1">
      <selection activeCell="A1" sqref="A1"/>
    </sheetView>
  </sheetViews>
  <sheetFormatPr defaultColWidth="9.140625" defaultRowHeight="12.75"/>
  <cols>
    <col min="1" max="1" width="6.8515625" style="0" customWidth="1"/>
    <col min="2" max="2" width="32.7109375" style="0" customWidth="1"/>
    <col min="3" max="3" width="10.28125" style="0" customWidth="1"/>
    <col min="4" max="5" width="12.00390625" style="0" customWidth="1"/>
    <col min="6" max="6" width="9.7109375" style="0" customWidth="1"/>
  </cols>
  <sheetData>
    <row r="1" spans="1:6" ht="31.5" customHeight="1">
      <c r="A1" s="112"/>
      <c r="B1" s="668" t="s">
        <v>194</v>
      </c>
      <c r="C1" s="668"/>
      <c r="D1" s="668"/>
      <c r="E1" s="668"/>
      <c r="F1" s="668"/>
    </row>
    <row r="2" spans="1:6" ht="12.75" customHeight="1">
      <c r="A2" s="49"/>
      <c r="B2" s="1"/>
      <c r="C2" s="1"/>
      <c r="D2" s="1"/>
      <c r="E2" s="1"/>
      <c r="F2" s="1"/>
    </row>
    <row r="3" spans="1:6" ht="12.75" customHeight="1">
      <c r="A3" s="46" t="s">
        <v>66</v>
      </c>
      <c r="B3" s="58"/>
      <c r="C3" s="58"/>
      <c r="D3" s="58"/>
      <c r="E3" s="1"/>
      <c r="F3" s="1"/>
    </row>
    <row r="4" spans="1:6" ht="12.75" customHeight="1">
      <c r="A4" s="59" t="s">
        <v>65</v>
      </c>
      <c r="B4" s="58"/>
      <c r="C4" s="58"/>
      <c r="D4" s="58"/>
      <c r="E4" s="93"/>
      <c r="F4" s="1"/>
    </row>
    <row r="5" spans="1:6" ht="12.75" customHeight="1" thickBot="1">
      <c r="A5" s="5"/>
      <c r="B5" s="5"/>
      <c r="C5" s="5"/>
      <c r="D5" s="5"/>
      <c r="E5" s="5"/>
      <c r="F5" s="5"/>
    </row>
    <row r="6" spans="1:6" s="10" customFormat="1" ht="45" customHeight="1" thickTop="1">
      <c r="A6" s="10" t="s">
        <v>193</v>
      </c>
      <c r="B6" s="111" t="s">
        <v>192</v>
      </c>
      <c r="C6" s="110" t="s">
        <v>191</v>
      </c>
      <c r="D6" s="110" t="s">
        <v>166</v>
      </c>
      <c r="E6" s="109" t="s">
        <v>60</v>
      </c>
      <c r="F6" s="108" t="s">
        <v>190</v>
      </c>
    </row>
    <row r="7" spans="1:6" ht="12.75" customHeight="1">
      <c r="A7" s="107"/>
      <c r="B7" s="107"/>
      <c r="C7" s="107"/>
      <c r="D7" s="107"/>
      <c r="E7" s="107"/>
      <c r="F7" s="29"/>
    </row>
    <row r="8" spans="1:6" ht="12.75" customHeight="1">
      <c r="A8" s="4" t="s">
        <v>189</v>
      </c>
      <c r="B8" s="106" t="s">
        <v>188</v>
      </c>
      <c r="C8" s="105">
        <v>4643</v>
      </c>
      <c r="D8" s="104">
        <v>18901745</v>
      </c>
      <c r="E8" s="104">
        <v>1835021</v>
      </c>
      <c r="F8" s="103">
        <v>68360</v>
      </c>
    </row>
    <row r="9" spans="1:6" ht="12.75" customHeight="1">
      <c r="A9" s="4"/>
      <c r="B9" s="4"/>
      <c r="C9" s="99"/>
      <c r="D9" s="98"/>
      <c r="E9" s="98"/>
      <c r="F9" s="101"/>
    </row>
    <row r="10" spans="1:6" ht="12.75" customHeight="1">
      <c r="A10" s="12">
        <v>441</v>
      </c>
      <c r="B10" s="100" t="s">
        <v>187</v>
      </c>
      <c r="C10" s="99">
        <v>322</v>
      </c>
      <c r="D10" s="98">
        <v>2742825</v>
      </c>
      <c r="E10" s="98">
        <v>278726</v>
      </c>
      <c r="F10" s="97">
        <v>5981</v>
      </c>
    </row>
    <row r="11" spans="1:6" ht="12.75" customHeight="1">
      <c r="A11" s="12">
        <v>442</v>
      </c>
      <c r="B11" s="100" t="s">
        <v>186</v>
      </c>
      <c r="C11" s="99">
        <v>161</v>
      </c>
      <c r="D11" s="98">
        <v>265204</v>
      </c>
      <c r="E11" s="98">
        <v>35872</v>
      </c>
      <c r="F11" s="97">
        <v>1198</v>
      </c>
    </row>
    <row r="12" spans="1:6" ht="12.75" customHeight="1">
      <c r="A12" s="12">
        <v>443</v>
      </c>
      <c r="B12" s="100" t="s">
        <v>185</v>
      </c>
      <c r="C12" s="99">
        <v>158</v>
      </c>
      <c r="D12" s="98">
        <v>411831</v>
      </c>
      <c r="E12" s="98">
        <v>38448</v>
      </c>
      <c r="F12" s="97">
        <v>1706</v>
      </c>
    </row>
    <row r="13" spans="1:6" ht="12.75" customHeight="1">
      <c r="A13" s="12">
        <v>444</v>
      </c>
      <c r="B13" s="100" t="s">
        <v>184</v>
      </c>
      <c r="C13" s="99"/>
      <c r="D13" s="98"/>
      <c r="E13" s="98"/>
      <c r="F13" s="97"/>
    </row>
    <row r="14" spans="1:6" ht="12.75" customHeight="1">
      <c r="A14" s="12"/>
      <c r="B14" s="100" t="s">
        <v>183</v>
      </c>
      <c r="C14" s="99">
        <v>253</v>
      </c>
      <c r="D14" s="98">
        <v>1093488</v>
      </c>
      <c r="E14" s="98">
        <v>133489</v>
      </c>
      <c r="F14" s="97">
        <v>4394</v>
      </c>
    </row>
    <row r="15" spans="1:6" ht="12.75" customHeight="1">
      <c r="A15" s="102">
        <v>445</v>
      </c>
      <c r="B15" s="100" t="s">
        <v>182</v>
      </c>
      <c r="C15" s="99">
        <v>676</v>
      </c>
      <c r="D15" s="98">
        <v>3208071</v>
      </c>
      <c r="E15" s="98">
        <v>327056</v>
      </c>
      <c r="F15" s="97">
        <v>13474</v>
      </c>
    </row>
    <row r="16" spans="1:6" ht="12.75" customHeight="1">
      <c r="A16" s="12">
        <v>446</v>
      </c>
      <c r="B16" s="100" t="s">
        <v>181</v>
      </c>
      <c r="C16" s="99">
        <v>384</v>
      </c>
      <c r="D16" s="98">
        <v>1610027</v>
      </c>
      <c r="E16" s="98">
        <v>160269</v>
      </c>
      <c r="F16" s="97">
        <v>5105</v>
      </c>
    </row>
    <row r="17" spans="1:6" ht="12.75" customHeight="1">
      <c r="A17" s="12">
        <v>447</v>
      </c>
      <c r="B17" s="100" t="s">
        <v>180</v>
      </c>
      <c r="C17" s="99">
        <v>285</v>
      </c>
      <c r="D17" s="98">
        <v>1509032</v>
      </c>
      <c r="E17" s="98">
        <v>63424</v>
      </c>
      <c r="F17" s="97">
        <v>2995</v>
      </c>
    </row>
    <row r="18" spans="1:6" ht="12.75" customHeight="1">
      <c r="A18" s="12">
        <v>448</v>
      </c>
      <c r="B18" s="100" t="s">
        <v>179</v>
      </c>
      <c r="C18" s="99"/>
      <c r="D18" s="98"/>
      <c r="E18" s="98"/>
      <c r="F18" s="97"/>
    </row>
    <row r="19" spans="1:6" ht="12.75" customHeight="1">
      <c r="A19" s="12"/>
      <c r="B19" s="100" t="s">
        <v>178</v>
      </c>
      <c r="C19" s="99">
        <v>1248</v>
      </c>
      <c r="D19" s="98">
        <v>2546443</v>
      </c>
      <c r="E19" s="98">
        <v>274296</v>
      </c>
      <c r="F19" s="97">
        <v>13170</v>
      </c>
    </row>
    <row r="20" spans="1:6" ht="12.75" customHeight="1">
      <c r="A20" s="12">
        <v>451</v>
      </c>
      <c r="B20" s="100" t="s">
        <v>177</v>
      </c>
      <c r="C20" s="99"/>
      <c r="D20" s="98"/>
      <c r="E20" s="98"/>
      <c r="F20" s="101"/>
    </row>
    <row r="21" spans="1:6" ht="12.75" customHeight="1">
      <c r="A21" s="12"/>
      <c r="B21" s="100" t="s">
        <v>176</v>
      </c>
      <c r="C21" s="99">
        <v>238</v>
      </c>
      <c r="D21" s="98">
        <v>344764</v>
      </c>
      <c r="E21" s="98">
        <v>44850</v>
      </c>
      <c r="F21" s="97">
        <v>2094</v>
      </c>
    </row>
    <row r="22" spans="1:6" ht="12.75" customHeight="1">
      <c r="A22" s="12">
        <v>452</v>
      </c>
      <c r="B22" s="100" t="s">
        <v>175</v>
      </c>
      <c r="C22" s="99">
        <v>93</v>
      </c>
      <c r="D22" s="98">
        <v>4319272</v>
      </c>
      <c r="E22" s="98">
        <v>351728</v>
      </c>
      <c r="F22" s="97">
        <v>12784</v>
      </c>
    </row>
    <row r="23" spans="1:6" ht="12.75" customHeight="1">
      <c r="A23" s="12">
        <v>453</v>
      </c>
      <c r="B23" s="100" t="s">
        <v>174</v>
      </c>
      <c r="C23" s="99">
        <v>636</v>
      </c>
      <c r="D23" s="98">
        <v>624077</v>
      </c>
      <c r="E23" s="98">
        <v>101923</v>
      </c>
      <c r="F23" s="97">
        <v>4636</v>
      </c>
    </row>
    <row r="24" spans="1:6" ht="12.75" customHeight="1">
      <c r="A24" s="12">
        <v>454</v>
      </c>
      <c r="B24" s="100" t="s">
        <v>173</v>
      </c>
      <c r="C24" s="99">
        <v>189</v>
      </c>
      <c r="D24" s="98">
        <v>226711</v>
      </c>
      <c r="E24" s="98">
        <v>24940</v>
      </c>
      <c r="F24" s="97">
        <v>823</v>
      </c>
    </row>
    <row r="25" spans="1:6" ht="12.75" customHeight="1">
      <c r="A25" s="6"/>
      <c r="B25" s="6"/>
      <c r="C25" s="6"/>
      <c r="D25" s="6"/>
      <c r="E25" s="6"/>
      <c r="F25" s="7"/>
    </row>
    <row r="26" ht="12.75" customHeight="1"/>
    <row r="27" ht="12.75" customHeight="1">
      <c r="A27" s="13" t="s">
        <v>172</v>
      </c>
    </row>
    <row r="28" ht="12.75" customHeight="1">
      <c r="A28" s="13" t="s">
        <v>171</v>
      </c>
    </row>
    <row r="29" ht="12.75" customHeight="1">
      <c r="A29" s="13" t="s">
        <v>71</v>
      </c>
    </row>
    <row r="30" ht="12.75" customHeight="1">
      <c r="A30" s="13" t="s">
        <v>170</v>
      </c>
    </row>
    <row r="31" ht="12.75" customHeight="1">
      <c r="A31" s="13" t="s">
        <v>169</v>
      </c>
    </row>
    <row r="33" spans="3:6" ht="12.75">
      <c r="C33" s="96"/>
      <c r="D33" s="95"/>
      <c r="E33" s="94"/>
      <c r="F33" s="94"/>
    </row>
    <row r="35" spans="3:6" ht="12.75">
      <c r="C35" s="96"/>
      <c r="D35" s="95"/>
      <c r="E35" s="94"/>
      <c r="F35" s="94"/>
    </row>
    <row r="44" spans="3:6" ht="12.75">
      <c r="C44" s="94"/>
      <c r="D44" s="95"/>
      <c r="E44" s="94"/>
      <c r="F44" s="94"/>
    </row>
    <row r="48" spans="4:7" ht="12.75">
      <c r="D48" s="96"/>
      <c r="E48" s="95"/>
      <c r="F48" s="94"/>
      <c r="G48" s="94"/>
    </row>
  </sheetData>
  <sheetProtection/>
  <mergeCells count="1">
    <mergeCell ref="B1:F1"/>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8.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7.8515625" style="0" customWidth="1"/>
    <col min="2" max="2" width="39.8515625" style="0" customWidth="1"/>
    <col min="3" max="4" width="8.7109375" style="0" customWidth="1"/>
    <col min="5" max="6" width="9.7109375" style="0" customWidth="1"/>
  </cols>
  <sheetData>
    <row r="1" spans="1:7" s="8" customFormat="1" ht="31.5" customHeight="1">
      <c r="A1" s="18" t="s">
        <v>206</v>
      </c>
      <c r="B1" s="9"/>
      <c r="C1" s="9"/>
      <c r="D1" s="9"/>
      <c r="E1" s="9"/>
      <c r="F1" s="9"/>
      <c r="G1"/>
    </row>
    <row r="2" spans="1:7" s="8" customFormat="1" ht="12.75" customHeight="1">
      <c r="A2" s="18"/>
      <c r="B2" s="9"/>
      <c r="C2" s="9"/>
      <c r="D2" s="9"/>
      <c r="E2" s="9"/>
      <c r="F2" s="9"/>
      <c r="G2"/>
    </row>
    <row r="3" spans="1:7" s="8" customFormat="1" ht="12.75" customHeight="1">
      <c r="A3" s="46" t="s">
        <v>205</v>
      </c>
      <c r="B3" s="9"/>
      <c r="C3" s="9"/>
      <c r="D3" s="9"/>
      <c r="E3" s="9"/>
      <c r="F3" s="9"/>
      <c r="G3"/>
    </row>
    <row r="4" spans="1:7" s="8" customFormat="1" ht="12.75" customHeight="1">
      <c r="A4" s="130" t="s">
        <v>204</v>
      </c>
      <c r="B4" s="9"/>
      <c r="C4" s="9"/>
      <c r="D4" s="9"/>
      <c r="E4" s="9"/>
      <c r="F4" s="9"/>
      <c r="G4"/>
    </row>
    <row r="5" spans="1:7" s="8" customFormat="1" ht="12.75" customHeight="1" thickBot="1">
      <c r="A5" s="88"/>
      <c r="B5" s="88"/>
      <c r="C5" s="88"/>
      <c r="D5" s="88"/>
      <c r="E5" s="88"/>
      <c r="F5" s="88"/>
      <c r="G5"/>
    </row>
    <row r="6" spans="1:7" s="10" customFormat="1" ht="45" customHeight="1" thickTop="1">
      <c r="A6" s="128" t="s">
        <v>193</v>
      </c>
      <c r="B6" s="129" t="s">
        <v>188</v>
      </c>
      <c r="C6" s="128" t="s">
        <v>203</v>
      </c>
      <c r="D6" s="128" t="s">
        <v>202</v>
      </c>
      <c r="E6" s="128" t="s">
        <v>201</v>
      </c>
      <c r="F6" s="16" t="s">
        <v>200</v>
      </c>
      <c r="G6"/>
    </row>
    <row r="7" spans="1:5" ht="12.75" customHeight="1">
      <c r="A7" s="4"/>
      <c r="B7" s="4"/>
      <c r="C7" s="4"/>
      <c r="D7" s="4"/>
      <c r="E7" s="4"/>
    </row>
    <row r="8" spans="1:7" s="27" customFormat="1" ht="12.75" customHeight="1">
      <c r="A8" s="38"/>
      <c r="B8" s="127" t="s">
        <v>41</v>
      </c>
      <c r="C8" s="126">
        <v>4435</v>
      </c>
      <c r="D8" s="125">
        <v>69678</v>
      </c>
      <c r="E8" s="124">
        <v>2005136.5390000003</v>
      </c>
      <c r="F8" s="113">
        <v>28777.182740606793</v>
      </c>
      <c r="G8"/>
    </row>
    <row r="9" spans="1:7" s="27" customFormat="1" ht="12.75" customHeight="1">
      <c r="A9" s="38"/>
      <c r="B9" s="92"/>
      <c r="C9" s="123"/>
      <c r="D9" s="122"/>
      <c r="E9" s="121"/>
      <c r="F9" s="120"/>
      <c r="G9"/>
    </row>
    <row r="10" spans="1:7" s="27" customFormat="1" ht="12.75" customHeight="1">
      <c r="A10" s="119">
        <v>441</v>
      </c>
      <c r="B10" s="100" t="s">
        <v>187</v>
      </c>
      <c r="C10" s="17">
        <v>334</v>
      </c>
      <c r="D10" s="118">
        <v>6449</v>
      </c>
      <c r="E10" s="117">
        <v>313894.168</v>
      </c>
      <c r="F10" s="116">
        <v>48677</v>
      </c>
      <c r="G10"/>
    </row>
    <row r="11" spans="1:6" ht="12.75" customHeight="1">
      <c r="A11" s="119">
        <v>442</v>
      </c>
      <c r="B11" s="100" t="s">
        <v>186</v>
      </c>
      <c r="C11" s="17">
        <v>163</v>
      </c>
      <c r="D11" s="118">
        <v>1400</v>
      </c>
      <c r="E11" s="117">
        <v>47099.412</v>
      </c>
      <c r="F11" s="116">
        <v>33640</v>
      </c>
    </row>
    <row r="12" spans="1:6" ht="12.75" customHeight="1">
      <c r="A12" s="119">
        <v>443</v>
      </c>
      <c r="B12" s="100" t="s">
        <v>185</v>
      </c>
      <c r="C12" s="17">
        <v>115</v>
      </c>
      <c r="D12" s="118">
        <v>1367</v>
      </c>
      <c r="E12" s="117">
        <v>49193.379</v>
      </c>
      <c r="F12" s="116">
        <v>35997</v>
      </c>
    </row>
    <row r="13" spans="1:6" ht="12.75" customHeight="1">
      <c r="A13" s="119">
        <v>444</v>
      </c>
      <c r="B13" s="100" t="s">
        <v>199</v>
      </c>
      <c r="C13" s="17">
        <v>209</v>
      </c>
      <c r="D13" s="118">
        <v>4182</v>
      </c>
      <c r="E13" s="117">
        <v>133810.707</v>
      </c>
      <c r="F13" s="116">
        <v>31998</v>
      </c>
    </row>
    <row r="14" spans="1:6" ht="12.75" customHeight="1">
      <c r="A14" s="119">
        <v>445</v>
      </c>
      <c r="B14" s="100" t="s">
        <v>182</v>
      </c>
      <c r="C14" s="17">
        <v>652</v>
      </c>
      <c r="D14" s="118">
        <v>14107</v>
      </c>
      <c r="E14" s="117">
        <v>373519.765</v>
      </c>
      <c r="F14" s="116">
        <v>26477</v>
      </c>
    </row>
    <row r="15" spans="1:6" ht="12.75" customHeight="1">
      <c r="A15" s="119">
        <v>446</v>
      </c>
      <c r="B15" s="100" t="s">
        <v>181</v>
      </c>
      <c r="C15" s="17">
        <v>422</v>
      </c>
      <c r="D15" s="118">
        <v>5425</v>
      </c>
      <c r="E15" s="117">
        <v>176765.027</v>
      </c>
      <c r="F15" s="116">
        <v>32583</v>
      </c>
    </row>
    <row r="16" spans="1:6" ht="12.75" customHeight="1">
      <c r="A16" s="119">
        <v>447</v>
      </c>
      <c r="B16" s="100" t="s">
        <v>180</v>
      </c>
      <c r="C16" s="17">
        <v>224</v>
      </c>
      <c r="D16" s="118">
        <v>2216</v>
      </c>
      <c r="E16" s="117">
        <v>52259.154</v>
      </c>
      <c r="F16" s="116">
        <v>23585</v>
      </c>
    </row>
    <row r="17" spans="1:6" ht="12.75" customHeight="1">
      <c r="A17" s="119">
        <v>448</v>
      </c>
      <c r="B17" s="100" t="s">
        <v>198</v>
      </c>
      <c r="C17" s="17">
        <v>1118</v>
      </c>
      <c r="D17" s="118">
        <v>11579</v>
      </c>
      <c r="E17" s="117">
        <v>265783.388</v>
      </c>
      <c r="F17" s="116">
        <v>22954</v>
      </c>
    </row>
    <row r="18" spans="1:6" ht="12.75" customHeight="1">
      <c r="A18" s="119">
        <v>451</v>
      </c>
      <c r="B18" s="100" t="s">
        <v>197</v>
      </c>
      <c r="C18" s="17">
        <v>256</v>
      </c>
      <c r="D18" s="118">
        <v>2946</v>
      </c>
      <c r="E18" s="117">
        <v>60892.47</v>
      </c>
      <c r="F18" s="116">
        <v>20673</v>
      </c>
    </row>
    <row r="19" spans="1:6" ht="12.75" customHeight="1">
      <c r="A19" s="119">
        <v>452</v>
      </c>
      <c r="B19" s="100" t="s">
        <v>175</v>
      </c>
      <c r="C19" s="17">
        <v>132</v>
      </c>
      <c r="D19" s="118">
        <v>13889</v>
      </c>
      <c r="E19" s="117">
        <v>368677.228</v>
      </c>
      <c r="F19" s="116">
        <v>26545</v>
      </c>
    </row>
    <row r="20" spans="1:6" ht="12.75" customHeight="1">
      <c r="A20" s="119">
        <v>453</v>
      </c>
      <c r="B20" s="100" t="s">
        <v>174</v>
      </c>
      <c r="C20" s="17">
        <v>672</v>
      </c>
      <c r="D20" s="118">
        <v>5610</v>
      </c>
      <c r="E20" s="117">
        <v>145660.402</v>
      </c>
      <c r="F20" s="116">
        <v>25966</v>
      </c>
    </row>
    <row r="21" spans="1:6" ht="12.75" customHeight="1">
      <c r="A21" s="119">
        <v>454</v>
      </c>
      <c r="B21" s="100" t="s">
        <v>173</v>
      </c>
      <c r="C21" s="17">
        <v>138</v>
      </c>
      <c r="D21" s="118">
        <v>508</v>
      </c>
      <c r="E21" s="117">
        <v>17581.439</v>
      </c>
      <c r="F21" s="116">
        <v>34632</v>
      </c>
    </row>
    <row r="22" spans="1:6" ht="12.75" customHeight="1">
      <c r="A22" s="115"/>
      <c r="B22" s="6"/>
      <c r="C22" s="114"/>
      <c r="D22" s="114"/>
      <c r="E22" s="114"/>
      <c r="F22" s="113"/>
    </row>
    <row r="23" spans="3:9" ht="12.75" customHeight="1">
      <c r="C23" s="95"/>
      <c r="D23" s="95"/>
      <c r="E23" s="95"/>
      <c r="F23" s="95"/>
      <c r="H23" s="82"/>
      <c r="I23" s="82"/>
    </row>
    <row r="24" spans="1:6" ht="12.75" customHeight="1">
      <c r="A24" s="13" t="s">
        <v>196</v>
      </c>
      <c r="B24" s="82"/>
      <c r="C24" s="82"/>
      <c r="D24" s="82"/>
      <c r="E24" s="82"/>
      <c r="F24" s="82"/>
    </row>
    <row r="25" ht="12.75" customHeight="1">
      <c r="A25" s="3" t="s">
        <v>195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9.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50.00390625" style="0" customWidth="1"/>
    <col min="2" max="2" width="17.8515625" style="0" customWidth="1"/>
    <col min="3" max="3" width="16.57421875" style="0" customWidth="1"/>
  </cols>
  <sheetData>
    <row r="1" spans="1:3" s="8" customFormat="1" ht="31.5" customHeight="1">
      <c r="A1" s="18" t="s">
        <v>227</v>
      </c>
      <c r="B1" s="1"/>
      <c r="C1" s="1"/>
    </row>
    <row r="2" s="8" customFormat="1" ht="12.75" customHeight="1"/>
    <row r="3" spans="1:3" s="8" customFormat="1" ht="12.75" customHeight="1">
      <c r="A3" s="142" t="s">
        <v>226</v>
      </c>
      <c r="B3" s="9"/>
      <c r="C3" s="9"/>
    </row>
    <row r="4" s="8" customFormat="1" ht="12.75" customHeight="1">
      <c r="A4" s="21" t="s">
        <v>225</v>
      </c>
    </row>
    <row r="5" s="8" customFormat="1" ht="12.75" customHeight="1">
      <c r="A5" s="21" t="s">
        <v>224</v>
      </c>
    </row>
    <row r="6" spans="1:3" ht="12.75" customHeight="1">
      <c r="A6" s="21" t="s">
        <v>223</v>
      </c>
      <c r="B6" s="1"/>
      <c r="C6" s="1"/>
    </row>
    <row r="7" spans="1:3" ht="12.75" customHeight="1" thickBot="1">
      <c r="A7" s="5"/>
      <c r="B7" s="5"/>
      <c r="C7" s="5"/>
    </row>
    <row r="8" spans="1:3" s="44" customFormat="1" ht="24" customHeight="1" thickTop="1">
      <c r="A8" s="141" t="s">
        <v>222</v>
      </c>
      <c r="B8" s="140" t="s">
        <v>193</v>
      </c>
      <c r="C8" s="139">
        <v>2009</v>
      </c>
    </row>
    <row r="9" spans="1:3" ht="12.75" customHeight="1">
      <c r="A9" s="4"/>
      <c r="B9" s="107"/>
      <c r="C9" s="22"/>
    </row>
    <row r="10" spans="1:3" ht="12.75" customHeight="1">
      <c r="A10" s="138" t="s">
        <v>221</v>
      </c>
      <c r="B10" s="136" t="s">
        <v>220</v>
      </c>
      <c r="C10" s="132">
        <v>21626</v>
      </c>
    </row>
    <row r="11" spans="1:3" ht="12.75" customHeight="1">
      <c r="A11" s="137" t="s">
        <v>219</v>
      </c>
      <c r="B11" s="136" t="s">
        <v>218</v>
      </c>
      <c r="C11" s="132">
        <v>18257</v>
      </c>
    </row>
    <row r="12" spans="1:3" ht="12.75" customHeight="1">
      <c r="A12" s="4"/>
      <c r="B12" s="135"/>
      <c r="C12" s="134"/>
    </row>
    <row r="13" spans="1:3" ht="12.75" customHeight="1">
      <c r="A13" s="4" t="s">
        <v>187</v>
      </c>
      <c r="B13" s="133">
        <v>441</v>
      </c>
      <c r="C13" s="132">
        <v>2622</v>
      </c>
    </row>
    <row r="14" spans="1:3" ht="12.75" customHeight="1">
      <c r="A14" s="4" t="s">
        <v>217</v>
      </c>
      <c r="B14" s="133">
        <v>442</v>
      </c>
      <c r="C14" s="132">
        <v>357</v>
      </c>
    </row>
    <row r="15" spans="1:3" ht="12.75" customHeight="1">
      <c r="A15" s="4" t="s">
        <v>216</v>
      </c>
      <c r="B15" s="133">
        <v>443</v>
      </c>
      <c r="C15" s="132">
        <v>376</v>
      </c>
    </row>
    <row r="16" spans="1:3" ht="12.75" customHeight="1">
      <c r="A16" s="4" t="s">
        <v>215</v>
      </c>
      <c r="B16" s="133">
        <v>444</v>
      </c>
      <c r="C16" s="132">
        <v>1578</v>
      </c>
    </row>
    <row r="17" spans="1:3" ht="12.75" customHeight="1">
      <c r="A17" s="4" t="s">
        <v>182</v>
      </c>
      <c r="B17" s="133">
        <v>445</v>
      </c>
      <c r="C17" s="132">
        <v>3270</v>
      </c>
    </row>
    <row r="18" spans="1:3" ht="12.75" customHeight="1">
      <c r="A18" s="4" t="s">
        <v>214</v>
      </c>
      <c r="B18" s="133">
        <v>446</v>
      </c>
      <c r="C18" s="132">
        <v>1348</v>
      </c>
    </row>
    <row r="19" spans="1:3" ht="12.75" customHeight="1">
      <c r="A19" s="4" t="s">
        <v>180</v>
      </c>
      <c r="B19" s="133">
        <v>447</v>
      </c>
      <c r="C19" s="132">
        <v>1239</v>
      </c>
    </row>
    <row r="20" spans="1:3" ht="12.75" customHeight="1">
      <c r="A20" s="4" t="s">
        <v>179</v>
      </c>
      <c r="B20" s="133">
        <v>448</v>
      </c>
      <c r="C20" s="132">
        <v>2269</v>
      </c>
    </row>
    <row r="21" spans="1:3" ht="12.75" customHeight="1">
      <c r="A21" s="4" t="s">
        <v>213</v>
      </c>
      <c r="B21" s="133">
        <v>451</v>
      </c>
      <c r="C21" s="132">
        <v>451</v>
      </c>
    </row>
    <row r="22" spans="1:3" ht="12.75" customHeight="1">
      <c r="A22" s="4" t="s">
        <v>212</v>
      </c>
      <c r="B22" s="133">
        <v>452</v>
      </c>
      <c r="C22" s="132">
        <v>3660</v>
      </c>
    </row>
    <row r="23" spans="1:3" ht="12.75" customHeight="1">
      <c r="A23" s="4" t="s">
        <v>211</v>
      </c>
      <c r="B23" s="133">
        <v>453</v>
      </c>
      <c r="C23" s="132">
        <v>789</v>
      </c>
    </row>
    <row r="24" spans="1:3" ht="12.75" customHeight="1">
      <c r="A24" s="4" t="s">
        <v>173</v>
      </c>
      <c r="B24" s="133">
        <v>454</v>
      </c>
      <c r="C24" s="132">
        <v>296</v>
      </c>
    </row>
    <row r="25" spans="1:3" ht="12.75" customHeight="1">
      <c r="A25" s="4" t="s">
        <v>210</v>
      </c>
      <c r="B25" s="133">
        <v>722</v>
      </c>
      <c r="C25" s="132">
        <v>3369</v>
      </c>
    </row>
    <row r="26" spans="1:3" ht="12.75" customHeight="1">
      <c r="A26" s="6"/>
      <c r="B26" s="131"/>
      <c r="C26" s="24"/>
    </row>
    <row r="27" ht="12.75" customHeight="1"/>
    <row r="28" s="3" customFormat="1" ht="12.75" customHeight="1">
      <c r="A28" s="14" t="s">
        <v>209</v>
      </c>
    </row>
    <row r="29" s="3" customFormat="1" ht="12.75" customHeight="1">
      <c r="A29" s="13" t="s">
        <v>208</v>
      </c>
    </row>
    <row r="30" s="3" customFormat="1" ht="12.75" customHeight="1">
      <c r="A30" s="28" t="s">
        <v>207</v>
      </c>
    </row>
    <row r="31" s="3" customFormat="1" ht="12.75">
      <c r="A31" s="13"/>
    </row>
    <row r="36" ht="12.75">
      <c r="C36" s="9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2015-08-08T02:36:10Z</cp:lastPrinted>
  <dcterms:created xsi:type="dcterms:W3CDTF">2007-04-27T00:07:07Z</dcterms:created>
  <dcterms:modified xsi:type="dcterms:W3CDTF">2015-08-13T00:07:32Z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