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4295" windowHeight="9375" activeTab="2"/>
  </bookViews>
  <sheets>
    <sheet name="Maui12P" sheetId="1" r:id="rId1"/>
    <sheet name="Maui11" sheetId="2" r:id="rId2"/>
    <sheet name="Maui%chg12vs11" sheetId="3" r:id="rId3"/>
  </sheets>
  <definedNames>
    <definedName name="_xlnm.Print_Titles" localSheetId="2">'Maui%chg12vs11'!$1:$2</definedName>
    <definedName name="_xlnm.Print_Titles" localSheetId="1">'Maui11'!$1:$2</definedName>
    <definedName name="_xlnm.Print_Titles" localSheetId="0">'Maui12P'!$1:$2</definedName>
  </definedNames>
  <calcPr fullCalcOnLoad="1"/>
</workbook>
</file>

<file path=xl/sharedStrings.xml><?xml version="1.0" encoding="utf-8"?>
<sst xmlns="http://schemas.openxmlformats.org/spreadsheetml/2006/main" count="218" uniqueCount="75">
  <si>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</si>
  <si>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</si>
  <si>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</si>
  <si>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</si>
  <si>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</si>
  <si>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</si>
  <si>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</si>
  <si>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</si>
  <si>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</si>
  <si>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</si>
  <si>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</si>
  <si>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</si>
  <si>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</si>
  <si>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YORK-NORTHERN NEW JERSEY-LONG ISLAND</t>
  </si>
  <si>
    <t>PHILADELPHIA-WILMINGTON-ATLANTIC CITY</t>
  </si>
  <si>
    <t>BOSTON-WORCESTER-LAWRENCE-LOWELL-BROCKTON</t>
  </si>
  <si>
    <t>LOS ANGELES-RIVERSIDE-ORANGE COUNTY</t>
  </si>
  <si>
    <t>SAN FRANCISCO-OAKLAND-SAN JOSE</t>
  </si>
  <si>
    <t>SEATTLE-TACOMA-BREMENGTON</t>
  </si>
  <si>
    <t>CHIGAGO-GARY-KENOSHA</t>
  </si>
  <si>
    <t>SAN DIEGO</t>
  </si>
  <si>
    <t>PORTLAND-SALEM</t>
  </si>
  <si>
    <t>SACRAMENTO-YOLO</t>
  </si>
  <si>
    <t>DALLAS-FORT WORTH</t>
  </si>
  <si>
    <t>DENVER-BOULDER-GREELEY</t>
  </si>
  <si>
    <t>PHOENIX</t>
  </si>
  <si>
    <t>WASHINGTON-BALTIMORE</t>
  </si>
  <si>
    <t>MINNEAPOLIS-SAINT PAUL</t>
  </si>
  <si>
    <t>DETROIT-ANN ARBOR-FLINT</t>
  </si>
  <si>
    <t>SALT LAKE CITY-OGDEN</t>
  </si>
  <si>
    <t>ATLANTA</t>
  </si>
  <si>
    <t>HOUSTON-GALVESTON-BRAZORIA</t>
  </si>
  <si>
    <t>LAS VEGAS</t>
  </si>
  <si>
    <t>SAINT LOUIS</t>
  </si>
  <si>
    <t>KANSAS CITY</t>
  </si>
  <si>
    <t>CLEVELAND-AKRON</t>
  </si>
  <si>
    <t>ANCHORAGE</t>
  </si>
  <si>
    <t>CINCINNATI-HAMILTON</t>
  </si>
  <si>
    <t>SANTA BARBARA-SANTA MARIA-LOMPOC</t>
  </si>
  <si>
    <t>MILWAUKEEE-RACINE</t>
  </si>
  <si>
    <t>TUCSON</t>
  </si>
  <si>
    <t>MIAMI-FORT LAUDERDALE</t>
  </si>
  <si>
    <t>FRESNO</t>
  </si>
  <si>
    <t>STOCKTON-LODI</t>
  </si>
  <si>
    <t>INDIANAPOLIS</t>
  </si>
  <si>
    <t>PITTSBURGH</t>
  </si>
  <si>
    <t>TAMPA-SAINT PETERSBURG-CLEARWATER</t>
  </si>
  <si>
    <t>SALINAS</t>
  </si>
  <si>
    <t>AUSTIN-SAN MARCOS</t>
  </si>
  <si>
    <t>SPOKANE</t>
  </si>
  <si>
    <t>RENO</t>
  </si>
  <si>
    <t>EUGENE-SPRINGFIELD</t>
  </si>
  <si>
    <t>ALBUQUERQUE</t>
  </si>
  <si>
    <t>COLUMBUS</t>
  </si>
  <si>
    <t>SAN ANTONIO</t>
  </si>
  <si>
    <t>NORFOLK-VIRGINIA BEACH-NEWPORT NEWS</t>
  </si>
  <si>
    <t>PROVO-OREM</t>
  </si>
  <si>
    <t>COLORADO SPRINGS</t>
  </si>
  <si>
    <t>BAKERSFIELD</t>
  </si>
  <si>
    <t>ORLANDO</t>
  </si>
  <si>
    <t>MODESTO</t>
  </si>
  <si>
    <t>NASHVILLE</t>
  </si>
  <si>
    <t>BOISE CITY</t>
  </si>
  <si>
    <t>RALEIGH-DURHAM-CHAPEL HILL</t>
  </si>
  <si>
    <t>SAN LUIS OBISPO-ATASCADERO-PASO ROBLES</t>
  </si>
  <si>
    <t>OKLAHOMA CITY</t>
  </si>
  <si>
    <t>GRAND RAPIDS-MUSKEGON-HOLLAND</t>
  </si>
  <si>
    <t>OMAHA</t>
  </si>
  <si>
    <t>CHARLOTTE-GASTONIA-ROCK HILL</t>
  </si>
  <si>
    <t>HARTFORD</t>
  </si>
  <si>
    <t>TULSA</t>
  </si>
  <si>
    <t>BELLINGHAM</t>
  </si>
  <si>
    <t>SEATTLE-TACOMA-BREMERTON</t>
  </si>
  <si>
    <t>2012 PRELIMINARY</t>
  </si>
  <si>
    <t>Percent change 2012P vs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</si>
</sst>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5" xfId="58" applyNumberFormat="1" applyFont="1" applyBorder="1" applyAlignment="1">
      <alignment/>
    </xf>
    <xf numFmtId="164" fontId="2" fillId="0" borderId="13" xfId="58" applyNumberFormat="1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7" bestFit="1" customWidth="1"/>
    <col min="2" max="2" width="6.00390625" style="17" customWidth="1"/>
    <col min="3" max="3" width="5.7109375" style="17" bestFit="1" customWidth="1"/>
    <col min="4" max="7" width="6.00390625" style="17" customWidth="1"/>
    <col min="8" max="8" width="5.7109375" style="17" bestFit="1" customWidth="1"/>
    <col min="9" max="9" width="6.00390625" style="17" customWidth="1"/>
    <col min="10" max="10" width="5.57421875" style="17" bestFit="1" customWidth="1"/>
    <col min="11" max="13" width="6.00390625" style="17" customWidth="1"/>
    <col min="14" max="14" width="6.57421875" style="17" bestFit="1" customWidth="1"/>
    <col min="15" max="16384" width="9.140625" style="17" customWidth="1"/>
  </cols>
  <sheetData>
    <row r="1" spans="1:14" ht="16.5" customHeight="1">
      <c r="A1" s="11" t="s">
        <v>73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0">
        <v>10290.46018249028</v>
      </c>
      <c r="C3" s="10">
        <v>8999.648527641997</v>
      </c>
      <c r="D3" s="10">
        <v>13539.065556833202</v>
      </c>
      <c r="E3" s="10">
        <v>16760.329032652146</v>
      </c>
      <c r="F3" s="10">
        <v>17996.82486425614</v>
      </c>
      <c r="G3" s="10">
        <v>23926</v>
      </c>
      <c r="H3" s="10">
        <v>30898</v>
      </c>
      <c r="I3" s="10">
        <v>34757.5759155641</v>
      </c>
      <c r="J3" s="10">
        <v>19000.74986469927</v>
      </c>
      <c r="K3" s="10">
        <v>19015.148240751852</v>
      </c>
      <c r="L3" s="10"/>
      <c r="M3" s="10"/>
      <c r="N3" s="10">
        <f>SUM(B3:M3)</f>
        <v>195183.80218488898</v>
      </c>
      <c r="P3" s="18"/>
    </row>
    <row r="4" spans="1:16" ht="12.75" customHeight="1">
      <c r="A4" s="3" t="s">
        <v>17</v>
      </c>
      <c r="B4" s="4">
        <v>13029.882851847104</v>
      </c>
      <c r="C4" s="4">
        <v>13876.310292467551</v>
      </c>
      <c r="D4" s="4">
        <v>14929.672926456018</v>
      </c>
      <c r="E4" s="4">
        <v>21227.693158836028</v>
      </c>
      <c r="F4" s="4">
        <v>17518.66268131425</v>
      </c>
      <c r="G4" s="4">
        <v>21231</v>
      </c>
      <c r="H4" s="4">
        <v>24391</v>
      </c>
      <c r="I4" s="4">
        <v>23894.194122506364</v>
      </c>
      <c r="J4" s="4">
        <v>16878.39622731276</v>
      </c>
      <c r="K4" s="4">
        <v>17721.121447729485</v>
      </c>
      <c r="L4" s="4"/>
      <c r="M4" s="4"/>
      <c r="N4" s="4">
        <f aca="true" t="shared" si="0" ref="N4:N61">SUM(B4:M4)</f>
        <v>184697.93370846956</v>
      </c>
      <c r="P4" s="18"/>
    </row>
    <row r="5" spans="1:16" ht="12.75" customHeight="1">
      <c r="A5" s="3" t="s">
        <v>72</v>
      </c>
      <c r="B5" s="4">
        <v>8698.492935819719</v>
      </c>
      <c r="C5" s="4">
        <v>11498.237154705186</v>
      </c>
      <c r="D5" s="4">
        <v>10503.691640642097</v>
      </c>
      <c r="E5" s="4">
        <v>15316.342339160014</v>
      </c>
      <c r="F5" s="4">
        <v>10066.524689785687</v>
      </c>
      <c r="G5" s="4">
        <v>9628</v>
      </c>
      <c r="H5" s="4">
        <v>8427</v>
      </c>
      <c r="I5" s="4">
        <v>10329.52554344256</v>
      </c>
      <c r="J5" s="4">
        <v>8720.635651213688</v>
      </c>
      <c r="K5" s="4">
        <v>10565.315496297477</v>
      </c>
      <c r="L5" s="4"/>
      <c r="M5" s="4"/>
      <c r="N5" s="4">
        <f t="shared" si="0"/>
        <v>103753.76545106643</v>
      </c>
      <c r="P5" s="18"/>
    </row>
    <row r="6" spans="1:16" ht="12.75" customHeight="1">
      <c r="A6" s="5" t="s">
        <v>13</v>
      </c>
      <c r="B6" s="6">
        <v>3944.6042880662308</v>
      </c>
      <c r="C6" s="6">
        <v>4128.053495406676</v>
      </c>
      <c r="D6" s="6">
        <v>3597.6030983525193</v>
      </c>
      <c r="E6" s="6">
        <v>5132.890182181232</v>
      </c>
      <c r="F6" s="6">
        <v>4513.61184883369</v>
      </c>
      <c r="G6" s="6">
        <v>5479</v>
      </c>
      <c r="H6" s="6">
        <v>7555</v>
      </c>
      <c r="I6" s="6">
        <v>10255.31548844745</v>
      </c>
      <c r="J6" s="6">
        <v>4479.592177436116</v>
      </c>
      <c r="K6" s="6">
        <v>4550.102670622575</v>
      </c>
      <c r="L6" s="6"/>
      <c r="M6" s="6"/>
      <c r="N6" s="6">
        <f t="shared" si="0"/>
        <v>53635.773249346494</v>
      </c>
      <c r="P6" s="18"/>
    </row>
    <row r="7" spans="1:16" ht="12.75" customHeight="1">
      <c r="A7" s="3" t="s">
        <v>19</v>
      </c>
      <c r="B7" s="4">
        <v>4161.772170149913</v>
      </c>
      <c r="C7" s="4">
        <v>4591.143021197578</v>
      </c>
      <c r="D7" s="4">
        <v>5862.531515245914</v>
      </c>
      <c r="E7" s="4">
        <v>2972.937197640889</v>
      </c>
      <c r="F7" s="4">
        <v>2982.733471437718</v>
      </c>
      <c r="G7" s="4">
        <v>4110</v>
      </c>
      <c r="H7" s="4">
        <v>4177</v>
      </c>
      <c r="I7" s="4">
        <v>3331.9616411453003</v>
      </c>
      <c r="J7" s="4">
        <v>2966.272839304368</v>
      </c>
      <c r="K7" s="4">
        <v>3246.922079965476</v>
      </c>
      <c r="L7" s="4"/>
      <c r="M7" s="4"/>
      <c r="N7" s="4">
        <f t="shared" si="0"/>
        <v>38403.27393608715</v>
      </c>
      <c r="P7" s="18"/>
    </row>
    <row r="8" spans="1:16" ht="12.75" customHeight="1">
      <c r="A8" s="3" t="s">
        <v>20</v>
      </c>
      <c r="B8" s="4">
        <v>3207.954225822389</v>
      </c>
      <c r="C8" s="4">
        <v>3339.600170840554</v>
      </c>
      <c r="D8" s="4">
        <v>3917.685021622774</v>
      </c>
      <c r="E8" s="4">
        <v>4802.660739047467</v>
      </c>
      <c r="F8" s="4">
        <v>4953.230582703928</v>
      </c>
      <c r="G8" s="4">
        <v>6013</v>
      </c>
      <c r="H8" s="4">
        <v>6056</v>
      </c>
      <c r="I8" s="4">
        <v>6933.255792161751</v>
      </c>
      <c r="J8" s="4">
        <v>5433.652713789745</v>
      </c>
      <c r="K8" s="4">
        <v>6379.446713247188</v>
      </c>
      <c r="L8" s="4"/>
      <c r="M8" s="4"/>
      <c r="N8" s="4">
        <f t="shared" si="0"/>
        <v>51036.4859592358</v>
      </c>
      <c r="P8" s="18"/>
    </row>
    <row r="9" spans="1:16" ht="12.75" customHeight="1">
      <c r="A9" s="3" t="s">
        <v>21</v>
      </c>
      <c r="B9" s="4">
        <v>5289.628808333983</v>
      </c>
      <c r="C9" s="4">
        <v>4849.984226518401</v>
      </c>
      <c r="D9" s="4">
        <v>7468.618394706735</v>
      </c>
      <c r="E9" s="4">
        <v>5603.891440544491</v>
      </c>
      <c r="F9" s="4">
        <v>5591.877469240929</v>
      </c>
      <c r="G9" s="4">
        <v>5317</v>
      </c>
      <c r="H9" s="4">
        <v>4746</v>
      </c>
      <c r="I9" s="4">
        <v>5443.562151846207</v>
      </c>
      <c r="J9" s="4">
        <v>4413.6745519330925</v>
      </c>
      <c r="K9" s="4">
        <v>5588.684686250055</v>
      </c>
      <c r="L9" s="4"/>
      <c r="M9" s="4"/>
      <c r="N9" s="4">
        <f t="shared" si="0"/>
        <v>54312.92172937389</v>
      </c>
      <c r="P9" s="18"/>
    </row>
    <row r="10" spans="1:16" ht="12.75" customHeight="1">
      <c r="A10" s="3" t="s">
        <v>22</v>
      </c>
      <c r="B10" s="4">
        <v>3358.911552562923</v>
      </c>
      <c r="C10" s="4">
        <v>3523.7263851155453</v>
      </c>
      <c r="D10" s="4">
        <v>3695.1006131346376</v>
      </c>
      <c r="E10" s="4">
        <v>3955.3405033398767</v>
      </c>
      <c r="F10" s="4">
        <v>4344.428413214367</v>
      </c>
      <c r="G10" s="4">
        <v>5056</v>
      </c>
      <c r="H10" s="4">
        <v>4882</v>
      </c>
      <c r="I10" s="4">
        <v>3222.8396298792204</v>
      </c>
      <c r="J10" s="4">
        <v>3927.766133622946</v>
      </c>
      <c r="K10" s="4">
        <v>4226.882711248085</v>
      </c>
      <c r="L10" s="4"/>
      <c r="M10" s="4"/>
      <c r="N10" s="4">
        <f t="shared" si="0"/>
        <v>40192.9959421176</v>
      </c>
      <c r="P10" s="18"/>
    </row>
    <row r="11" spans="1:16" ht="12.75" customHeight="1">
      <c r="A11" s="3" t="s">
        <v>23</v>
      </c>
      <c r="B11" s="4">
        <v>2005.6771167637655</v>
      </c>
      <c r="C11" s="4">
        <v>2125.1756074497866</v>
      </c>
      <c r="D11" s="4">
        <v>3147.9442726499565</v>
      </c>
      <c r="E11" s="4">
        <v>1992.5100865795337</v>
      </c>
      <c r="F11" s="4">
        <v>2749.794700609491</v>
      </c>
      <c r="G11" s="4">
        <v>4588</v>
      </c>
      <c r="H11" s="4">
        <v>4445</v>
      </c>
      <c r="I11" s="4">
        <v>3108.7179564557764</v>
      </c>
      <c r="J11" s="4">
        <v>2307.0812253088916</v>
      </c>
      <c r="K11" s="4">
        <v>2131.939970078679</v>
      </c>
      <c r="L11" s="4"/>
      <c r="M11" s="4"/>
      <c r="N11" s="4">
        <f t="shared" si="0"/>
        <v>28601.840935895878</v>
      </c>
      <c r="P11" s="18"/>
    </row>
    <row r="12" spans="1:16" ht="12.75" customHeight="1">
      <c r="A12" s="7" t="s">
        <v>24</v>
      </c>
      <c r="B12" s="8">
        <v>2543.2888281829287</v>
      </c>
      <c r="C12" s="8">
        <v>2578.996277461178</v>
      </c>
      <c r="D12" s="8">
        <v>4569.644863988791</v>
      </c>
      <c r="E12" s="8">
        <v>2518.948030423051</v>
      </c>
      <c r="F12" s="8">
        <v>3177.5200147402256</v>
      </c>
      <c r="G12" s="8">
        <v>3662</v>
      </c>
      <c r="H12" s="8">
        <v>2695</v>
      </c>
      <c r="I12" s="8">
        <v>1936.2350951919502</v>
      </c>
      <c r="J12" s="8">
        <v>2273.3246220214182</v>
      </c>
      <c r="K12" s="8">
        <v>3226.8418022929577</v>
      </c>
      <c r="L12" s="8"/>
      <c r="M12" s="8"/>
      <c r="N12" s="8">
        <f t="shared" si="0"/>
        <v>29181.7995343025</v>
      </c>
      <c r="P12" s="18"/>
    </row>
    <row r="13" spans="1:16" ht="12.75" customHeight="1">
      <c r="A13" s="9" t="s">
        <v>25</v>
      </c>
      <c r="B13" s="10">
        <v>2039.3585121827832</v>
      </c>
      <c r="C13" s="10">
        <v>2196.6179715700505</v>
      </c>
      <c r="D13" s="10">
        <v>3714.830733812067</v>
      </c>
      <c r="E13" s="10">
        <v>2726.8784179755567</v>
      </c>
      <c r="F13" s="10">
        <v>4606.504826814039</v>
      </c>
      <c r="G13" s="10">
        <v>4582</v>
      </c>
      <c r="H13" s="10">
        <v>4494</v>
      </c>
      <c r="I13" s="10">
        <v>2702.2801182604926</v>
      </c>
      <c r="J13" s="10">
        <v>3273.8819913290304</v>
      </c>
      <c r="K13" s="10">
        <v>4530.36799957672</v>
      </c>
      <c r="L13" s="10"/>
      <c r="M13" s="10"/>
      <c r="N13" s="10">
        <f t="shared" si="0"/>
        <v>34866.72057152074</v>
      </c>
      <c r="P13" s="18"/>
    </row>
    <row r="14" spans="1:16" ht="12.75" customHeight="1">
      <c r="A14" s="3" t="s">
        <v>26</v>
      </c>
      <c r="B14" s="4">
        <v>1970.7911180634035</v>
      </c>
      <c r="C14" s="4">
        <v>1787.3557724846546</v>
      </c>
      <c r="D14" s="4">
        <v>2309.778260861833</v>
      </c>
      <c r="E14" s="4">
        <v>2082.021205039357</v>
      </c>
      <c r="F14" s="4">
        <v>2230.000985028508</v>
      </c>
      <c r="G14" s="4">
        <v>3097</v>
      </c>
      <c r="H14" s="4">
        <v>3425</v>
      </c>
      <c r="I14" s="4">
        <v>3761.478890064455</v>
      </c>
      <c r="J14" s="4">
        <v>2027.9160769122693</v>
      </c>
      <c r="K14" s="4">
        <v>2298.834484665806</v>
      </c>
      <c r="L14" s="4"/>
      <c r="M14" s="4"/>
      <c r="N14" s="4">
        <f t="shared" si="0"/>
        <v>24990.176793120285</v>
      </c>
      <c r="P14" s="18"/>
    </row>
    <row r="15" spans="1:16" ht="12.75" customHeight="1">
      <c r="A15" s="3" t="s">
        <v>27</v>
      </c>
      <c r="B15" s="4">
        <v>3257.220576329024</v>
      </c>
      <c r="C15" s="4">
        <v>3292.773081944281</v>
      </c>
      <c r="D15" s="4">
        <v>4453.57659768794</v>
      </c>
      <c r="E15" s="4">
        <v>1153.2677962497223</v>
      </c>
      <c r="F15" s="4">
        <v>722.0620193248222</v>
      </c>
      <c r="G15" s="4">
        <v>964</v>
      </c>
      <c r="H15" s="4">
        <v>646</v>
      </c>
      <c r="I15" s="4">
        <v>811.7654230204744</v>
      </c>
      <c r="J15" s="4">
        <v>620.2141570485423</v>
      </c>
      <c r="K15" s="4">
        <v>1098.1220981823146</v>
      </c>
      <c r="L15" s="4"/>
      <c r="M15" s="4"/>
      <c r="N15" s="4">
        <f t="shared" si="0"/>
        <v>17019.00174978712</v>
      </c>
      <c r="P15" s="18"/>
    </row>
    <row r="16" spans="1:16" ht="12.75" customHeight="1">
      <c r="A16" s="5" t="s">
        <v>28</v>
      </c>
      <c r="B16" s="6">
        <v>1290.5043980027572</v>
      </c>
      <c r="C16" s="6">
        <v>1896.9075237201894</v>
      </c>
      <c r="D16" s="6">
        <v>1551.1299264911122</v>
      </c>
      <c r="E16" s="6">
        <v>1444.4272812530107</v>
      </c>
      <c r="F16" s="6">
        <v>1042.3422132048945</v>
      </c>
      <c r="G16" s="6">
        <v>1218</v>
      </c>
      <c r="H16" s="6">
        <v>1064</v>
      </c>
      <c r="I16" s="6">
        <v>1173.9016015092973</v>
      </c>
      <c r="J16" s="6">
        <v>910.6905352810078</v>
      </c>
      <c r="K16" s="6">
        <v>1025.8995198235561</v>
      </c>
      <c r="L16" s="6"/>
      <c r="M16" s="6"/>
      <c r="N16" s="6">
        <f t="shared" si="0"/>
        <v>12617.802999285825</v>
      </c>
      <c r="P16" s="18"/>
    </row>
    <row r="17" spans="1:16" ht="12.75" customHeight="1">
      <c r="A17" s="3" t="s">
        <v>29</v>
      </c>
      <c r="B17" s="4">
        <v>1858.992040048633</v>
      </c>
      <c r="C17" s="4">
        <v>1715.0751426208635</v>
      </c>
      <c r="D17" s="4">
        <v>1897.1886972068116</v>
      </c>
      <c r="E17" s="4">
        <v>1579.607237653563</v>
      </c>
      <c r="F17" s="4">
        <v>1400.7713830023094</v>
      </c>
      <c r="G17" s="4">
        <v>1507</v>
      </c>
      <c r="H17" s="4">
        <v>962</v>
      </c>
      <c r="I17" s="4">
        <v>1211.963548325556</v>
      </c>
      <c r="J17" s="4">
        <v>923.7117856159177</v>
      </c>
      <c r="K17" s="4">
        <v>1224.0680086166537</v>
      </c>
      <c r="L17" s="4"/>
      <c r="M17" s="4"/>
      <c r="N17" s="4">
        <f t="shared" si="0"/>
        <v>14280.37784309031</v>
      </c>
      <c r="P17" s="18"/>
    </row>
    <row r="18" spans="1:16" ht="12.75" customHeight="1">
      <c r="A18" s="3" t="s">
        <v>30</v>
      </c>
      <c r="B18" s="4">
        <v>731.781410717112</v>
      </c>
      <c r="C18" s="4">
        <v>930.2761813469293</v>
      </c>
      <c r="D18" s="4">
        <v>1027.4835493186747</v>
      </c>
      <c r="E18" s="4">
        <v>1086.963443188675</v>
      </c>
      <c r="F18" s="4">
        <v>1346.5501022744206</v>
      </c>
      <c r="G18" s="4">
        <v>1641</v>
      </c>
      <c r="H18" s="4">
        <v>1356</v>
      </c>
      <c r="I18" s="4">
        <v>859.2089380894943</v>
      </c>
      <c r="J18" s="4">
        <v>1003.3223291218095</v>
      </c>
      <c r="K18" s="4">
        <v>897.5087950984291</v>
      </c>
      <c r="L18" s="4"/>
      <c r="M18" s="4"/>
      <c r="N18" s="4">
        <f t="shared" si="0"/>
        <v>10880.094749155543</v>
      </c>
      <c r="P18" s="18"/>
    </row>
    <row r="19" spans="1:16" ht="12.75" customHeight="1">
      <c r="A19" s="5" t="s">
        <v>15</v>
      </c>
      <c r="B19" s="6">
        <v>1717.4205669701635</v>
      </c>
      <c r="C19" s="6">
        <v>2229.71695091641</v>
      </c>
      <c r="D19" s="6">
        <v>1694.5374055263924</v>
      </c>
      <c r="E19" s="6">
        <v>1963.1070629762983</v>
      </c>
      <c r="F19" s="6">
        <v>1588.307055895953</v>
      </c>
      <c r="G19" s="6">
        <v>1922</v>
      </c>
      <c r="H19" s="6">
        <v>2091</v>
      </c>
      <c r="I19" s="6">
        <v>2433.0198048925313</v>
      </c>
      <c r="J19" s="6">
        <v>1578.8098418496395</v>
      </c>
      <c r="K19" s="6">
        <v>1956.533753061412</v>
      </c>
      <c r="L19" s="6"/>
      <c r="M19" s="6"/>
      <c r="N19" s="6">
        <f t="shared" si="0"/>
        <v>19174.4524420888</v>
      </c>
      <c r="P19" s="18"/>
    </row>
    <row r="20" spans="1:16" ht="12.75" customHeight="1">
      <c r="A20" s="3" t="s">
        <v>31</v>
      </c>
      <c r="B20" s="4">
        <v>1114.4664255239159</v>
      </c>
      <c r="C20" s="4">
        <v>1206.035729768412</v>
      </c>
      <c r="D20" s="4">
        <v>1834.9793285125172</v>
      </c>
      <c r="E20" s="4">
        <v>1596.3998960589695</v>
      </c>
      <c r="F20" s="4">
        <v>2100.8292535441974</v>
      </c>
      <c r="G20" s="4">
        <v>3787</v>
      </c>
      <c r="H20" s="4">
        <v>3785</v>
      </c>
      <c r="I20" s="4">
        <v>2501.9040792958817</v>
      </c>
      <c r="J20" s="4">
        <v>1604.3430240284279</v>
      </c>
      <c r="K20" s="4">
        <v>1559.2581317996412</v>
      </c>
      <c r="L20" s="4"/>
      <c r="M20" s="4"/>
      <c r="N20" s="4">
        <f t="shared" si="0"/>
        <v>21090.215868531963</v>
      </c>
      <c r="P20" s="18"/>
    </row>
    <row r="21" spans="1:16" ht="12.75" customHeight="1">
      <c r="A21" s="3" t="s">
        <v>14</v>
      </c>
      <c r="B21" s="4">
        <v>1128.7752134360103</v>
      </c>
      <c r="C21" s="4">
        <v>1360.1433613271174</v>
      </c>
      <c r="D21" s="4">
        <v>1246.651989293703</v>
      </c>
      <c r="E21" s="4">
        <v>1202.1600840666351</v>
      </c>
      <c r="F21" s="4">
        <v>1385.9858021536193</v>
      </c>
      <c r="G21" s="4">
        <v>1661</v>
      </c>
      <c r="H21" s="4">
        <v>2037</v>
      </c>
      <c r="I21" s="4">
        <v>2118.6011663286176</v>
      </c>
      <c r="J21" s="4">
        <v>1250.0478225289485</v>
      </c>
      <c r="K21" s="4">
        <v>1396.9258278149907</v>
      </c>
      <c r="L21" s="4"/>
      <c r="M21" s="4"/>
      <c r="N21" s="4">
        <f t="shared" si="0"/>
        <v>14787.291266949642</v>
      </c>
      <c r="P21" s="18"/>
    </row>
    <row r="22" spans="1:16" ht="12.75" customHeight="1">
      <c r="A22" s="7" t="s">
        <v>32</v>
      </c>
      <c r="B22" s="8">
        <v>1181.7462421002353</v>
      </c>
      <c r="C22" s="8">
        <v>1203.0592681126043</v>
      </c>
      <c r="D22" s="8">
        <v>1393.3173135286047</v>
      </c>
      <c r="E22" s="8">
        <v>1615.8966010355618</v>
      </c>
      <c r="F22" s="8">
        <v>1643.6373035027195</v>
      </c>
      <c r="G22" s="8">
        <v>1936</v>
      </c>
      <c r="H22" s="8">
        <v>2138</v>
      </c>
      <c r="I22" s="8">
        <v>2093.289042532288</v>
      </c>
      <c r="J22" s="8">
        <v>1495.4430980286052</v>
      </c>
      <c r="K22" s="8">
        <v>1439.6514166606953</v>
      </c>
      <c r="L22" s="8"/>
      <c r="M22" s="8"/>
      <c r="N22" s="8">
        <f t="shared" si="0"/>
        <v>16140.040285501314</v>
      </c>
      <c r="P22" s="18"/>
    </row>
    <row r="23" spans="1:16" ht="12.75" customHeight="1">
      <c r="A23" s="9" t="s">
        <v>33</v>
      </c>
      <c r="B23" s="10">
        <v>881.1417041529974</v>
      </c>
      <c r="C23" s="10">
        <v>906.8075362996994</v>
      </c>
      <c r="D23" s="10">
        <v>1130.6591971047064</v>
      </c>
      <c r="E23" s="10">
        <v>637.3188755434085</v>
      </c>
      <c r="F23" s="10">
        <v>979.9263243206323</v>
      </c>
      <c r="G23" s="10">
        <v>966</v>
      </c>
      <c r="H23" s="10">
        <v>1067</v>
      </c>
      <c r="I23" s="10">
        <v>509.4021095756016</v>
      </c>
      <c r="J23" s="10">
        <v>667.5087640505001</v>
      </c>
      <c r="K23" s="10">
        <v>747.9782769118335</v>
      </c>
      <c r="L23" s="10"/>
      <c r="M23" s="10"/>
      <c r="N23" s="10">
        <f t="shared" si="0"/>
        <v>8493.742787959378</v>
      </c>
      <c r="P23" s="18"/>
    </row>
    <row r="24" spans="1:16" ht="12.75" customHeight="1">
      <c r="A24" s="3" t="s">
        <v>34</v>
      </c>
      <c r="B24" s="4">
        <v>864.9622884960977</v>
      </c>
      <c r="C24" s="4">
        <v>841.2143144372062</v>
      </c>
      <c r="D24" s="4">
        <v>1090.0582104972084</v>
      </c>
      <c r="E24" s="4">
        <v>727.4543140721603</v>
      </c>
      <c r="F24" s="4">
        <v>719.8433846554775</v>
      </c>
      <c r="G24" s="4">
        <v>731</v>
      </c>
      <c r="H24" s="4">
        <v>751</v>
      </c>
      <c r="I24" s="4">
        <v>423.078197158673</v>
      </c>
      <c r="J24" s="4">
        <v>535.022541579529</v>
      </c>
      <c r="K24" s="4">
        <v>579.2759991343145</v>
      </c>
      <c r="L24" s="4"/>
      <c r="M24" s="4"/>
      <c r="N24" s="4">
        <f t="shared" si="0"/>
        <v>7262.909250030667</v>
      </c>
      <c r="P24" s="18"/>
    </row>
    <row r="25" spans="1:16" ht="12.75" customHeight="1">
      <c r="A25" s="3" t="s">
        <v>35</v>
      </c>
      <c r="B25" s="4">
        <v>484.5472791744536</v>
      </c>
      <c r="C25" s="4">
        <v>703.9609253203616</v>
      </c>
      <c r="D25" s="4">
        <v>814.6514714905096</v>
      </c>
      <c r="E25" s="4">
        <v>633.8325312938729</v>
      </c>
      <c r="F25" s="4">
        <v>479.3916597304474</v>
      </c>
      <c r="G25" s="4">
        <v>833</v>
      </c>
      <c r="H25" s="4">
        <v>765</v>
      </c>
      <c r="I25" s="4">
        <v>616.0834251241191</v>
      </c>
      <c r="J25" s="4">
        <v>672.3228437290335</v>
      </c>
      <c r="K25" s="4">
        <v>617.0005298484136</v>
      </c>
      <c r="L25" s="4"/>
      <c r="M25" s="4"/>
      <c r="N25" s="4">
        <f t="shared" si="0"/>
        <v>6619.790665711212</v>
      </c>
      <c r="P25" s="18"/>
    </row>
    <row r="26" spans="1:16" ht="12.75" customHeight="1">
      <c r="A26" s="5" t="s">
        <v>36</v>
      </c>
      <c r="B26" s="6">
        <v>1798.3616874045656</v>
      </c>
      <c r="C26" s="6">
        <v>1234.9593655436925</v>
      </c>
      <c r="D26" s="6">
        <v>1899.3837672133996</v>
      </c>
      <c r="E26" s="6">
        <v>681.4565417442236</v>
      </c>
      <c r="F26" s="6">
        <v>659.7717152854515</v>
      </c>
      <c r="G26" s="6">
        <v>455</v>
      </c>
      <c r="H26" s="6">
        <v>309</v>
      </c>
      <c r="I26" s="6">
        <v>460.90026691202684</v>
      </c>
      <c r="J26" s="6">
        <v>347.91621413696</v>
      </c>
      <c r="K26" s="6">
        <v>719.5998921236506</v>
      </c>
      <c r="L26" s="6"/>
      <c r="M26" s="6"/>
      <c r="N26" s="6">
        <f t="shared" si="0"/>
        <v>8566.34945036397</v>
      </c>
      <c r="P26" s="18"/>
    </row>
    <row r="27" spans="1:16" ht="12.75" customHeight="1">
      <c r="A27" s="3" t="s">
        <v>37</v>
      </c>
      <c r="B27" s="4">
        <v>512.5236937774476</v>
      </c>
      <c r="C27" s="4">
        <v>631.5146770754673</v>
      </c>
      <c r="D27" s="4">
        <v>576.162985657041</v>
      </c>
      <c r="E27" s="4">
        <v>446.144729281136</v>
      </c>
      <c r="F27" s="4">
        <v>457.81166688572057</v>
      </c>
      <c r="G27" s="4">
        <v>782</v>
      </c>
      <c r="H27" s="4">
        <v>625</v>
      </c>
      <c r="I27" s="4">
        <v>449.6648011938455</v>
      </c>
      <c r="J27" s="4">
        <v>483.09563259352467</v>
      </c>
      <c r="K27" s="4">
        <v>432.49070914611013</v>
      </c>
      <c r="L27" s="4"/>
      <c r="M27" s="4"/>
      <c r="N27" s="4">
        <f t="shared" si="0"/>
        <v>5396.408895610292</v>
      </c>
      <c r="P27" s="18"/>
    </row>
    <row r="28" spans="1:16" ht="12.75" customHeight="1">
      <c r="A28" s="3" t="s">
        <v>38</v>
      </c>
      <c r="B28" s="4">
        <v>360.91233445225436</v>
      </c>
      <c r="C28" s="4">
        <v>255.18083630906503</v>
      </c>
      <c r="D28" s="4">
        <v>487.63914780539284</v>
      </c>
      <c r="E28" s="4">
        <v>320.9776141050124</v>
      </c>
      <c r="F28" s="4">
        <v>433.5867066755183</v>
      </c>
      <c r="G28" s="4">
        <v>735</v>
      </c>
      <c r="H28" s="4">
        <v>746</v>
      </c>
      <c r="I28" s="4">
        <v>742.7617172100879</v>
      </c>
      <c r="J28" s="4">
        <v>560.7101823887062</v>
      </c>
      <c r="K28" s="4">
        <v>583.7356225271373</v>
      </c>
      <c r="L28" s="4"/>
      <c r="M28" s="4"/>
      <c r="N28" s="4">
        <f t="shared" si="0"/>
        <v>5226.504161473174</v>
      </c>
      <c r="P28" s="18"/>
    </row>
    <row r="29" spans="1:16" ht="12.75" customHeight="1">
      <c r="A29" s="3" t="s">
        <v>39</v>
      </c>
      <c r="B29" s="4">
        <v>762.6836693309599</v>
      </c>
      <c r="C29" s="4">
        <v>720.8399518397323</v>
      </c>
      <c r="D29" s="4">
        <v>719.3079822112053</v>
      </c>
      <c r="E29" s="4">
        <v>816.768932737701</v>
      </c>
      <c r="F29" s="4">
        <v>313.85314193964825</v>
      </c>
      <c r="G29" s="4">
        <v>435</v>
      </c>
      <c r="H29" s="4">
        <v>268</v>
      </c>
      <c r="I29" s="4">
        <v>394.17322057938924</v>
      </c>
      <c r="J29" s="4">
        <v>274.54552219164907</v>
      </c>
      <c r="K29" s="4">
        <v>365.0376513046301</v>
      </c>
      <c r="L29" s="4"/>
      <c r="M29" s="4"/>
      <c r="N29" s="4">
        <f t="shared" si="0"/>
        <v>5070.210072134915</v>
      </c>
      <c r="P29" s="18"/>
    </row>
    <row r="30" spans="1:16" ht="12.75" customHeight="1">
      <c r="A30" s="3" t="s">
        <v>40</v>
      </c>
      <c r="B30" s="4">
        <v>451.24147773161565</v>
      </c>
      <c r="C30" s="4">
        <v>338.98248107962746</v>
      </c>
      <c r="D30" s="4">
        <v>404.78314313188025</v>
      </c>
      <c r="E30" s="4">
        <v>427.77287843353093</v>
      </c>
      <c r="F30" s="4">
        <v>861.1710532121673</v>
      </c>
      <c r="G30" s="4">
        <v>800</v>
      </c>
      <c r="H30" s="4">
        <v>557</v>
      </c>
      <c r="I30" s="4">
        <v>351.09182524776304</v>
      </c>
      <c r="J30" s="4">
        <v>653.5467979688583</v>
      </c>
      <c r="K30" s="4">
        <v>656.0168516921551</v>
      </c>
      <c r="L30" s="4"/>
      <c r="M30" s="4"/>
      <c r="N30" s="4">
        <f t="shared" si="0"/>
        <v>5501.606508497598</v>
      </c>
      <c r="P30" s="18"/>
    </row>
    <row r="31" spans="1:16" ht="12.75" customHeight="1">
      <c r="A31" s="3" t="s">
        <v>41</v>
      </c>
      <c r="B31" s="4">
        <v>348.5156635483654</v>
      </c>
      <c r="C31" s="4">
        <v>342.8839095396815</v>
      </c>
      <c r="D31" s="4">
        <v>380.33366784264746</v>
      </c>
      <c r="E31" s="4">
        <v>522.2863166651666</v>
      </c>
      <c r="F31" s="4">
        <v>513.4555420946474</v>
      </c>
      <c r="G31" s="4">
        <v>780</v>
      </c>
      <c r="H31" s="4">
        <v>903</v>
      </c>
      <c r="I31" s="4">
        <v>610.7115443346016</v>
      </c>
      <c r="J31" s="4">
        <v>488.59795966908086</v>
      </c>
      <c r="K31" s="4">
        <v>414.1492006228355</v>
      </c>
      <c r="L31" s="4"/>
      <c r="M31" s="4"/>
      <c r="N31" s="4">
        <f t="shared" si="0"/>
        <v>5303.933804317027</v>
      </c>
      <c r="P31" s="18"/>
    </row>
    <row r="32" spans="1:16" ht="12.75" customHeight="1">
      <c r="A32" s="7" t="s">
        <v>42</v>
      </c>
      <c r="B32" s="8">
        <v>582.509908541016</v>
      </c>
      <c r="C32" s="8">
        <v>390.66221784518183</v>
      </c>
      <c r="D32" s="8">
        <v>506.51362795317687</v>
      </c>
      <c r="E32" s="8">
        <v>607.6166574355952</v>
      </c>
      <c r="F32" s="8">
        <v>517.7244218349218</v>
      </c>
      <c r="G32" s="8">
        <v>966</v>
      </c>
      <c r="H32" s="8">
        <v>1019</v>
      </c>
      <c r="I32" s="8">
        <v>534.6586327709202</v>
      </c>
      <c r="J32" s="8">
        <v>546.4534219019008</v>
      </c>
      <c r="K32" s="8">
        <v>600.5553566096196</v>
      </c>
      <c r="L32" s="8"/>
      <c r="M32" s="8"/>
      <c r="N32" s="8">
        <f t="shared" si="0"/>
        <v>6271.694244892333</v>
      </c>
      <c r="P32" s="18"/>
    </row>
    <row r="33" spans="1:16" ht="12.75" customHeight="1">
      <c r="A33" s="9" t="s">
        <v>43</v>
      </c>
      <c r="B33" s="10">
        <v>563.9109049216307</v>
      </c>
      <c r="C33" s="10">
        <v>469.31780803942536</v>
      </c>
      <c r="D33" s="10">
        <v>717.3173214047252</v>
      </c>
      <c r="E33" s="10">
        <v>541.433727402799</v>
      </c>
      <c r="F33" s="10">
        <v>631.7444118974304</v>
      </c>
      <c r="G33" s="10">
        <v>955</v>
      </c>
      <c r="H33" s="10">
        <v>977</v>
      </c>
      <c r="I33" s="10">
        <v>465.53999509206176</v>
      </c>
      <c r="J33" s="10">
        <v>559.6020053893691</v>
      </c>
      <c r="K33" s="10">
        <v>906.5416862801973</v>
      </c>
      <c r="L33" s="10"/>
      <c r="M33" s="10"/>
      <c r="N33" s="10">
        <f t="shared" si="0"/>
        <v>6787.407860427639</v>
      </c>
      <c r="P33" s="18"/>
    </row>
    <row r="34" spans="1:16" ht="12.75" customHeight="1">
      <c r="A34" s="3" t="s">
        <v>44</v>
      </c>
      <c r="B34" s="4">
        <v>472.5281188143222</v>
      </c>
      <c r="C34" s="4">
        <v>557.2622440025121</v>
      </c>
      <c r="D34" s="4">
        <v>658.132559317821</v>
      </c>
      <c r="E34" s="4">
        <v>309.46821922679317</v>
      </c>
      <c r="F34" s="4">
        <v>540.8496126326418</v>
      </c>
      <c r="G34" s="4">
        <v>693</v>
      </c>
      <c r="H34" s="4">
        <v>472</v>
      </c>
      <c r="I34" s="4">
        <v>223.04973980182052</v>
      </c>
      <c r="J34" s="4">
        <v>389.4596316088072</v>
      </c>
      <c r="K34" s="4">
        <v>553.0651800113902</v>
      </c>
      <c r="L34" s="4"/>
      <c r="M34" s="4"/>
      <c r="N34" s="4">
        <f t="shared" si="0"/>
        <v>4868.8153054161085</v>
      </c>
      <c r="P34" s="18"/>
    </row>
    <row r="35" spans="1:16" ht="12.75" customHeight="1">
      <c r="A35" s="3" t="s">
        <v>45</v>
      </c>
      <c r="B35" s="4">
        <v>396.5430563621947</v>
      </c>
      <c r="C35" s="4">
        <v>428.8840329300543</v>
      </c>
      <c r="D35" s="4">
        <v>603.557720535008</v>
      </c>
      <c r="E35" s="4">
        <v>392.83545067537705</v>
      </c>
      <c r="F35" s="4">
        <v>508.9110210130433</v>
      </c>
      <c r="G35" s="4">
        <v>610</v>
      </c>
      <c r="H35" s="4">
        <v>601</v>
      </c>
      <c r="I35" s="4">
        <v>543.6785851363347</v>
      </c>
      <c r="J35" s="4">
        <v>428.16376161401575</v>
      </c>
      <c r="K35" s="4">
        <v>520.3278356802955</v>
      </c>
      <c r="L35" s="4"/>
      <c r="M35" s="4"/>
      <c r="N35" s="4">
        <f t="shared" si="0"/>
        <v>5033.901463946324</v>
      </c>
      <c r="P35" s="18"/>
    </row>
    <row r="36" spans="1:16" ht="12.75" customHeight="1">
      <c r="A36" s="5" t="s">
        <v>46</v>
      </c>
      <c r="B36" s="6">
        <v>285.3588693300065</v>
      </c>
      <c r="C36" s="6">
        <v>386.0484916326738</v>
      </c>
      <c r="D36" s="6">
        <v>436.1539460931399</v>
      </c>
      <c r="E36" s="6">
        <v>434.45103732026547</v>
      </c>
      <c r="F36" s="6">
        <v>544.7682553955954</v>
      </c>
      <c r="G36" s="6">
        <v>595</v>
      </c>
      <c r="H36" s="6">
        <v>591</v>
      </c>
      <c r="I36" s="6">
        <v>371.83345108893934</v>
      </c>
      <c r="J36" s="6">
        <v>412.0494981353844</v>
      </c>
      <c r="K36" s="6">
        <v>415.8328811635111</v>
      </c>
      <c r="L36" s="6"/>
      <c r="M36" s="6"/>
      <c r="N36" s="6">
        <f t="shared" si="0"/>
        <v>4472.496430159516</v>
      </c>
      <c r="P36" s="18"/>
    </row>
    <row r="37" spans="1:16" ht="12.75" customHeight="1">
      <c r="A37" s="3" t="s">
        <v>47</v>
      </c>
      <c r="B37" s="4">
        <v>343.3088781920494</v>
      </c>
      <c r="C37" s="4">
        <v>327.40531113873686</v>
      </c>
      <c r="D37" s="4">
        <v>373.22194093894063</v>
      </c>
      <c r="E37" s="4">
        <v>305.26003053686634</v>
      </c>
      <c r="F37" s="4">
        <v>414.15599721217234</v>
      </c>
      <c r="G37" s="4">
        <v>619</v>
      </c>
      <c r="H37" s="4">
        <v>534</v>
      </c>
      <c r="I37" s="4">
        <v>320.76174579326545</v>
      </c>
      <c r="J37" s="4">
        <v>321.05598402338813</v>
      </c>
      <c r="K37" s="4">
        <v>599.2717655198782</v>
      </c>
      <c r="L37" s="4"/>
      <c r="M37" s="4"/>
      <c r="N37" s="4">
        <f t="shared" si="0"/>
        <v>4157.441653355298</v>
      </c>
      <c r="P37" s="18"/>
    </row>
    <row r="38" spans="1:16" ht="12.75" customHeight="1">
      <c r="A38" s="3" t="s">
        <v>48</v>
      </c>
      <c r="B38" s="4">
        <v>594.6950576821437</v>
      </c>
      <c r="C38" s="4">
        <v>475.5879628743305</v>
      </c>
      <c r="D38" s="4">
        <v>776.0283204218921</v>
      </c>
      <c r="E38" s="4">
        <v>503.20206555182415</v>
      </c>
      <c r="F38" s="4">
        <v>842.921963611158</v>
      </c>
      <c r="G38" s="4">
        <v>1350</v>
      </c>
      <c r="H38" s="4">
        <v>1234</v>
      </c>
      <c r="I38" s="4">
        <v>805.7622377078899</v>
      </c>
      <c r="J38" s="4">
        <v>703.4595760617411</v>
      </c>
      <c r="K38" s="4">
        <v>609.4923857697061</v>
      </c>
      <c r="L38" s="4"/>
      <c r="M38" s="4"/>
      <c r="N38" s="4">
        <f t="shared" si="0"/>
        <v>7895.149569680685</v>
      </c>
      <c r="P38" s="18"/>
    </row>
    <row r="39" spans="1:16" ht="12.75" customHeight="1">
      <c r="A39" s="3" t="s">
        <v>49</v>
      </c>
      <c r="B39" s="4">
        <v>921.1464850362125</v>
      </c>
      <c r="C39" s="4">
        <v>994.7021879839812</v>
      </c>
      <c r="D39" s="4">
        <v>1153.3040168067091</v>
      </c>
      <c r="E39" s="4">
        <v>633.2075130560484</v>
      </c>
      <c r="F39" s="4">
        <v>536.8631771177991</v>
      </c>
      <c r="G39" s="4">
        <v>561</v>
      </c>
      <c r="H39" s="4">
        <v>370</v>
      </c>
      <c r="I39" s="4">
        <v>449.1942661341317</v>
      </c>
      <c r="J39" s="4">
        <v>371.86759532155975</v>
      </c>
      <c r="K39" s="4">
        <v>534.8579152795309</v>
      </c>
      <c r="L39" s="4"/>
      <c r="M39" s="4"/>
      <c r="N39" s="4">
        <f t="shared" si="0"/>
        <v>6526.143156735973</v>
      </c>
      <c r="P39" s="18"/>
    </row>
    <row r="40" spans="1:16" ht="12.75" customHeight="1">
      <c r="A40" s="3" t="s">
        <v>50</v>
      </c>
      <c r="B40" s="4">
        <v>559.8931056198556</v>
      </c>
      <c r="C40" s="4">
        <v>555.3255409567959</v>
      </c>
      <c r="D40" s="4">
        <v>562.1432900024998</v>
      </c>
      <c r="E40" s="4">
        <v>788.4855643106993</v>
      </c>
      <c r="F40" s="4">
        <v>511.0641743062266</v>
      </c>
      <c r="G40" s="4">
        <v>515</v>
      </c>
      <c r="H40" s="4">
        <v>477</v>
      </c>
      <c r="I40" s="4">
        <v>398.70881692064484</v>
      </c>
      <c r="J40" s="4">
        <v>452.6080244823583</v>
      </c>
      <c r="K40" s="4">
        <v>582.3701528228409</v>
      </c>
      <c r="L40" s="4"/>
      <c r="M40" s="4"/>
      <c r="N40" s="4">
        <f t="shared" si="0"/>
        <v>5402.598669421921</v>
      </c>
      <c r="P40" s="18"/>
    </row>
    <row r="41" spans="1:16" ht="12.75" customHeight="1">
      <c r="A41" s="3" t="s">
        <v>51</v>
      </c>
      <c r="B41" s="4">
        <v>568.0649218676464</v>
      </c>
      <c r="C41" s="4">
        <v>400.4150798844276</v>
      </c>
      <c r="D41" s="4">
        <v>727.0587301075898</v>
      </c>
      <c r="E41" s="4">
        <v>456.13170369186867</v>
      </c>
      <c r="F41" s="4">
        <v>446.3368355798033</v>
      </c>
      <c r="G41" s="4">
        <v>400</v>
      </c>
      <c r="H41" s="4">
        <v>409</v>
      </c>
      <c r="I41" s="4">
        <v>424.4078082406032</v>
      </c>
      <c r="J41" s="4">
        <v>316.4665497225966</v>
      </c>
      <c r="K41" s="4">
        <v>396.49346345487965</v>
      </c>
      <c r="L41" s="4"/>
      <c r="M41" s="4"/>
      <c r="N41" s="4">
        <f t="shared" si="0"/>
        <v>4544.375092549416</v>
      </c>
      <c r="P41" s="18"/>
    </row>
    <row r="42" spans="1:16" ht="12.75" customHeight="1">
      <c r="A42" s="7" t="s">
        <v>52</v>
      </c>
      <c r="B42" s="8">
        <v>390.85256846497657</v>
      </c>
      <c r="C42" s="8">
        <v>241.76871189941573</v>
      </c>
      <c r="D42" s="8">
        <v>502.62762910401295</v>
      </c>
      <c r="E42" s="8">
        <v>338.15461042482633</v>
      </c>
      <c r="F42" s="8">
        <v>535.0983826462657</v>
      </c>
      <c r="G42" s="8">
        <v>621</v>
      </c>
      <c r="H42" s="8">
        <v>554</v>
      </c>
      <c r="I42" s="8">
        <v>277.0479414847295</v>
      </c>
      <c r="J42" s="8">
        <v>476.88788344468946</v>
      </c>
      <c r="K42" s="8">
        <v>339.8875168531973</v>
      </c>
      <c r="L42" s="8"/>
      <c r="M42" s="8"/>
      <c r="N42" s="8">
        <f t="shared" si="0"/>
        <v>4277.325244322114</v>
      </c>
      <c r="P42" s="18"/>
    </row>
    <row r="43" spans="1:16" ht="12.75" customHeight="1">
      <c r="A43" s="9" t="s">
        <v>53</v>
      </c>
      <c r="B43" s="10">
        <v>339.5260637071981</v>
      </c>
      <c r="C43" s="10">
        <v>404.5995952060509</v>
      </c>
      <c r="D43" s="10">
        <v>619.5970619194723</v>
      </c>
      <c r="E43" s="10">
        <v>370.0901567806579</v>
      </c>
      <c r="F43" s="10">
        <v>321.4145950637002</v>
      </c>
      <c r="G43" s="10">
        <v>641</v>
      </c>
      <c r="H43" s="10">
        <v>545</v>
      </c>
      <c r="I43" s="10">
        <v>333.4460934753303</v>
      </c>
      <c r="J43" s="10">
        <v>324.1924203157742</v>
      </c>
      <c r="K43" s="10">
        <v>344.3062393876471</v>
      </c>
      <c r="L43" s="10"/>
      <c r="M43" s="10"/>
      <c r="N43" s="10">
        <f t="shared" si="0"/>
        <v>4243.172225855831</v>
      </c>
      <c r="P43" s="18"/>
    </row>
    <row r="44" spans="1:16" ht="12.75" customHeight="1">
      <c r="A44" s="3" t="s">
        <v>54</v>
      </c>
      <c r="B44" s="4">
        <v>299.7081014278764</v>
      </c>
      <c r="C44" s="4">
        <v>277.2315497672169</v>
      </c>
      <c r="D44" s="4">
        <v>430.79686784535863</v>
      </c>
      <c r="E44" s="4">
        <v>369.8636494661309</v>
      </c>
      <c r="F44" s="4">
        <v>546.4883763650911</v>
      </c>
      <c r="G44" s="4">
        <v>962</v>
      </c>
      <c r="H44" s="4">
        <v>774</v>
      </c>
      <c r="I44" s="4">
        <v>443.39684914712893</v>
      </c>
      <c r="J44" s="4">
        <v>342.1757223425694</v>
      </c>
      <c r="K44" s="4">
        <v>384.4666985763333</v>
      </c>
      <c r="L44" s="4"/>
      <c r="M44" s="4"/>
      <c r="N44" s="4">
        <f t="shared" si="0"/>
        <v>4830.127814937706</v>
      </c>
      <c r="P44" s="18"/>
    </row>
    <row r="45" spans="1:16" ht="12.75" customHeight="1">
      <c r="A45" s="3" t="s">
        <v>55</v>
      </c>
      <c r="B45" s="4">
        <v>252.28509418223294</v>
      </c>
      <c r="C45" s="4">
        <v>251.87922200562957</v>
      </c>
      <c r="D45" s="4">
        <v>309.472347960589</v>
      </c>
      <c r="E45" s="4">
        <v>313.3296818240832</v>
      </c>
      <c r="F45" s="4">
        <v>297.7929731976129</v>
      </c>
      <c r="G45" s="4">
        <v>336</v>
      </c>
      <c r="H45" s="4">
        <v>317</v>
      </c>
      <c r="I45" s="4">
        <v>287.71326560287804</v>
      </c>
      <c r="J45" s="4">
        <v>252.69860432367514</v>
      </c>
      <c r="K45" s="4">
        <v>222.6048765857309</v>
      </c>
      <c r="L45" s="4"/>
      <c r="M45" s="4"/>
      <c r="N45" s="4">
        <f t="shared" si="0"/>
        <v>2840.7760656824316</v>
      </c>
      <c r="P45" s="18"/>
    </row>
    <row r="46" spans="1:16" ht="12.75" customHeight="1">
      <c r="A46" s="5" t="s">
        <v>56</v>
      </c>
      <c r="B46" s="6">
        <v>500.35127530305544</v>
      </c>
      <c r="C46" s="6">
        <v>404.42077139198034</v>
      </c>
      <c r="D46" s="6">
        <v>372.4358175831547</v>
      </c>
      <c r="E46" s="6">
        <v>785.7771114466759</v>
      </c>
      <c r="F46" s="6">
        <v>307.9133362416325</v>
      </c>
      <c r="G46" s="6">
        <v>359</v>
      </c>
      <c r="H46" s="6">
        <v>266</v>
      </c>
      <c r="I46" s="6">
        <v>323.872343439258</v>
      </c>
      <c r="J46" s="6">
        <v>210.96041147098344</v>
      </c>
      <c r="K46" s="6">
        <v>342.8868214063298</v>
      </c>
      <c r="L46" s="6"/>
      <c r="M46" s="6"/>
      <c r="N46" s="6">
        <f t="shared" si="0"/>
        <v>3873.61788828307</v>
      </c>
      <c r="P46" s="18"/>
    </row>
    <row r="47" spans="1:16" ht="12.75" customHeight="1">
      <c r="A47" s="3" t="s">
        <v>57</v>
      </c>
      <c r="B47" s="4">
        <v>328.5010460488451</v>
      </c>
      <c r="C47" s="4">
        <v>297.1817943580179</v>
      </c>
      <c r="D47" s="4">
        <v>476.85967257629216</v>
      </c>
      <c r="E47" s="4">
        <v>296.34366248476255</v>
      </c>
      <c r="F47" s="4">
        <v>487.6685192710066</v>
      </c>
      <c r="G47" s="4">
        <v>467</v>
      </c>
      <c r="H47" s="4">
        <v>367</v>
      </c>
      <c r="I47" s="4">
        <v>235.83530342032236</v>
      </c>
      <c r="J47" s="4">
        <v>341.65694076816186</v>
      </c>
      <c r="K47" s="4">
        <v>324.71170826615315</v>
      </c>
      <c r="L47" s="4"/>
      <c r="M47" s="4"/>
      <c r="N47" s="4">
        <f t="shared" si="0"/>
        <v>3622.758647193561</v>
      </c>
      <c r="P47" s="18"/>
    </row>
    <row r="48" spans="1:16" ht="12.75" customHeight="1">
      <c r="A48" s="3" t="s">
        <v>58</v>
      </c>
      <c r="B48" s="4">
        <v>256.87449497664295</v>
      </c>
      <c r="C48" s="4">
        <v>176.14433913996</v>
      </c>
      <c r="D48" s="4">
        <v>304.5958276953792</v>
      </c>
      <c r="E48" s="4">
        <v>384.07888081043296</v>
      </c>
      <c r="F48" s="4">
        <v>325.8400231286737</v>
      </c>
      <c r="G48" s="4">
        <v>630</v>
      </c>
      <c r="H48" s="4">
        <v>635</v>
      </c>
      <c r="I48" s="4">
        <v>387.99503081491855</v>
      </c>
      <c r="J48" s="4">
        <v>301.21419114372736</v>
      </c>
      <c r="K48" s="4">
        <v>434.9266712101668</v>
      </c>
      <c r="L48" s="4"/>
      <c r="M48" s="4"/>
      <c r="N48" s="4">
        <f t="shared" si="0"/>
        <v>3836.6694589199014</v>
      </c>
      <c r="P48" s="18"/>
    </row>
    <row r="49" spans="1:16" ht="12.75" customHeight="1">
      <c r="A49" s="3" t="s">
        <v>59</v>
      </c>
      <c r="B49" s="4">
        <v>335.99105252501744</v>
      </c>
      <c r="C49" s="4">
        <v>272.20635155361646</v>
      </c>
      <c r="D49" s="4">
        <v>344.0838358508408</v>
      </c>
      <c r="E49" s="4">
        <v>373.12170605301185</v>
      </c>
      <c r="F49" s="4">
        <v>499.0688307489044</v>
      </c>
      <c r="G49" s="4">
        <v>624</v>
      </c>
      <c r="H49" s="4">
        <v>505</v>
      </c>
      <c r="I49" s="4">
        <v>397.806051142859</v>
      </c>
      <c r="J49" s="4">
        <v>398.6817946373431</v>
      </c>
      <c r="K49" s="4">
        <v>358.6480766044507</v>
      </c>
      <c r="L49" s="4"/>
      <c r="M49" s="4"/>
      <c r="N49" s="4">
        <f t="shared" si="0"/>
        <v>4108.6076991160435</v>
      </c>
      <c r="P49" s="18"/>
    </row>
    <row r="50" spans="1:16" ht="12.75" customHeight="1">
      <c r="A50" s="3" t="s">
        <v>60</v>
      </c>
      <c r="B50" s="4">
        <v>397.08807222041685</v>
      </c>
      <c r="C50" s="4">
        <v>394.67229414384815</v>
      </c>
      <c r="D50" s="4">
        <v>317.13998542583874</v>
      </c>
      <c r="E50" s="4">
        <v>443.2860313216865</v>
      </c>
      <c r="F50" s="4">
        <v>532.47533833507</v>
      </c>
      <c r="G50" s="4">
        <v>723</v>
      </c>
      <c r="H50" s="4">
        <v>664</v>
      </c>
      <c r="I50" s="4">
        <v>285.06675247286455</v>
      </c>
      <c r="J50" s="4">
        <v>392.886187203651</v>
      </c>
      <c r="K50" s="4">
        <v>480.9059141395488</v>
      </c>
      <c r="L50" s="4"/>
      <c r="M50" s="4"/>
      <c r="N50" s="4">
        <f t="shared" si="0"/>
        <v>4630.520575262925</v>
      </c>
      <c r="P50" s="18"/>
    </row>
    <row r="51" spans="1:16" ht="12.75" customHeight="1">
      <c r="A51" s="3" t="s">
        <v>61</v>
      </c>
      <c r="B51" s="4">
        <v>318.64387201663106</v>
      </c>
      <c r="C51" s="4">
        <v>270.5878431611587</v>
      </c>
      <c r="D51" s="4">
        <v>431.2166022286932</v>
      </c>
      <c r="E51" s="4">
        <v>297.13488279647504</v>
      </c>
      <c r="F51" s="4">
        <v>436.91417758959227</v>
      </c>
      <c r="G51" s="4">
        <v>529</v>
      </c>
      <c r="H51" s="4">
        <v>368</v>
      </c>
      <c r="I51" s="4">
        <v>280.2703583245634</v>
      </c>
      <c r="J51" s="4">
        <v>289.6181203148538</v>
      </c>
      <c r="K51" s="4">
        <v>381.77660466157215</v>
      </c>
      <c r="L51" s="4"/>
      <c r="M51" s="4"/>
      <c r="N51" s="4">
        <f t="shared" si="0"/>
        <v>3603.1624610935396</v>
      </c>
      <c r="P51" s="18"/>
    </row>
    <row r="52" spans="1:16" ht="12.75" customHeight="1">
      <c r="A52" s="7" t="s">
        <v>62</v>
      </c>
      <c r="B52" s="8">
        <v>753.8843564339492</v>
      </c>
      <c r="C52" s="8">
        <v>666.7714829065417</v>
      </c>
      <c r="D52" s="8">
        <v>1036.5349360870573</v>
      </c>
      <c r="E52" s="8">
        <v>429.73189970540125</v>
      </c>
      <c r="F52" s="8">
        <v>546.7078375316974</v>
      </c>
      <c r="G52" s="8">
        <v>632</v>
      </c>
      <c r="H52" s="8">
        <v>386</v>
      </c>
      <c r="I52" s="8">
        <v>333.9883199293729</v>
      </c>
      <c r="J52" s="8">
        <v>295.2885062902582</v>
      </c>
      <c r="K52" s="8">
        <v>405.2097895718566</v>
      </c>
      <c r="L52" s="8"/>
      <c r="M52" s="8"/>
      <c r="N52" s="8">
        <f t="shared" si="0"/>
        <v>5486.117128456133</v>
      </c>
      <c r="P52" s="18"/>
    </row>
    <row r="53" spans="1:16" ht="12.75" customHeight="1">
      <c r="A53" s="9" t="s">
        <v>63</v>
      </c>
      <c r="B53" s="10">
        <v>276.9787733773669</v>
      </c>
      <c r="C53" s="10">
        <v>280.78561395397867</v>
      </c>
      <c r="D53" s="10">
        <v>288.54013519618445</v>
      </c>
      <c r="E53" s="10">
        <v>298.09801135662065</v>
      </c>
      <c r="F53" s="10">
        <v>367.18098212374633</v>
      </c>
      <c r="G53" s="10">
        <v>472</v>
      </c>
      <c r="H53" s="10">
        <v>498</v>
      </c>
      <c r="I53" s="10">
        <v>309.0244324727882</v>
      </c>
      <c r="J53" s="10">
        <v>354.3440690869435</v>
      </c>
      <c r="K53" s="10">
        <v>638.0468222687817</v>
      </c>
      <c r="L53" s="10"/>
      <c r="M53" s="10"/>
      <c r="N53" s="10">
        <f t="shared" si="0"/>
        <v>3782.9988398364103</v>
      </c>
      <c r="P53" s="18"/>
    </row>
    <row r="54" spans="1:16" ht="12.75" customHeight="1">
      <c r="A54" s="3" t="s">
        <v>64</v>
      </c>
      <c r="B54" s="4">
        <v>305.9205225313652</v>
      </c>
      <c r="C54" s="4">
        <v>232.45107491122056</v>
      </c>
      <c r="D54" s="4">
        <v>343.29133122669805</v>
      </c>
      <c r="E54" s="4">
        <v>482.98941394475304</v>
      </c>
      <c r="F54" s="4">
        <v>378.83622290057184</v>
      </c>
      <c r="G54" s="4">
        <v>476</v>
      </c>
      <c r="H54" s="4">
        <v>509</v>
      </c>
      <c r="I54" s="4">
        <v>426.46675696124186</v>
      </c>
      <c r="J54" s="4">
        <v>378.0603594455813</v>
      </c>
      <c r="K54" s="4">
        <v>453.2300493644433</v>
      </c>
      <c r="L54" s="4"/>
      <c r="M54" s="4"/>
      <c r="N54" s="4">
        <f t="shared" si="0"/>
        <v>3986.245731285875</v>
      </c>
      <c r="P54" s="18"/>
    </row>
    <row r="55" spans="1:16" ht="12.75" customHeight="1">
      <c r="A55" s="3" t="s">
        <v>65</v>
      </c>
      <c r="B55" s="4">
        <v>334.79599426594143</v>
      </c>
      <c r="C55" s="4">
        <v>215.73797920151785</v>
      </c>
      <c r="D55" s="4">
        <v>400.0513110397525</v>
      </c>
      <c r="E55" s="4">
        <v>271.52436457531115</v>
      </c>
      <c r="F55" s="4">
        <v>530.932597661541</v>
      </c>
      <c r="G55" s="4">
        <v>448</v>
      </c>
      <c r="H55" s="4">
        <v>419</v>
      </c>
      <c r="I55" s="4">
        <v>256.6076412181308</v>
      </c>
      <c r="J55" s="4">
        <v>301.8981001210037</v>
      </c>
      <c r="K55" s="4">
        <v>307.24246476525684</v>
      </c>
      <c r="L55" s="4"/>
      <c r="M55" s="4"/>
      <c r="N55" s="4">
        <f t="shared" si="0"/>
        <v>3485.7904528484555</v>
      </c>
      <c r="P55" s="18"/>
    </row>
    <row r="56" spans="1:16" ht="12.75" customHeight="1">
      <c r="A56" s="5" t="s">
        <v>66</v>
      </c>
      <c r="B56" s="6">
        <v>405.2639956971257</v>
      </c>
      <c r="C56" s="6">
        <v>520.6162310502124</v>
      </c>
      <c r="D56" s="6">
        <v>520.6850868628827</v>
      </c>
      <c r="E56" s="6">
        <v>195.4345252315248</v>
      </c>
      <c r="F56" s="6">
        <v>184.29931653438354</v>
      </c>
      <c r="G56" s="6">
        <v>207</v>
      </c>
      <c r="H56" s="6">
        <v>139</v>
      </c>
      <c r="I56" s="6">
        <v>150.36765388682312</v>
      </c>
      <c r="J56" s="6">
        <v>136.35923976457735</v>
      </c>
      <c r="K56" s="6">
        <v>202.82213343810201</v>
      </c>
      <c r="L56" s="6"/>
      <c r="M56" s="6"/>
      <c r="N56" s="6">
        <f t="shared" si="0"/>
        <v>2661.848182465632</v>
      </c>
      <c r="P56" s="18"/>
    </row>
    <row r="57" spans="1:16" ht="12.75" customHeight="1">
      <c r="A57" s="3" t="s">
        <v>67</v>
      </c>
      <c r="B57" s="4">
        <v>550.7436489880798</v>
      </c>
      <c r="C57" s="4">
        <v>469.2963121683381</v>
      </c>
      <c r="D57" s="4">
        <v>428.4040469884289</v>
      </c>
      <c r="E57" s="4">
        <v>152.40060919686522</v>
      </c>
      <c r="F57" s="4">
        <v>301.41121446044474</v>
      </c>
      <c r="G57" s="4">
        <v>259</v>
      </c>
      <c r="H57" s="4">
        <v>298</v>
      </c>
      <c r="I57" s="4">
        <v>122.41705961753107</v>
      </c>
      <c r="J57" s="4">
        <v>160.72672512602404</v>
      </c>
      <c r="K57" s="4">
        <v>276.37765634852235</v>
      </c>
      <c r="L57" s="4"/>
      <c r="M57" s="4"/>
      <c r="N57" s="4">
        <f t="shared" si="0"/>
        <v>3018.7772728942336</v>
      </c>
      <c r="P57" s="18"/>
    </row>
    <row r="58" spans="1:16" ht="12.75" customHeight="1">
      <c r="A58" s="3" t="s">
        <v>68</v>
      </c>
      <c r="B58" s="4">
        <v>252.50991914801497</v>
      </c>
      <c r="C58" s="4">
        <v>298.75565895119746</v>
      </c>
      <c r="D58" s="4">
        <v>371.17157692322854</v>
      </c>
      <c r="E58" s="4">
        <v>368.04214692599123</v>
      </c>
      <c r="F58" s="4">
        <v>328.1989630805477</v>
      </c>
      <c r="G58" s="4">
        <v>493</v>
      </c>
      <c r="H58" s="4">
        <v>433</v>
      </c>
      <c r="I58" s="4">
        <v>311.6319534286451</v>
      </c>
      <c r="J58" s="4">
        <v>275.5172543925605</v>
      </c>
      <c r="K58" s="4">
        <v>343.3238329682723</v>
      </c>
      <c r="L58" s="4"/>
      <c r="M58" s="4"/>
      <c r="N58" s="4">
        <f t="shared" si="0"/>
        <v>3475.1513058184573</v>
      </c>
      <c r="P58" s="18"/>
    </row>
    <row r="59" spans="1:16" ht="12.75" customHeight="1">
      <c r="A59" s="3" t="s">
        <v>69</v>
      </c>
      <c r="B59" s="4">
        <v>403.63773074717665</v>
      </c>
      <c r="C59" s="4">
        <v>301.3449802638607</v>
      </c>
      <c r="D59" s="4">
        <v>285.8835465747956</v>
      </c>
      <c r="E59" s="4">
        <v>407.64536821760356</v>
      </c>
      <c r="F59" s="4">
        <v>279.21489646561014</v>
      </c>
      <c r="G59" s="4">
        <v>389</v>
      </c>
      <c r="H59" s="4">
        <v>497</v>
      </c>
      <c r="I59" s="4">
        <v>503.1060562947797</v>
      </c>
      <c r="J59" s="4">
        <v>295.6697461257853</v>
      </c>
      <c r="K59" s="4">
        <v>395.5907045734537</v>
      </c>
      <c r="L59" s="4"/>
      <c r="M59" s="4"/>
      <c r="N59" s="4">
        <f t="shared" si="0"/>
        <v>3758.0930292630655</v>
      </c>
      <c r="P59" s="18"/>
    </row>
    <row r="60" spans="1:16" ht="12.75" customHeight="1">
      <c r="A60" s="3" t="s">
        <v>70</v>
      </c>
      <c r="B60" s="4">
        <v>277.89950646564984</v>
      </c>
      <c r="C60" s="4">
        <v>270.5266627119923</v>
      </c>
      <c r="D60" s="4">
        <v>331.3797735559224</v>
      </c>
      <c r="E60" s="4">
        <v>190.56087685470456</v>
      </c>
      <c r="F60" s="4">
        <v>372.47181012546855</v>
      </c>
      <c r="G60" s="4">
        <v>386</v>
      </c>
      <c r="H60" s="4">
        <v>268</v>
      </c>
      <c r="I60" s="4">
        <v>195.48594543006692</v>
      </c>
      <c r="J60" s="4">
        <v>209.75796006607266</v>
      </c>
      <c r="K60" s="4">
        <v>227.40780584463846</v>
      </c>
      <c r="L60" s="4"/>
      <c r="M60" s="4"/>
      <c r="N60" s="4">
        <f t="shared" si="0"/>
        <v>2729.4903410545157</v>
      </c>
      <c r="P60" s="18"/>
    </row>
    <row r="61" spans="1:16" ht="12.75" customHeight="1">
      <c r="A61" s="7" t="s">
        <v>71</v>
      </c>
      <c r="B61" s="8">
        <v>462.42689574266996</v>
      </c>
      <c r="C61" s="8">
        <v>469.9235626755218</v>
      </c>
      <c r="D61" s="8">
        <v>555.4945550013169</v>
      </c>
      <c r="E61" s="8">
        <v>436.1105051343199</v>
      </c>
      <c r="F61" s="8">
        <v>270.77174335787885</v>
      </c>
      <c r="G61" s="8">
        <v>340</v>
      </c>
      <c r="H61" s="8">
        <v>308</v>
      </c>
      <c r="I61" s="8">
        <v>234.8255387449121</v>
      </c>
      <c r="J61" s="8">
        <v>268.3028318978432</v>
      </c>
      <c r="K61" s="8">
        <v>336.75724981510723</v>
      </c>
      <c r="L61" s="8"/>
      <c r="M61" s="8"/>
      <c r="N61" s="8">
        <f t="shared" si="0"/>
        <v>3682.61288236957</v>
      </c>
      <c r="P61" s="1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Maui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2" sqref="A2"/>
    </sheetView>
  </sheetViews>
  <sheetFormatPr defaultColWidth="9.140625" defaultRowHeight="12.75"/>
  <cols>
    <col min="1" max="1" width="38.421875" style="17" bestFit="1" customWidth="1"/>
    <col min="2" max="2" width="6.00390625" style="17" customWidth="1"/>
    <col min="3" max="3" width="5.7109375" style="17" bestFit="1" customWidth="1"/>
    <col min="4" max="7" width="6.00390625" style="17" customWidth="1"/>
    <col min="8" max="8" width="5.7109375" style="17" bestFit="1" customWidth="1"/>
    <col min="9" max="13" width="6.00390625" style="17" customWidth="1"/>
    <col min="14" max="14" width="6.57421875" style="0" bestFit="1" customWidth="1"/>
    <col min="15" max="16384" width="9.140625" style="17" customWidth="1"/>
  </cols>
  <sheetData>
    <row r="1" spans="1:14" ht="16.5" customHeight="1">
      <c r="A1" s="11">
        <v>2011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0">
        <v>9445.031071124273</v>
      </c>
      <c r="C3" s="10">
        <v>8934.572547842492</v>
      </c>
      <c r="D3" s="10">
        <v>11241.698284326936</v>
      </c>
      <c r="E3" s="10">
        <v>18058.134971763262</v>
      </c>
      <c r="F3" s="10">
        <v>17318.253559927212</v>
      </c>
      <c r="G3" s="10">
        <v>23378.91779387405</v>
      </c>
      <c r="H3" s="10">
        <v>29340.734463104716</v>
      </c>
      <c r="I3" s="10">
        <v>31895.16805125337</v>
      </c>
      <c r="J3" s="10">
        <v>17578.216954484717</v>
      </c>
      <c r="K3" s="10">
        <v>15205.377442586598</v>
      </c>
      <c r="L3" s="10">
        <v>14796.070155698015</v>
      </c>
      <c r="M3" s="10">
        <v>15425.463438964465</v>
      </c>
      <c r="N3" s="10">
        <v>212617.63873495013</v>
      </c>
      <c r="P3" s="18"/>
    </row>
    <row r="4" spans="1:16" ht="12.75" customHeight="1">
      <c r="A4" s="3" t="s">
        <v>17</v>
      </c>
      <c r="B4" s="4">
        <v>11131.882578773779</v>
      </c>
      <c r="C4" s="4">
        <v>11444.775536159066</v>
      </c>
      <c r="D4" s="4">
        <v>11398.40703382572</v>
      </c>
      <c r="E4" s="4">
        <v>17981.118576866407</v>
      </c>
      <c r="F4" s="4">
        <v>13899.2164828836</v>
      </c>
      <c r="G4" s="4">
        <v>20564.73426852312</v>
      </c>
      <c r="H4" s="4">
        <v>23463.705591871407</v>
      </c>
      <c r="I4" s="4">
        <v>20135.49203201554</v>
      </c>
      <c r="J4" s="4">
        <v>15951.631650108746</v>
      </c>
      <c r="K4" s="4">
        <v>14949.882574372026</v>
      </c>
      <c r="L4" s="4">
        <v>15245.014605262886</v>
      </c>
      <c r="M4" s="4">
        <v>16832.444088088032</v>
      </c>
      <c r="N4" s="4">
        <v>192998.3050187503</v>
      </c>
      <c r="P4" s="18"/>
    </row>
    <row r="5" spans="1:16" ht="12.75" customHeight="1">
      <c r="A5" s="3" t="s">
        <v>72</v>
      </c>
      <c r="B5" s="4">
        <v>9140.776981832892</v>
      </c>
      <c r="C5" s="4">
        <v>12519.696694219532</v>
      </c>
      <c r="D5" s="4">
        <v>10619.463652364437</v>
      </c>
      <c r="E5" s="4">
        <v>13872.74361876023</v>
      </c>
      <c r="F5" s="4">
        <v>9446.06427526916</v>
      </c>
      <c r="G5" s="4">
        <v>8949.03635443063</v>
      </c>
      <c r="H5" s="4">
        <v>8276.845675764593</v>
      </c>
      <c r="I5" s="4">
        <v>9522.063765459689</v>
      </c>
      <c r="J5" s="4">
        <v>9080.67763866299</v>
      </c>
      <c r="K5" s="4">
        <v>10251.02738624683</v>
      </c>
      <c r="L5" s="4">
        <v>11577.994381180397</v>
      </c>
      <c r="M5" s="4">
        <v>12342.789975182208</v>
      </c>
      <c r="N5" s="4">
        <v>125599.1803993736</v>
      </c>
      <c r="P5" s="18"/>
    </row>
    <row r="6" spans="1:16" ht="12.75" customHeight="1">
      <c r="A6" s="5" t="s">
        <v>13</v>
      </c>
      <c r="B6" s="6">
        <v>3854.4773081940725</v>
      </c>
      <c r="C6" s="6">
        <v>4264.430497954223</v>
      </c>
      <c r="D6" s="6">
        <v>3592.1228810876305</v>
      </c>
      <c r="E6" s="6">
        <v>4824.195931862895</v>
      </c>
      <c r="F6" s="6">
        <v>4191.047779114057</v>
      </c>
      <c r="G6" s="6">
        <v>4842.462547322364</v>
      </c>
      <c r="H6" s="6">
        <v>6718.601849690821</v>
      </c>
      <c r="I6" s="6">
        <v>9000.039980878033</v>
      </c>
      <c r="J6" s="6">
        <v>4206.648849467551</v>
      </c>
      <c r="K6" s="6">
        <v>4413.254788099107</v>
      </c>
      <c r="L6" s="6">
        <v>3718.8647108167993</v>
      </c>
      <c r="M6" s="6">
        <v>4783.194381919001</v>
      </c>
      <c r="N6" s="6">
        <v>58409.341506406556</v>
      </c>
      <c r="P6" s="18"/>
    </row>
    <row r="7" spans="1:16" ht="12.75" customHeight="1">
      <c r="A7" s="3" t="s">
        <v>19</v>
      </c>
      <c r="B7" s="4">
        <v>4111.9359978620605</v>
      </c>
      <c r="C7" s="4">
        <v>4239.709377005843</v>
      </c>
      <c r="D7" s="4">
        <v>6728.433450782526</v>
      </c>
      <c r="E7" s="4">
        <v>2830.41412943802</v>
      </c>
      <c r="F7" s="4">
        <v>2821.145684990698</v>
      </c>
      <c r="G7" s="4">
        <v>4150.813975194767</v>
      </c>
      <c r="H7" s="4">
        <v>4365.171941666499</v>
      </c>
      <c r="I7" s="4">
        <v>2740.003400671362</v>
      </c>
      <c r="J7" s="4">
        <v>3067.4672226948105</v>
      </c>
      <c r="K7" s="4">
        <v>3395.1740937561385</v>
      </c>
      <c r="L7" s="4">
        <v>3213.204855120495</v>
      </c>
      <c r="M7" s="4">
        <v>5118.069286666627</v>
      </c>
      <c r="N7" s="4">
        <v>46781.54341584985</v>
      </c>
      <c r="P7" s="18"/>
    </row>
    <row r="8" spans="1:16" ht="12.75" customHeight="1">
      <c r="A8" s="3" t="s">
        <v>20</v>
      </c>
      <c r="B8" s="4">
        <v>3433.6176563290533</v>
      </c>
      <c r="C8" s="4">
        <v>3363.4411784763283</v>
      </c>
      <c r="D8" s="4">
        <v>3338.190007418514</v>
      </c>
      <c r="E8" s="4">
        <v>5208.678978540888</v>
      </c>
      <c r="F8" s="4">
        <v>4683.1994022918125</v>
      </c>
      <c r="G8" s="4">
        <v>5556.955399825522</v>
      </c>
      <c r="H8" s="4">
        <v>5912.771005497031</v>
      </c>
      <c r="I8" s="4">
        <v>5689.244773328139</v>
      </c>
      <c r="J8" s="4">
        <v>4782.675831366258</v>
      </c>
      <c r="K8" s="4">
        <v>4851.575584370309</v>
      </c>
      <c r="L8" s="4">
        <v>4501.158116948865</v>
      </c>
      <c r="M8" s="4">
        <v>4270.271891625923</v>
      </c>
      <c r="N8" s="4">
        <v>55591.77982601864</v>
      </c>
      <c r="P8" s="18"/>
    </row>
    <row r="9" spans="1:16" ht="12.75" customHeight="1">
      <c r="A9" s="3" t="s">
        <v>21</v>
      </c>
      <c r="B9" s="4">
        <v>6453.611360143839</v>
      </c>
      <c r="C9" s="4">
        <v>5773.170674217075</v>
      </c>
      <c r="D9" s="4">
        <v>7511.397072050331</v>
      </c>
      <c r="E9" s="4">
        <v>6147.304801977733</v>
      </c>
      <c r="F9" s="4">
        <v>6038.835015058004</v>
      </c>
      <c r="G9" s="4">
        <v>5721.002101235324</v>
      </c>
      <c r="H9" s="4">
        <v>5130.140738024785</v>
      </c>
      <c r="I9" s="4">
        <v>5871.80122555682</v>
      </c>
      <c r="J9" s="4">
        <v>5350.923306072465</v>
      </c>
      <c r="K9" s="4">
        <v>6012.468252914252</v>
      </c>
      <c r="L9" s="4">
        <v>6852.519200114793</v>
      </c>
      <c r="M9" s="4">
        <v>6322.252182039419</v>
      </c>
      <c r="N9" s="4">
        <v>73185.42592940484</v>
      </c>
      <c r="P9" s="18"/>
    </row>
    <row r="10" spans="1:16" ht="12.75" customHeight="1">
      <c r="A10" s="3" t="s">
        <v>22</v>
      </c>
      <c r="B10" s="4">
        <v>3411.8094351697414</v>
      </c>
      <c r="C10" s="4">
        <v>3500.4252936269986</v>
      </c>
      <c r="D10" s="4">
        <v>2980.4362527727003</v>
      </c>
      <c r="E10" s="4">
        <v>4692.422545231218</v>
      </c>
      <c r="F10" s="4">
        <v>4125.759700746894</v>
      </c>
      <c r="G10" s="4">
        <v>4643.3904926394025</v>
      </c>
      <c r="H10" s="4">
        <v>4636.428643597544</v>
      </c>
      <c r="I10" s="4">
        <v>3407.203752980459</v>
      </c>
      <c r="J10" s="4">
        <v>3599.8207164625023</v>
      </c>
      <c r="K10" s="4">
        <v>3765.5825096737854</v>
      </c>
      <c r="L10" s="4">
        <v>4058.859606066434</v>
      </c>
      <c r="M10" s="4">
        <v>2593.043957415958</v>
      </c>
      <c r="N10" s="4">
        <v>45415.18290638364</v>
      </c>
      <c r="P10" s="18"/>
    </row>
    <row r="11" spans="1:16" ht="12.75" customHeight="1">
      <c r="A11" s="3" t="s">
        <v>23</v>
      </c>
      <c r="B11" s="4">
        <v>1769.825362916653</v>
      </c>
      <c r="C11" s="4">
        <v>1849.2232689975483</v>
      </c>
      <c r="D11" s="4">
        <v>2927.075347852796</v>
      </c>
      <c r="E11" s="4">
        <v>1951.944260233827</v>
      </c>
      <c r="F11" s="4">
        <v>2758.326120903637</v>
      </c>
      <c r="G11" s="4">
        <v>4196.145967537905</v>
      </c>
      <c r="H11" s="4">
        <v>4945.537424397666</v>
      </c>
      <c r="I11" s="4">
        <v>2704.1562939383703</v>
      </c>
      <c r="J11" s="4">
        <v>2423.0754861378978</v>
      </c>
      <c r="K11" s="4">
        <v>2086.82484076952</v>
      </c>
      <c r="L11" s="4">
        <v>2188.0700040400816</v>
      </c>
      <c r="M11" s="4">
        <v>2531.7046635277675</v>
      </c>
      <c r="N11" s="4">
        <v>32331.909041253668</v>
      </c>
      <c r="P11" s="18"/>
    </row>
    <row r="12" spans="1:16" ht="12.75" customHeight="1">
      <c r="A12" s="7" t="s">
        <v>24</v>
      </c>
      <c r="B12" s="8">
        <v>2618.0552910845045</v>
      </c>
      <c r="C12" s="8">
        <v>2381.9372552015284</v>
      </c>
      <c r="D12" s="8">
        <v>4910.195083006367</v>
      </c>
      <c r="E12" s="8">
        <v>2102.072471953357</v>
      </c>
      <c r="F12" s="8">
        <v>3014.5594890402717</v>
      </c>
      <c r="G12" s="8">
        <v>3688.9538859632225</v>
      </c>
      <c r="H12" s="8">
        <v>3084.031804091331</v>
      </c>
      <c r="I12" s="8">
        <v>1919.7616721609174</v>
      </c>
      <c r="J12" s="8">
        <v>2078.560522427553</v>
      </c>
      <c r="K12" s="8">
        <v>3427.89911204864</v>
      </c>
      <c r="L12" s="8">
        <v>2416.971565387636</v>
      </c>
      <c r="M12" s="8">
        <v>3322.137030611407</v>
      </c>
      <c r="N12" s="8">
        <v>34965.13518297673</v>
      </c>
      <c r="P12" s="18"/>
    </row>
    <row r="13" spans="1:16" ht="12.75" customHeight="1">
      <c r="A13" s="9" t="s">
        <v>25</v>
      </c>
      <c r="B13" s="10">
        <v>2021.363022995489</v>
      </c>
      <c r="C13" s="10">
        <v>1964.009219176312</v>
      </c>
      <c r="D13" s="10">
        <v>3386.40205013907</v>
      </c>
      <c r="E13" s="10">
        <v>2601.9161518358596</v>
      </c>
      <c r="F13" s="10">
        <v>4328.202313475527</v>
      </c>
      <c r="G13" s="10">
        <v>4492.168334166583</v>
      </c>
      <c r="H13" s="10">
        <v>4934.170309178184</v>
      </c>
      <c r="I13" s="10">
        <v>2325.0891518686376</v>
      </c>
      <c r="J13" s="10">
        <v>3014.1251135599364</v>
      </c>
      <c r="K13" s="10">
        <v>4363.165082662428</v>
      </c>
      <c r="L13" s="10">
        <v>2640.273284260255</v>
      </c>
      <c r="M13" s="10">
        <v>2374.4207001815626</v>
      </c>
      <c r="N13" s="10">
        <v>38445.30473349984</v>
      </c>
      <c r="P13" s="18"/>
    </row>
    <row r="14" spans="1:16" ht="12.75" customHeight="1">
      <c r="A14" s="3" t="s">
        <v>26</v>
      </c>
      <c r="B14" s="4">
        <v>2000.854539520947</v>
      </c>
      <c r="C14" s="4">
        <v>1748.0064393232851</v>
      </c>
      <c r="D14" s="4">
        <v>1935.0885019279965</v>
      </c>
      <c r="E14" s="4">
        <v>2303.647282263354</v>
      </c>
      <c r="F14" s="4">
        <v>2326.06104773244</v>
      </c>
      <c r="G14" s="4">
        <v>2769.9550349590536</v>
      </c>
      <c r="H14" s="4">
        <v>3235.6545622723065</v>
      </c>
      <c r="I14" s="4">
        <v>3205.95444080728</v>
      </c>
      <c r="J14" s="4">
        <v>2146.7982415356378</v>
      </c>
      <c r="K14" s="4">
        <v>2362.202409235894</v>
      </c>
      <c r="L14" s="4">
        <v>1916.0022302327661</v>
      </c>
      <c r="M14" s="4">
        <v>2493.062236495361</v>
      </c>
      <c r="N14" s="4">
        <v>28443.28696630632</v>
      </c>
      <c r="P14" s="18"/>
    </row>
    <row r="15" spans="1:16" ht="12.75" customHeight="1">
      <c r="A15" s="3" t="s">
        <v>27</v>
      </c>
      <c r="B15" s="4">
        <v>3038.4196955154443</v>
      </c>
      <c r="C15" s="4">
        <v>3264.3280538499553</v>
      </c>
      <c r="D15" s="4">
        <v>4910.540333531922</v>
      </c>
      <c r="E15" s="4">
        <v>1199.6958987393052</v>
      </c>
      <c r="F15" s="4">
        <v>773.3516197991016</v>
      </c>
      <c r="G15" s="4">
        <v>883.0929347743369</v>
      </c>
      <c r="H15" s="4">
        <v>754.6766990840291</v>
      </c>
      <c r="I15" s="4">
        <v>909.106724747191</v>
      </c>
      <c r="J15" s="4">
        <v>938.014944213545</v>
      </c>
      <c r="K15" s="4">
        <v>1147.2774237885706</v>
      </c>
      <c r="L15" s="4">
        <v>1114.7825018205378</v>
      </c>
      <c r="M15" s="4">
        <v>1470.994915634577</v>
      </c>
      <c r="N15" s="4">
        <v>20404.281745498512</v>
      </c>
      <c r="P15" s="18"/>
    </row>
    <row r="16" spans="1:16" ht="12.75" customHeight="1">
      <c r="A16" s="5" t="s">
        <v>28</v>
      </c>
      <c r="B16" s="6">
        <v>1268.8573225625933</v>
      </c>
      <c r="C16" s="6">
        <v>1906.0591356262958</v>
      </c>
      <c r="D16" s="6">
        <v>1464.228441104815</v>
      </c>
      <c r="E16" s="6">
        <v>1609.0765289220583</v>
      </c>
      <c r="F16" s="6">
        <v>927.9312590543775</v>
      </c>
      <c r="G16" s="6">
        <v>1074.785741258171</v>
      </c>
      <c r="H16" s="6">
        <v>1214.8127669784362</v>
      </c>
      <c r="I16" s="6">
        <v>1158.8795193745445</v>
      </c>
      <c r="J16" s="6">
        <v>1005.163034189892</v>
      </c>
      <c r="K16" s="6">
        <v>1113.6098433367504</v>
      </c>
      <c r="L16" s="6">
        <v>1002.1818750633234</v>
      </c>
      <c r="M16" s="6">
        <v>1541.1359764583544</v>
      </c>
      <c r="N16" s="6">
        <v>15286.72144392961</v>
      </c>
      <c r="P16" s="18"/>
    </row>
    <row r="17" spans="1:16" ht="12.75" customHeight="1">
      <c r="A17" s="3" t="s">
        <v>29</v>
      </c>
      <c r="B17" s="4">
        <v>1689.6930434868452</v>
      </c>
      <c r="C17" s="4">
        <v>1909.6078957970042</v>
      </c>
      <c r="D17" s="4">
        <v>1737.1674052285994</v>
      </c>
      <c r="E17" s="4">
        <v>1824.4598694819736</v>
      </c>
      <c r="F17" s="4">
        <v>1309.91312454329</v>
      </c>
      <c r="G17" s="4">
        <v>1380.6816642927424</v>
      </c>
      <c r="H17" s="4">
        <v>1018.5677511826128</v>
      </c>
      <c r="I17" s="4">
        <v>920.1732601176593</v>
      </c>
      <c r="J17" s="4">
        <v>1036.3201039388093</v>
      </c>
      <c r="K17" s="4">
        <v>1181.8296245741535</v>
      </c>
      <c r="L17" s="4">
        <v>1265.8065811349018</v>
      </c>
      <c r="M17" s="4">
        <v>1465.7569771977676</v>
      </c>
      <c r="N17" s="4">
        <v>16739.97730097636</v>
      </c>
      <c r="P17" s="18"/>
    </row>
    <row r="18" spans="1:16" ht="12.75" customHeight="1">
      <c r="A18" s="3" t="s">
        <v>30</v>
      </c>
      <c r="B18" s="4">
        <v>692.8282489599146</v>
      </c>
      <c r="C18" s="4">
        <v>833.2170358487936</v>
      </c>
      <c r="D18" s="4">
        <v>743.3289753534915</v>
      </c>
      <c r="E18" s="4">
        <v>955.7642745629752</v>
      </c>
      <c r="F18" s="4">
        <v>1267.9759275389129</v>
      </c>
      <c r="G18" s="4">
        <v>1696.8608339543462</v>
      </c>
      <c r="H18" s="4">
        <v>1534.2767141870427</v>
      </c>
      <c r="I18" s="4">
        <v>679.429061642288</v>
      </c>
      <c r="J18" s="4">
        <v>1108.865064959386</v>
      </c>
      <c r="K18" s="4">
        <v>941.5131481292979</v>
      </c>
      <c r="L18" s="4">
        <v>891.1402486019172</v>
      </c>
      <c r="M18" s="4">
        <v>1020.0242212455671</v>
      </c>
      <c r="N18" s="4">
        <v>12365.223754983932</v>
      </c>
      <c r="P18" s="18"/>
    </row>
    <row r="19" spans="1:16" ht="12.75" customHeight="1">
      <c r="A19" s="5" t="s">
        <v>15</v>
      </c>
      <c r="B19" s="6">
        <v>1740.6812737133555</v>
      </c>
      <c r="C19" s="6">
        <v>2197.9456936650004</v>
      </c>
      <c r="D19" s="6">
        <v>1730.0783889602924</v>
      </c>
      <c r="E19" s="6">
        <v>1841.868202238718</v>
      </c>
      <c r="F19" s="6">
        <v>1587.1845809672436</v>
      </c>
      <c r="G19" s="6">
        <v>1726.2688020854537</v>
      </c>
      <c r="H19" s="6">
        <v>2123.973688195231</v>
      </c>
      <c r="I19" s="6">
        <v>2020.3934530929155</v>
      </c>
      <c r="J19" s="6">
        <v>1658.6283266611856</v>
      </c>
      <c r="K19" s="6">
        <v>1707.5493777223846</v>
      </c>
      <c r="L19" s="6">
        <v>1180.9475960316788</v>
      </c>
      <c r="M19" s="6">
        <v>1647.1757808198213</v>
      </c>
      <c r="N19" s="6">
        <v>21162.695164153276</v>
      </c>
      <c r="P19" s="18"/>
    </row>
    <row r="20" spans="1:16" ht="12.75" customHeight="1">
      <c r="A20" s="3" t="s">
        <v>31</v>
      </c>
      <c r="B20" s="4">
        <v>1039.4921164460075</v>
      </c>
      <c r="C20" s="4">
        <v>1067.4545511326837</v>
      </c>
      <c r="D20" s="4">
        <v>2186.588307714037</v>
      </c>
      <c r="E20" s="4">
        <v>1056.9618269544487</v>
      </c>
      <c r="F20" s="4">
        <v>1975.7603773739147</v>
      </c>
      <c r="G20" s="4">
        <v>3688.9907851898333</v>
      </c>
      <c r="H20" s="4">
        <v>3388.7401030892192</v>
      </c>
      <c r="I20" s="4">
        <v>2145.429813129958</v>
      </c>
      <c r="J20" s="4">
        <v>1556.7306011224364</v>
      </c>
      <c r="K20" s="4">
        <v>1396.599105780694</v>
      </c>
      <c r="L20" s="4">
        <v>1511.7889387948123</v>
      </c>
      <c r="M20" s="4">
        <v>1741.8124640007086</v>
      </c>
      <c r="N20" s="4">
        <v>22756.34899072875</v>
      </c>
      <c r="P20" s="18"/>
    </row>
    <row r="21" spans="1:16" ht="12.75" customHeight="1">
      <c r="A21" s="3" t="s">
        <v>14</v>
      </c>
      <c r="B21" s="4">
        <v>1121.2268770812782</v>
      </c>
      <c r="C21" s="4">
        <v>1115.608818424651</v>
      </c>
      <c r="D21" s="4">
        <v>1153.9319516727712</v>
      </c>
      <c r="E21" s="4">
        <v>1323.1262362819718</v>
      </c>
      <c r="F21" s="4">
        <v>1241.1284659375376</v>
      </c>
      <c r="G21" s="4">
        <v>1498.4078429439573</v>
      </c>
      <c r="H21" s="4">
        <v>1781.401676558924</v>
      </c>
      <c r="I21" s="4">
        <v>1637.8929828221612</v>
      </c>
      <c r="J21" s="4">
        <v>1182.932025163024</v>
      </c>
      <c r="K21" s="4">
        <v>1279.8802101218996</v>
      </c>
      <c r="L21" s="4">
        <v>1055.5434560938986</v>
      </c>
      <c r="M21" s="4">
        <v>1078.4690590144696</v>
      </c>
      <c r="N21" s="4">
        <v>15469.549602116542</v>
      </c>
      <c r="P21" s="18"/>
    </row>
    <row r="22" spans="1:16" ht="12.75" customHeight="1">
      <c r="A22" s="7" t="s">
        <v>32</v>
      </c>
      <c r="B22" s="8">
        <v>1147.1440916387655</v>
      </c>
      <c r="C22" s="8">
        <v>1120.5284562899274</v>
      </c>
      <c r="D22" s="8">
        <v>1086.4201839863401</v>
      </c>
      <c r="E22" s="8">
        <v>1827.1391664583075</v>
      </c>
      <c r="F22" s="8">
        <v>1635.9695599441518</v>
      </c>
      <c r="G22" s="8">
        <v>1811.9504067782898</v>
      </c>
      <c r="H22" s="8">
        <v>2235.358916226641</v>
      </c>
      <c r="I22" s="8">
        <v>1765.2989202754263</v>
      </c>
      <c r="J22" s="8">
        <v>1366.073863346022</v>
      </c>
      <c r="K22" s="8">
        <v>1301.4978342182399</v>
      </c>
      <c r="L22" s="8">
        <v>1442.2452246695714</v>
      </c>
      <c r="M22" s="8">
        <v>1708.8093181665529</v>
      </c>
      <c r="N22" s="8">
        <v>18448.43594199824</v>
      </c>
      <c r="P22" s="18"/>
    </row>
    <row r="23" spans="1:16" ht="12.75" customHeight="1">
      <c r="A23" s="9" t="s">
        <v>33</v>
      </c>
      <c r="B23" s="10">
        <v>945.3154035997402</v>
      </c>
      <c r="C23" s="10">
        <v>850.4582905761552</v>
      </c>
      <c r="D23" s="10">
        <v>1122.5238423326878</v>
      </c>
      <c r="E23" s="10">
        <v>513.1175826630264</v>
      </c>
      <c r="F23" s="10">
        <v>904.3969501193546</v>
      </c>
      <c r="G23" s="10">
        <v>1010.3287850639097</v>
      </c>
      <c r="H23" s="10">
        <v>1187.2949128417386</v>
      </c>
      <c r="I23" s="10">
        <v>488.5624047052909</v>
      </c>
      <c r="J23" s="10">
        <v>719.9416461949362</v>
      </c>
      <c r="K23" s="10">
        <v>745.9852991549923</v>
      </c>
      <c r="L23" s="10">
        <v>515.1388631825222</v>
      </c>
      <c r="M23" s="10">
        <v>620.7583727731733</v>
      </c>
      <c r="N23" s="10">
        <v>9623.822353207526</v>
      </c>
      <c r="P23" s="18"/>
    </row>
    <row r="24" spans="1:16" ht="12.75" customHeight="1">
      <c r="A24" s="3" t="s">
        <v>34</v>
      </c>
      <c r="B24" s="4">
        <v>795.0755714256819</v>
      </c>
      <c r="C24" s="4">
        <v>847.5330576486073</v>
      </c>
      <c r="D24" s="4">
        <v>1162.1101006878212</v>
      </c>
      <c r="E24" s="4">
        <v>425.711309391375</v>
      </c>
      <c r="F24" s="4">
        <v>678.0379987732056</v>
      </c>
      <c r="G24" s="4">
        <v>847.7627841100103</v>
      </c>
      <c r="H24" s="4">
        <v>813.6799648866142</v>
      </c>
      <c r="I24" s="4">
        <v>407.84330401895954</v>
      </c>
      <c r="J24" s="4">
        <v>528.7451270552173</v>
      </c>
      <c r="K24" s="4">
        <v>669.8515158307567</v>
      </c>
      <c r="L24" s="4">
        <v>1020.1377805703224</v>
      </c>
      <c r="M24" s="4">
        <v>653.4375355727173</v>
      </c>
      <c r="N24" s="4">
        <v>8849.92604997129</v>
      </c>
      <c r="P24" s="18"/>
    </row>
    <row r="25" spans="1:16" ht="12.75" customHeight="1">
      <c r="A25" s="3" t="s">
        <v>35</v>
      </c>
      <c r="B25" s="4">
        <v>680.8159426058128</v>
      </c>
      <c r="C25" s="4">
        <v>702.2849381841709</v>
      </c>
      <c r="D25" s="4">
        <v>892.1760403108633</v>
      </c>
      <c r="E25" s="4">
        <v>613.3300422625715</v>
      </c>
      <c r="F25" s="4">
        <v>525.5027004626554</v>
      </c>
      <c r="G25" s="4">
        <v>903.6968595561968</v>
      </c>
      <c r="H25" s="4">
        <v>775.844481730284</v>
      </c>
      <c r="I25" s="4">
        <v>541.1294190858923</v>
      </c>
      <c r="J25" s="4">
        <v>625.5681888503802</v>
      </c>
      <c r="K25" s="4">
        <v>701.1670061252756</v>
      </c>
      <c r="L25" s="4">
        <v>515.6877193338563</v>
      </c>
      <c r="M25" s="4">
        <v>565.2077602552381</v>
      </c>
      <c r="N25" s="4">
        <v>8042.4110987631975</v>
      </c>
      <c r="P25" s="18"/>
    </row>
    <row r="26" spans="1:16" ht="12.75" customHeight="1">
      <c r="A26" s="5" t="s">
        <v>36</v>
      </c>
      <c r="B26" s="6">
        <v>1703.2203545265493</v>
      </c>
      <c r="C26" s="6">
        <v>1539.816502869866</v>
      </c>
      <c r="D26" s="6">
        <v>1634.5445200383294</v>
      </c>
      <c r="E26" s="6">
        <v>638.8585102683154</v>
      </c>
      <c r="F26" s="6">
        <v>546.9953293061817</v>
      </c>
      <c r="G26" s="6">
        <v>335.8016455792794</v>
      </c>
      <c r="H26" s="6">
        <v>391.4708742477732</v>
      </c>
      <c r="I26" s="6">
        <v>340.54865959382386</v>
      </c>
      <c r="J26" s="6">
        <v>363.50931018706206</v>
      </c>
      <c r="K26" s="6">
        <v>894.5970289019307</v>
      </c>
      <c r="L26" s="6">
        <v>1603.0002176884382</v>
      </c>
      <c r="M26" s="6">
        <v>1929.2275573331858</v>
      </c>
      <c r="N26" s="6">
        <v>11921.590510540736</v>
      </c>
      <c r="P26" s="18"/>
    </row>
    <row r="27" spans="1:16" ht="12.75" customHeight="1">
      <c r="A27" s="3" t="s">
        <v>37</v>
      </c>
      <c r="B27" s="4">
        <v>339.61173183589125</v>
      </c>
      <c r="C27" s="4">
        <v>504.0960430874199</v>
      </c>
      <c r="D27" s="4">
        <v>589.552004063113</v>
      </c>
      <c r="E27" s="4">
        <v>358.6957560100762</v>
      </c>
      <c r="F27" s="4">
        <v>440.17296539485574</v>
      </c>
      <c r="G27" s="4">
        <v>799.6618948305753</v>
      </c>
      <c r="H27" s="4">
        <v>747.4280301763355</v>
      </c>
      <c r="I27" s="4">
        <v>379.415970729003</v>
      </c>
      <c r="J27" s="4">
        <v>538.3547328513912</v>
      </c>
      <c r="K27" s="4">
        <v>501.7958796962776</v>
      </c>
      <c r="L27" s="4">
        <v>386.4309253608388</v>
      </c>
      <c r="M27" s="4">
        <v>424.4637050249341</v>
      </c>
      <c r="N27" s="4">
        <v>6009.679639060712</v>
      </c>
      <c r="P27" s="18"/>
    </row>
    <row r="28" spans="1:16" ht="12.75" customHeight="1">
      <c r="A28" s="3" t="s">
        <v>38</v>
      </c>
      <c r="B28" s="4">
        <v>308.39465740481586</v>
      </c>
      <c r="C28" s="4">
        <v>265.0077421428765</v>
      </c>
      <c r="D28" s="4">
        <v>549.5570095609359</v>
      </c>
      <c r="E28" s="4">
        <v>362.11053598297354</v>
      </c>
      <c r="F28" s="4">
        <v>506.7286143454735</v>
      </c>
      <c r="G28" s="4">
        <v>753.7363313096166</v>
      </c>
      <c r="H28" s="4">
        <v>722.2547384692384</v>
      </c>
      <c r="I28" s="4">
        <v>642.5150578802804</v>
      </c>
      <c r="J28" s="4">
        <v>485.2429493070569</v>
      </c>
      <c r="K28" s="4">
        <v>423.7735179048294</v>
      </c>
      <c r="L28" s="4">
        <v>397.0587344037211</v>
      </c>
      <c r="M28" s="4">
        <v>504.3226566500581</v>
      </c>
      <c r="N28" s="4">
        <v>5920.702545361876</v>
      </c>
      <c r="P28" s="18"/>
    </row>
    <row r="29" spans="1:16" ht="12.75" customHeight="1">
      <c r="A29" s="3" t="s">
        <v>39</v>
      </c>
      <c r="B29" s="4">
        <v>737.677536066679</v>
      </c>
      <c r="C29" s="4">
        <v>714.8826447789355</v>
      </c>
      <c r="D29" s="4">
        <v>889.47547211699</v>
      </c>
      <c r="E29" s="4">
        <v>779.9630845911765</v>
      </c>
      <c r="F29" s="4">
        <v>273.51468504559193</v>
      </c>
      <c r="G29" s="4">
        <v>307.3019230128105</v>
      </c>
      <c r="H29" s="4">
        <v>368.2447237954802</v>
      </c>
      <c r="I29" s="4">
        <v>353.1093778187596</v>
      </c>
      <c r="J29" s="4">
        <v>378.2459274615044</v>
      </c>
      <c r="K29" s="4">
        <v>450.17284784191264</v>
      </c>
      <c r="L29" s="4">
        <v>391.3470911506253</v>
      </c>
      <c r="M29" s="4">
        <v>414.0844679094013</v>
      </c>
      <c r="N29" s="4">
        <v>6058.019781589867</v>
      </c>
      <c r="P29" s="18"/>
    </row>
    <row r="30" spans="1:16" ht="12.75" customHeight="1">
      <c r="A30" s="3" t="s">
        <v>40</v>
      </c>
      <c r="B30" s="4">
        <v>361.2727902765004</v>
      </c>
      <c r="C30" s="4">
        <v>319.71228012780966</v>
      </c>
      <c r="D30" s="4">
        <v>497.6338248899098</v>
      </c>
      <c r="E30" s="4">
        <v>405.26755797862967</v>
      </c>
      <c r="F30" s="4">
        <v>800.6401995827782</v>
      </c>
      <c r="G30" s="4">
        <v>683.5684824103746</v>
      </c>
      <c r="H30" s="4">
        <v>580.6223715734922</v>
      </c>
      <c r="I30" s="4">
        <v>389.67377219567726</v>
      </c>
      <c r="J30" s="4">
        <v>542.3605645189682</v>
      </c>
      <c r="K30" s="4">
        <v>627.4327861930374</v>
      </c>
      <c r="L30" s="4">
        <v>435.97618553523347</v>
      </c>
      <c r="M30" s="4">
        <v>449.3829439512604</v>
      </c>
      <c r="N30" s="4">
        <v>6093.543759233672</v>
      </c>
      <c r="P30" s="18"/>
    </row>
    <row r="31" spans="1:16" ht="12.75" customHeight="1">
      <c r="A31" s="3" t="s">
        <v>41</v>
      </c>
      <c r="B31" s="4">
        <v>284.25625544680196</v>
      </c>
      <c r="C31" s="4">
        <v>285.3505416810882</v>
      </c>
      <c r="D31" s="4">
        <v>419.2855646253167</v>
      </c>
      <c r="E31" s="4">
        <v>352.76414671019967</v>
      </c>
      <c r="F31" s="4">
        <v>537.5748172671075</v>
      </c>
      <c r="G31" s="4">
        <v>716.1524863463021</v>
      </c>
      <c r="H31" s="4">
        <v>845.8767649357977</v>
      </c>
      <c r="I31" s="4">
        <v>531.257565007219</v>
      </c>
      <c r="J31" s="4">
        <v>470.151954014986</v>
      </c>
      <c r="K31" s="4">
        <v>433.86398655193767</v>
      </c>
      <c r="L31" s="4">
        <v>359.4532909769356</v>
      </c>
      <c r="M31" s="4">
        <v>448.47210305077584</v>
      </c>
      <c r="N31" s="4">
        <v>5684.459476614469</v>
      </c>
      <c r="P31" s="18"/>
    </row>
    <row r="32" spans="1:16" ht="12.75" customHeight="1">
      <c r="A32" s="7" t="s">
        <v>42</v>
      </c>
      <c r="B32" s="8">
        <v>506.9236796816096</v>
      </c>
      <c r="C32" s="8">
        <v>290.3486168592206</v>
      </c>
      <c r="D32" s="8">
        <v>271.06552660430134</v>
      </c>
      <c r="E32" s="8">
        <v>568.4518684888112</v>
      </c>
      <c r="F32" s="8">
        <v>579.2847628799988</v>
      </c>
      <c r="G32" s="8">
        <v>821.2336417445151</v>
      </c>
      <c r="H32" s="8">
        <v>960.8802795003664</v>
      </c>
      <c r="I32" s="8">
        <v>448.5105583480701</v>
      </c>
      <c r="J32" s="8">
        <v>443.3714496545903</v>
      </c>
      <c r="K32" s="8">
        <v>466.6600982553978</v>
      </c>
      <c r="L32" s="8">
        <v>626.5434737745668</v>
      </c>
      <c r="M32" s="8">
        <v>469.1816476960739</v>
      </c>
      <c r="N32" s="8">
        <v>6452.455603487522</v>
      </c>
      <c r="P32" s="18"/>
    </row>
    <row r="33" spans="1:16" ht="12.75" customHeight="1">
      <c r="A33" s="9" t="s">
        <v>43</v>
      </c>
      <c r="B33" s="10">
        <v>478.34898875217516</v>
      </c>
      <c r="C33" s="10">
        <v>366.13100588951124</v>
      </c>
      <c r="D33" s="10">
        <v>597.9452610281422</v>
      </c>
      <c r="E33" s="10">
        <v>441.9506551860111</v>
      </c>
      <c r="F33" s="10">
        <v>747.55135923101</v>
      </c>
      <c r="G33" s="10">
        <v>782.3884110402743</v>
      </c>
      <c r="H33" s="10">
        <v>788.354304675141</v>
      </c>
      <c r="I33" s="10">
        <v>377.59744560855864</v>
      </c>
      <c r="J33" s="10">
        <v>594.1446270997358</v>
      </c>
      <c r="K33" s="10">
        <v>823.4122519395113</v>
      </c>
      <c r="L33" s="10">
        <v>480.60140715351633</v>
      </c>
      <c r="M33" s="10">
        <v>416.78681204350545</v>
      </c>
      <c r="N33" s="10">
        <v>6895.212529647092</v>
      </c>
      <c r="P33" s="18"/>
    </row>
    <row r="34" spans="1:16" ht="12.75" customHeight="1">
      <c r="A34" s="3" t="s">
        <v>44</v>
      </c>
      <c r="B34" s="4">
        <v>466.1190977816433</v>
      </c>
      <c r="C34" s="4">
        <v>531.7137997648854</v>
      </c>
      <c r="D34" s="4">
        <v>586.5106775975034</v>
      </c>
      <c r="E34" s="4">
        <v>421.9775542328389</v>
      </c>
      <c r="F34" s="4">
        <v>430.63512555324087</v>
      </c>
      <c r="G34" s="4">
        <v>643.0539598151113</v>
      </c>
      <c r="H34" s="4">
        <v>586.7989999860845</v>
      </c>
      <c r="I34" s="4">
        <v>192.25620181036453</v>
      </c>
      <c r="J34" s="4">
        <v>426.6843573504261</v>
      </c>
      <c r="K34" s="4">
        <v>466.53929081569805</v>
      </c>
      <c r="L34" s="4">
        <v>367.3235056574365</v>
      </c>
      <c r="M34" s="4">
        <v>489.12513399140505</v>
      </c>
      <c r="N34" s="4">
        <v>5608.737704356638</v>
      </c>
      <c r="P34" s="18"/>
    </row>
    <row r="35" spans="1:16" ht="12.75" customHeight="1">
      <c r="A35" s="3" t="s">
        <v>45</v>
      </c>
      <c r="B35" s="4">
        <v>480.44018432774646</v>
      </c>
      <c r="C35" s="4">
        <v>451.1921998237291</v>
      </c>
      <c r="D35" s="4">
        <v>537.1305384262931</v>
      </c>
      <c r="E35" s="4">
        <v>409.06655382336294</v>
      </c>
      <c r="F35" s="4">
        <v>535.859257899288</v>
      </c>
      <c r="G35" s="4">
        <v>580.314760133541</v>
      </c>
      <c r="H35" s="4">
        <v>690.0352113160229</v>
      </c>
      <c r="I35" s="4">
        <v>504.58066388424004</v>
      </c>
      <c r="J35" s="4">
        <v>420.5903553772619</v>
      </c>
      <c r="K35" s="4">
        <v>486.5962922048115</v>
      </c>
      <c r="L35" s="4">
        <v>319.45923859083376</v>
      </c>
      <c r="M35" s="4">
        <v>275.9454293810528</v>
      </c>
      <c r="N35" s="4">
        <v>5691.210685188184</v>
      </c>
      <c r="P35" s="18"/>
    </row>
    <row r="36" spans="1:16" ht="12.75" customHeight="1">
      <c r="A36" s="5" t="s">
        <v>46</v>
      </c>
      <c r="B36" s="6">
        <v>295.0829732353271</v>
      </c>
      <c r="C36" s="6">
        <v>332.1760672753084</v>
      </c>
      <c r="D36" s="6">
        <v>400.733104682696</v>
      </c>
      <c r="E36" s="6">
        <v>427.92620046563866</v>
      </c>
      <c r="F36" s="6">
        <v>556.6852294426994</v>
      </c>
      <c r="G36" s="6">
        <v>561.5455420828896</v>
      </c>
      <c r="H36" s="6">
        <v>530.5142566652972</v>
      </c>
      <c r="I36" s="6">
        <v>411.22107954352555</v>
      </c>
      <c r="J36" s="6">
        <v>339.9353820826677</v>
      </c>
      <c r="K36" s="6">
        <v>401.2849112655117</v>
      </c>
      <c r="L36" s="6">
        <v>381.87448030774414</v>
      </c>
      <c r="M36" s="6">
        <v>305.2461820026691</v>
      </c>
      <c r="N36" s="6">
        <v>4944.225409051975</v>
      </c>
      <c r="P36" s="18"/>
    </row>
    <row r="37" spans="1:16" ht="12.75" customHeight="1">
      <c r="A37" s="3" t="s">
        <v>47</v>
      </c>
      <c r="B37" s="4">
        <v>320.3950648600128</v>
      </c>
      <c r="C37" s="4">
        <v>276.0852408865681</v>
      </c>
      <c r="D37" s="4">
        <v>314.3862857828832</v>
      </c>
      <c r="E37" s="4">
        <v>341.15708587996676</v>
      </c>
      <c r="F37" s="4">
        <v>321.1190952051433</v>
      </c>
      <c r="G37" s="4">
        <v>501.2988331782681</v>
      </c>
      <c r="H37" s="4">
        <v>420.7188334117558</v>
      </c>
      <c r="I37" s="4">
        <v>303.3989679465666</v>
      </c>
      <c r="J37" s="4">
        <v>365.1344054378914</v>
      </c>
      <c r="K37" s="4">
        <v>472.26748905077716</v>
      </c>
      <c r="L37" s="4">
        <v>336.2997695981922</v>
      </c>
      <c r="M37" s="4">
        <v>371.92878301001514</v>
      </c>
      <c r="N37" s="4">
        <v>4344.18985424804</v>
      </c>
      <c r="P37" s="18"/>
    </row>
    <row r="38" spans="1:16" ht="12.75" customHeight="1">
      <c r="A38" s="3" t="s">
        <v>48</v>
      </c>
      <c r="B38" s="4">
        <v>526.8291154544268</v>
      </c>
      <c r="C38" s="4">
        <v>465.79946398985567</v>
      </c>
      <c r="D38" s="4">
        <v>850.6696235420334</v>
      </c>
      <c r="E38" s="4">
        <v>442.8757727525894</v>
      </c>
      <c r="F38" s="4">
        <v>698.7274209829211</v>
      </c>
      <c r="G38" s="4">
        <v>1319.3439279527427</v>
      </c>
      <c r="H38" s="4">
        <v>1194.727499516437</v>
      </c>
      <c r="I38" s="4">
        <v>769.9218314150916</v>
      </c>
      <c r="J38" s="4">
        <v>703.5490522744658</v>
      </c>
      <c r="K38" s="4">
        <v>604.3734445275483</v>
      </c>
      <c r="L38" s="4">
        <v>606.7537748338917</v>
      </c>
      <c r="M38" s="4">
        <v>785.3060613909423</v>
      </c>
      <c r="N38" s="4">
        <v>8968.876988632946</v>
      </c>
      <c r="P38" s="18"/>
    </row>
    <row r="39" spans="1:16" ht="12.75" customHeight="1">
      <c r="A39" s="3" t="s">
        <v>49</v>
      </c>
      <c r="B39" s="4">
        <v>926.2867670151634</v>
      </c>
      <c r="C39" s="4">
        <v>939.1352201037771</v>
      </c>
      <c r="D39" s="4">
        <v>911.866361498775</v>
      </c>
      <c r="E39" s="4">
        <v>854.8115807739117</v>
      </c>
      <c r="F39" s="4">
        <v>513.6586539545431</v>
      </c>
      <c r="G39" s="4">
        <v>449.5957607763902</v>
      </c>
      <c r="H39" s="4">
        <v>400.0545868447704</v>
      </c>
      <c r="I39" s="4">
        <v>484.5983798550482</v>
      </c>
      <c r="J39" s="4">
        <v>414.19975361063456</v>
      </c>
      <c r="K39" s="4">
        <v>557.9033933003517</v>
      </c>
      <c r="L39" s="4">
        <v>631.7029554440463</v>
      </c>
      <c r="M39" s="4">
        <v>720.7187429783443</v>
      </c>
      <c r="N39" s="4">
        <v>7804.532156155756</v>
      </c>
      <c r="P39" s="18"/>
    </row>
    <row r="40" spans="1:16" ht="12.75" customHeight="1">
      <c r="A40" s="3" t="s">
        <v>50</v>
      </c>
      <c r="B40" s="4">
        <v>634.5546064410897</v>
      </c>
      <c r="C40" s="4">
        <v>437.11252303342604</v>
      </c>
      <c r="D40" s="4">
        <v>561.9437983326102</v>
      </c>
      <c r="E40" s="4">
        <v>870.3983239292104</v>
      </c>
      <c r="F40" s="4">
        <v>436.36732236572277</v>
      </c>
      <c r="G40" s="4">
        <v>531.2170262959263</v>
      </c>
      <c r="H40" s="4">
        <v>416.2018666463152</v>
      </c>
      <c r="I40" s="4">
        <v>354.509083676181</v>
      </c>
      <c r="J40" s="4">
        <v>376.2787449026196</v>
      </c>
      <c r="K40" s="4">
        <v>529.340247927234</v>
      </c>
      <c r="L40" s="4">
        <v>568.3329736509024</v>
      </c>
      <c r="M40" s="4">
        <v>468.31361570888635</v>
      </c>
      <c r="N40" s="4">
        <v>6184.570132910125</v>
      </c>
      <c r="P40" s="18"/>
    </row>
    <row r="41" spans="1:16" ht="12.75" customHeight="1">
      <c r="A41" s="3" t="s">
        <v>51</v>
      </c>
      <c r="B41" s="4">
        <v>590.5710611601695</v>
      </c>
      <c r="C41" s="4">
        <v>568.7832686670237</v>
      </c>
      <c r="D41" s="4">
        <v>755.6778584244513</v>
      </c>
      <c r="E41" s="4">
        <v>448.8391503253595</v>
      </c>
      <c r="F41" s="4">
        <v>459.70227510133145</v>
      </c>
      <c r="G41" s="4">
        <v>446.21714043976095</v>
      </c>
      <c r="H41" s="4">
        <v>379.000154242056</v>
      </c>
      <c r="I41" s="4">
        <v>436.81359525988717</v>
      </c>
      <c r="J41" s="4">
        <v>504.565028067536</v>
      </c>
      <c r="K41" s="4">
        <v>477.39871470609927</v>
      </c>
      <c r="L41" s="4">
        <v>498.22028630103904</v>
      </c>
      <c r="M41" s="4">
        <v>626.7617132208949</v>
      </c>
      <c r="N41" s="4">
        <v>6192.550245915609</v>
      </c>
      <c r="P41" s="18"/>
    </row>
    <row r="42" spans="1:16" ht="12.75" customHeight="1">
      <c r="A42" s="7" t="s">
        <v>52</v>
      </c>
      <c r="B42" s="8">
        <v>374.6517912776028</v>
      </c>
      <c r="C42" s="8">
        <v>291.2322027914475</v>
      </c>
      <c r="D42" s="8">
        <v>508.9805244478677</v>
      </c>
      <c r="E42" s="8">
        <v>282.25124129493264</v>
      </c>
      <c r="F42" s="8">
        <v>514.1215652167168</v>
      </c>
      <c r="G42" s="8">
        <v>602.9727090503551</v>
      </c>
      <c r="H42" s="8">
        <v>514.4840235788445</v>
      </c>
      <c r="I42" s="8">
        <v>251.69472617145874</v>
      </c>
      <c r="J42" s="8">
        <v>497.5581313544603</v>
      </c>
      <c r="K42" s="8">
        <v>324.7473300878051</v>
      </c>
      <c r="L42" s="8">
        <v>343.2799665347041</v>
      </c>
      <c r="M42" s="8">
        <v>413.3446974254273</v>
      </c>
      <c r="N42" s="8">
        <v>4919.3189092316225</v>
      </c>
      <c r="P42" s="18"/>
    </row>
    <row r="43" spans="1:16" ht="12.75" customHeight="1">
      <c r="A43" s="9" t="s">
        <v>53</v>
      </c>
      <c r="B43" s="10">
        <v>387.33400346188995</v>
      </c>
      <c r="C43" s="10">
        <v>441.50076449892794</v>
      </c>
      <c r="D43" s="10">
        <v>614.5778094950579</v>
      </c>
      <c r="E43" s="10">
        <v>359.1521824832507</v>
      </c>
      <c r="F43" s="10">
        <v>304.17217636585076</v>
      </c>
      <c r="G43" s="10">
        <v>633.459510667135</v>
      </c>
      <c r="H43" s="10">
        <v>460.9007809576683</v>
      </c>
      <c r="I43" s="10">
        <v>300.43464033563737</v>
      </c>
      <c r="J43" s="10">
        <v>357.64303405746233</v>
      </c>
      <c r="K43" s="10">
        <v>433.86901282587473</v>
      </c>
      <c r="L43" s="10">
        <v>346.14592572679175</v>
      </c>
      <c r="M43" s="10">
        <v>352.7224840600778</v>
      </c>
      <c r="N43" s="10">
        <v>4991.912324935624</v>
      </c>
      <c r="P43" s="18"/>
    </row>
    <row r="44" spans="1:16" ht="12.75" customHeight="1">
      <c r="A44" s="3" t="s">
        <v>54</v>
      </c>
      <c r="B44" s="4">
        <v>297.67429312256525</v>
      </c>
      <c r="C44" s="4">
        <v>302.3775388655893</v>
      </c>
      <c r="D44" s="4">
        <v>405.4353876692678</v>
      </c>
      <c r="E44" s="4">
        <v>339.01706260753525</v>
      </c>
      <c r="F44" s="4">
        <v>451.43133383481734</v>
      </c>
      <c r="G44" s="4">
        <v>784.2295511821312</v>
      </c>
      <c r="H44" s="4">
        <v>816.8033547327689</v>
      </c>
      <c r="I44" s="4">
        <v>384.7857708593144</v>
      </c>
      <c r="J44" s="4">
        <v>374.786747219138</v>
      </c>
      <c r="K44" s="4">
        <v>364.87561988798376</v>
      </c>
      <c r="L44" s="4">
        <v>308.5341873535692</v>
      </c>
      <c r="M44" s="4">
        <v>343.00596909512876</v>
      </c>
      <c r="N44" s="4">
        <v>5172.956816429809</v>
      </c>
      <c r="P44" s="18"/>
    </row>
    <row r="45" spans="1:16" ht="12.75" customHeight="1">
      <c r="A45" s="3" t="s">
        <v>55</v>
      </c>
      <c r="B45" s="4">
        <v>273.85606789308537</v>
      </c>
      <c r="C45" s="4">
        <v>250.3893511098924</v>
      </c>
      <c r="D45" s="4">
        <v>285.9553480546507</v>
      </c>
      <c r="E45" s="4">
        <v>282.18810731987855</v>
      </c>
      <c r="F45" s="4">
        <v>295.31898956803855</v>
      </c>
      <c r="G45" s="4">
        <v>338.1172702472833</v>
      </c>
      <c r="H45" s="4">
        <v>432.5650349313468</v>
      </c>
      <c r="I45" s="4">
        <v>239.51520645066466</v>
      </c>
      <c r="J45" s="4">
        <v>282.22826272470013</v>
      </c>
      <c r="K45" s="4">
        <v>234.98385648928348</v>
      </c>
      <c r="L45" s="4">
        <v>161.51149232752522</v>
      </c>
      <c r="M45" s="4">
        <v>169.74661896090151</v>
      </c>
      <c r="N45" s="4">
        <v>3246.3756060772503</v>
      </c>
      <c r="P45" s="18"/>
    </row>
    <row r="46" spans="1:16" ht="12.75" customHeight="1">
      <c r="A46" s="5" t="s">
        <v>56</v>
      </c>
      <c r="B46" s="6">
        <v>485.2182706076356</v>
      </c>
      <c r="C46" s="6">
        <v>426.0545633075283</v>
      </c>
      <c r="D46" s="6">
        <v>426.0838446262971</v>
      </c>
      <c r="E46" s="6">
        <v>706.2429378925137</v>
      </c>
      <c r="F46" s="6">
        <v>294.55253088866993</v>
      </c>
      <c r="G46" s="6">
        <v>440.67978577249585</v>
      </c>
      <c r="H46" s="6">
        <v>286.0910092877119</v>
      </c>
      <c r="I46" s="6">
        <v>315.32346166418586</v>
      </c>
      <c r="J46" s="6">
        <v>295.2435203933128</v>
      </c>
      <c r="K46" s="6">
        <v>362.6569007282215</v>
      </c>
      <c r="L46" s="6">
        <v>369.96827601300237</v>
      </c>
      <c r="M46" s="6">
        <v>480.7554378523383</v>
      </c>
      <c r="N46" s="6">
        <v>4888.870539033914</v>
      </c>
      <c r="P46" s="18"/>
    </row>
    <row r="47" spans="1:16" ht="12.75" customHeight="1">
      <c r="A47" s="3" t="s">
        <v>57</v>
      </c>
      <c r="B47" s="4">
        <v>273.72448651097596</v>
      </c>
      <c r="C47" s="4">
        <v>273.2620861363293</v>
      </c>
      <c r="D47" s="4">
        <v>496.1701147037392</v>
      </c>
      <c r="E47" s="4">
        <v>266.730155288101</v>
      </c>
      <c r="F47" s="4">
        <v>430.1015917617839</v>
      </c>
      <c r="G47" s="4">
        <v>459.52317840542787</v>
      </c>
      <c r="H47" s="4">
        <v>402.0618604102732</v>
      </c>
      <c r="I47" s="4">
        <v>217.11697227152732</v>
      </c>
      <c r="J47" s="4">
        <v>409.45099408407305</v>
      </c>
      <c r="K47" s="4">
        <v>338.89701387323635</v>
      </c>
      <c r="L47" s="4">
        <v>370.2249233201635</v>
      </c>
      <c r="M47" s="4">
        <v>408.46357793406213</v>
      </c>
      <c r="N47" s="4">
        <v>4345.726954699693</v>
      </c>
      <c r="P47" s="18"/>
    </row>
    <row r="48" spans="1:16" ht="12.75" customHeight="1">
      <c r="A48" s="3" t="s">
        <v>58</v>
      </c>
      <c r="B48" s="4">
        <v>153.6242824180415</v>
      </c>
      <c r="C48" s="4">
        <v>178.86547693333364</v>
      </c>
      <c r="D48" s="4">
        <v>187.06743223415464</v>
      </c>
      <c r="E48" s="4">
        <v>344.433165354127</v>
      </c>
      <c r="F48" s="4">
        <v>324.2596238871446</v>
      </c>
      <c r="G48" s="4">
        <v>594.1803831646331</v>
      </c>
      <c r="H48" s="4">
        <v>593.4574425581635</v>
      </c>
      <c r="I48" s="4">
        <v>240.3333871774866</v>
      </c>
      <c r="J48" s="4">
        <v>394.1175529416025</v>
      </c>
      <c r="K48" s="4">
        <v>314.26772430758786</v>
      </c>
      <c r="L48" s="4">
        <v>292.0882108672556</v>
      </c>
      <c r="M48" s="4">
        <v>244.50711449129042</v>
      </c>
      <c r="N48" s="4">
        <v>3861.201796334821</v>
      </c>
      <c r="P48" s="18"/>
    </row>
    <row r="49" spans="1:16" ht="12.75" customHeight="1">
      <c r="A49" s="3" t="s">
        <v>59</v>
      </c>
      <c r="B49" s="4">
        <v>358.15781986291285</v>
      </c>
      <c r="C49" s="4">
        <v>370.6108678312037</v>
      </c>
      <c r="D49" s="4">
        <v>370.8216510547227</v>
      </c>
      <c r="E49" s="4">
        <v>306.5389552333241</v>
      </c>
      <c r="F49" s="4">
        <v>345.13907515372625</v>
      </c>
      <c r="G49" s="4">
        <v>605.376630725381</v>
      </c>
      <c r="H49" s="4">
        <v>557.7482403103797</v>
      </c>
      <c r="I49" s="4">
        <v>436.21466539966906</v>
      </c>
      <c r="J49" s="4">
        <v>399.81861941094945</v>
      </c>
      <c r="K49" s="4">
        <v>302.2038650128037</v>
      </c>
      <c r="L49" s="4">
        <v>221.43416111120413</v>
      </c>
      <c r="M49" s="4">
        <v>389.9173319776541</v>
      </c>
      <c r="N49" s="4">
        <v>4663.98188308393</v>
      </c>
      <c r="P49" s="18"/>
    </row>
    <row r="50" spans="1:16" ht="12.75" customHeight="1">
      <c r="A50" s="3" t="s">
        <v>60</v>
      </c>
      <c r="B50" s="4">
        <v>375.02016269925076</v>
      </c>
      <c r="C50" s="4">
        <v>297.81470186876555</v>
      </c>
      <c r="D50" s="4">
        <v>252.46452990777166</v>
      </c>
      <c r="E50" s="4">
        <v>389.1006295063161</v>
      </c>
      <c r="F50" s="4">
        <v>484.60427806129263</v>
      </c>
      <c r="G50" s="4">
        <v>552.5756465365989</v>
      </c>
      <c r="H50" s="4">
        <v>563.2544050039821</v>
      </c>
      <c r="I50" s="4">
        <v>258.65741447918145</v>
      </c>
      <c r="J50" s="4">
        <v>330.59851602013657</v>
      </c>
      <c r="K50" s="4">
        <v>381.5177463942233</v>
      </c>
      <c r="L50" s="4">
        <v>379.6424060286261</v>
      </c>
      <c r="M50" s="4">
        <v>303.9509627053367</v>
      </c>
      <c r="N50" s="4">
        <v>4569.201399211482</v>
      </c>
      <c r="P50" s="18"/>
    </row>
    <row r="51" spans="1:16" ht="12.75" customHeight="1">
      <c r="A51" s="3" t="s">
        <v>61</v>
      </c>
      <c r="B51" s="4">
        <v>241.69757109534027</v>
      </c>
      <c r="C51" s="4">
        <v>284.8925145883995</v>
      </c>
      <c r="D51" s="4">
        <v>436.1295671891515</v>
      </c>
      <c r="E51" s="4">
        <v>224.50843180995273</v>
      </c>
      <c r="F51" s="4">
        <v>439.3879175644417</v>
      </c>
      <c r="G51" s="4">
        <v>487.18954084313697</v>
      </c>
      <c r="H51" s="4">
        <v>317.6090408190223</v>
      </c>
      <c r="I51" s="4">
        <v>225.5750865554116</v>
      </c>
      <c r="J51" s="4">
        <v>289.377618709927</v>
      </c>
      <c r="K51" s="4">
        <v>352.15826216023584</v>
      </c>
      <c r="L51" s="4">
        <v>253.20838800561623</v>
      </c>
      <c r="M51" s="4">
        <v>283.61110728176976</v>
      </c>
      <c r="N51" s="4">
        <v>3835.3450466224053</v>
      </c>
      <c r="P51" s="18"/>
    </row>
    <row r="52" spans="1:16" ht="12.75" customHeight="1">
      <c r="A52" s="7" t="s">
        <v>62</v>
      </c>
      <c r="B52" s="8">
        <v>829.3753640128064</v>
      </c>
      <c r="C52" s="8">
        <v>667.4126575028238</v>
      </c>
      <c r="D52" s="8">
        <v>1009.8559832245409</v>
      </c>
      <c r="E52" s="8">
        <v>440.48940414219004</v>
      </c>
      <c r="F52" s="8">
        <v>482.39579217791913</v>
      </c>
      <c r="G52" s="8">
        <v>650.2431928763024</v>
      </c>
      <c r="H52" s="8">
        <v>396.5352797634327</v>
      </c>
      <c r="I52" s="8">
        <v>350.3627752890882</v>
      </c>
      <c r="J52" s="8">
        <v>368.2997765289255</v>
      </c>
      <c r="K52" s="8">
        <v>405.42474667610446</v>
      </c>
      <c r="L52" s="8">
        <v>570.4477911150509</v>
      </c>
      <c r="M52" s="8">
        <v>518.0773696535067</v>
      </c>
      <c r="N52" s="8">
        <v>6688.92013296269</v>
      </c>
      <c r="P52" s="18"/>
    </row>
    <row r="53" spans="1:16" ht="12.75" customHeight="1">
      <c r="A53" s="9" t="s">
        <v>63</v>
      </c>
      <c r="B53" s="10">
        <v>255.30240484880406</v>
      </c>
      <c r="C53" s="10">
        <v>315.78524285651264</v>
      </c>
      <c r="D53" s="10">
        <v>278.9930170395379</v>
      </c>
      <c r="E53" s="10">
        <v>508.00512319708645</v>
      </c>
      <c r="F53" s="10">
        <v>318.85572947057665</v>
      </c>
      <c r="G53" s="10">
        <v>406.90846107386693</v>
      </c>
      <c r="H53" s="10">
        <v>397.77106058402467</v>
      </c>
      <c r="I53" s="10">
        <v>256.7307390143835</v>
      </c>
      <c r="J53" s="10">
        <v>266.2694160548852</v>
      </c>
      <c r="K53" s="10">
        <v>310.7878399725869</v>
      </c>
      <c r="L53" s="10">
        <v>366.1794023056157</v>
      </c>
      <c r="M53" s="10">
        <v>371.9298388382059</v>
      </c>
      <c r="N53" s="10">
        <v>4053.5182752560872</v>
      </c>
      <c r="P53" s="18"/>
    </row>
    <row r="54" spans="1:16" ht="12.75" customHeight="1">
      <c r="A54" s="3" t="s">
        <v>64</v>
      </c>
      <c r="B54" s="4">
        <v>226.77307451047497</v>
      </c>
      <c r="C54" s="4">
        <v>218.65305376450098</v>
      </c>
      <c r="D54" s="4">
        <v>287.18622135240463</v>
      </c>
      <c r="E54" s="4">
        <v>412.53364373056553</v>
      </c>
      <c r="F54" s="4">
        <v>306.1241067212826</v>
      </c>
      <c r="G54" s="4">
        <v>412.53613885803856</v>
      </c>
      <c r="H54" s="4">
        <v>469.06972082461766</v>
      </c>
      <c r="I54" s="4">
        <v>416.04020378040383</v>
      </c>
      <c r="J54" s="4">
        <v>361.37435096637034</v>
      </c>
      <c r="K54" s="4">
        <v>302.24644152233446</v>
      </c>
      <c r="L54" s="4">
        <v>405.3489777433564</v>
      </c>
      <c r="M54" s="4">
        <v>288.9797464693833</v>
      </c>
      <c r="N54" s="4">
        <v>4106.865680243733</v>
      </c>
      <c r="P54" s="18"/>
    </row>
    <row r="55" spans="1:16" ht="12.75" customHeight="1">
      <c r="A55" s="3" t="s">
        <v>65</v>
      </c>
      <c r="B55" s="4">
        <v>335.0573154134488</v>
      </c>
      <c r="C55" s="4">
        <v>290.05633393841487</v>
      </c>
      <c r="D55" s="4">
        <v>470.44290785215435</v>
      </c>
      <c r="E55" s="4">
        <v>267.31060637646567</v>
      </c>
      <c r="F55" s="4">
        <v>388.2995090652553</v>
      </c>
      <c r="G55" s="4">
        <v>470.0011011429579</v>
      </c>
      <c r="H55" s="4">
        <v>587.3677269777638</v>
      </c>
      <c r="I55" s="4">
        <v>208.94482410976858</v>
      </c>
      <c r="J55" s="4">
        <v>322.28844144366974</v>
      </c>
      <c r="K55" s="4">
        <v>377.58945701588493</v>
      </c>
      <c r="L55" s="4">
        <v>227.4645509027226</v>
      </c>
      <c r="M55" s="4">
        <v>361.069415659471</v>
      </c>
      <c r="N55" s="4">
        <v>4305.892189897977</v>
      </c>
      <c r="P55" s="18"/>
    </row>
    <row r="56" spans="1:16" ht="12.75" customHeight="1">
      <c r="A56" s="5" t="s">
        <v>66</v>
      </c>
      <c r="B56" s="6">
        <v>471.7985747343984</v>
      </c>
      <c r="C56" s="6">
        <v>541.4912557364137</v>
      </c>
      <c r="D56" s="6">
        <v>483.4190214393765</v>
      </c>
      <c r="E56" s="6">
        <v>260.4101770673601</v>
      </c>
      <c r="F56" s="6">
        <v>160.2483114132114</v>
      </c>
      <c r="G56" s="6">
        <v>140.902372852991</v>
      </c>
      <c r="H56" s="6">
        <v>144.62131201411896</v>
      </c>
      <c r="I56" s="6">
        <v>122.62693217018735</v>
      </c>
      <c r="J56" s="6">
        <v>212.13488544008942</v>
      </c>
      <c r="K56" s="6">
        <v>224.94146766962567</v>
      </c>
      <c r="L56" s="6">
        <v>196.5804246528644</v>
      </c>
      <c r="M56" s="6">
        <v>423.63415151428745</v>
      </c>
      <c r="N56" s="6">
        <v>3382.8088867049246</v>
      </c>
      <c r="P56" s="18"/>
    </row>
    <row r="57" spans="1:16" ht="12.75" customHeight="1">
      <c r="A57" s="3" t="s">
        <v>67</v>
      </c>
      <c r="B57" s="4">
        <v>393.86802381023625</v>
      </c>
      <c r="C57" s="4">
        <v>517.9442194743386</v>
      </c>
      <c r="D57" s="4">
        <v>469.4549314759022</v>
      </c>
      <c r="E57" s="4">
        <v>245.2036639140185</v>
      </c>
      <c r="F57" s="4">
        <v>234.1993071256307</v>
      </c>
      <c r="G57" s="4">
        <v>292.7398473236903</v>
      </c>
      <c r="H57" s="4">
        <v>283.1961436992453</v>
      </c>
      <c r="I57" s="4">
        <v>143.651697914103</v>
      </c>
      <c r="J57" s="4">
        <v>172.52713396361733</v>
      </c>
      <c r="K57" s="4">
        <v>258.4465335670828</v>
      </c>
      <c r="L57" s="4">
        <v>241.84054680762006</v>
      </c>
      <c r="M57" s="4">
        <v>312.5863359775524</v>
      </c>
      <c r="N57" s="4">
        <v>3565.658385053037</v>
      </c>
      <c r="P57" s="18"/>
    </row>
    <row r="58" spans="1:16" ht="12.75" customHeight="1">
      <c r="A58" s="3" t="s">
        <v>68</v>
      </c>
      <c r="B58" s="4">
        <v>249.31632876021246</v>
      </c>
      <c r="C58" s="4">
        <v>257.8345207171996</v>
      </c>
      <c r="D58" s="4">
        <v>258.33526734820543</v>
      </c>
      <c r="E58" s="4">
        <v>423.34796084324427</v>
      </c>
      <c r="F58" s="4">
        <v>416.6898885116188</v>
      </c>
      <c r="G58" s="4">
        <v>459.0801574300922</v>
      </c>
      <c r="H58" s="4">
        <v>479.5418837538487</v>
      </c>
      <c r="I58" s="4">
        <v>256.5055748022272</v>
      </c>
      <c r="J58" s="4">
        <v>291.10002614957625</v>
      </c>
      <c r="K58" s="4">
        <v>266.25041316305993</v>
      </c>
      <c r="L58" s="4">
        <v>194.80451306055232</v>
      </c>
      <c r="M58" s="4">
        <v>328.5234559715262</v>
      </c>
      <c r="N58" s="4">
        <v>3881.329990511364</v>
      </c>
      <c r="P58" s="18"/>
    </row>
    <row r="59" spans="1:16" ht="12.75" customHeight="1">
      <c r="A59" s="3" t="s">
        <v>69</v>
      </c>
      <c r="B59" s="4">
        <v>326.9435490971869</v>
      </c>
      <c r="C59" s="4">
        <v>313.12085357808985</v>
      </c>
      <c r="D59" s="4">
        <v>358.1518641863957</v>
      </c>
      <c r="E59" s="4">
        <v>378.6503704761449</v>
      </c>
      <c r="F59" s="4">
        <v>260.11196171536403</v>
      </c>
      <c r="G59" s="4">
        <v>370.90673341754757</v>
      </c>
      <c r="H59" s="4">
        <v>493.24927572789545</v>
      </c>
      <c r="I59" s="4">
        <v>479.89149443229473</v>
      </c>
      <c r="J59" s="4">
        <v>299.47849154048225</v>
      </c>
      <c r="K59" s="4">
        <v>281.2950525186254</v>
      </c>
      <c r="L59" s="4">
        <v>208.36100735277913</v>
      </c>
      <c r="M59" s="4">
        <v>298.8341819966695</v>
      </c>
      <c r="N59" s="4">
        <v>4068.9948360394756</v>
      </c>
      <c r="P59" s="18"/>
    </row>
    <row r="60" spans="1:16" ht="12.75" customHeight="1">
      <c r="A60" s="3" t="s">
        <v>70</v>
      </c>
      <c r="B60" s="4">
        <v>202.20365248921226</v>
      </c>
      <c r="C60" s="4">
        <v>276.89563862957664</v>
      </c>
      <c r="D60" s="4">
        <v>324.56470005546765</v>
      </c>
      <c r="E60" s="4">
        <v>160.33215375667913</v>
      </c>
      <c r="F60" s="4">
        <v>327.22950316311545</v>
      </c>
      <c r="G60" s="4">
        <v>403.4596185932127</v>
      </c>
      <c r="H60" s="4">
        <v>356.10661844106073</v>
      </c>
      <c r="I60" s="4">
        <v>222.64454781006646</v>
      </c>
      <c r="J60" s="4">
        <v>188.70819907910374</v>
      </c>
      <c r="K60" s="4">
        <v>221.55973132620795</v>
      </c>
      <c r="L60" s="4">
        <v>193.5967155890391</v>
      </c>
      <c r="M60" s="4">
        <v>243.59534042003972</v>
      </c>
      <c r="N60" s="4">
        <v>3120.8964193527813</v>
      </c>
      <c r="P60" s="18"/>
    </row>
    <row r="61" spans="1:16" ht="12.75" customHeight="1">
      <c r="A61" s="7" t="s">
        <v>71</v>
      </c>
      <c r="B61" s="8">
        <v>492.0698921352221</v>
      </c>
      <c r="C61" s="8">
        <v>512.2407263713486</v>
      </c>
      <c r="D61" s="8">
        <v>493.01627633564675</v>
      </c>
      <c r="E61" s="8">
        <v>500.7262973122859</v>
      </c>
      <c r="F61" s="8">
        <v>313.01689978535273</v>
      </c>
      <c r="G61" s="8">
        <v>325.0184928377398</v>
      </c>
      <c r="H61" s="8">
        <v>224.1722291846075</v>
      </c>
      <c r="I61" s="8">
        <v>344.45451000105237</v>
      </c>
      <c r="J61" s="8">
        <v>351.25903928247743</v>
      </c>
      <c r="K61" s="8">
        <v>339.092638102661</v>
      </c>
      <c r="L61" s="8">
        <v>436.8365477447823</v>
      </c>
      <c r="M61" s="8">
        <v>541.816843590931</v>
      </c>
      <c r="N61" s="8">
        <v>4873.7203926841075</v>
      </c>
      <c r="P61" s="1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Maui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421875" style="0" bestFit="1" customWidth="1"/>
    <col min="2" max="8" width="5.8515625" style="0" customWidth="1"/>
    <col min="9" max="10" width="6.28125" style="0" bestFit="1" customWidth="1"/>
    <col min="11" max="13" width="6.00390625" style="0" bestFit="1" customWidth="1"/>
    <col min="14" max="14" width="6.28125" style="0" bestFit="1" customWidth="1"/>
  </cols>
  <sheetData>
    <row r="1" spans="1:14" ht="17.25" customHeight="1">
      <c r="A1" s="11" t="s">
        <v>74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5">
        <v>0.08951046375598352</v>
      </c>
      <c r="C3" s="15">
        <v>0.007283614235716247</v>
      </c>
      <c r="D3" s="15">
        <v>0.20436122856181194</v>
      </c>
      <c r="E3" s="15">
        <v>-0.07186821569007211</v>
      </c>
      <c r="F3" s="15">
        <v>0.03918243268472972</v>
      </c>
      <c r="G3" s="15">
        <v>0.023400664262966907</v>
      </c>
      <c r="H3" s="15">
        <v>0.05307520637745141</v>
      </c>
      <c r="I3" s="15">
        <v>0.08974424777166976</v>
      </c>
      <c r="J3" s="15">
        <f>Maui12P!J3/Maui11!J3-1</f>
        <v>0.08092589333138389</v>
      </c>
      <c r="K3" s="15">
        <f>Maui12P!K3/Maui11!K3-1</f>
        <v>0.2505541748338982</v>
      </c>
      <c r="L3" s="15"/>
      <c r="M3" s="15"/>
      <c r="N3" s="15">
        <f>Maui12P!N3/SUM(Maui11!B3:K3)-1</f>
        <v>0.07010948525883176</v>
      </c>
      <c r="P3" s="19"/>
    </row>
    <row r="4" spans="1:14" ht="12.75" customHeight="1">
      <c r="A4" s="3" t="s">
        <v>17</v>
      </c>
      <c r="B4" s="13">
        <v>0.17050128400495554</v>
      </c>
      <c r="C4" s="13">
        <v>0.21245805552290653</v>
      </c>
      <c r="D4" s="13">
        <v>0.30980345605758525</v>
      </c>
      <c r="E4" s="13">
        <v>0.1805546505959033</v>
      </c>
      <c r="F4" s="13">
        <v>0.2604064914657508</v>
      </c>
      <c r="G4" s="13">
        <v>0.03239846052845345</v>
      </c>
      <c r="H4" s="13">
        <v>0.03952037347629516</v>
      </c>
      <c r="I4" s="13">
        <v>0.1866704863489041</v>
      </c>
      <c r="J4" s="13">
        <f>Maui12P!J4/Maui11!J4-1</f>
        <v>0.058098418865990986</v>
      </c>
      <c r="K4" s="13">
        <f>Maui12P!K4/Maui11!K4-1</f>
        <v>0.18536860470784444</v>
      </c>
      <c r="L4" s="13"/>
      <c r="M4" s="13"/>
      <c r="N4" s="13">
        <f>Maui12P!N4/SUM(Maui11!B4:K4)-1</f>
        <v>0.14775641519427718</v>
      </c>
    </row>
    <row r="5" spans="1:14" ht="12.75" customHeight="1">
      <c r="A5" s="3" t="s">
        <v>18</v>
      </c>
      <c r="B5" s="13">
        <v>-0.04838582616031485</v>
      </c>
      <c r="C5" s="13">
        <v>-0.08158820173223238</v>
      </c>
      <c r="D5" s="13">
        <v>-0.010901869954285595</v>
      </c>
      <c r="E5" s="13">
        <v>0.10406007348449747</v>
      </c>
      <c r="F5" s="13">
        <v>0.06568454294144077</v>
      </c>
      <c r="G5" s="13">
        <v>0.07587002875826053</v>
      </c>
      <c r="H5" s="13">
        <v>0.01814149135039134</v>
      </c>
      <c r="I5" s="13">
        <v>0.08479903074287912</v>
      </c>
      <c r="J5" s="13">
        <f>Maui12P!J5/Maui11!J5-1</f>
        <v>-0.039649242245572425</v>
      </c>
      <c r="K5" s="13">
        <f>Maui12P!K5/Maui11!K5-1</f>
        <v>0.030659181583331696</v>
      </c>
      <c r="L5" s="13"/>
      <c r="M5" s="13"/>
      <c r="N5" s="13">
        <f>Maui12P!N5/SUM(Maui11!B5:K5)-1</f>
        <v>0.02041111473844981</v>
      </c>
    </row>
    <row r="6" spans="1:14" ht="12.75" customHeight="1">
      <c r="A6" s="5" t="s">
        <v>13</v>
      </c>
      <c r="B6" s="16">
        <v>0.02338241288398846</v>
      </c>
      <c r="C6" s="16">
        <v>-0.031980120818705125</v>
      </c>
      <c r="D6" s="16">
        <v>0.0015256207669681577</v>
      </c>
      <c r="E6" s="16">
        <v>0.06398874645191555</v>
      </c>
      <c r="F6" s="16">
        <v>0.07696501846796383</v>
      </c>
      <c r="G6" s="16">
        <v>0.13144912251920435</v>
      </c>
      <c r="H6" s="16">
        <v>0.12448991159487577</v>
      </c>
      <c r="I6" s="16">
        <v>0.13947443680655222</v>
      </c>
      <c r="J6" s="16">
        <f>Maui12P!J6/Maui11!J6-1</f>
        <v>0.06488379176291637</v>
      </c>
      <c r="K6" s="16">
        <f>Maui12P!K6/Maui11!K6-1</f>
        <v>0.031008380230503674</v>
      </c>
      <c r="L6" s="16"/>
      <c r="M6" s="16"/>
      <c r="N6" s="16">
        <f>Maui12P!N6/SUM(Maui11!B6:K6)-1</f>
        <v>0.07470835227554717</v>
      </c>
    </row>
    <row r="7" spans="1:14" ht="12.75" customHeight="1">
      <c r="A7" s="3" t="s">
        <v>19</v>
      </c>
      <c r="B7" s="13">
        <v>0.012119880346815753</v>
      </c>
      <c r="C7" s="13">
        <v>0.08289097505072941</v>
      </c>
      <c r="D7" s="13">
        <v>-0.12869294790095698</v>
      </c>
      <c r="E7" s="13">
        <v>0.05035413960117797</v>
      </c>
      <c r="F7" s="13">
        <v>0.057277363344513936</v>
      </c>
      <c r="G7" s="13">
        <v>-0.00983276423339408</v>
      </c>
      <c r="H7" s="13">
        <v>-0.04310756693690752</v>
      </c>
      <c r="I7" s="13">
        <v>0.21604288532229377</v>
      </c>
      <c r="J7" s="13">
        <f>Maui12P!J7/Maui11!J7-1</f>
        <v>-0.03298955654415825</v>
      </c>
      <c r="K7" s="13">
        <f>Maui12P!K7/Maui11!K7-1</f>
        <v>-0.04366551160463439</v>
      </c>
      <c r="L7" s="13"/>
      <c r="M7" s="13"/>
      <c r="N7" s="13">
        <f>Maui12P!N7/SUM(Maui11!B7:K7)-1</f>
        <v>-0.0012222369014013301</v>
      </c>
    </row>
    <row r="8" spans="1:14" ht="12.75" customHeight="1">
      <c r="A8" s="3" t="s">
        <v>20</v>
      </c>
      <c r="B8" s="13">
        <v>-0.06572177018332473</v>
      </c>
      <c r="C8" s="13">
        <v>-0.00708827845372778</v>
      </c>
      <c r="D8" s="13">
        <v>0.17359557512197887</v>
      </c>
      <c r="E8" s="13">
        <v>-0.07795032889647562</v>
      </c>
      <c r="F8" s="13">
        <v>0.057659552202703725</v>
      </c>
      <c r="G8" s="13">
        <v>0.08206734935983048</v>
      </c>
      <c r="H8" s="13">
        <v>0.024223666766362263</v>
      </c>
      <c r="I8" s="13">
        <v>0.21866013300494377</v>
      </c>
      <c r="J8" s="13">
        <f>Maui12P!J8/Maui11!J8-1</f>
        <v>0.13611143748321397</v>
      </c>
      <c r="K8" s="13">
        <f>Maui12P!K8/Maui11!K8-1</f>
        <v>0.3149226683799431</v>
      </c>
      <c r="L8" s="13"/>
      <c r="M8" s="13"/>
      <c r="N8" s="13">
        <f>Maui12P!N8/SUM(Maui11!B8:K8)-1</f>
        <v>0.09004922343021748</v>
      </c>
    </row>
    <row r="9" spans="1:14" ht="12.75" customHeight="1">
      <c r="A9" s="3" t="s">
        <v>21</v>
      </c>
      <c r="B9" s="13">
        <v>-0.18036142662670548</v>
      </c>
      <c r="C9" s="13">
        <v>-0.15990977918280097</v>
      </c>
      <c r="D9" s="13">
        <v>-0.005695169211966509</v>
      </c>
      <c r="E9" s="13">
        <v>-0.08839863630292308</v>
      </c>
      <c r="F9" s="13">
        <v>-0.07401386934774234</v>
      </c>
      <c r="G9" s="13">
        <v>-0.07061736634357961</v>
      </c>
      <c r="H9" s="13">
        <v>-0.07487918122353251</v>
      </c>
      <c r="I9" s="13">
        <v>-0.07293146638662035</v>
      </c>
      <c r="J9" s="13">
        <f>Maui12P!J9/Maui11!J9-1</f>
        <v>-0.1751564544152111</v>
      </c>
      <c r="K9" s="13">
        <f>Maui12P!K9/Maui11!K9-1</f>
        <v>-0.07048412546025307</v>
      </c>
      <c r="L9" s="13"/>
      <c r="M9" s="13"/>
      <c r="N9" s="13">
        <f>Maui12P!N9/SUM(Maui11!B9:K9)-1</f>
        <v>-0.09494535363533663</v>
      </c>
    </row>
    <row r="10" spans="1:14" ht="12.75" customHeight="1">
      <c r="A10" s="3" t="s">
        <v>22</v>
      </c>
      <c r="B10" s="13">
        <v>-0.015504348531759813</v>
      </c>
      <c r="C10" s="13">
        <v>0.006656645845568974</v>
      </c>
      <c r="D10" s="13">
        <v>0.23978515215585802</v>
      </c>
      <c r="E10" s="13">
        <v>-0.15707921330324726</v>
      </c>
      <c r="F10" s="13">
        <v>0.053000835804345725</v>
      </c>
      <c r="G10" s="13">
        <v>0.08885953227811806</v>
      </c>
      <c r="H10" s="13">
        <v>0.05296562834878661</v>
      </c>
      <c r="I10" s="13">
        <v>-0.05411009627468434</v>
      </c>
      <c r="J10" s="13">
        <f>Maui12P!J10/Maui11!J10-1</f>
        <v>0.09110048610496135</v>
      </c>
      <c r="K10" s="13">
        <f>Maui12P!K10/Maui11!K10-1</f>
        <v>0.12250434040131086</v>
      </c>
      <c r="L10" s="13"/>
      <c r="M10" s="13"/>
      <c r="N10" s="13">
        <f>Maui12P!N10/SUM(Maui11!B10:K10)-1</f>
        <v>0.03688327260882751</v>
      </c>
    </row>
    <row r="11" spans="1:14" ht="12.75" customHeight="1">
      <c r="A11" s="3" t="s">
        <v>23</v>
      </c>
      <c r="B11" s="13">
        <v>0.1332627268141482</v>
      </c>
      <c r="C11" s="13">
        <v>0.14922607944568547</v>
      </c>
      <c r="D11" s="13">
        <v>0.07545720507645375</v>
      </c>
      <c r="E11" s="13">
        <v>0.020782266774793674</v>
      </c>
      <c r="F11" s="13">
        <v>-0.003092970127604391</v>
      </c>
      <c r="G11" s="13">
        <v>0.09338427106529289</v>
      </c>
      <c r="H11" s="13">
        <v>-0.10120991541351604</v>
      </c>
      <c r="I11" s="13">
        <v>0.14960735199524913</v>
      </c>
      <c r="J11" s="13">
        <f>Maui12P!J11/Maui11!J11-1</f>
        <v>-0.0478706757146421</v>
      </c>
      <c r="K11" s="13">
        <f>Maui12P!K11/Maui11!K11-1</f>
        <v>0.02161903022609346</v>
      </c>
      <c r="L11" s="13"/>
      <c r="M11" s="13"/>
      <c r="N11" s="13">
        <f>Maui12P!N11/SUM(Maui11!B11:K11)-1</f>
        <v>0.03584317491780853</v>
      </c>
    </row>
    <row r="12" spans="1:14" ht="12.75" customHeight="1">
      <c r="A12" s="7" t="s">
        <v>24</v>
      </c>
      <c r="B12" s="14">
        <v>-0.028558015239855565</v>
      </c>
      <c r="C12" s="14">
        <v>0.08273056808248175</v>
      </c>
      <c r="D12" s="14">
        <v>-0.06935574111834818</v>
      </c>
      <c r="E12" s="14">
        <v>0.19831645389576477</v>
      </c>
      <c r="F12" s="14">
        <v>0.05405782380225468</v>
      </c>
      <c r="G12" s="14">
        <v>-0.0073066475744747944</v>
      </c>
      <c r="H12" s="14">
        <v>-0.1261439014912994</v>
      </c>
      <c r="I12" s="14">
        <v>0.008580972976968545</v>
      </c>
      <c r="J12" s="14">
        <f>Maui12P!J12/Maui11!J12-1</f>
        <v>0.0937014330313557</v>
      </c>
      <c r="K12" s="14">
        <f>Maui12P!K12/Maui11!K12-1</f>
        <v>-0.058653216790713225</v>
      </c>
      <c r="L12" s="14"/>
      <c r="M12" s="14"/>
      <c r="N12" s="14">
        <f>Maui12P!N12/SUM(Maui11!B12:K12)-1</f>
        <v>-0.0015132762759784146</v>
      </c>
    </row>
    <row r="13" spans="1:14" ht="12.75" customHeight="1">
      <c r="A13" s="9" t="s">
        <v>25</v>
      </c>
      <c r="B13" s="15">
        <v>0.008902650826483609</v>
      </c>
      <c r="C13" s="15">
        <v>0.11843567235967078</v>
      </c>
      <c r="D13" s="15">
        <v>0.09698455139415871</v>
      </c>
      <c r="E13" s="15">
        <v>0.04802701503333463</v>
      </c>
      <c r="F13" s="15">
        <v>0.06429979312012245</v>
      </c>
      <c r="G13" s="15">
        <v>0.019997395277949477</v>
      </c>
      <c r="H13" s="15">
        <v>-0.08920857643673366</v>
      </c>
      <c r="I13" s="15">
        <v>0.16222645316146805</v>
      </c>
      <c r="J13" s="15">
        <f>Maui12P!J13/Maui11!J13-1</f>
        <v>0.08617985915730597</v>
      </c>
      <c r="K13" s="15">
        <f>Maui12P!K13/Maui11!K13-1</f>
        <v>0.03832147391779728</v>
      </c>
      <c r="L13" s="15"/>
      <c r="M13" s="15"/>
      <c r="N13" s="15">
        <f>Maui12P!N13/SUM(Maui11!B13:K13)-1</f>
        <v>0.042957929582641</v>
      </c>
    </row>
    <row r="14" spans="1:14" ht="12.75" customHeight="1">
      <c r="A14" s="3" t="s">
        <v>26</v>
      </c>
      <c r="B14" s="13">
        <v>-0.015025290876337936</v>
      </c>
      <c r="C14" s="13">
        <v>0.022510977234502065</v>
      </c>
      <c r="D14" s="13">
        <v>0.1936292622071394</v>
      </c>
      <c r="E14" s="13">
        <v>-0.09620660199605187</v>
      </c>
      <c r="F14" s="13">
        <v>-0.04129730937095405</v>
      </c>
      <c r="G14" s="13">
        <v>0.11806869097634319</v>
      </c>
      <c r="H14" s="13">
        <v>0.05851843393156334</v>
      </c>
      <c r="I14" s="13">
        <v>0.17327895935953785</v>
      </c>
      <c r="J14" s="13">
        <f>Maui12P!J14/Maui11!J14-1</f>
        <v>-0.05537649618081031</v>
      </c>
      <c r="K14" s="13">
        <f>Maui12P!K14/Maui11!K14-1</f>
        <v>-0.026825781026353912</v>
      </c>
      <c r="L14" s="13"/>
      <c r="M14" s="13"/>
      <c r="N14" s="13">
        <f>Maui12P!N14/SUM(Maui11!B14:K14)-1</f>
        <v>0.03977471264397536</v>
      </c>
    </row>
    <row r="15" spans="1:14" ht="12.75" customHeight="1">
      <c r="A15" s="3" t="s">
        <v>27</v>
      </c>
      <c r="B15" s="13">
        <v>0.07201140814631987</v>
      </c>
      <c r="C15" s="13">
        <v>0.008713899958914204</v>
      </c>
      <c r="D15" s="13">
        <v>-0.09305772986397803</v>
      </c>
      <c r="E15" s="13">
        <v>-0.03869989264643786</v>
      </c>
      <c r="F15" s="13">
        <v>-0.06632119098373804</v>
      </c>
      <c r="G15" s="13">
        <v>0.09161783776057261</v>
      </c>
      <c r="H15" s="13">
        <v>-0.14400431233127095</v>
      </c>
      <c r="I15" s="13">
        <v>-0.10707356911674569</v>
      </c>
      <c r="J15" s="13">
        <f>Maui12P!J15/Maui11!J15-1</f>
        <v>-0.3388014115611503</v>
      </c>
      <c r="K15" s="13">
        <f>Maui12P!K15/Maui11!K15-1</f>
        <v>-0.04284519557957822</v>
      </c>
      <c r="L15" s="13"/>
      <c r="M15" s="13"/>
      <c r="N15" s="13">
        <f>Maui12P!N15/SUM(Maui11!B15:K15)-1</f>
        <v>-0.04486923052222713</v>
      </c>
    </row>
    <row r="16" spans="1:14" ht="12.75" customHeight="1">
      <c r="A16" s="5" t="s">
        <v>28</v>
      </c>
      <c r="B16" s="13">
        <v>0.017060291220485947</v>
      </c>
      <c r="C16" s="13">
        <v>-0.004801326325638544</v>
      </c>
      <c r="D16" s="13">
        <v>0.05934967724075</v>
      </c>
      <c r="E16" s="13">
        <v>-0.10232530567041971</v>
      </c>
      <c r="F16" s="13">
        <v>0.12329679923393165</v>
      </c>
      <c r="G16" s="13">
        <v>0.13324912421537982</v>
      </c>
      <c r="H16" s="13">
        <v>-0.12414486501779846</v>
      </c>
      <c r="I16" s="13">
        <v>0.012962591782500617</v>
      </c>
      <c r="J16" s="13">
        <f>Maui12P!J16/Maui11!J16-1</f>
        <v>-0.09398723957753186</v>
      </c>
      <c r="K16" s="13">
        <f>Maui12P!K16/Maui11!K16-1</f>
        <v>-0.07876216615541454</v>
      </c>
      <c r="L16" s="13"/>
      <c r="M16" s="13"/>
      <c r="N16" s="13">
        <f>Maui12P!N16/SUM(Maui11!B16:K16)-1</f>
        <v>-0.009856126129202725</v>
      </c>
    </row>
    <row r="17" spans="1:14" ht="12.75" customHeight="1">
      <c r="A17" s="3" t="s">
        <v>29</v>
      </c>
      <c r="B17" s="13">
        <v>0.10019511958954565</v>
      </c>
      <c r="C17" s="13">
        <v>-0.10187052200836728</v>
      </c>
      <c r="D17" s="13">
        <v>0.0921162183313902</v>
      </c>
      <c r="E17" s="13">
        <v>-0.13420554539132315</v>
      </c>
      <c r="F17" s="13">
        <v>0.06936204909825436</v>
      </c>
      <c r="G17" s="13">
        <v>0.09148983359025373</v>
      </c>
      <c r="H17" s="13">
        <v>-0.055536562115710585</v>
      </c>
      <c r="I17" s="13">
        <v>0.31710363781988904</v>
      </c>
      <c r="J17" s="13">
        <f>Maui12P!J17/Maui11!J17-1</f>
        <v>-0.10866171359109389</v>
      </c>
      <c r="K17" s="13">
        <f>Maui12P!K17/Maui11!K17-1</f>
        <v>0.03573982506803364</v>
      </c>
      <c r="L17" s="13"/>
      <c r="M17" s="13"/>
      <c r="N17" s="13">
        <f>Maui12P!N17/SUM(Maui11!B17:K17)-1</f>
        <v>0.019414339513596834</v>
      </c>
    </row>
    <row r="18" spans="1:14" ht="12.75" customHeight="1">
      <c r="A18" s="3" t="s">
        <v>30</v>
      </c>
      <c r="B18" s="13">
        <v>0.056223402864525915</v>
      </c>
      <c r="C18" s="13">
        <v>0.11648723120412696</v>
      </c>
      <c r="D18" s="13">
        <v>0.3822729684794716</v>
      </c>
      <c r="E18" s="13">
        <v>0.13727147176084906</v>
      </c>
      <c r="F18" s="13">
        <v>0.06196819121638759</v>
      </c>
      <c r="G18" s="13">
        <v>-0.03292010330874847</v>
      </c>
      <c r="H18" s="13">
        <v>-0.11619593293606428</v>
      </c>
      <c r="I18" s="13">
        <v>0.2646043370777365</v>
      </c>
      <c r="J18" s="13">
        <f>Maui12P!J18/Maui11!J18-1</f>
        <v>-0.0951808648074256</v>
      </c>
      <c r="K18" s="13">
        <f>Maui12P!K18/Maui11!K18-1</f>
        <v>-0.04673790601682137</v>
      </c>
      <c r="L18" s="13"/>
      <c r="M18" s="13"/>
      <c r="N18" s="13">
        <f>Maui12P!N18/SUM(Maui11!B18:K18)-1</f>
        <v>0.04075311344606902</v>
      </c>
    </row>
    <row r="19" spans="1:14" ht="12.75" customHeight="1">
      <c r="A19" s="5" t="s">
        <v>15</v>
      </c>
      <c r="B19" s="16">
        <v>-0.013362990166241347</v>
      </c>
      <c r="C19" s="16">
        <v>0.014454978274932797</v>
      </c>
      <c r="D19" s="16">
        <v>-0.020542990225580884</v>
      </c>
      <c r="E19" s="16">
        <v>0.06582385242886506</v>
      </c>
      <c r="F19" s="16">
        <v>0.000707211336456743</v>
      </c>
      <c r="G19" s="16">
        <v>0.11338396295993378</v>
      </c>
      <c r="H19" s="16">
        <v>-0.015524527624091707</v>
      </c>
      <c r="I19" s="16">
        <v>0.2042306913873372</v>
      </c>
      <c r="J19" s="16">
        <f>Maui12P!J19/Maui11!J19-1</f>
        <v>-0.04812318922119252</v>
      </c>
      <c r="K19" s="16">
        <f>Maui12P!K19/Maui11!K19-1</f>
        <v>0.1458138655241321</v>
      </c>
      <c r="L19" s="16"/>
      <c r="M19" s="16"/>
      <c r="N19" s="16">
        <f>Maui12P!N19/SUM(Maui11!B19:K19)-1</f>
        <v>0.04580857761667012</v>
      </c>
    </row>
    <row r="20" spans="1:14" ht="12.75" customHeight="1">
      <c r="A20" s="3" t="s">
        <v>31</v>
      </c>
      <c r="B20" s="13">
        <v>0.07212590446019286</v>
      </c>
      <c r="C20" s="13">
        <v>0.1298239615810142</v>
      </c>
      <c r="D20" s="13">
        <v>-0.1608025516102336</v>
      </c>
      <c r="E20" s="13">
        <v>0.5103666521797372</v>
      </c>
      <c r="F20" s="13">
        <v>0.06330164204250224</v>
      </c>
      <c r="G20" s="13">
        <v>0.02656802917579616</v>
      </c>
      <c r="H20" s="13">
        <v>0.1169342837916502</v>
      </c>
      <c r="I20" s="13">
        <v>0.16615517505364816</v>
      </c>
      <c r="J20" s="13">
        <f>Maui12P!J20/Maui11!J20-1</f>
        <v>0.030584882748281528</v>
      </c>
      <c r="K20" s="13">
        <f>Maui12P!K20/Maui11!K20-1</f>
        <v>0.1164679436967142</v>
      </c>
      <c r="L20" s="13"/>
      <c r="M20" s="13"/>
      <c r="N20" s="13">
        <f>Maui12P!N20/SUM(Maui11!B20:K20)-1</f>
        <v>0.08139716075600201</v>
      </c>
    </row>
    <row r="21" spans="1:14" ht="12.75" customHeight="1">
      <c r="A21" s="3" t="s">
        <v>14</v>
      </c>
      <c r="B21" s="13">
        <v>0.006732211391847431</v>
      </c>
      <c r="C21" s="13">
        <v>0.219193805986379</v>
      </c>
      <c r="D21" s="13">
        <v>0.08035139116004403</v>
      </c>
      <c r="E21" s="13">
        <v>-0.0914244982060484</v>
      </c>
      <c r="F21" s="13">
        <v>0.11671421628917171</v>
      </c>
      <c r="G21" s="13">
        <v>0.10850994795688869</v>
      </c>
      <c r="H21" s="13">
        <v>0.14348157790824975</v>
      </c>
      <c r="I21" s="13">
        <v>0.29349181451292083</v>
      </c>
      <c r="J21" s="13">
        <f>Maui12P!J21/Maui11!J21-1</f>
        <v>0.05673681660336727</v>
      </c>
      <c r="K21" s="13">
        <f>Maui12P!K21/Maui11!K21-1</f>
        <v>0.09145044728986274</v>
      </c>
      <c r="L21" s="13"/>
      <c r="M21" s="13"/>
      <c r="N21" s="13">
        <f>Maui12P!N21/SUM(Maui11!B21:K21)-1</f>
        <v>0.1088635703586176</v>
      </c>
    </row>
    <row r="22" spans="1:14" ht="12.75" customHeight="1">
      <c r="A22" s="7" t="s">
        <v>32</v>
      </c>
      <c r="B22" s="14">
        <v>0.030163735064911094</v>
      </c>
      <c r="C22" s="14">
        <v>0.07365347248381059</v>
      </c>
      <c r="D22" s="14">
        <v>0.28248474583395927</v>
      </c>
      <c r="E22" s="14">
        <v>-0.11561383462224956</v>
      </c>
      <c r="F22" s="14">
        <v>0.004686972023385016</v>
      </c>
      <c r="G22" s="14">
        <v>0.06846191416589302</v>
      </c>
      <c r="H22" s="14">
        <v>-0.04355404204662858</v>
      </c>
      <c r="I22" s="14">
        <v>0.185798630752965</v>
      </c>
      <c r="J22" s="14">
        <f>Maui12P!J22/Maui11!J22-1</f>
        <v>0.09470149320162657</v>
      </c>
      <c r="K22" s="14">
        <f>Maui12P!K22/Maui11!K22-1</f>
        <v>0.10614968293469262</v>
      </c>
      <c r="L22" s="14"/>
      <c r="M22" s="14"/>
      <c r="N22" s="14">
        <f>Maui12P!N22/SUM(Maui11!B22:K22)-1</f>
        <v>0.05508517205339181</v>
      </c>
    </row>
    <row r="23" spans="1:14" ht="12.75" customHeight="1">
      <c r="A23" s="9" t="s">
        <v>33</v>
      </c>
      <c r="B23" s="15">
        <v>-0.0678860189968034</v>
      </c>
      <c r="C23" s="15">
        <v>0.06625750650907253</v>
      </c>
      <c r="D23" s="15">
        <v>0.007247378153779614</v>
      </c>
      <c r="E23" s="15">
        <v>0.24205230355933316</v>
      </c>
      <c r="F23" s="15">
        <v>0.08351352156960491</v>
      </c>
      <c r="G23" s="15">
        <v>-0.04387560338697624</v>
      </c>
      <c r="H23" s="15">
        <v>-0.10131847744029993</v>
      </c>
      <c r="I23" s="15">
        <v>0.04265515453011907</v>
      </c>
      <c r="J23" s="15">
        <f>Maui12P!J23/Maui11!J23-1</f>
        <v>-0.0728293500196251</v>
      </c>
      <c r="K23" s="15">
        <f>Maui12P!K23/Maui11!K23-1</f>
        <v>0.00267160460011584</v>
      </c>
      <c r="L23" s="15"/>
      <c r="M23" s="15"/>
      <c r="N23" s="15">
        <f>Maui12P!N23/SUM(Maui11!B23:K23)-1</f>
        <v>0.0006854055175065099</v>
      </c>
    </row>
    <row r="24" spans="1:14" ht="12.75" customHeight="1">
      <c r="A24" s="3" t="s">
        <v>34</v>
      </c>
      <c r="B24" s="13">
        <v>0.08789946463214698</v>
      </c>
      <c r="C24" s="13">
        <v>-0.007455453394268484</v>
      </c>
      <c r="D24" s="13">
        <v>-0.062000915531125</v>
      </c>
      <c r="E24" s="13">
        <v>0.7087972483328597</v>
      </c>
      <c r="F24" s="13">
        <v>0.06165640562610306</v>
      </c>
      <c r="G24" s="13">
        <v>-0.13773049053172232</v>
      </c>
      <c r="H24" s="13">
        <v>-0.0770327003139971</v>
      </c>
      <c r="I24" s="13">
        <v>0.037354770789629586</v>
      </c>
      <c r="J24" s="13">
        <f>Maui12P!J24/Maui11!J24-1</f>
        <v>0.011872288184050284</v>
      </c>
      <c r="K24" s="13">
        <f>Maui12P!K24/Maui11!K24-1</f>
        <v>-0.13521730496363749</v>
      </c>
      <c r="L24" s="13"/>
      <c r="M24" s="13"/>
      <c r="N24" s="13">
        <f>Maui12P!N24/SUM(Maui11!B24:K24)-1</f>
        <v>0.01206163402722149</v>
      </c>
    </row>
    <row r="25" spans="1:14" ht="12.75" customHeight="1">
      <c r="A25" s="3" t="s">
        <v>35</v>
      </c>
      <c r="B25" s="13">
        <v>-0.2882844703667541</v>
      </c>
      <c r="C25" s="13">
        <v>0.0023864774040636624</v>
      </c>
      <c r="D25" s="13">
        <v>-0.08689380269990393</v>
      </c>
      <c r="E25" s="13">
        <v>0.033428150618006226</v>
      </c>
      <c r="F25" s="13">
        <v>-0.08774653430251002</v>
      </c>
      <c r="G25" s="13">
        <v>-0.07823072395196315</v>
      </c>
      <c r="H25" s="13">
        <v>-0.013977648853155045</v>
      </c>
      <c r="I25" s="13">
        <v>0.1385140105020413</v>
      </c>
      <c r="J25" s="13">
        <f>Maui12P!J25/Maui11!J25-1</f>
        <v>0.07473950196312762</v>
      </c>
      <c r="K25" s="13">
        <f>Maui12P!K25/Maui11!K25-1</f>
        <v>-0.12003770220446486</v>
      </c>
      <c r="L25" s="13"/>
      <c r="M25" s="13"/>
      <c r="N25" s="13">
        <f>Maui12P!N25/SUM(Maui11!B25:K25)-1</f>
        <v>-0.04908772344368206</v>
      </c>
    </row>
    <row r="26" spans="1:14" ht="12.75" customHeight="1">
      <c r="A26" s="5" t="s">
        <v>36</v>
      </c>
      <c r="B26" s="13">
        <v>0.0558596734856795</v>
      </c>
      <c r="C26" s="13">
        <v>-0.19798277051712954</v>
      </c>
      <c r="D26" s="13">
        <v>0.16202632839199738</v>
      </c>
      <c r="E26" s="13">
        <v>0.06667835019997995</v>
      </c>
      <c r="F26" s="13">
        <v>0.20617431253447316</v>
      </c>
      <c r="G26" s="13">
        <v>0.3549665583535059</v>
      </c>
      <c r="H26" s="13">
        <v>-0.2106692468660517</v>
      </c>
      <c r="I26" s="13">
        <v>0.35340502429740195</v>
      </c>
      <c r="J26" s="13">
        <f>Maui12P!J26/Maui11!J26-1</f>
        <v>-0.04289600187152798</v>
      </c>
      <c r="K26" s="13">
        <f>Maui12P!K26/Maui11!K26-1</f>
        <v>-0.19561560247196386</v>
      </c>
      <c r="L26" s="13"/>
      <c r="M26" s="13"/>
      <c r="N26" s="13">
        <f>Maui12P!N26/SUM(Maui11!B26:K26)-1</f>
        <v>0.021096562447529887</v>
      </c>
    </row>
    <row r="27" spans="1:14" ht="12.75" customHeight="1">
      <c r="A27" s="3" t="s">
        <v>37</v>
      </c>
      <c r="B27" s="13">
        <v>0.5091460209776019</v>
      </c>
      <c r="C27" s="13">
        <v>0.2527665823513527</v>
      </c>
      <c r="D27" s="13">
        <v>-0.02271049595929919</v>
      </c>
      <c r="E27" s="13">
        <v>0.24379706702914894</v>
      </c>
      <c r="F27" s="13">
        <v>0.04007220542279804</v>
      </c>
      <c r="G27" s="13">
        <v>-0.022086703073825143</v>
      </c>
      <c r="H27" s="13">
        <v>-0.1637990886526585</v>
      </c>
      <c r="I27" s="13">
        <v>0.18514990375831486</v>
      </c>
      <c r="J27" s="13">
        <f>Maui12P!J27/Maui11!J27-1</f>
        <v>-0.10264440318967227</v>
      </c>
      <c r="K27" s="13">
        <f>Maui12P!K27/Maui11!K27-1</f>
        <v>-0.138114267881426</v>
      </c>
      <c r="L27" s="13"/>
      <c r="M27" s="13"/>
      <c r="N27" s="13">
        <f>Maui12P!N27/SUM(Maui11!B27:K27)-1</f>
        <v>0.038013475572771016</v>
      </c>
    </row>
    <row r="28" spans="1:14" ht="12.75" customHeight="1">
      <c r="A28" s="3" t="s">
        <v>38</v>
      </c>
      <c r="B28" s="13">
        <v>0.1702937317052834</v>
      </c>
      <c r="C28" s="13">
        <v>-0.03708158016196143</v>
      </c>
      <c r="D28" s="13">
        <v>-0.11266867800487486</v>
      </c>
      <c r="E28" s="13">
        <v>-0.11359217087208763</v>
      </c>
      <c r="F28" s="13">
        <v>-0.14434138037464184</v>
      </c>
      <c r="G28" s="13">
        <v>-0.024857938421333953</v>
      </c>
      <c r="H28" s="13">
        <v>0.03287657424178037</v>
      </c>
      <c r="I28" s="13">
        <v>0.15602227231923704</v>
      </c>
      <c r="J28" s="13">
        <f>Maui12P!J28/Maui11!J28-1</f>
        <v>0.15552463603936761</v>
      </c>
      <c r="K28" s="13">
        <f>Maui12P!K28/Maui11!K28-1</f>
        <v>0.37747074289392457</v>
      </c>
      <c r="L28" s="13"/>
      <c r="M28" s="13"/>
      <c r="N28" s="13">
        <f>Maui12P!N28/SUM(Maui11!B28:K28)-1</f>
        <v>0.04127709720013639</v>
      </c>
    </row>
    <row r="29" spans="1:14" ht="12.75" customHeight="1">
      <c r="A29" s="3" t="s">
        <v>39</v>
      </c>
      <c r="B29" s="13">
        <v>0.03389846110485413</v>
      </c>
      <c r="C29" s="13">
        <v>0.008333265752505389</v>
      </c>
      <c r="D29" s="13">
        <v>-0.19131217806465053</v>
      </c>
      <c r="E29" s="13">
        <v>0.047189218148467264</v>
      </c>
      <c r="F29" s="13">
        <v>0.14748186879740055</v>
      </c>
      <c r="G29" s="13">
        <v>0.41554597424978085</v>
      </c>
      <c r="H29" s="13">
        <v>-0.27222310957306534</v>
      </c>
      <c r="I29" s="13">
        <v>0.11629213309000955</v>
      </c>
      <c r="J29" s="13">
        <f>Maui12P!J29/Maui11!J29-1</f>
        <v>-0.27416132664219983</v>
      </c>
      <c r="K29" s="13">
        <f>Maui12P!K29/Maui11!K29-1</f>
        <v>-0.1891166847254624</v>
      </c>
      <c r="L29" s="13"/>
      <c r="M29" s="13"/>
      <c r="N29" s="13">
        <f>Maui12P!N29/SUM(Maui11!B29:K29)-1</f>
        <v>-0.034721577757162336</v>
      </c>
    </row>
    <row r="30" spans="1:14" ht="12.75" customHeight="1">
      <c r="A30" s="3" t="s">
        <v>40</v>
      </c>
      <c r="B30" s="13">
        <v>0.24903255898751087</v>
      </c>
      <c r="C30" s="13">
        <v>0.06027357142526479</v>
      </c>
      <c r="D30" s="13">
        <v>-0.18658434598687232</v>
      </c>
      <c r="E30" s="13">
        <v>0.055532005984273734</v>
      </c>
      <c r="F30" s="13">
        <v>0.0756030657228207</v>
      </c>
      <c r="G30" s="13">
        <v>0.1703289730080427</v>
      </c>
      <c r="H30" s="13">
        <v>-0.040684570092391216</v>
      </c>
      <c r="I30" s="13">
        <v>-0.09901088987980448</v>
      </c>
      <c r="J30" s="13">
        <f>Maui12P!J30/Maui11!J30-1</f>
        <v>0.20500427339975147</v>
      </c>
      <c r="K30" s="13">
        <f>Maui12P!K30/Maui11!K30-1</f>
        <v>0.04555717541085502</v>
      </c>
      <c r="L30" s="13"/>
      <c r="M30" s="13"/>
      <c r="N30" s="13">
        <f>Maui12P!N30/SUM(Maui11!B30:K30)-1</f>
        <v>0.05633860924870149</v>
      </c>
    </row>
    <row r="31" spans="1:14" ht="12.75" customHeight="1">
      <c r="A31" s="3" t="s">
        <v>41</v>
      </c>
      <c r="B31" s="13">
        <v>0.22606154436446335</v>
      </c>
      <c r="C31" s="13">
        <v>0.20162347518125057</v>
      </c>
      <c r="D31" s="13">
        <v>-0.09290063877462021</v>
      </c>
      <c r="E31" s="13">
        <v>0.48055385315059135</v>
      </c>
      <c r="F31" s="13">
        <v>-0.04486682485440132</v>
      </c>
      <c r="G31" s="13">
        <v>0.08915351809980848</v>
      </c>
      <c r="H31" s="13">
        <v>0.06753139160707168</v>
      </c>
      <c r="I31" s="13">
        <v>0.1495583019628209</v>
      </c>
      <c r="J31" s="13">
        <f>Maui12P!J31/Maui11!J31-1</f>
        <v>0.03923413589281144</v>
      </c>
      <c r="K31" s="13">
        <f>Maui12P!K31/Maui11!K31-1</f>
        <v>-0.045440014705489085</v>
      </c>
      <c r="L31" s="13"/>
      <c r="M31" s="13"/>
      <c r="N31" s="13">
        <f>Maui12P!N31/SUM(Maui11!B31:K31)-1</f>
        <v>0.08764415761112776</v>
      </c>
    </row>
    <row r="32" spans="1:14" ht="12.75" customHeight="1">
      <c r="A32" s="7" t="s">
        <v>42</v>
      </c>
      <c r="B32" s="14">
        <v>0.14910770967906029</v>
      </c>
      <c r="C32" s="14">
        <v>0.34549364164734286</v>
      </c>
      <c r="D32" s="14">
        <v>0.8686021579298066</v>
      </c>
      <c r="E32" s="14">
        <v>0.06889728245752948</v>
      </c>
      <c r="F32" s="14">
        <v>-0.10626956721426732</v>
      </c>
      <c r="G32" s="14">
        <v>0.17627913774691847</v>
      </c>
      <c r="H32" s="14">
        <v>0.06048591249042425</v>
      </c>
      <c r="I32" s="14">
        <v>0.19207591174697441</v>
      </c>
      <c r="J32" s="14">
        <f>Maui12P!J32/Maui11!J32-1</f>
        <v>0.23249573766560028</v>
      </c>
      <c r="K32" s="14">
        <f>Maui12P!K32/Maui11!K32-1</f>
        <v>0.2869224492404372</v>
      </c>
      <c r="L32" s="14"/>
      <c r="M32" s="14"/>
      <c r="N32" s="14">
        <f>Maui12P!N32/SUM(Maui11!B32:K32)-1</f>
        <v>0.17080638384684144</v>
      </c>
    </row>
    <row r="33" spans="1:14" ht="12.75" customHeight="1">
      <c r="A33" s="9" t="s">
        <v>43</v>
      </c>
      <c r="B33" s="15">
        <v>0.17886923183981854</v>
      </c>
      <c r="C33" s="15">
        <v>0.2818302752022406</v>
      </c>
      <c r="D33" s="15">
        <v>0.19963710419132294</v>
      </c>
      <c r="E33" s="15">
        <v>0.22509995414514514</v>
      </c>
      <c r="F33" s="15">
        <v>-0.15491503814896107</v>
      </c>
      <c r="G33" s="15">
        <v>0.22062135190655371</v>
      </c>
      <c r="H33" s="15">
        <v>0.23929049946977168</v>
      </c>
      <c r="I33" s="15">
        <v>0.23290027648828407</v>
      </c>
      <c r="J33" s="15">
        <f>Maui12P!J33/Maui11!J33-1</f>
        <v>-0.058138406264790166</v>
      </c>
      <c r="K33" s="15">
        <f>Maui12P!K33/Maui11!K33-1</f>
        <v>0.10095724729001576</v>
      </c>
      <c r="L33" s="15"/>
      <c r="M33" s="15"/>
      <c r="N33" s="15">
        <f>Maui12P!N33/SUM(Maui11!B33:K33)-1</f>
        <v>0.1316449947694982</v>
      </c>
    </row>
    <row r="34" spans="1:14" ht="12.75" customHeight="1">
      <c r="A34" s="3" t="s">
        <v>44</v>
      </c>
      <c r="B34" s="13">
        <v>0.013749749931253163</v>
      </c>
      <c r="C34" s="13">
        <v>0.04804924049164014</v>
      </c>
      <c r="D34" s="13">
        <v>0.1221152222048181</v>
      </c>
      <c r="E34" s="13">
        <v>-0.266623980061189</v>
      </c>
      <c r="F34" s="13">
        <v>0.25593473578776776</v>
      </c>
      <c r="G34" s="13">
        <v>0.0776700608441149</v>
      </c>
      <c r="H34" s="13">
        <v>-0.1956359843639932</v>
      </c>
      <c r="I34" s="13">
        <v>0.16016928297496363</v>
      </c>
      <c r="J34" s="13">
        <f>Maui12P!J34/Maui11!J34-1</f>
        <v>-0.08724183368889504</v>
      </c>
      <c r="K34" s="13">
        <f>Maui12P!K34/Maui11!K34-1</f>
        <v>0.18546324157266625</v>
      </c>
      <c r="L34" s="13"/>
      <c r="M34" s="13"/>
      <c r="N34" s="13">
        <f>Maui12P!N34/SUM(Maui11!B34:K34)-1</f>
        <v>0.02452002374469986</v>
      </c>
    </row>
    <row r="35" spans="1:14" ht="12.75" customHeight="1">
      <c r="A35" s="3" t="s">
        <v>45</v>
      </c>
      <c r="B35" s="13">
        <v>-0.17462554278831693</v>
      </c>
      <c r="C35" s="13">
        <v>-0.04944271399725022</v>
      </c>
      <c r="D35" s="13">
        <v>0.12367046249750746</v>
      </c>
      <c r="E35" s="13">
        <v>-0.03967839217428313</v>
      </c>
      <c r="F35" s="13">
        <v>-0.050289766368671114</v>
      </c>
      <c r="G35" s="13">
        <v>0.05115368745683448</v>
      </c>
      <c r="H35" s="13">
        <v>-0.1290299536254339</v>
      </c>
      <c r="I35" s="13">
        <v>0.07748596815248644</v>
      </c>
      <c r="J35" s="13">
        <f>Maui12P!J35/Maui11!J35-1</f>
        <v>0.018006609376386207</v>
      </c>
      <c r="K35" s="13">
        <f>Maui12P!K35/Maui11!K35-1</f>
        <v>0.06932141493031807</v>
      </c>
      <c r="L35" s="13"/>
      <c r="M35" s="13"/>
      <c r="N35" s="13">
        <f>Maui12P!N35/SUM(Maui11!B35:K35)-1</f>
        <v>-0.01214813771576606</v>
      </c>
    </row>
    <row r="36" spans="1:14" ht="12.75" customHeight="1">
      <c r="A36" s="5" t="s">
        <v>46</v>
      </c>
      <c r="B36" s="13">
        <v>-0.03295379532985005</v>
      </c>
      <c r="C36" s="13">
        <v>0.16218033044721364</v>
      </c>
      <c r="D36" s="13">
        <v>0.08839010552544792</v>
      </c>
      <c r="E36" s="13">
        <v>0.015247575043376526</v>
      </c>
      <c r="F36" s="13">
        <v>-0.021407023964034797</v>
      </c>
      <c r="G36" s="13">
        <v>0.05957568070618251</v>
      </c>
      <c r="H36" s="13">
        <v>0.11401341731116449</v>
      </c>
      <c r="I36" s="13">
        <v>-0.09578212405431234</v>
      </c>
      <c r="J36" s="13">
        <f>Maui12P!J36/Maui11!J36-1</f>
        <v>0.21214065923617076</v>
      </c>
      <c r="K36" s="13">
        <f>Maui12P!K36/Maui11!K36-1</f>
        <v>0.03625346851971134</v>
      </c>
      <c r="L36" s="13"/>
      <c r="M36" s="13"/>
      <c r="N36" s="13">
        <f>Maui12P!N36/SUM(Maui11!B36:K36)-1</f>
        <v>0.0505958148158836</v>
      </c>
    </row>
    <row r="37" spans="1:14" ht="12.75" customHeight="1">
      <c r="A37" s="3" t="s">
        <v>47</v>
      </c>
      <c r="B37" s="13">
        <v>0.0715173729097486</v>
      </c>
      <c r="C37" s="13">
        <v>0.185884874132964</v>
      </c>
      <c r="D37" s="13">
        <v>0.18714447104314738</v>
      </c>
      <c r="E37" s="13">
        <v>-0.10522148543539411</v>
      </c>
      <c r="F37" s="13">
        <v>0.28972709314465855</v>
      </c>
      <c r="G37" s="13">
        <v>0.23479242126996108</v>
      </c>
      <c r="H37" s="13">
        <v>0.2692562290820397</v>
      </c>
      <c r="I37" s="13">
        <v>0.057227544194404525</v>
      </c>
      <c r="J37" s="13">
        <f>Maui12P!J37/Maui11!J37-1</f>
        <v>-0.1207183457873321</v>
      </c>
      <c r="K37" s="13">
        <f>Maui12P!K37/Maui11!K37-1</f>
        <v>0.26892445364886375</v>
      </c>
      <c r="L37" s="13"/>
      <c r="M37" s="13"/>
      <c r="N37" s="13">
        <f>Maui12P!N37/SUM(Maui11!B37:K37)-1</f>
        <v>0.1434229653325172</v>
      </c>
    </row>
    <row r="38" spans="1:14" ht="12.75" customHeight="1">
      <c r="A38" s="3" t="s">
        <v>48</v>
      </c>
      <c r="B38" s="13">
        <v>0.128819649933694</v>
      </c>
      <c r="C38" s="13">
        <v>0.021014405642785422</v>
      </c>
      <c r="D38" s="13">
        <v>-0.08774417359508913</v>
      </c>
      <c r="E38" s="13">
        <v>0.1362149309371587</v>
      </c>
      <c r="F38" s="13">
        <v>0.20636737345357664</v>
      </c>
      <c r="G38" s="13">
        <v>0.023235845784978216</v>
      </c>
      <c r="H38" s="13">
        <v>0.032871512959614935</v>
      </c>
      <c r="I38" s="13">
        <v>0.04655070791657486</v>
      </c>
      <c r="J38" s="13">
        <f>Maui12P!J38/Maui11!J38-1</f>
        <v>-0.00012717835726649973</v>
      </c>
      <c r="K38" s="13">
        <f>Maui12P!K38/Maui11!K38-1</f>
        <v>0.008469831506510594</v>
      </c>
      <c r="L38" s="13"/>
      <c r="M38" s="13"/>
      <c r="N38" s="13">
        <f>Maui12P!N38/SUM(Maui11!B38:K38)-1</f>
        <v>0.042014002828535846</v>
      </c>
    </row>
    <row r="39" spans="1:14" ht="12.75" customHeight="1">
      <c r="A39" s="3" t="s">
        <v>49</v>
      </c>
      <c r="B39" s="13">
        <v>-0.005549341912240329</v>
      </c>
      <c r="C39" s="13">
        <v>0.05916822912260042</v>
      </c>
      <c r="D39" s="13">
        <v>0.26477306928078687</v>
      </c>
      <c r="E39" s="13">
        <v>-0.2592431744048578</v>
      </c>
      <c r="F39" s="13">
        <v>0.04517498728895068</v>
      </c>
      <c r="G39" s="13">
        <v>0.24778756594864232</v>
      </c>
      <c r="H39" s="13">
        <v>-0.07512621485435496</v>
      </c>
      <c r="I39" s="13">
        <v>-0.07305867124753188</v>
      </c>
      <c r="J39" s="13">
        <f>Maui12P!J39/Maui11!J39-1</f>
        <v>-0.1022022778141699</v>
      </c>
      <c r="K39" s="13">
        <f>Maui12P!K39/Maui11!K39-1</f>
        <v>-0.041307291365431986</v>
      </c>
      <c r="L39" s="13"/>
      <c r="M39" s="13"/>
      <c r="N39" s="13">
        <f>Maui12P!N39/SUM(Maui11!B39:K39)-1</f>
        <v>0.01147418344549167</v>
      </c>
    </row>
    <row r="40" spans="1:14" ht="12.75" customHeight="1">
      <c r="A40" s="3" t="s">
        <v>50</v>
      </c>
      <c r="B40" s="13">
        <v>-0.11765969400170992</v>
      </c>
      <c r="C40" s="13">
        <v>0.2704407027806203</v>
      </c>
      <c r="D40" s="13">
        <v>0.00035500288548709206</v>
      </c>
      <c r="E40" s="13">
        <v>-0.09410950982618517</v>
      </c>
      <c r="F40" s="13">
        <v>0.17117883973424539</v>
      </c>
      <c r="G40" s="13">
        <v>-0.030528061965567056</v>
      </c>
      <c r="H40" s="13">
        <v>0.14607847351475373</v>
      </c>
      <c r="I40" s="13">
        <v>0.12467870438219066</v>
      </c>
      <c r="J40" s="13">
        <f>Maui12P!J40/Maui11!J40-1</f>
        <v>0.20285301950683543</v>
      </c>
      <c r="K40" s="13">
        <f>Maui12P!K40/Maui11!K40-1</f>
        <v>0.10018113132953488</v>
      </c>
      <c r="L40" s="13"/>
      <c r="M40" s="13"/>
      <c r="N40" s="13">
        <f>Maui12P!N40/SUM(Maui11!B40:K40)-1</f>
        <v>0.04947142740506694</v>
      </c>
    </row>
    <row r="41" spans="1:14" ht="12.75" customHeight="1">
      <c r="A41" s="3" t="s">
        <v>51</v>
      </c>
      <c r="B41" s="13">
        <v>-0.03810911298008761</v>
      </c>
      <c r="C41" s="13">
        <v>-0.2960146650888248</v>
      </c>
      <c r="D41" s="13">
        <v>-0.03787212765043944</v>
      </c>
      <c r="E41" s="13">
        <v>0.016247587495927734</v>
      </c>
      <c r="F41" s="13">
        <v>-0.029074120893967843</v>
      </c>
      <c r="G41" s="13">
        <v>-0.10357544847831823</v>
      </c>
      <c r="H41" s="13">
        <v>0.07915523363820058</v>
      </c>
      <c r="I41" s="13">
        <v>-0.028400643097894033</v>
      </c>
      <c r="J41" s="13">
        <f>Maui12P!J41/Maui11!J41-1</f>
        <v>-0.37279333263613035</v>
      </c>
      <c r="K41" s="13">
        <f>Maui12P!K41/Maui11!K41-1</f>
        <v>-0.16947102863699015</v>
      </c>
      <c r="L41" s="13"/>
      <c r="M41" s="13"/>
      <c r="N41" s="13">
        <f>Maui12P!N41/SUM(Maui11!B41:K41)-1</f>
        <v>-0.10324343519529078</v>
      </c>
    </row>
    <row r="42" spans="1:14" ht="12.75" customHeight="1">
      <c r="A42" s="7" t="s">
        <v>52</v>
      </c>
      <c r="B42" s="14">
        <v>0.04324222535311358</v>
      </c>
      <c r="C42" s="14">
        <v>-0.16984210680661835</v>
      </c>
      <c r="D42" s="14">
        <v>-0.012481607917604024</v>
      </c>
      <c r="E42" s="14">
        <v>0.19806243853318828</v>
      </c>
      <c r="F42" s="14">
        <v>0.04080127901405293</v>
      </c>
      <c r="G42" s="14">
        <v>0.029897358004870207</v>
      </c>
      <c r="H42" s="14">
        <v>0.07680700393041402</v>
      </c>
      <c r="I42" s="14">
        <v>0.10073002203470773</v>
      </c>
      <c r="J42" s="14">
        <f>Maui12P!J42/Maui11!J42-1</f>
        <v>-0.04154338278725733</v>
      </c>
      <c r="K42" s="14">
        <f>Maui12P!K42/Maui11!K42-1</f>
        <v>0.046621435690629376</v>
      </c>
      <c r="L42" s="14"/>
      <c r="M42" s="14"/>
      <c r="N42" s="14">
        <f>Maui12P!N42/SUM(Maui11!B42:K42)-1</f>
        <v>0.027537693689810405</v>
      </c>
    </row>
    <row r="43" spans="1:14" ht="12.75" customHeight="1">
      <c r="A43" s="9" t="s">
        <v>53</v>
      </c>
      <c r="B43" s="15">
        <v>-0.12342820234577136</v>
      </c>
      <c r="C43" s="15">
        <v>-0.08358121267300017</v>
      </c>
      <c r="D43" s="15">
        <v>0.008166992603488642</v>
      </c>
      <c r="E43" s="15">
        <v>0.030454984908569366</v>
      </c>
      <c r="F43" s="15">
        <v>0.05668637711659288</v>
      </c>
      <c r="G43" s="15">
        <v>0.011903664253021768</v>
      </c>
      <c r="H43" s="15">
        <v>0.182467078635859</v>
      </c>
      <c r="I43" s="15">
        <v>0.10987898433687092</v>
      </c>
      <c r="J43" s="15">
        <f>Maui12P!J43/Maui11!J43-1</f>
        <v>-0.09353072912448679</v>
      </c>
      <c r="K43" s="15">
        <f>Maui12P!K43/Maui11!K43-1</f>
        <v>-0.2064281402695426</v>
      </c>
      <c r="L43" s="15"/>
      <c r="M43" s="15"/>
      <c r="N43" s="15">
        <f>Maui12P!N43/SUM(Maui11!B43:K43)-1</f>
        <v>-0.011616859803586732</v>
      </c>
    </row>
    <row r="44" spans="1:14" ht="12.75" customHeight="1">
      <c r="A44" s="3" t="s">
        <v>54</v>
      </c>
      <c r="B44" s="13">
        <v>0.0068323276557634574</v>
      </c>
      <c r="C44" s="13">
        <v>-0.08316090273342071</v>
      </c>
      <c r="D44" s="13">
        <v>0.06255369153118756</v>
      </c>
      <c r="E44" s="13">
        <v>0.09098830194958456</v>
      </c>
      <c r="F44" s="13">
        <v>0.21056810949028174</v>
      </c>
      <c r="G44" s="13">
        <v>0.22668165022588263</v>
      </c>
      <c r="H44" s="13">
        <v>-0.05240350016286688</v>
      </c>
      <c r="I44" s="13">
        <v>0.15232132455657754</v>
      </c>
      <c r="J44" s="13">
        <f>Maui12P!J44/Maui11!J44-1</f>
        <v>-0.08701221459546693</v>
      </c>
      <c r="K44" s="13">
        <f>Maui12P!K44/Maui11!K44-1</f>
        <v>0.05369248483733702</v>
      </c>
      <c r="L44" s="13"/>
      <c r="M44" s="13"/>
      <c r="N44" s="13">
        <f>Maui12P!N44/SUM(Maui11!B44:K44)-1</f>
        <v>0.06827752852086943</v>
      </c>
    </row>
    <row r="45" spans="1:14" ht="12.75" customHeight="1">
      <c r="A45" s="3" t="s">
        <v>55</v>
      </c>
      <c r="B45" s="13">
        <v>-0.07876755799792551</v>
      </c>
      <c r="C45" s="13">
        <v>0.005950216689060734</v>
      </c>
      <c r="D45" s="13">
        <v>0.08224011219207487</v>
      </c>
      <c r="E45" s="13">
        <v>0.11035750159698843</v>
      </c>
      <c r="F45" s="13">
        <v>0.008377326609416683</v>
      </c>
      <c r="G45" s="13">
        <v>-0.006261940556111787</v>
      </c>
      <c r="H45" s="13">
        <v>-0.26716221977971094</v>
      </c>
      <c r="I45" s="13">
        <v>0.2012317291517823</v>
      </c>
      <c r="J45" s="13">
        <f>Maui12P!J45/Maui11!J45-1</f>
        <v>-0.10463040843584726</v>
      </c>
      <c r="K45" s="13">
        <f>Maui12P!K45/Maui11!K45-1</f>
        <v>-0.052680129130986186</v>
      </c>
      <c r="L45" s="13"/>
      <c r="M45" s="13"/>
      <c r="N45" s="13">
        <f>Maui12P!N45/SUM(Maui11!B45:K45)-1</f>
        <v>-0.025502035248763488</v>
      </c>
    </row>
    <row r="46" spans="1:14" ht="12.75" customHeight="1">
      <c r="A46" s="5" t="s">
        <v>56</v>
      </c>
      <c r="B46" s="13">
        <v>0.031188035595751364</v>
      </c>
      <c r="C46" s="13">
        <v>-0.050777045427237</v>
      </c>
      <c r="D46" s="13">
        <v>-0.12590955446854638</v>
      </c>
      <c r="E46" s="13">
        <v>0.1126158851110053</v>
      </c>
      <c r="F46" s="13">
        <v>0.045359669165472155</v>
      </c>
      <c r="G46" s="13">
        <v>-0.18534951774407832</v>
      </c>
      <c r="H46" s="13">
        <v>-0.07022593732579371</v>
      </c>
      <c r="I46" s="13">
        <v>0.027111467475187535</v>
      </c>
      <c r="J46" s="13">
        <f>Maui12P!J46/Maui11!J46-1</f>
        <v>-0.28546980069215544</v>
      </c>
      <c r="K46" s="13">
        <f>Maui12P!K46/Maui11!K46-1</f>
        <v>-0.05451455434101227</v>
      </c>
      <c r="L46" s="13"/>
      <c r="M46" s="13"/>
      <c r="N46" s="13">
        <f>Maui12P!N46/SUM(Maui11!B46:K46)-1</f>
        <v>-0.04074367377135535</v>
      </c>
    </row>
    <row r="47" spans="1:14" ht="12.75" customHeight="1">
      <c r="A47" s="3" t="s">
        <v>57</v>
      </c>
      <c r="B47" s="13">
        <v>0.20011567191549998</v>
      </c>
      <c r="C47" s="13">
        <v>0.08753394427998024</v>
      </c>
      <c r="D47" s="13">
        <v>-0.03891899482696017</v>
      </c>
      <c r="E47" s="13">
        <v>0.11102421908267311</v>
      </c>
      <c r="F47" s="13">
        <v>0.13384495340604718</v>
      </c>
      <c r="G47" s="13">
        <v>0.016270825816702292</v>
      </c>
      <c r="H47" s="13">
        <v>-0.08720513896666365</v>
      </c>
      <c r="I47" s="13">
        <v>0.08621311799330836</v>
      </c>
      <c r="J47" s="13">
        <f>Maui12P!J47/Maui11!J47-1</f>
        <v>-0.1655730583035071</v>
      </c>
      <c r="K47" s="13">
        <f>Maui12P!K47/Maui11!K47-1</f>
        <v>-0.041857275297176755</v>
      </c>
      <c r="L47" s="13"/>
      <c r="M47" s="13"/>
      <c r="N47" s="13">
        <f>Maui12P!N47/SUM(Maui11!B47:K47)-1</f>
        <v>0.015620855921604448</v>
      </c>
    </row>
    <row r="48" spans="1:14" ht="12.75" customHeight="1">
      <c r="A48" s="3" t="s">
        <v>58</v>
      </c>
      <c r="B48" s="13">
        <v>0.6720956539776543</v>
      </c>
      <c r="C48" s="13">
        <v>-0.01521332031215753</v>
      </c>
      <c r="D48" s="13">
        <v>0.6282675399858637</v>
      </c>
      <c r="E48" s="13">
        <v>0.11510423340198501</v>
      </c>
      <c r="F48" s="13">
        <v>0.0048738699643935636</v>
      </c>
      <c r="G48" s="13">
        <v>0.060284078455417715</v>
      </c>
      <c r="H48" s="13">
        <v>0.07000090396164338</v>
      </c>
      <c r="I48" s="13">
        <v>0.6144033726299691</v>
      </c>
      <c r="J48" s="13">
        <f>Maui12P!J48/Maui11!J48-1</f>
        <v>-0.23572500413763842</v>
      </c>
      <c r="K48" s="13">
        <f>Maui12P!K48/Maui11!K48-1</f>
        <v>0.38393680791885787</v>
      </c>
      <c r="L48" s="13"/>
      <c r="M48" s="13"/>
      <c r="N48" s="13">
        <f>Maui12P!N48/SUM(Maui11!B48:K48)-1</f>
        <v>0.1540221353756972</v>
      </c>
    </row>
    <row r="49" spans="1:14" ht="12.75" customHeight="1">
      <c r="A49" s="3" t="s">
        <v>59</v>
      </c>
      <c r="B49" s="13">
        <v>-0.061891060612273875</v>
      </c>
      <c r="C49" s="13">
        <v>-0.26551978050035485</v>
      </c>
      <c r="D49" s="13">
        <v>-0.07210424506722278</v>
      </c>
      <c r="E49" s="13">
        <v>0.21720812210966098</v>
      </c>
      <c r="F49" s="13">
        <v>0.44599341736839637</v>
      </c>
      <c r="G49" s="13">
        <v>0.030763277486122807</v>
      </c>
      <c r="H49" s="13">
        <v>-0.09457356652712347</v>
      </c>
      <c r="I49" s="13">
        <v>-0.08804980048439971</v>
      </c>
      <c r="J49" s="13">
        <f>Maui12P!J49/Maui11!J49-1</f>
        <v>-0.002843351255830018</v>
      </c>
      <c r="K49" s="13">
        <f>Maui12P!K49/Maui11!K49-1</f>
        <v>0.18677528028721802</v>
      </c>
      <c r="L49" s="13"/>
      <c r="M49" s="13"/>
      <c r="N49" s="13">
        <f>Maui12P!N49/SUM(Maui11!B49:K49)-1</f>
        <v>0.013812586822416595</v>
      </c>
    </row>
    <row r="50" spans="1:14" ht="12.75" customHeight="1">
      <c r="A50" s="3" t="s">
        <v>60</v>
      </c>
      <c r="B50" s="13">
        <v>0.05884459481412884</v>
      </c>
      <c r="C50" s="13">
        <v>0.3252277059101121</v>
      </c>
      <c r="D50" s="13">
        <v>0.2561764044307286</v>
      </c>
      <c r="E50" s="13">
        <v>0.13925806772433094</v>
      </c>
      <c r="F50" s="13">
        <v>0.09878381690167957</v>
      </c>
      <c r="G50" s="13">
        <v>0.30841814063210493</v>
      </c>
      <c r="H50" s="13">
        <v>0.1788633947661814</v>
      </c>
      <c r="I50" s="13">
        <v>0.10210160820968348</v>
      </c>
      <c r="J50" s="13">
        <f>Maui12P!J50/Maui11!J50-1</f>
        <v>0.18840880453232445</v>
      </c>
      <c r="K50" s="13">
        <f>Maui12P!K50/Maui11!K50-1</f>
        <v>0.2605073255036148</v>
      </c>
      <c r="L50" s="13"/>
      <c r="M50" s="13"/>
      <c r="N50" s="13">
        <f>Maui12P!N50/SUM(Maui11!B50:K50)-1</f>
        <v>0.19171067666695674</v>
      </c>
    </row>
    <row r="51" spans="1:14" ht="12.75" customHeight="1">
      <c r="A51" s="3" t="s">
        <v>61</v>
      </c>
      <c r="B51" s="13">
        <v>0.3183577748530145</v>
      </c>
      <c r="C51" s="13">
        <v>-0.050210766147743766</v>
      </c>
      <c r="D51" s="13">
        <v>-0.011264920633843442</v>
      </c>
      <c r="E51" s="13">
        <v>0.3234909727043165</v>
      </c>
      <c r="F51" s="13">
        <v>-0.005629968135131112</v>
      </c>
      <c r="G51" s="13">
        <v>0.08581969778026284</v>
      </c>
      <c r="H51" s="13">
        <v>0.15865719392317645</v>
      </c>
      <c r="I51" s="13">
        <v>0.2424703570077813</v>
      </c>
      <c r="J51" s="13">
        <f>Maui12P!J51/Maui11!J51-1</f>
        <v>0.000831099536996005</v>
      </c>
      <c r="K51" s="13">
        <f>Maui12P!K51/Maui11!K51-1</f>
        <v>0.0841052040626542</v>
      </c>
      <c r="L51" s="13"/>
      <c r="M51" s="13"/>
      <c r="N51" s="13">
        <f>Maui12P!N51/SUM(Maui11!B51:K51)-1</f>
        <v>0.09235547974919389</v>
      </c>
    </row>
    <row r="52" spans="1:14" ht="12.75" customHeight="1">
      <c r="A52" s="7" t="s">
        <v>62</v>
      </c>
      <c r="B52" s="14">
        <v>-0.09102152156245087</v>
      </c>
      <c r="C52" s="14">
        <v>-0.0009606868989885556</v>
      </c>
      <c r="D52" s="14">
        <v>0.026418571861433822</v>
      </c>
      <c r="E52" s="14">
        <v>-0.024421709888204867</v>
      </c>
      <c r="F52" s="14">
        <v>0.1333180064930135</v>
      </c>
      <c r="G52" s="14">
        <v>-0.02805595364344372</v>
      </c>
      <c r="H52" s="14">
        <v>-0.02656832897622097</v>
      </c>
      <c r="I52" s="14">
        <v>-0.046735716561796675</v>
      </c>
      <c r="J52" s="14">
        <f>Maui12P!J52/Maui11!J52-1</f>
        <v>-0.19823870360924079</v>
      </c>
      <c r="K52" s="14">
        <f>Maui12P!K52/Maui11!K52-1</f>
        <v>-0.0005302022286753916</v>
      </c>
      <c r="L52" s="14"/>
      <c r="M52" s="14"/>
      <c r="N52" s="14">
        <f>Maui12P!N52/SUM(Maui11!B52:K52)-1</f>
        <v>-0.020405318607953027</v>
      </c>
    </row>
    <row r="53" spans="1:14" ht="12.75" customHeight="1">
      <c r="A53" s="9" t="s">
        <v>63</v>
      </c>
      <c r="B53" s="15">
        <v>0.08490467820465729</v>
      </c>
      <c r="C53" s="15">
        <v>-0.11083364309850666</v>
      </c>
      <c r="D53" s="15">
        <v>0.034219917967672875</v>
      </c>
      <c r="E53" s="15">
        <v>-0.4131988089400231</v>
      </c>
      <c r="F53" s="15">
        <v>0.1515583638199264</v>
      </c>
      <c r="G53" s="15">
        <v>0.15996604925429866</v>
      </c>
      <c r="H53" s="15">
        <v>0.2519764491383935</v>
      </c>
      <c r="I53" s="15">
        <v>0.20369081497278316</v>
      </c>
      <c r="J53" s="15">
        <f>Maui12P!J53/Maui11!J53-1</f>
        <v>0.330772697582</v>
      </c>
      <c r="K53" s="15">
        <f>Maui12P!K53/Maui11!K53-1</f>
        <v>1.0529980269661157</v>
      </c>
      <c r="L53" s="15"/>
      <c r="M53" s="15"/>
      <c r="N53" s="15">
        <f>Maui12P!N53/SUM(Maui11!B53:K53)-1</f>
        <v>0.14103532955153053</v>
      </c>
    </row>
    <row r="54" spans="1:14" ht="12.75" customHeight="1">
      <c r="A54" s="3" t="s">
        <v>64</v>
      </c>
      <c r="B54" s="13">
        <v>0.3490160734105771</v>
      </c>
      <c r="C54" s="13">
        <v>0.06310463498753902</v>
      </c>
      <c r="D54" s="13">
        <v>0.19536142649910473</v>
      </c>
      <c r="E54" s="13">
        <v>0.17078793762625497</v>
      </c>
      <c r="F54" s="13">
        <v>0.23752495991925124</v>
      </c>
      <c r="G54" s="13">
        <v>0.1538383069120656</v>
      </c>
      <c r="H54" s="13">
        <v>0.08512653322662886</v>
      </c>
      <c r="I54" s="13">
        <v>0.02506140773438669</v>
      </c>
      <c r="J54" s="13">
        <f>Maui12P!J54/Maui11!J54-1</f>
        <v>0.04617374873061686</v>
      </c>
      <c r="K54" s="13">
        <f>Maui12P!K54/Maui11!K54-1</f>
        <v>0.4995380825052722</v>
      </c>
      <c r="L54" s="13"/>
      <c r="M54" s="13"/>
      <c r="N54" s="13">
        <f>Maui12P!N54/SUM(Maui11!B54:K54)-1</f>
        <v>0.16811796696910886</v>
      </c>
    </row>
    <row r="55" spans="1:14" ht="12.75" customHeight="1">
      <c r="A55" s="3" t="s">
        <v>65</v>
      </c>
      <c r="B55" s="13">
        <v>-0.000779929688103998</v>
      </c>
      <c r="C55" s="13">
        <v>-0.25622041666111794</v>
      </c>
      <c r="D55" s="13">
        <v>-0.1496283515757108</v>
      </c>
      <c r="E55" s="13">
        <v>0.01576352788976527</v>
      </c>
      <c r="F55" s="13">
        <v>0.36732750175152973</v>
      </c>
      <c r="G55" s="13">
        <v>-0.046810743824759554</v>
      </c>
      <c r="H55" s="13">
        <v>-0.28664790257388073</v>
      </c>
      <c r="I55" s="13">
        <v>0.22811197794171117</v>
      </c>
      <c r="J55" s="13">
        <f>Maui12P!J55/Maui11!J55-1</f>
        <v>-0.06326736767638586</v>
      </c>
      <c r="K55" s="13">
        <f>Maui12P!K55/Maui11!K55-1</f>
        <v>-0.18630549911691163</v>
      </c>
      <c r="L55" s="13"/>
      <c r="M55" s="13"/>
      <c r="N55" s="13">
        <f>Maui12P!N55/SUM(Maui11!B55:K55)-1</f>
        <v>-0.06229363880878014</v>
      </c>
    </row>
    <row r="56" spans="1:14" ht="12.75" customHeight="1">
      <c r="A56" s="5" t="s">
        <v>66</v>
      </c>
      <c r="B56" s="13">
        <v>-0.14102327264284065</v>
      </c>
      <c r="C56" s="13">
        <v>-0.0385509912949782</v>
      </c>
      <c r="D56" s="13">
        <v>0.077088537626316</v>
      </c>
      <c r="E56" s="13">
        <v>-0.24951272092191742</v>
      </c>
      <c r="F56" s="13">
        <v>0.15008585681227515</v>
      </c>
      <c r="G56" s="13">
        <v>0.4691022997602125</v>
      </c>
      <c r="H56" s="13">
        <v>-0.03886918142168538</v>
      </c>
      <c r="I56" s="13">
        <v>0.22622046581199565</v>
      </c>
      <c r="J56" s="13">
        <f>Maui12P!J56/Maui11!J56-1</f>
        <v>-0.35720501848769437</v>
      </c>
      <c r="K56" s="13">
        <f>Maui12P!K56/Maui11!K56-1</f>
        <v>-0.098333733040324</v>
      </c>
      <c r="L56" s="13"/>
      <c r="M56" s="13"/>
      <c r="N56" s="13">
        <f>Maui12P!N56/SUM(Maui11!B56:K56)-1</f>
        <v>-0.03646794163292433</v>
      </c>
    </row>
    <row r="57" spans="1:14" ht="12.75" customHeight="1">
      <c r="A57" s="3" t="s">
        <v>67</v>
      </c>
      <c r="B57" s="13">
        <v>0.3982949000536929</v>
      </c>
      <c r="C57" s="13">
        <v>-0.09392499322682525</v>
      </c>
      <c r="D57" s="13">
        <v>-0.0874437176715024</v>
      </c>
      <c r="E57" s="13">
        <v>-0.3784733606170542</v>
      </c>
      <c r="F57" s="13">
        <v>0.28698593586683757</v>
      </c>
      <c r="G57" s="13">
        <v>-0.11525539700915143</v>
      </c>
      <c r="H57" s="13">
        <v>0.052274215698630534</v>
      </c>
      <c r="I57" s="13">
        <v>-0.14782030846074137</v>
      </c>
      <c r="J57" s="13">
        <f>Maui12P!J57/Maui11!J57-1</f>
        <v>-0.06839740837566899</v>
      </c>
      <c r="K57" s="13">
        <f>Maui12P!K57/Maui11!K57-1</f>
        <v>0.06938039575905286</v>
      </c>
      <c r="L57" s="13"/>
      <c r="M57" s="13"/>
      <c r="N57" s="13">
        <f>Maui12P!N57/SUM(Maui11!B57:K57)-1</f>
        <v>0.0025058752941067297</v>
      </c>
    </row>
    <row r="58" spans="1:14" ht="12.75" customHeight="1">
      <c r="A58" s="3" t="s">
        <v>68</v>
      </c>
      <c r="B58" s="13">
        <v>0.012809391200662386</v>
      </c>
      <c r="C58" s="13">
        <v>0.15871085888798167</v>
      </c>
      <c r="D58" s="13">
        <v>0.43678244450817894</v>
      </c>
      <c r="E58" s="13">
        <v>-0.13063914092580564</v>
      </c>
      <c r="F58" s="13">
        <v>-0.21236638534031446</v>
      </c>
      <c r="G58" s="13">
        <v>0.07388653598053421</v>
      </c>
      <c r="H58" s="13">
        <v>-0.09705488786405755</v>
      </c>
      <c r="I58" s="13">
        <v>0.21491298451864765</v>
      </c>
      <c r="J58" s="13">
        <f>Maui12P!J58/Maui11!J58-1</f>
        <v>-0.05353064361804216</v>
      </c>
      <c r="K58" s="13">
        <f>Maui12P!K58/Maui11!K58-1</f>
        <v>0.28947718386453825</v>
      </c>
      <c r="L58" s="13"/>
      <c r="M58" s="13"/>
      <c r="N58" s="13">
        <f>Maui12P!N58/SUM(Maui11!B58:K58)-1</f>
        <v>0.03488660328071069</v>
      </c>
    </row>
    <row r="59" spans="1:14" ht="12.75" customHeight="1">
      <c r="A59" s="3" t="s">
        <v>69</v>
      </c>
      <c r="B59" s="13">
        <v>0.23457927786546323</v>
      </c>
      <c r="C59" s="13">
        <v>-0.03760807745528309</v>
      </c>
      <c r="D59" s="13">
        <v>-0.20178121304986124</v>
      </c>
      <c r="E59" s="13">
        <v>0.07657459229472849</v>
      </c>
      <c r="F59" s="13">
        <v>0.07344120056712392</v>
      </c>
      <c r="G59" s="13">
        <v>0.048781175838304255</v>
      </c>
      <c r="H59" s="13">
        <v>0.007604115113133309</v>
      </c>
      <c r="I59" s="13">
        <v>0.04837460578447528</v>
      </c>
      <c r="J59" s="13">
        <f>Maui12P!J59/Maui11!J59-1</f>
        <v>-0.01271792640301217</v>
      </c>
      <c r="K59" s="13">
        <f>Maui12P!K59/Maui11!K59-1</f>
        <v>0.4063194536535988</v>
      </c>
      <c r="L59" s="13"/>
      <c r="M59" s="13"/>
      <c r="N59" s="13">
        <f>Maui12P!N59/SUM(Maui11!B59:K59)-1</f>
        <v>0.05511073110343356</v>
      </c>
    </row>
    <row r="60" spans="1:14" ht="12.75" customHeight="1">
      <c r="A60" s="3" t="s">
        <v>70</v>
      </c>
      <c r="B60" s="13">
        <v>0.3743545333854739</v>
      </c>
      <c r="C60" s="13">
        <v>-0.02300135873972573</v>
      </c>
      <c r="D60" s="13">
        <v>0.020997580757519358</v>
      </c>
      <c r="E60" s="13">
        <v>0.1885381215791605</v>
      </c>
      <c r="F60" s="13">
        <v>0.13825864271107907</v>
      </c>
      <c r="G60" s="13">
        <v>-0.04327476106305535</v>
      </c>
      <c r="H60" s="13">
        <v>-0.24741640249981278</v>
      </c>
      <c r="I60" s="13">
        <v>-0.1219818883827687</v>
      </c>
      <c r="J60" s="13">
        <f>Maui12P!J60/Maui11!J60-1</f>
        <v>0.11154661583170089</v>
      </c>
      <c r="K60" s="13">
        <f>Maui12P!K60/Maui11!K60-1</f>
        <v>0.026395024418134128</v>
      </c>
      <c r="L60" s="13"/>
      <c r="M60" s="13"/>
      <c r="N60" s="13">
        <f>Maui12P!N60/SUM(Maui11!B60:K60)-1</f>
        <v>0.017060738260218367</v>
      </c>
    </row>
    <row r="61" spans="1:14" ht="12.75" customHeight="1">
      <c r="A61" s="7" t="s">
        <v>71</v>
      </c>
      <c r="B61" s="14">
        <v>-0.060241434939096394</v>
      </c>
      <c r="C61" s="14">
        <v>-0.08261186882893223</v>
      </c>
      <c r="D61" s="14">
        <v>0.1267266045049085</v>
      </c>
      <c r="E61" s="14">
        <v>-0.12904413553831653</v>
      </c>
      <c r="F61" s="14">
        <v>-0.13496126393317087</v>
      </c>
      <c r="G61" s="14">
        <v>0.04609432229980667</v>
      </c>
      <c r="H61" s="14">
        <v>0.3739436018471303</v>
      </c>
      <c r="I61" s="14">
        <v>-0.3182683578618417</v>
      </c>
      <c r="J61" s="14">
        <f>Maui12P!J61/Maui11!J61-1</f>
        <v>-0.2361681782028734</v>
      </c>
      <c r="K61" s="14">
        <f>Maui12P!K61/Maui11!K61-1</f>
        <v>-0.006887168947757316</v>
      </c>
      <c r="L61" s="14"/>
      <c r="M61" s="14"/>
      <c r="N61" s="14">
        <f>Maui12P!N61/SUM(Maui11!B61:K61)-1</f>
        <v>-0.05454440678562833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Maui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2010-08-26T18:03:32Z</cp:lastPrinted>
  <dcterms:created xsi:type="dcterms:W3CDTF">2008-03-08T00:49:07Z</dcterms:created>
  <dcterms:modified xsi:type="dcterms:W3CDTF">2012-11-21T23:25:21Z</dcterms:modified>
  <cp:category/>
  <cp:version/>
  <cp:contentType/>
  <cp:contentStatus/>
</cp:coreProperties>
</file>