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ummary" sheetId="1" r:id="rId1"/>
    <sheet name="Sheet1" sheetId="2" r:id="rId2"/>
    <sheet name="Receipts" sheetId="3" r:id="rId3"/>
  </sheets>
  <definedNames>
    <definedName name="\A">#REF!</definedName>
    <definedName name="\R">#REF!</definedName>
    <definedName name="_xlnm.Print_Area" localSheetId="2">'Receipts'!$A$1:$L$218</definedName>
    <definedName name="_xlnm.Print_Area" localSheetId="0">'Summary'!$A$1:$L$67</definedName>
    <definedName name="_xlnm.Print_Titles" localSheetId="2">'Receipts'!$1:$8</definedName>
    <definedName name="_xlnm.Print_Titles" localSheetId="0">'Summary'!$1:$8</definedName>
    <definedName name="PRINTRANGE">#REF!</definedName>
  </definedNames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>Arthur Buto</author>
  </authors>
  <commentList>
    <comment ref="B8" authorId="0">
      <text>
        <r>
          <rPr>
            <b/>
            <sz val="8"/>
            <rFont val="Tahoma"/>
            <family val="2"/>
          </rPr>
          <t xml:space="preserve">Tax Map Key
</t>
        </r>
        <r>
          <rPr>
            <sz val="8"/>
            <rFont val="Tahoma"/>
            <family val="2"/>
          </rPr>
          <t>Use following format: 
(1) 2-3-004:005-0000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Document No.
</t>
        </r>
        <r>
          <rPr>
            <sz val="8"/>
            <rFont val="Tahoma"/>
            <family val="2"/>
          </rPr>
          <t>Lease or permit number or other identifier for the encumbrance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Name
</t>
        </r>
        <r>
          <rPr>
            <sz val="8"/>
            <rFont val="Tahoma"/>
            <family val="0"/>
          </rPr>
          <t>Lessee or permittee name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Gross Receipt
</t>
        </r>
        <r>
          <rPr>
            <sz val="8"/>
            <rFont val="Tahoma"/>
            <family val="2"/>
          </rPr>
          <t>Total amount received in the reporting period for this encumbrance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OHA Share
</t>
        </r>
        <r>
          <rPr>
            <sz val="8"/>
            <rFont val="Tahoma"/>
            <family val="2"/>
          </rPr>
          <t>Amount to be transferred to OHA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Comment
</t>
        </r>
        <r>
          <rPr>
            <sz val="8"/>
            <rFont val="Tahoma"/>
            <family val="2"/>
          </rPr>
          <t>Relevant comments or remarks about this encumbrance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Other ID
</t>
        </r>
        <r>
          <rPr>
            <sz val="8"/>
            <rFont val="Tahoma"/>
            <family val="2"/>
          </rPr>
          <t>If no TMK available, a unique identifier to help locate this parcel (e.g., Land Court Application Number, SLIMS Property code, etc.)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Trust Land Status
</t>
        </r>
        <r>
          <rPr>
            <sz val="8"/>
            <rFont val="Tahoma"/>
            <family val="2"/>
          </rPr>
          <t>"Ceded" status per Admission Act (e.g, 5(a), 5(b), etc.)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Type
</t>
        </r>
        <r>
          <rPr>
            <sz val="8"/>
            <rFont val="Tahoma"/>
            <family val="2"/>
          </rPr>
          <t>Lease, permit, easement, conveyance, acquisition, exchange, etc.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Account
</t>
        </r>
        <r>
          <rPr>
            <sz val="8"/>
            <rFont val="Tahoma"/>
            <family val="2"/>
          </rPr>
          <t>To what account was the non-OHA portion of the receipt deposited?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Non-OHA Share
</t>
        </r>
        <r>
          <rPr>
            <sz val="8"/>
            <rFont val="Tahoma"/>
            <family val="0"/>
          </rPr>
          <t>Amount of receipt not transferred to OHA</t>
        </r>
      </text>
    </comment>
  </commentList>
</comments>
</file>

<file path=xl/comments3.xml><?xml version="1.0" encoding="utf-8"?>
<comments xmlns="http://schemas.openxmlformats.org/spreadsheetml/2006/main">
  <authors>
    <author>Arthur Buto</author>
  </authors>
  <commentList>
    <comment ref="B8" authorId="0">
      <text>
        <r>
          <rPr>
            <b/>
            <sz val="8"/>
            <rFont val="Tahoma"/>
            <family val="2"/>
          </rPr>
          <t xml:space="preserve">Tax Map Key
</t>
        </r>
        <r>
          <rPr>
            <sz val="8"/>
            <rFont val="Tahoma"/>
            <family val="2"/>
          </rPr>
          <t>Use following format: 
(1) 2-3-004:005-0000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Document No.
</t>
        </r>
        <r>
          <rPr>
            <sz val="8"/>
            <rFont val="Tahoma"/>
            <family val="2"/>
          </rPr>
          <t>Lease or permit number or other identifier for the encumbrance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Name
</t>
        </r>
        <r>
          <rPr>
            <sz val="8"/>
            <rFont val="Tahoma"/>
            <family val="0"/>
          </rPr>
          <t>Lessee or permittee name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Gross Receipt
</t>
        </r>
        <r>
          <rPr>
            <sz val="8"/>
            <rFont val="Tahoma"/>
            <family val="2"/>
          </rPr>
          <t>Total amount received in the reporting period for this encumbrance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OHA Share
</t>
        </r>
        <r>
          <rPr>
            <sz val="8"/>
            <rFont val="Tahoma"/>
            <family val="2"/>
          </rPr>
          <t>Amount to be transferred to OHA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Comment
</t>
        </r>
        <r>
          <rPr>
            <sz val="8"/>
            <rFont val="Tahoma"/>
            <family val="2"/>
          </rPr>
          <t>Relevant comments or remarks about this encumbrance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Other ID
</t>
        </r>
        <r>
          <rPr>
            <sz val="8"/>
            <rFont val="Tahoma"/>
            <family val="2"/>
          </rPr>
          <t>If no TMK available, a unique identifier to help locate this parcel (e.g., Land Court Application Number, SLIMS Property code, etc.)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Trust Land Status
</t>
        </r>
        <r>
          <rPr>
            <sz val="8"/>
            <rFont val="Tahoma"/>
            <family val="2"/>
          </rPr>
          <t>"Ceded" status per Admission Act (e.g, 5(a), 5(b), etc.)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Type
</t>
        </r>
        <r>
          <rPr>
            <sz val="8"/>
            <rFont val="Tahoma"/>
            <family val="2"/>
          </rPr>
          <t>Lease, permit, easement, conveyance, acquisition, exchange, etc.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Account
</t>
        </r>
        <r>
          <rPr>
            <sz val="8"/>
            <rFont val="Tahoma"/>
            <family val="2"/>
          </rPr>
          <t>To what account was the non-OHA portion of the receipt deposited?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Non-OHA Share
</t>
        </r>
        <r>
          <rPr>
            <sz val="8"/>
            <rFont val="Tahoma"/>
            <family val="0"/>
          </rPr>
          <t>Amount of receipt not transferred to OHA</t>
        </r>
      </text>
    </comment>
  </commentList>
</comments>
</file>

<file path=xl/sharedStrings.xml><?xml version="1.0" encoding="utf-8"?>
<sst xmlns="http://schemas.openxmlformats.org/spreadsheetml/2006/main" count="2093" uniqueCount="108">
  <si>
    <t>Title of Report:</t>
  </si>
  <si>
    <t>Act 178, SLH 2006 2nd Quarter Report</t>
  </si>
  <si>
    <t>Agency:</t>
  </si>
  <si>
    <t>DOT - Harbors</t>
  </si>
  <si>
    <t>Report as of:</t>
  </si>
  <si>
    <t>Contact Person Name:</t>
  </si>
  <si>
    <t>Jean Oshita</t>
  </si>
  <si>
    <t>Contact Person Email:</t>
  </si>
  <si>
    <t>Jean.Oshita@hawaii.gov</t>
  </si>
  <si>
    <t>Contact Person Phone:</t>
  </si>
  <si>
    <t>587-1933</t>
  </si>
  <si>
    <t>Type</t>
  </si>
  <si>
    <t>Tax Map Key</t>
  </si>
  <si>
    <t>Other ID</t>
  </si>
  <si>
    <t>Trust Land Status</t>
  </si>
  <si>
    <t>Account</t>
  </si>
  <si>
    <t>Document No.</t>
  </si>
  <si>
    <t>Name</t>
  </si>
  <si>
    <t>Non-OHA Share</t>
  </si>
  <si>
    <t>OHA Share</t>
  </si>
  <si>
    <t>Gross Receipt</t>
  </si>
  <si>
    <t>Comment</t>
  </si>
  <si>
    <t>Period</t>
  </si>
  <si>
    <t>Various</t>
  </si>
  <si>
    <t>N/A</t>
  </si>
  <si>
    <t>DIVISIONAL ADMINISTRATION</t>
  </si>
  <si>
    <t>5(b)</t>
  </si>
  <si>
    <t>Harbors Special Fund</t>
  </si>
  <si>
    <t xml:space="preserve">Other ID: Revenues are </t>
  </si>
  <si>
    <t>2nd Q</t>
  </si>
  <si>
    <t>COMPLEX - DIAMOND HEAD TERMINAL</t>
  </si>
  <si>
    <t xml:space="preserve">(b),  (e), (z) </t>
  </si>
  <si>
    <t xml:space="preserve">identified by specific </t>
  </si>
  <si>
    <t>PIER 1</t>
  </si>
  <si>
    <t>location codes in our</t>
  </si>
  <si>
    <t>PIER 2</t>
  </si>
  <si>
    <t>accounting system.</t>
  </si>
  <si>
    <t>CONTAINER FREIGHT STATION #2 - DHT</t>
  </si>
  <si>
    <t>CONTAINER FACILITY AND YARD - DHT</t>
  </si>
  <si>
    <t>COMPLEX PARKING LOT AND ROAD - DHT</t>
  </si>
  <si>
    <t>OMPLEX-PIERS 5-11- ATDC</t>
  </si>
  <si>
    <t xml:space="preserve">5(b) </t>
  </si>
  <si>
    <t>COMPLEX - PIERS 5 - 11</t>
  </si>
  <si>
    <t>PIER 5</t>
  </si>
  <si>
    <t>PIER 28</t>
  </si>
  <si>
    <t xml:space="preserve"> </t>
  </si>
  <si>
    <t>PIER 29 AND SHED</t>
  </si>
  <si>
    <t>PIER 30</t>
  </si>
  <si>
    <t>PIER 31</t>
  </si>
  <si>
    <t>PIER 32</t>
  </si>
  <si>
    <t>PIER 33</t>
  </si>
  <si>
    <t>COMPLEX - PIER 39</t>
  </si>
  <si>
    <t>PIER 39</t>
  </si>
  <si>
    <t>PIER 39 SHED AND OPEN STORAGE AREA</t>
  </si>
  <si>
    <t>COMPLEX PARKING LOT AND ROAD - PIER 39</t>
  </si>
  <si>
    <t>COMPLEX PARKING LOT AND ROAD - PIER 40</t>
  </si>
  <si>
    <t>PIER 41</t>
  </si>
  <si>
    <t>PIER 42</t>
  </si>
  <si>
    <t>OAHU DISTRICT BASE YARD</t>
  </si>
  <si>
    <t>5(e)</t>
  </si>
  <si>
    <t>COMPLEX - SAND ISLAND (SI)</t>
  </si>
  <si>
    <t xml:space="preserve">5(z) </t>
  </si>
  <si>
    <t>PIER 51-A</t>
  </si>
  <si>
    <t>PIER 51-B</t>
  </si>
  <si>
    <t>PIER 52-A</t>
  </si>
  <si>
    <t>PIER 52-B</t>
  </si>
  <si>
    <t>PIER 53</t>
  </si>
  <si>
    <t>COMPLEX PARKING LOT AND ROAD - SI</t>
  </si>
  <si>
    <t>COMPLEX - KEWALO BASIN HARBOR</t>
  </si>
  <si>
    <t>KEWALO MOORING FACILITY AREA</t>
  </si>
  <si>
    <t>KEWALO LAND FACILITY AREA</t>
  </si>
  <si>
    <t>KEWALO COMPLEX PARKING LOT AND ROAD</t>
  </si>
  <si>
    <t>KEEHI LAGOON (HC&amp;D BACKUP AREA)</t>
  </si>
  <si>
    <t>PIER 60 (HC&amp;D PIER)</t>
  </si>
  <si>
    <t>COMPLEX - HILO HARBOR (HAWAII)</t>
  </si>
  <si>
    <t>PIER 1 - HILO</t>
  </si>
  <si>
    <t>PIER 1, SHED AND OPEN STORAGE - HILO</t>
  </si>
  <si>
    <t>PIER 2 - HILO</t>
  </si>
  <si>
    <t>PIER 2, SHED AND OPEN STORAGE - HILO</t>
  </si>
  <si>
    <t>PIER 3 - HILO</t>
  </si>
  <si>
    <t>COMPLEX - KAWAIHAE HARBOR (HAWAII)</t>
  </si>
  <si>
    <t>BARGE DOCK - KAWAIHAE</t>
  </si>
  <si>
    <t>BARGE DOCK, SHED AND OPEN STORAGE - KAWAIHAE</t>
  </si>
  <si>
    <t>OVERSEAS DOCK - KAWAIHAE</t>
  </si>
  <si>
    <t>VERSEAS DOCK , SHED OP ST - KAWAIHAE</t>
  </si>
  <si>
    <t>COMPLEX - KAUNAKAKAI (MOLOKAI)</t>
  </si>
  <si>
    <t>PIER - KAUNAKAKAI</t>
  </si>
  <si>
    <t>SHED AND OPEN STORAGE - KAUNAKAKAI</t>
  </si>
  <si>
    <t>Total</t>
  </si>
  <si>
    <t>Hilo Anchorage</t>
  </si>
  <si>
    <t>3rd Q</t>
  </si>
  <si>
    <t>4th Q</t>
  </si>
  <si>
    <t>1st Q</t>
  </si>
  <si>
    <t>Descriptions</t>
  </si>
  <si>
    <t>FY2007 Net Transferred</t>
  </si>
  <si>
    <t>Data</t>
  </si>
  <si>
    <t>Grand Total</t>
  </si>
  <si>
    <t>Sum of Non-OHA Share</t>
  </si>
  <si>
    <t>Total Sum of Non-OHA Share</t>
  </si>
  <si>
    <t>Sum of OHA Share</t>
  </si>
  <si>
    <t>Total Sum of OHA Share</t>
  </si>
  <si>
    <t>Sum of Gross Receipt</t>
  </si>
  <si>
    <t>Total Sum of Gross Receipt</t>
  </si>
  <si>
    <t>FY06 Accruals/Adjustments</t>
  </si>
  <si>
    <t>FY2007 Net Transferred To OHA</t>
  </si>
  <si>
    <t>Amount Not Transferred to OHA</t>
  </si>
  <si>
    <t>Amount Transferred to OHA</t>
  </si>
  <si>
    <t>Act 178, SLH 2006 FY2007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</si>
</sst>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#,##0.000_);\(#,##0.000\)"/>
    <numFmt numFmtId="166" formatCode="#,##0.0_);\(#,##0.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/>
      <protection locked="0"/>
    </xf>
    <xf numFmtId="0" fontId="2" fillId="0" borderId="0" xfId="20" applyAlignment="1" applyProtection="1">
      <alignment/>
      <protection locked="0"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0" fontId="4" fillId="2" borderId="1" xfId="0" applyFont="1" applyFill="1" applyBorder="1" applyAlignment="1" applyProtection="1">
      <alignment wrapText="1"/>
      <protection/>
    </xf>
    <xf numFmtId="43" fontId="0" fillId="0" borderId="0" xfId="15" applyAlignment="1" applyProtection="1">
      <alignment/>
      <protection locked="0"/>
    </xf>
    <xf numFmtId="43" fontId="0" fillId="0" borderId="0" xfId="15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wrapText="1"/>
      <protection locked="0"/>
    </xf>
    <xf numFmtId="43" fontId="0" fillId="0" borderId="0" xfId="15" applyAlignment="1" applyProtection="1">
      <alignment wrapText="1"/>
      <protection locked="0"/>
    </xf>
    <xf numFmtId="43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43" fontId="4" fillId="0" borderId="0" xfId="15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/>
    </xf>
    <xf numFmtId="43" fontId="0" fillId="0" borderId="0" xfId="15" applyAlignment="1" applyProtection="1">
      <alignment/>
      <protection locked="0"/>
    </xf>
    <xf numFmtId="43" fontId="0" fillId="0" borderId="0" xfId="15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43" fontId="0" fillId="0" borderId="3" xfId="15" applyBorder="1" applyAlignment="1">
      <alignment/>
    </xf>
    <xf numFmtId="43" fontId="0" fillId="0" borderId="4" xfId="15" applyBorder="1" applyAlignment="1">
      <alignment/>
    </xf>
    <xf numFmtId="43" fontId="0" fillId="0" borderId="2" xfId="15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13" xfId="15" applyBorder="1" applyAlignment="1">
      <alignment/>
    </xf>
    <xf numFmtId="43" fontId="0" fillId="0" borderId="8" xfId="15" applyBorder="1" applyAlignment="1">
      <alignment/>
    </xf>
    <xf numFmtId="43" fontId="0" fillId="0" borderId="9" xfId="15" applyBorder="1" applyAlignment="1">
      <alignment/>
    </xf>
    <xf numFmtId="43" fontId="0" fillId="0" borderId="10" xfId="15" applyBorder="1" applyAlignment="1">
      <alignment/>
    </xf>
    <xf numFmtId="43" fontId="0" fillId="0" borderId="12" xfId="15" applyBorder="1" applyAlignment="1">
      <alignment/>
    </xf>
    <xf numFmtId="0" fontId="0" fillId="3" borderId="0" xfId="0" applyFill="1" applyAlignment="1" applyProtection="1">
      <alignment horizontal="center"/>
      <protection locked="0"/>
    </xf>
    <xf numFmtId="0" fontId="0" fillId="3" borderId="8" xfId="0" applyFill="1" applyBorder="1" applyAlignment="1">
      <alignment/>
    </xf>
    <xf numFmtId="0" fontId="0" fillId="3" borderId="8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0" xfId="0" applyFill="1" applyAlignment="1">
      <alignment/>
    </xf>
    <xf numFmtId="43" fontId="0" fillId="3" borderId="8" xfId="15" applyFill="1" applyBorder="1" applyAlignment="1">
      <alignment/>
    </xf>
    <xf numFmtId="43" fontId="0" fillId="3" borderId="9" xfId="15" applyFill="1" applyBorder="1" applyAlignment="1">
      <alignment/>
    </xf>
    <xf numFmtId="43" fontId="0" fillId="0" borderId="0" xfId="15" applyFill="1" applyAlignment="1" applyProtection="1">
      <alignment/>
      <protection locked="0"/>
    </xf>
    <xf numFmtId="43" fontId="0" fillId="0" borderId="0" xfId="15" applyFill="1" applyAlignment="1">
      <alignment/>
    </xf>
    <xf numFmtId="43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43" fontId="0" fillId="0" borderId="14" xfId="15" applyBorder="1" applyAlignment="1" applyProtection="1">
      <alignment wrapText="1"/>
      <protection locked="0"/>
    </xf>
    <xf numFmtId="43" fontId="4" fillId="0" borderId="15" xfId="15" applyFont="1" applyBorder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M212" sheet="Receipts"/>
  </cacheSource>
  <cacheFields count="13">
    <cacheField name="Type">
      <sharedItems containsBlank="1" containsMixedTypes="0" count="2">
        <m/>
        <s v="Various"/>
      </sharedItems>
    </cacheField>
    <cacheField name="Tax Map Key">
      <sharedItems containsBlank="1" containsMixedTypes="0" count="2">
        <m/>
        <s v="N/A"/>
      </sharedItems>
    </cacheField>
    <cacheField name="Other ID">
      <sharedItems containsString="0" containsBlank="1" containsMixedTypes="0" containsNumber="1" containsInteger="1" count="53">
        <m/>
        <n v="12"/>
        <n v="120"/>
        <n v="121"/>
        <n v="122"/>
        <n v="123"/>
        <n v="124"/>
        <n v="126"/>
        <n v="129"/>
        <n v="130"/>
        <n v="131"/>
        <n v="176"/>
        <n v="178"/>
        <n v="181"/>
        <n v="182"/>
        <n v="183"/>
        <n v="184"/>
        <n v="200"/>
        <n v="201"/>
        <n v="202"/>
        <n v="203"/>
        <n v="213"/>
        <n v="220"/>
        <n v="221"/>
        <n v="230"/>
        <n v="240"/>
        <n v="241"/>
        <n v="243"/>
        <n v="244"/>
        <n v="245"/>
        <n v="246"/>
        <n v="248"/>
        <n v="250"/>
        <n v="251"/>
        <n v="252"/>
        <n v="253"/>
        <n v="259"/>
        <n v="260"/>
        <n v="410"/>
        <n v="411"/>
        <n v="412"/>
        <n v="413"/>
        <n v="414"/>
        <n v="415"/>
        <n v="420"/>
        <n v="421"/>
        <n v="422"/>
        <n v="423"/>
        <n v="424"/>
        <n v="630"/>
        <n v="631"/>
        <n v="632"/>
        <n v="417"/>
      </sharedItems>
    </cacheField>
    <cacheField name="Descriptions">
      <sharedItems containsMixedTypes="0"/>
    </cacheField>
    <cacheField name="Trust Land Status">
      <sharedItems containsBlank="1" containsMixedTypes="0" count="6">
        <m/>
        <s v="5(b)"/>
        <s v="(b),  (e), (z) "/>
        <s v="5(b) "/>
        <s v="5(e)"/>
        <s v="5(z) "/>
      </sharedItems>
    </cacheField>
    <cacheField name="Account">
      <sharedItems containsBlank="1" containsMixedTypes="0" count="2">
        <m/>
        <s v="Harbors Special Fund"/>
      </sharedItems>
    </cacheField>
    <cacheField name="Document No.">
      <sharedItems containsBlank="1" containsMixedTypes="0" count="2">
        <m/>
        <s v="Various"/>
      </sharedItems>
    </cacheField>
    <cacheField name="Name">
      <sharedItems containsBlank="1" containsMixedTypes="0" count="2">
        <m/>
        <s v="Various"/>
      </sharedItems>
    </cacheField>
    <cacheField name="Non-OHA Share">
      <sharedItems containsMixedTypes="1" containsNumber="1"/>
    </cacheField>
    <cacheField name="OHA Share">
      <sharedItems containsMixedTypes="1" containsNumber="1"/>
    </cacheField>
    <cacheField name="Gross Receipt">
      <sharedItems containsMixedTypes="1" containsNumber="1"/>
    </cacheField>
    <cacheField name="Comment">
      <sharedItems containsBlank="1" containsMixedTypes="0" count="6">
        <m/>
        <s v="Other ID: Revenues are "/>
        <s v="identified by specific "/>
        <s v="location codes in our"/>
        <s v="accounting system."/>
        <s v=" "/>
      </sharedItems>
    </cacheField>
    <cacheField name="Period">
      <sharedItems containsBlank="1" containsMixedTypes="0" count="5">
        <m/>
        <s v="2nd Q"/>
        <s v="3rd Q"/>
        <s v="4th Q"/>
        <s v="1st Q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P58" firstHeaderRow="1" firstDataRow="3" firstDataCol="1"/>
  <pivotFields count="13">
    <pivotField compact="0" outline="0" subtotalTop="0" showAll="0"/>
    <pivotField compact="0" outline="0" subtotalTop="0" showAll="0"/>
    <pivotField axis="axisRow" compact="0" outline="0" subtotalTop="0" showAll="0">
      <items count="5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52"/>
        <item x="44"/>
        <item x="45"/>
        <item x="46"/>
        <item x="47"/>
        <item x="48"/>
        <item x="49"/>
        <item x="50"/>
        <item x="5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 sumSubtotal="1">
      <items count="6">
        <item x="4"/>
        <item x="1"/>
        <item x="2"/>
        <item x="3"/>
        <item h="1" x="0"/>
        <item t="sum"/>
      </items>
    </pivotField>
  </pivotFields>
  <rowFields count="1">
    <field x="2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2">
    <field x="12"/>
    <field x="-2"/>
  </colFields>
  <colItems count="15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 t="grand">
      <x/>
    </i>
    <i t="grand" i="1">
      <x/>
    </i>
    <i t="grand" i="2">
      <x/>
    </i>
  </colItems>
  <dataFields count="3">
    <dataField name="Sum of Non-OHA Share" fld="8" baseField="0" baseItem="0"/>
    <dataField name="Sum of OHA Share" fld="9" baseField="0" baseItem="0"/>
    <dataField name="Sum of Gross Receipt" fld="10" baseField="0" baseItem="0"/>
  </dataFields>
  <formats count="2">
    <format dxfId="0">
      <pivotArea outline="0" fieldPosition="0">
        <references count="1">
          <reference field="2" count="1">
            <x v="43"/>
          </reference>
        </references>
      </pivotArea>
    </format>
    <format dxfId="0">
      <pivotArea outline="0" fieldPosition="0" dataOnly="0" labelOnly="1">
        <references count="1">
          <reference field="2" count="1">
            <x v="4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.Oshita@hawaii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ean.Oshita@hawaii.gov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5" customWidth="1"/>
    <col min="2" max="2" width="13.140625" style="3" customWidth="1"/>
    <col min="3" max="3" width="10.8515625" style="3" customWidth="1"/>
    <col min="4" max="4" width="40.140625" style="4" customWidth="1"/>
    <col min="5" max="5" width="27.421875" style="3" customWidth="1"/>
    <col min="6" max="6" width="20.7109375" style="3" customWidth="1"/>
    <col min="7" max="7" width="13.8515625" style="5" customWidth="1"/>
    <col min="8" max="8" width="23.7109375" style="6" customWidth="1"/>
    <col min="9" max="9" width="15.7109375" style="3" customWidth="1"/>
    <col min="10" max="11" width="15.7109375" style="7" customWidth="1"/>
    <col min="12" max="12" width="27.421875" style="3" customWidth="1"/>
    <col min="13" max="16384" width="9.140625" style="3" customWidth="1"/>
  </cols>
  <sheetData>
    <row r="1" spans="1:2" ht="12.75">
      <c r="A1" s="1" t="s">
        <v>0</v>
      </c>
      <c r="B1" s="2" t="s">
        <v>107</v>
      </c>
    </row>
    <row r="2" spans="1:2" ht="12.75">
      <c r="A2" s="1" t="s">
        <v>2</v>
      </c>
      <c r="B2" s="3" t="s">
        <v>3</v>
      </c>
    </row>
    <row r="3" spans="1:2" ht="12.75">
      <c r="A3" s="1" t="s">
        <v>4</v>
      </c>
      <c r="B3" s="8">
        <v>39263</v>
      </c>
    </row>
    <row r="4" spans="1:2" ht="12.75">
      <c r="A4" s="1" t="s">
        <v>5</v>
      </c>
      <c r="B4" s="3" t="s">
        <v>6</v>
      </c>
    </row>
    <row r="5" spans="1:2" ht="12.75">
      <c r="A5" s="1" t="s">
        <v>7</v>
      </c>
      <c r="B5" s="9" t="s">
        <v>8</v>
      </c>
    </row>
    <row r="6" spans="1:2" ht="12.75">
      <c r="A6" s="1" t="s">
        <v>9</v>
      </c>
      <c r="B6" s="3" t="s">
        <v>10</v>
      </c>
    </row>
    <row r="7" ht="12.75"/>
    <row r="8" spans="1:12" s="13" customFormat="1" ht="39" thickBot="1">
      <c r="A8" s="12" t="s">
        <v>11</v>
      </c>
      <c r="B8" s="13" t="s">
        <v>12</v>
      </c>
      <c r="C8" s="13" t="s">
        <v>13</v>
      </c>
      <c r="D8" s="13" t="s">
        <v>93</v>
      </c>
      <c r="E8" s="13" t="s">
        <v>14</v>
      </c>
      <c r="F8" s="13" t="s">
        <v>15</v>
      </c>
      <c r="G8" s="12" t="s">
        <v>16</v>
      </c>
      <c r="H8" s="12" t="s">
        <v>17</v>
      </c>
      <c r="I8" s="12" t="s">
        <v>105</v>
      </c>
      <c r="J8" s="12" t="s">
        <v>106</v>
      </c>
      <c r="K8" s="12" t="s">
        <v>20</v>
      </c>
      <c r="L8" s="13" t="s">
        <v>21</v>
      </c>
    </row>
    <row r="9" ht="13.5" thickTop="1"/>
    <row r="10" spans="1:12" ht="12.75">
      <c r="A10" s="5" t="s">
        <v>23</v>
      </c>
      <c r="B10" s="3" t="s">
        <v>24</v>
      </c>
      <c r="C10" s="5">
        <v>12</v>
      </c>
      <c r="D10" s="4" t="s">
        <v>25</v>
      </c>
      <c r="E10" s="3" t="s">
        <v>26</v>
      </c>
      <c r="F10" s="3" t="s">
        <v>27</v>
      </c>
      <c r="G10" s="5" t="s">
        <v>23</v>
      </c>
      <c r="H10" s="6" t="s">
        <v>23</v>
      </c>
      <c r="I10" s="14">
        <v>183406.43</v>
      </c>
      <c r="J10" s="15">
        <v>2227.57</v>
      </c>
      <c r="K10" s="15">
        <f>SUM(I10:J10)</f>
        <v>185634</v>
      </c>
      <c r="L10" s="3" t="s">
        <v>28</v>
      </c>
    </row>
    <row r="11" spans="1:12" ht="12.75">
      <c r="A11" s="5" t="s">
        <v>23</v>
      </c>
      <c r="B11" s="3" t="s">
        <v>24</v>
      </c>
      <c r="C11" s="5">
        <v>120</v>
      </c>
      <c r="D11" s="4" t="s">
        <v>30</v>
      </c>
      <c r="E11" s="3" t="s">
        <v>31</v>
      </c>
      <c r="F11" s="3" t="s">
        <v>27</v>
      </c>
      <c r="G11" s="5" t="s">
        <v>23</v>
      </c>
      <c r="H11" s="6" t="s">
        <v>23</v>
      </c>
      <c r="I11" s="14">
        <v>52718.19</v>
      </c>
      <c r="J11" s="15">
        <v>10266.41</v>
      </c>
      <c r="K11" s="15">
        <f aca="true" t="shared" si="0" ref="K11:K60">SUM(I11:J11)</f>
        <v>62984.600000000006</v>
      </c>
      <c r="L11" s="3" t="s">
        <v>32</v>
      </c>
    </row>
    <row r="12" spans="1:12" ht="12.75">
      <c r="A12" s="5" t="s">
        <v>23</v>
      </c>
      <c r="B12" s="3" t="s">
        <v>24</v>
      </c>
      <c r="C12" s="5">
        <v>121</v>
      </c>
      <c r="D12" s="4" t="s">
        <v>33</v>
      </c>
      <c r="E12" s="3" t="s">
        <v>31</v>
      </c>
      <c r="F12" s="3" t="s">
        <v>27</v>
      </c>
      <c r="G12" s="5" t="s">
        <v>23</v>
      </c>
      <c r="H12" s="6" t="s">
        <v>23</v>
      </c>
      <c r="I12" s="14">
        <v>2321122.4</v>
      </c>
      <c r="J12" s="15">
        <v>451930.72</v>
      </c>
      <c r="K12" s="15">
        <f t="shared" si="0"/>
        <v>2773053.12</v>
      </c>
      <c r="L12" s="3" t="s">
        <v>34</v>
      </c>
    </row>
    <row r="13" spans="1:12" ht="12.75">
      <c r="A13" s="5" t="s">
        <v>23</v>
      </c>
      <c r="B13" s="3" t="s">
        <v>24</v>
      </c>
      <c r="C13" s="5">
        <v>122</v>
      </c>
      <c r="D13" s="4" t="s">
        <v>35</v>
      </c>
      <c r="E13" s="3" t="s">
        <v>31</v>
      </c>
      <c r="F13" s="3" t="s">
        <v>27</v>
      </c>
      <c r="G13" s="5" t="s">
        <v>23</v>
      </c>
      <c r="H13" s="6" t="s">
        <v>23</v>
      </c>
      <c r="I13" s="14">
        <v>1143079.8</v>
      </c>
      <c r="J13" s="15">
        <v>222506.1000000007</v>
      </c>
      <c r="K13" s="15">
        <f t="shared" si="0"/>
        <v>1365585.9000000008</v>
      </c>
      <c r="L13" s="3" t="s">
        <v>36</v>
      </c>
    </row>
    <row r="14" spans="1:11" ht="12.75">
      <c r="A14" s="5" t="s">
        <v>23</v>
      </c>
      <c r="B14" s="3" t="s">
        <v>24</v>
      </c>
      <c r="C14" s="5">
        <v>123</v>
      </c>
      <c r="D14" s="4" t="s">
        <v>37</v>
      </c>
      <c r="E14" s="3" t="s">
        <v>26</v>
      </c>
      <c r="F14" s="3" t="s">
        <v>27</v>
      </c>
      <c r="G14" s="5" t="s">
        <v>23</v>
      </c>
      <c r="H14" s="6" t="s">
        <v>23</v>
      </c>
      <c r="I14" s="14">
        <v>14534.4</v>
      </c>
      <c r="J14" s="15">
        <v>3633.6</v>
      </c>
      <c r="K14" s="15">
        <f t="shared" si="0"/>
        <v>18168</v>
      </c>
    </row>
    <row r="15" spans="1:11" ht="12.75">
      <c r="A15" s="5" t="s">
        <v>23</v>
      </c>
      <c r="B15" s="3" t="s">
        <v>24</v>
      </c>
      <c r="C15" s="5">
        <v>124</v>
      </c>
      <c r="D15" s="4" t="s">
        <v>38</v>
      </c>
      <c r="E15" s="3" t="s">
        <v>31</v>
      </c>
      <c r="F15" s="3" t="s">
        <v>27</v>
      </c>
      <c r="G15" s="5" t="s">
        <v>23</v>
      </c>
      <c r="H15" s="6" t="s">
        <v>23</v>
      </c>
      <c r="I15" s="14">
        <v>172861.19</v>
      </c>
      <c r="J15" s="15">
        <v>33663.6</v>
      </c>
      <c r="K15" s="15">
        <f t="shared" si="0"/>
        <v>206524.79</v>
      </c>
    </row>
    <row r="16" spans="1:11" ht="12.75">
      <c r="A16" s="5" t="s">
        <v>23</v>
      </c>
      <c r="B16" s="3" t="s">
        <v>24</v>
      </c>
      <c r="C16" s="5">
        <v>126</v>
      </c>
      <c r="D16" s="4" t="s">
        <v>39</v>
      </c>
      <c r="E16" s="3" t="s">
        <v>31</v>
      </c>
      <c r="F16" s="3" t="s">
        <v>27</v>
      </c>
      <c r="G16" s="5" t="s">
        <v>23</v>
      </c>
      <c r="H16" s="6" t="s">
        <v>23</v>
      </c>
      <c r="I16" s="14">
        <v>210797.47</v>
      </c>
      <c r="J16" s="15">
        <v>41056.530000000246</v>
      </c>
      <c r="K16" s="15">
        <f t="shared" si="0"/>
        <v>251854.00000000023</v>
      </c>
    </row>
    <row r="17" spans="1:11" s="17" customFormat="1" ht="12.75">
      <c r="A17" s="16" t="s">
        <v>23</v>
      </c>
      <c r="B17" s="17" t="s">
        <v>24</v>
      </c>
      <c r="C17" s="16">
        <v>129</v>
      </c>
      <c r="D17" s="4" t="s">
        <v>40</v>
      </c>
      <c r="E17" s="17" t="s">
        <v>41</v>
      </c>
      <c r="F17" s="17" t="s">
        <v>27</v>
      </c>
      <c r="G17" s="16" t="s">
        <v>23</v>
      </c>
      <c r="H17" s="18" t="s">
        <v>23</v>
      </c>
      <c r="I17" s="14">
        <v>88967.68</v>
      </c>
      <c r="J17" s="15">
        <v>22241.92</v>
      </c>
      <c r="K17" s="15">
        <f t="shared" si="0"/>
        <v>111209.59999999999</v>
      </c>
    </row>
    <row r="18" spans="1:11" ht="12.75">
      <c r="A18" s="5" t="s">
        <v>23</v>
      </c>
      <c r="B18" s="3" t="s">
        <v>24</v>
      </c>
      <c r="C18" s="5">
        <v>130</v>
      </c>
      <c r="D18" s="4" t="s">
        <v>42</v>
      </c>
      <c r="E18" s="3" t="s">
        <v>41</v>
      </c>
      <c r="F18" s="3" t="s">
        <v>27</v>
      </c>
      <c r="G18" s="5" t="s">
        <v>23</v>
      </c>
      <c r="H18" s="6" t="s">
        <v>23</v>
      </c>
      <c r="I18" s="14">
        <v>60230.49</v>
      </c>
      <c r="J18" s="15">
        <v>1016.34</v>
      </c>
      <c r="K18" s="15">
        <f t="shared" si="0"/>
        <v>61246.829999999994</v>
      </c>
    </row>
    <row r="19" spans="1:11" ht="12.75">
      <c r="A19" s="5" t="s">
        <v>23</v>
      </c>
      <c r="B19" s="3" t="s">
        <v>24</v>
      </c>
      <c r="C19" s="5">
        <v>131</v>
      </c>
      <c r="D19" s="4" t="s">
        <v>43</v>
      </c>
      <c r="E19" s="3" t="s">
        <v>41</v>
      </c>
      <c r="F19" s="3" t="s">
        <v>27</v>
      </c>
      <c r="G19" s="5" t="s">
        <v>23</v>
      </c>
      <c r="H19" s="6" t="s">
        <v>23</v>
      </c>
      <c r="I19" s="14">
        <v>71904.85</v>
      </c>
      <c r="J19" s="15">
        <v>2996.04</v>
      </c>
      <c r="K19" s="15">
        <f t="shared" si="0"/>
        <v>74900.89</v>
      </c>
    </row>
    <row r="20" spans="1:12" ht="12.75">
      <c r="A20" s="5" t="s">
        <v>23</v>
      </c>
      <c r="B20" s="3" t="s">
        <v>24</v>
      </c>
      <c r="C20" s="5">
        <v>176</v>
      </c>
      <c r="D20" s="4" t="s">
        <v>44</v>
      </c>
      <c r="E20" s="3" t="s">
        <v>41</v>
      </c>
      <c r="F20" s="3" t="s">
        <v>27</v>
      </c>
      <c r="G20" s="5" t="s">
        <v>23</v>
      </c>
      <c r="H20" s="6" t="s">
        <v>23</v>
      </c>
      <c r="I20" s="14">
        <v>39640.75</v>
      </c>
      <c r="J20" s="15">
        <v>2617.14</v>
      </c>
      <c r="K20" s="15">
        <f t="shared" si="0"/>
        <v>42257.89</v>
      </c>
      <c r="L20" s="3" t="s">
        <v>45</v>
      </c>
    </row>
    <row r="21" spans="1:11" ht="12.75">
      <c r="A21" s="5" t="s">
        <v>23</v>
      </c>
      <c r="B21" s="3" t="s">
        <v>24</v>
      </c>
      <c r="C21" s="5">
        <v>178</v>
      </c>
      <c r="D21" s="4" t="s">
        <v>46</v>
      </c>
      <c r="E21" s="3" t="s">
        <v>41</v>
      </c>
      <c r="F21" s="3" t="s">
        <v>27</v>
      </c>
      <c r="G21" s="5" t="s">
        <v>23</v>
      </c>
      <c r="H21" s="6" t="s">
        <v>23</v>
      </c>
      <c r="I21" s="14">
        <v>1142221.9</v>
      </c>
      <c r="J21" s="15">
        <v>232423.65</v>
      </c>
      <c r="K21" s="15">
        <f t="shared" si="0"/>
        <v>1374645.5499999998</v>
      </c>
    </row>
    <row r="22" spans="1:11" ht="12.75">
      <c r="A22" s="5" t="s">
        <v>23</v>
      </c>
      <c r="B22" s="3" t="s">
        <v>24</v>
      </c>
      <c r="C22" s="5">
        <v>181</v>
      </c>
      <c r="D22" s="4" t="s">
        <v>47</v>
      </c>
      <c r="E22" s="3" t="s">
        <v>41</v>
      </c>
      <c r="F22" s="3" t="s">
        <v>27</v>
      </c>
      <c r="G22" s="5" t="s">
        <v>23</v>
      </c>
      <c r="H22" s="6" t="s">
        <v>23</v>
      </c>
      <c r="I22" s="14">
        <v>86514.42</v>
      </c>
      <c r="J22" s="15">
        <v>18308.63</v>
      </c>
      <c r="K22" s="15">
        <f t="shared" si="0"/>
        <v>104823.05</v>
      </c>
    </row>
    <row r="23" spans="1:11" ht="12.75">
      <c r="A23" s="5" t="s">
        <v>23</v>
      </c>
      <c r="B23" s="3" t="s">
        <v>24</v>
      </c>
      <c r="C23" s="5">
        <v>182</v>
      </c>
      <c r="D23" s="4" t="s">
        <v>48</v>
      </c>
      <c r="E23" s="3" t="s">
        <v>41</v>
      </c>
      <c r="F23" s="3" t="s">
        <v>27</v>
      </c>
      <c r="G23" s="5" t="s">
        <v>23</v>
      </c>
      <c r="H23" s="6" t="s">
        <v>23</v>
      </c>
      <c r="I23" s="14">
        <v>487430.47</v>
      </c>
      <c r="J23" s="15">
        <v>15045.43</v>
      </c>
      <c r="K23" s="15">
        <f t="shared" si="0"/>
        <v>502475.89999999997</v>
      </c>
    </row>
    <row r="24" spans="1:11" ht="12.75">
      <c r="A24" s="5" t="s">
        <v>23</v>
      </c>
      <c r="B24" s="3" t="s">
        <v>24</v>
      </c>
      <c r="C24" s="5">
        <v>183</v>
      </c>
      <c r="D24" s="4" t="s">
        <v>49</v>
      </c>
      <c r="E24" s="3" t="s">
        <v>41</v>
      </c>
      <c r="F24" s="3" t="s">
        <v>27</v>
      </c>
      <c r="G24" s="5" t="s">
        <v>23</v>
      </c>
      <c r="H24" s="6" t="s">
        <v>23</v>
      </c>
      <c r="I24" s="14">
        <v>1182511.83</v>
      </c>
      <c r="J24" s="15">
        <v>236662.81</v>
      </c>
      <c r="K24" s="15">
        <f t="shared" si="0"/>
        <v>1419174.6400000001</v>
      </c>
    </row>
    <row r="25" spans="1:11" ht="12.75">
      <c r="A25" s="5" t="s">
        <v>23</v>
      </c>
      <c r="B25" s="3" t="s">
        <v>24</v>
      </c>
      <c r="C25" s="5">
        <v>184</v>
      </c>
      <c r="D25" s="4" t="s">
        <v>50</v>
      </c>
      <c r="E25" s="3" t="s">
        <v>41</v>
      </c>
      <c r="F25" s="3" t="s">
        <v>27</v>
      </c>
      <c r="G25" s="5" t="s">
        <v>23</v>
      </c>
      <c r="H25" s="6" t="s">
        <v>23</v>
      </c>
      <c r="I25" s="14">
        <v>150334.97</v>
      </c>
      <c r="J25" s="15">
        <v>6333.59</v>
      </c>
      <c r="K25" s="15">
        <f t="shared" si="0"/>
        <v>156668.56</v>
      </c>
    </row>
    <row r="26" spans="1:11" ht="12.75">
      <c r="A26" s="5" t="s">
        <v>23</v>
      </c>
      <c r="B26" s="3" t="s">
        <v>24</v>
      </c>
      <c r="C26" s="5">
        <v>200</v>
      </c>
      <c r="D26" s="4" t="s">
        <v>51</v>
      </c>
      <c r="E26" s="3" t="s">
        <v>41</v>
      </c>
      <c r="F26" s="3" t="s">
        <v>27</v>
      </c>
      <c r="G26" s="5" t="s">
        <v>23</v>
      </c>
      <c r="H26" s="6" t="s">
        <v>23</v>
      </c>
      <c r="I26" s="14">
        <v>972.4</v>
      </c>
      <c r="J26" s="7">
        <v>243.1</v>
      </c>
      <c r="K26" s="15">
        <f t="shared" si="0"/>
        <v>1215.5</v>
      </c>
    </row>
    <row r="27" spans="1:11" ht="12.75">
      <c r="A27" s="5" t="s">
        <v>23</v>
      </c>
      <c r="B27" s="3" t="s">
        <v>24</v>
      </c>
      <c r="C27" s="5">
        <v>201</v>
      </c>
      <c r="D27" s="4" t="s">
        <v>52</v>
      </c>
      <c r="E27" s="3" t="s">
        <v>41</v>
      </c>
      <c r="F27" s="3" t="s">
        <v>27</v>
      </c>
      <c r="G27" s="5" t="s">
        <v>23</v>
      </c>
      <c r="H27" s="6" t="s">
        <v>23</v>
      </c>
      <c r="I27" s="14">
        <v>2557039.82</v>
      </c>
      <c r="J27" s="15">
        <v>46948.89</v>
      </c>
      <c r="K27" s="15">
        <f t="shared" si="0"/>
        <v>2603988.71</v>
      </c>
    </row>
    <row r="28" spans="1:11" ht="12.75">
      <c r="A28" s="5" t="s">
        <v>23</v>
      </c>
      <c r="B28" s="3" t="s">
        <v>24</v>
      </c>
      <c r="C28" s="5">
        <v>202</v>
      </c>
      <c r="D28" s="4" t="s">
        <v>53</v>
      </c>
      <c r="E28" s="3" t="s">
        <v>41</v>
      </c>
      <c r="F28" s="3" t="s">
        <v>27</v>
      </c>
      <c r="G28" s="5" t="s">
        <v>23</v>
      </c>
      <c r="H28" s="6" t="s">
        <v>23</v>
      </c>
      <c r="I28" s="14">
        <v>143576.8</v>
      </c>
      <c r="J28" s="15">
        <v>35894.2</v>
      </c>
      <c r="K28" s="15">
        <f t="shared" si="0"/>
        <v>179471</v>
      </c>
    </row>
    <row r="29" spans="1:11" ht="12.75">
      <c r="A29" s="5" t="s">
        <v>23</v>
      </c>
      <c r="B29" s="3" t="s">
        <v>24</v>
      </c>
      <c r="C29" s="5">
        <v>203</v>
      </c>
      <c r="D29" s="4" t="s">
        <v>54</v>
      </c>
      <c r="E29" s="3" t="s">
        <v>41</v>
      </c>
      <c r="F29" s="3" t="s">
        <v>27</v>
      </c>
      <c r="G29" s="6" t="s">
        <v>23</v>
      </c>
      <c r="H29" s="5" t="s">
        <v>23</v>
      </c>
      <c r="I29" s="14">
        <v>30571.7</v>
      </c>
      <c r="J29" s="15">
        <v>6254.3</v>
      </c>
      <c r="K29" s="15">
        <f t="shared" si="0"/>
        <v>36826</v>
      </c>
    </row>
    <row r="30" spans="1:11" ht="12.75">
      <c r="A30" s="5" t="s">
        <v>23</v>
      </c>
      <c r="B30" s="3" t="s">
        <v>24</v>
      </c>
      <c r="C30" s="5">
        <v>213</v>
      </c>
      <c r="D30" s="4" t="s">
        <v>55</v>
      </c>
      <c r="E30" s="3" t="s">
        <v>41</v>
      </c>
      <c r="F30" s="3" t="s">
        <v>27</v>
      </c>
      <c r="G30" s="5" t="s">
        <v>23</v>
      </c>
      <c r="H30" s="6" t="s">
        <v>23</v>
      </c>
      <c r="I30" s="14">
        <v>225865.61</v>
      </c>
      <c r="J30" s="15">
        <v>21157.53</v>
      </c>
      <c r="K30" s="15">
        <f t="shared" si="0"/>
        <v>247023.13999999998</v>
      </c>
    </row>
    <row r="31" spans="1:11" ht="12.75">
      <c r="A31" s="5" t="s">
        <v>23</v>
      </c>
      <c r="B31" s="3" t="s">
        <v>24</v>
      </c>
      <c r="C31" s="5">
        <v>220</v>
      </c>
      <c r="D31" s="4" t="s">
        <v>56</v>
      </c>
      <c r="E31" s="3" t="s">
        <v>41</v>
      </c>
      <c r="F31" s="3" t="s">
        <v>27</v>
      </c>
      <c r="G31" s="5" t="s">
        <v>23</v>
      </c>
      <c r="H31" s="6" t="s">
        <v>23</v>
      </c>
      <c r="I31" s="14">
        <v>696664.1</v>
      </c>
      <c r="J31" s="15">
        <v>19789.68</v>
      </c>
      <c r="K31" s="15">
        <f t="shared" si="0"/>
        <v>716453.78</v>
      </c>
    </row>
    <row r="32" spans="1:11" ht="12.75">
      <c r="A32" s="5" t="s">
        <v>23</v>
      </c>
      <c r="B32" s="3" t="s">
        <v>24</v>
      </c>
      <c r="C32" s="5">
        <v>221</v>
      </c>
      <c r="D32" s="4" t="s">
        <v>57</v>
      </c>
      <c r="E32" s="3" t="s">
        <v>41</v>
      </c>
      <c r="F32" s="3" t="s">
        <v>27</v>
      </c>
      <c r="G32" s="5" t="s">
        <v>23</v>
      </c>
      <c r="H32" s="6" t="s">
        <v>23</v>
      </c>
      <c r="I32" s="14">
        <v>649513.99</v>
      </c>
      <c r="J32" s="15">
        <v>7702.22</v>
      </c>
      <c r="K32" s="15">
        <f t="shared" si="0"/>
        <v>657216.21</v>
      </c>
    </row>
    <row r="33" spans="1:11" ht="12.75">
      <c r="A33" s="5" t="s">
        <v>23</v>
      </c>
      <c r="B33" s="3" t="s">
        <v>24</v>
      </c>
      <c r="C33" s="5">
        <v>230</v>
      </c>
      <c r="D33" s="4" t="s">
        <v>58</v>
      </c>
      <c r="E33" s="3" t="s">
        <v>59</v>
      </c>
      <c r="F33" s="3" t="s">
        <v>27</v>
      </c>
      <c r="G33" s="5" t="s">
        <v>23</v>
      </c>
      <c r="H33" s="6" t="s">
        <v>23</v>
      </c>
      <c r="I33" s="14">
        <v>406517.52</v>
      </c>
      <c r="J33" s="15">
        <v>72449.74</v>
      </c>
      <c r="K33" s="15">
        <f t="shared" si="0"/>
        <v>478967.26</v>
      </c>
    </row>
    <row r="34" spans="1:11" ht="12.75">
      <c r="A34" s="5" t="s">
        <v>23</v>
      </c>
      <c r="B34" s="3" t="s">
        <v>24</v>
      </c>
      <c r="C34" s="5">
        <v>240</v>
      </c>
      <c r="D34" s="4" t="s">
        <v>60</v>
      </c>
      <c r="E34" s="3" t="s">
        <v>61</v>
      </c>
      <c r="F34" s="3" t="s">
        <v>27</v>
      </c>
      <c r="G34" s="5" t="s">
        <v>23</v>
      </c>
      <c r="H34" s="6" t="s">
        <v>23</v>
      </c>
      <c r="I34" s="14">
        <v>3140276.74</v>
      </c>
      <c r="J34" s="15">
        <v>558478.29</v>
      </c>
      <c r="K34" s="15">
        <f t="shared" si="0"/>
        <v>3698755.0300000003</v>
      </c>
    </row>
    <row r="35" spans="1:11" ht="12.75">
      <c r="A35" s="5" t="s">
        <v>23</v>
      </c>
      <c r="B35" s="3" t="s">
        <v>24</v>
      </c>
      <c r="C35" s="5">
        <v>241</v>
      </c>
      <c r="D35" s="4" t="s">
        <v>62</v>
      </c>
      <c r="E35" s="3" t="s">
        <v>61</v>
      </c>
      <c r="F35" s="3" t="s">
        <v>27</v>
      </c>
      <c r="G35" s="5" t="s">
        <v>23</v>
      </c>
      <c r="H35" s="6" t="s">
        <v>23</v>
      </c>
      <c r="I35" s="14">
        <v>5733377.22</v>
      </c>
      <c r="J35" s="15">
        <v>1018806.69</v>
      </c>
      <c r="K35" s="15">
        <f t="shared" si="0"/>
        <v>6752183.91</v>
      </c>
    </row>
    <row r="36" spans="1:11" ht="12.75">
      <c r="A36" s="5" t="s">
        <v>23</v>
      </c>
      <c r="B36" s="3" t="s">
        <v>24</v>
      </c>
      <c r="C36" s="5">
        <v>243</v>
      </c>
      <c r="D36" s="4" t="s">
        <v>63</v>
      </c>
      <c r="E36" s="3" t="s">
        <v>61</v>
      </c>
      <c r="F36" s="3" t="s">
        <v>27</v>
      </c>
      <c r="G36" s="5" t="s">
        <v>23</v>
      </c>
      <c r="H36" s="6" t="s">
        <v>23</v>
      </c>
      <c r="I36" s="14">
        <v>2077949.07</v>
      </c>
      <c r="J36" s="15">
        <v>369576.77</v>
      </c>
      <c r="K36" s="15">
        <f t="shared" si="0"/>
        <v>2447525.84</v>
      </c>
    </row>
    <row r="37" spans="1:11" ht="12.75">
      <c r="A37" s="5" t="s">
        <v>23</v>
      </c>
      <c r="B37" s="3" t="s">
        <v>24</v>
      </c>
      <c r="C37" s="5">
        <v>244</v>
      </c>
      <c r="D37" s="4" t="s">
        <v>64</v>
      </c>
      <c r="E37" s="3" t="s">
        <v>61</v>
      </c>
      <c r="F37" s="3" t="s">
        <v>27</v>
      </c>
      <c r="G37" s="5" t="s">
        <v>23</v>
      </c>
      <c r="H37" s="6" t="s">
        <v>23</v>
      </c>
      <c r="I37" s="14">
        <v>6450433.84</v>
      </c>
      <c r="J37" s="15">
        <v>1147223.09</v>
      </c>
      <c r="K37" s="15">
        <f t="shared" si="0"/>
        <v>7597656.93</v>
      </c>
    </row>
    <row r="38" spans="1:11" ht="12.75">
      <c r="A38" s="5" t="s">
        <v>23</v>
      </c>
      <c r="B38" s="3" t="s">
        <v>24</v>
      </c>
      <c r="C38" s="5">
        <v>245</v>
      </c>
      <c r="D38" s="4" t="s">
        <v>65</v>
      </c>
      <c r="E38" s="3" t="s">
        <v>61</v>
      </c>
      <c r="F38" s="3" t="s">
        <v>27</v>
      </c>
      <c r="G38" s="5" t="s">
        <v>23</v>
      </c>
      <c r="H38" s="6" t="s">
        <v>23</v>
      </c>
      <c r="I38" s="14">
        <v>1651762.65</v>
      </c>
      <c r="J38" s="15">
        <v>293432.66</v>
      </c>
      <c r="K38" s="15">
        <f t="shared" si="0"/>
        <v>1945195.3099999998</v>
      </c>
    </row>
    <row r="39" spans="1:11" ht="12.75">
      <c r="A39" s="5" t="s">
        <v>23</v>
      </c>
      <c r="B39" s="3" t="s">
        <v>24</v>
      </c>
      <c r="C39" s="5">
        <v>246</v>
      </c>
      <c r="D39" s="4" t="s">
        <v>66</v>
      </c>
      <c r="E39" s="3" t="s">
        <v>61</v>
      </c>
      <c r="F39" s="3" t="s">
        <v>27</v>
      </c>
      <c r="G39" s="5" t="s">
        <v>23</v>
      </c>
      <c r="H39" s="6" t="s">
        <v>23</v>
      </c>
      <c r="I39" s="14">
        <v>5179608.51</v>
      </c>
      <c r="J39" s="15">
        <v>921078.59</v>
      </c>
      <c r="K39" s="15">
        <f t="shared" si="0"/>
        <v>6100687.1</v>
      </c>
    </row>
    <row r="40" spans="1:11" ht="12.75">
      <c r="A40" s="5" t="s">
        <v>23</v>
      </c>
      <c r="B40" s="3" t="s">
        <v>24</v>
      </c>
      <c r="C40" s="5">
        <v>248</v>
      </c>
      <c r="D40" s="4" t="s">
        <v>67</v>
      </c>
      <c r="E40" s="3" t="s">
        <v>61</v>
      </c>
      <c r="F40" s="3" t="s">
        <v>27</v>
      </c>
      <c r="G40" s="5" t="s">
        <v>23</v>
      </c>
      <c r="H40" s="6" t="s">
        <v>23</v>
      </c>
      <c r="I40" s="14">
        <v>163546.95</v>
      </c>
      <c r="J40" s="15">
        <v>29971.5</v>
      </c>
      <c r="K40" s="15">
        <f t="shared" si="0"/>
        <v>193518.45</v>
      </c>
    </row>
    <row r="41" spans="1:11" ht="12.75">
      <c r="A41" s="5" t="s">
        <v>23</v>
      </c>
      <c r="B41" s="3" t="s">
        <v>24</v>
      </c>
      <c r="C41" s="5">
        <v>250</v>
      </c>
      <c r="D41" s="4" t="s">
        <v>68</v>
      </c>
      <c r="E41" s="3" t="s">
        <v>26</v>
      </c>
      <c r="F41" s="3" t="s">
        <v>27</v>
      </c>
      <c r="G41" s="5" t="s">
        <v>23</v>
      </c>
      <c r="H41" s="6" t="s">
        <v>23</v>
      </c>
      <c r="I41" s="14">
        <v>355562.69</v>
      </c>
      <c r="J41" s="15">
        <v>75524.40999999995</v>
      </c>
      <c r="K41" s="15">
        <f t="shared" si="0"/>
        <v>431087.1</v>
      </c>
    </row>
    <row r="42" spans="1:11" ht="12.75">
      <c r="A42" s="5" t="s">
        <v>23</v>
      </c>
      <c r="B42" s="3" t="s">
        <v>24</v>
      </c>
      <c r="C42" s="5">
        <v>251</v>
      </c>
      <c r="D42" s="4" t="s">
        <v>69</v>
      </c>
      <c r="E42" s="3" t="s">
        <v>26</v>
      </c>
      <c r="F42" s="3" t="s">
        <v>27</v>
      </c>
      <c r="G42" s="5" t="s">
        <v>23</v>
      </c>
      <c r="H42" s="6" t="s">
        <v>23</v>
      </c>
      <c r="I42" s="14">
        <v>614089.5100000009</v>
      </c>
      <c r="J42" s="15">
        <v>148295.26</v>
      </c>
      <c r="K42" s="15">
        <f t="shared" si="0"/>
        <v>762384.770000001</v>
      </c>
    </row>
    <row r="43" spans="1:11" ht="12.75">
      <c r="A43" s="5" t="s">
        <v>23</v>
      </c>
      <c r="B43" s="3" t="s">
        <v>24</v>
      </c>
      <c r="C43" s="5">
        <v>252</v>
      </c>
      <c r="D43" s="4" t="s">
        <v>70</v>
      </c>
      <c r="E43" s="3" t="s">
        <v>26</v>
      </c>
      <c r="F43" s="3" t="s">
        <v>27</v>
      </c>
      <c r="G43" s="5" t="s">
        <v>23</v>
      </c>
      <c r="H43" s="6" t="s">
        <v>23</v>
      </c>
      <c r="I43" s="14">
        <v>107379.45</v>
      </c>
      <c r="J43" s="15">
        <v>20636.17</v>
      </c>
      <c r="K43" s="15">
        <f t="shared" si="0"/>
        <v>128015.62</v>
      </c>
    </row>
    <row r="44" spans="1:11" ht="12.75">
      <c r="A44" s="5" t="s">
        <v>23</v>
      </c>
      <c r="B44" s="3" t="s">
        <v>24</v>
      </c>
      <c r="C44" s="5">
        <v>253</v>
      </c>
      <c r="D44" s="4" t="s">
        <v>71</v>
      </c>
      <c r="E44" s="3" t="s">
        <v>26</v>
      </c>
      <c r="F44" s="3" t="s">
        <v>27</v>
      </c>
      <c r="G44" s="5" t="s">
        <v>23</v>
      </c>
      <c r="H44" s="6" t="s">
        <v>23</v>
      </c>
      <c r="I44" s="14">
        <v>179206.94</v>
      </c>
      <c r="J44" s="15">
        <v>42862.19</v>
      </c>
      <c r="K44" s="15">
        <f t="shared" si="0"/>
        <v>222069.13</v>
      </c>
    </row>
    <row r="45" spans="1:11" ht="12.75">
      <c r="A45" s="5" t="s">
        <v>23</v>
      </c>
      <c r="B45" s="3" t="s">
        <v>24</v>
      </c>
      <c r="C45" s="5">
        <v>259</v>
      </c>
      <c r="D45" s="4" t="s">
        <v>72</v>
      </c>
      <c r="E45" s="3" t="s">
        <v>26</v>
      </c>
      <c r="F45" s="3" t="s">
        <v>27</v>
      </c>
      <c r="G45" s="5" t="s">
        <v>23</v>
      </c>
      <c r="H45" s="6" t="s">
        <v>23</v>
      </c>
      <c r="I45" s="14">
        <v>532828.1</v>
      </c>
      <c r="J45" s="15">
        <v>133138.44</v>
      </c>
      <c r="K45" s="15">
        <f t="shared" si="0"/>
        <v>665966.54</v>
      </c>
    </row>
    <row r="46" spans="1:11" ht="12.75">
      <c r="A46" s="5" t="s">
        <v>23</v>
      </c>
      <c r="B46" s="3" t="s">
        <v>24</v>
      </c>
      <c r="C46" s="5">
        <v>260</v>
      </c>
      <c r="D46" s="4" t="s">
        <v>73</v>
      </c>
      <c r="E46" s="3" t="s">
        <v>26</v>
      </c>
      <c r="F46" s="3" t="s">
        <v>27</v>
      </c>
      <c r="G46" s="5" t="s">
        <v>23</v>
      </c>
      <c r="H46" s="6" t="s">
        <v>23</v>
      </c>
      <c r="I46" s="14">
        <v>182128.43</v>
      </c>
      <c r="J46" s="15">
        <v>42876.54</v>
      </c>
      <c r="K46" s="15">
        <f t="shared" si="0"/>
        <v>225004.97</v>
      </c>
    </row>
    <row r="47" spans="1:11" ht="12.75">
      <c r="A47" s="5" t="s">
        <v>23</v>
      </c>
      <c r="B47" s="3" t="s">
        <v>24</v>
      </c>
      <c r="C47" s="5">
        <v>410</v>
      </c>
      <c r="D47" s="4" t="s">
        <v>74</v>
      </c>
      <c r="E47" s="3" t="s">
        <v>26</v>
      </c>
      <c r="F47" s="3" t="s">
        <v>27</v>
      </c>
      <c r="G47" s="5" t="s">
        <v>23</v>
      </c>
      <c r="H47" s="6" t="s">
        <v>23</v>
      </c>
      <c r="I47" s="14">
        <v>706985.41</v>
      </c>
      <c r="J47" s="15">
        <v>20070.2</v>
      </c>
      <c r="K47" s="15">
        <f t="shared" si="0"/>
        <v>727055.61</v>
      </c>
    </row>
    <row r="48" spans="1:11" ht="12.75">
      <c r="A48" s="5" t="s">
        <v>23</v>
      </c>
      <c r="B48" s="3" t="s">
        <v>24</v>
      </c>
      <c r="C48" s="5">
        <v>411</v>
      </c>
      <c r="D48" s="4" t="s">
        <v>75</v>
      </c>
      <c r="E48" s="3" t="s">
        <v>26</v>
      </c>
      <c r="F48" s="3" t="s">
        <v>27</v>
      </c>
      <c r="G48" s="5" t="s">
        <v>23</v>
      </c>
      <c r="H48" s="6" t="s">
        <v>23</v>
      </c>
      <c r="I48" s="14">
        <v>1929727.13</v>
      </c>
      <c r="J48" s="15">
        <v>31230.89</v>
      </c>
      <c r="K48" s="15">
        <f t="shared" si="0"/>
        <v>1960958.0199999998</v>
      </c>
    </row>
    <row r="49" spans="1:11" ht="12.75">
      <c r="A49" s="5" t="s">
        <v>23</v>
      </c>
      <c r="B49" s="3" t="s">
        <v>24</v>
      </c>
      <c r="C49" s="5">
        <v>412</v>
      </c>
      <c r="D49" s="4" t="s">
        <v>76</v>
      </c>
      <c r="E49" s="3" t="s">
        <v>26</v>
      </c>
      <c r="F49" s="3" t="s">
        <v>27</v>
      </c>
      <c r="G49" s="5" t="s">
        <v>23</v>
      </c>
      <c r="H49" s="6" t="s">
        <v>23</v>
      </c>
      <c r="I49" s="14">
        <v>508536.04</v>
      </c>
      <c r="J49" s="15">
        <v>35432.38</v>
      </c>
      <c r="K49" s="15">
        <f t="shared" si="0"/>
        <v>543968.4199999999</v>
      </c>
    </row>
    <row r="50" spans="1:11" ht="12.75">
      <c r="A50" s="5" t="s">
        <v>23</v>
      </c>
      <c r="B50" s="3" t="s">
        <v>24</v>
      </c>
      <c r="C50" s="5">
        <v>413</v>
      </c>
      <c r="D50" s="4" t="s">
        <v>77</v>
      </c>
      <c r="E50" s="3" t="s">
        <v>26</v>
      </c>
      <c r="F50" s="3" t="s">
        <v>27</v>
      </c>
      <c r="G50" s="5" t="s">
        <v>23</v>
      </c>
      <c r="H50" s="6" t="s">
        <v>23</v>
      </c>
      <c r="I50" s="14">
        <v>913266.33</v>
      </c>
      <c r="J50" s="15">
        <v>3060.64</v>
      </c>
      <c r="K50" s="15">
        <f t="shared" si="0"/>
        <v>916326.97</v>
      </c>
    </row>
    <row r="51" spans="1:11" ht="12.75">
      <c r="A51" s="5" t="s">
        <v>23</v>
      </c>
      <c r="B51" s="3" t="s">
        <v>24</v>
      </c>
      <c r="C51" s="5">
        <v>414</v>
      </c>
      <c r="D51" s="4" t="s">
        <v>78</v>
      </c>
      <c r="E51" s="3" t="s">
        <v>26</v>
      </c>
      <c r="F51" s="3" t="s">
        <v>27</v>
      </c>
      <c r="G51" s="5" t="s">
        <v>23</v>
      </c>
      <c r="H51" s="6" t="s">
        <v>23</v>
      </c>
      <c r="I51" s="14">
        <v>239748.43</v>
      </c>
      <c r="J51" s="15">
        <v>8664.25</v>
      </c>
      <c r="K51" s="15">
        <f t="shared" si="0"/>
        <v>248412.68</v>
      </c>
    </row>
    <row r="52" spans="1:11" ht="12.75">
      <c r="A52" s="5" t="s">
        <v>23</v>
      </c>
      <c r="B52" s="3" t="s">
        <v>24</v>
      </c>
      <c r="C52" s="5">
        <v>415</v>
      </c>
      <c r="D52" s="4" t="s">
        <v>79</v>
      </c>
      <c r="E52" s="3" t="s">
        <v>26</v>
      </c>
      <c r="F52" s="3" t="s">
        <v>27</v>
      </c>
      <c r="G52" s="5" t="s">
        <v>23</v>
      </c>
      <c r="H52" s="6" t="s">
        <v>23</v>
      </c>
      <c r="I52" s="14">
        <v>606026.46</v>
      </c>
      <c r="J52" s="15">
        <v>15966.61</v>
      </c>
      <c r="K52" s="15">
        <f t="shared" si="0"/>
        <v>621993.07</v>
      </c>
    </row>
    <row r="53" spans="1:11" ht="12.75">
      <c r="A53" s="5" t="s">
        <v>23</v>
      </c>
      <c r="B53" s="3" t="s">
        <v>24</v>
      </c>
      <c r="C53" s="5">
        <v>417</v>
      </c>
      <c r="D53" s="24" t="s">
        <v>89</v>
      </c>
      <c r="E53" s="3" t="s">
        <v>26</v>
      </c>
      <c r="F53" s="3" t="s">
        <v>27</v>
      </c>
      <c r="G53" s="5" t="s">
        <v>23</v>
      </c>
      <c r="H53" s="6" t="s">
        <v>23</v>
      </c>
      <c r="I53" s="14">
        <v>127.71</v>
      </c>
      <c r="J53" s="15">
        <v>22.78</v>
      </c>
      <c r="K53" s="15">
        <f t="shared" si="0"/>
        <v>150.49</v>
      </c>
    </row>
    <row r="54" spans="1:11" ht="12.75">
      <c r="A54" s="5" t="s">
        <v>23</v>
      </c>
      <c r="B54" s="3" t="s">
        <v>24</v>
      </c>
      <c r="C54" s="5">
        <v>420</v>
      </c>
      <c r="D54" s="4" t="s">
        <v>80</v>
      </c>
      <c r="E54" s="3" t="s">
        <v>26</v>
      </c>
      <c r="F54" s="3" t="s">
        <v>27</v>
      </c>
      <c r="G54" s="5" t="s">
        <v>23</v>
      </c>
      <c r="H54" s="6" t="s">
        <v>23</v>
      </c>
      <c r="I54" s="14">
        <v>155426.46</v>
      </c>
      <c r="J54" s="15">
        <v>38678.43</v>
      </c>
      <c r="K54" s="15">
        <f t="shared" si="0"/>
        <v>194104.88999999998</v>
      </c>
    </row>
    <row r="55" spans="1:11" ht="12.75">
      <c r="A55" s="5" t="s">
        <v>23</v>
      </c>
      <c r="B55" s="3" t="s">
        <v>24</v>
      </c>
      <c r="C55" s="5">
        <v>421</v>
      </c>
      <c r="D55" s="4" t="s">
        <v>81</v>
      </c>
      <c r="E55" s="3" t="s">
        <v>26</v>
      </c>
      <c r="F55" s="3" t="s">
        <v>27</v>
      </c>
      <c r="G55" s="5" t="s">
        <v>23</v>
      </c>
      <c r="H55" s="6" t="s">
        <v>23</v>
      </c>
      <c r="I55" s="14">
        <v>30898.01</v>
      </c>
      <c r="J55" s="15">
        <v>7724.51</v>
      </c>
      <c r="K55" s="15">
        <f t="shared" si="0"/>
        <v>38622.52</v>
      </c>
    </row>
    <row r="56" spans="1:11" ht="12.75">
      <c r="A56" s="5" t="s">
        <v>23</v>
      </c>
      <c r="B56" s="3" t="s">
        <v>24</v>
      </c>
      <c r="C56" s="5">
        <v>422</v>
      </c>
      <c r="D56" s="4" t="s">
        <v>82</v>
      </c>
      <c r="E56" s="3" t="s">
        <v>26</v>
      </c>
      <c r="F56" s="3" t="s">
        <v>27</v>
      </c>
      <c r="G56" s="5" t="s">
        <v>23</v>
      </c>
      <c r="H56" s="6" t="s">
        <v>23</v>
      </c>
      <c r="I56" s="14">
        <v>462174.91000000073</v>
      </c>
      <c r="J56" s="15">
        <v>115543.76</v>
      </c>
      <c r="K56" s="15">
        <f t="shared" si="0"/>
        <v>577718.6700000007</v>
      </c>
    </row>
    <row r="57" spans="1:11" ht="12.75">
      <c r="A57" s="5" t="s">
        <v>23</v>
      </c>
      <c r="B57" s="3" t="s">
        <v>24</v>
      </c>
      <c r="C57" s="5">
        <v>423</v>
      </c>
      <c r="D57" s="4" t="s">
        <v>83</v>
      </c>
      <c r="E57" s="3" t="s">
        <v>26</v>
      </c>
      <c r="F57" s="3" t="s">
        <v>27</v>
      </c>
      <c r="G57" s="5" t="s">
        <v>23</v>
      </c>
      <c r="H57" s="6" t="s">
        <v>23</v>
      </c>
      <c r="I57" s="14">
        <v>1470067.62</v>
      </c>
      <c r="J57" s="15">
        <v>367517.27</v>
      </c>
      <c r="K57" s="15">
        <f t="shared" si="0"/>
        <v>1837584.8900000001</v>
      </c>
    </row>
    <row r="58" spans="1:11" ht="12.75">
      <c r="A58" s="5" t="s">
        <v>23</v>
      </c>
      <c r="B58" s="3" t="s">
        <v>24</v>
      </c>
      <c r="C58" s="5">
        <v>424</v>
      </c>
      <c r="D58" s="4" t="s">
        <v>84</v>
      </c>
      <c r="E58" s="3" t="s">
        <v>26</v>
      </c>
      <c r="F58" s="3" t="s">
        <v>27</v>
      </c>
      <c r="G58" s="5" t="s">
        <v>23</v>
      </c>
      <c r="H58" s="6" t="s">
        <v>23</v>
      </c>
      <c r="I58" s="14">
        <v>96952.39</v>
      </c>
      <c r="J58" s="15">
        <v>24238.05</v>
      </c>
      <c r="K58" s="15">
        <f t="shared" si="0"/>
        <v>121190.44</v>
      </c>
    </row>
    <row r="59" spans="1:11" ht="12.75">
      <c r="A59" s="5" t="s">
        <v>23</v>
      </c>
      <c r="B59" s="3" t="s">
        <v>24</v>
      </c>
      <c r="C59" s="5">
        <v>630</v>
      </c>
      <c r="D59" s="4" t="s">
        <v>85</v>
      </c>
      <c r="E59" s="3" t="s">
        <v>26</v>
      </c>
      <c r="F59" s="3" t="s">
        <v>27</v>
      </c>
      <c r="G59" s="5" t="s">
        <v>23</v>
      </c>
      <c r="H59" s="6" t="s">
        <v>23</v>
      </c>
      <c r="I59" s="14">
        <v>56621.43</v>
      </c>
      <c r="J59" s="15">
        <v>14155.38</v>
      </c>
      <c r="K59" s="15">
        <f t="shared" si="0"/>
        <v>70776.81</v>
      </c>
    </row>
    <row r="60" spans="1:11" s="17" customFormat="1" ht="12.75">
      <c r="A60" s="16" t="s">
        <v>23</v>
      </c>
      <c r="B60" s="17" t="s">
        <v>24</v>
      </c>
      <c r="C60" s="16">
        <v>631</v>
      </c>
      <c r="D60" s="27" t="s">
        <v>86</v>
      </c>
      <c r="E60" s="17" t="s">
        <v>26</v>
      </c>
      <c r="F60" s="17" t="s">
        <v>27</v>
      </c>
      <c r="G60" s="16" t="s">
        <v>23</v>
      </c>
      <c r="H60" s="18" t="s">
        <v>23</v>
      </c>
      <c r="I60" s="66">
        <v>157242.36</v>
      </c>
      <c r="J60" s="67">
        <v>39187.10000000008</v>
      </c>
      <c r="K60" s="15">
        <f t="shared" si="0"/>
        <v>196429.46000000008</v>
      </c>
    </row>
    <row r="61" spans="1:11" s="17" customFormat="1" ht="12.75">
      <c r="A61" s="16" t="s">
        <v>23</v>
      </c>
      <c r="B61" s="17" t="s">
        <v>24</v>
      </c>
      <c r="C61" s="16">
        <v>632</v>
      </c>
      <c r="D61" s="27" t="s">
        <v>87</v>
      </c>
      <c r="E61" s="17" t="s">
        <v>26</v>
      </c>
      <c r="F61" s="17" t="s">
        <v>27</v>
      </c>
      <c r="G61" s="16" t="s">
        <v>23</v>
      </c>
      <c r="H61" s="18" t="s">
        <v>23</v>
      </c>
      <c r="I61" s="66">
        <v>312.82</v>
      </c>
      <c r="J61" s="67">
        <v>78.21</v>
      </c>
      <c r="K61" s="67">
        <f>SUM(I61:J61)</f>
        <v>391.03</v>
      </c>
    </row>
    <row r="62" spans="3:11" ht="12.75">
      <c r="C62" s="5"/>
      <c r="I62" s="14"/>
      <c r="J62" s="19"/>
      <c r="K62" s="19"/>
    </row>
    <row r="63" ht="12.75">
      <c r="C63" s="5"/>
    </row>
    <row r="64" spans="8:11" ht="12.75">
      <c r="H64" s="6" t="s">
        <v>88</v>
      </c>
      <c r="I64" s="68">
        <f>SUM(I10:I63)</f>
        <v>45821262.79</v>
      </c>
      <c r="J64" s="68">
        <f>SUM(J10:J63)</f>
        <v>7036840.8</v>
      </c>
      <c r="K64" s="68">
        <f>SUM(K10:K63)</f>
        <v>52858103.59000002</v>
      </c>
    </row>
    <row r="65" spans="9:10" ht="12.75">
      <c r="I65" s="69" t="s">
        <v>103</v>
      </c>
      <c r="J65" s="70">
        <v>-263000</v>
      </c>
    </row>
    <row r="66" spans="9:10" ht="13.5" thickBot="1">
      <c r="I66" s="21" t="s">
        <v>104</v>
      </c>
      <c r="J66" s="71">
        <f>SUM(J64:J65)</f>
        <v>6773840.8</v>
      </c>
    </row>
    <row r="67" ht="13.5" thickTop="1"/>
    <row r="69" ht="12.75">
      <c r="J69" s="3"/>
    </row>
  </sheetData>
  <hyperlinks>
    <hyperlink ref="B5" r:id="rId1" display="Jean.Oshita@hawaii.gov"/>
  </hyperlinks>
  <printOptions gridLines="1" horizontalCentered="1"/>
  <pageMargins left="0.25" right="0.25" top="1" bottom="1" header="0.25" footer="0.5"/>
  <pageSetup cellComments="asDisplayed" fitToHeight="15" fitToWidth="1" horizontalDpi="600" verticalDpi="600" orientation="landscape" paperSize="5" scale="71" r:id="rId4"/>
  <headerFooter alignWithMargins="0">
    <oddHeader>&amp;CAttachment 16
DOT-Harbors</oddHeader>
    <oddFooter>&amp;C16-&amp;P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8"/>
  <sheetViews>
    <sheetView workbookViewId="0" topLeftCell="H1">
      <selection activeCell="P30" sqref="P30"/>
    </sheetView>
  </sheetViews>
  <sheetFormatPr defaultColWidth="9.140625" defaultRowHeight="12.75"/>
  <cols>
    <col min="1" max="1" width="10.57421875" style="0" bestFit="1" customWidth="1"/>
    <col min="2" max="13" width="21.00390625" style="0" bestFit="1" customWidth="1"/>
    <col min="14" max="14" width="25.8515625" style="0" bestFit="1" customWidth="1"/>
    <col min="15" max="15" width="21.8515625" style="0" bestFit="1" customWidth="1"/>
    <col min="16" max="16" width="24.28125" style="0" bestFit="1" customWidth="1"/>
    <col min="17" max="17" width="7.28125" style="0" customWidth="1"/>
    <col min="18" max="18" width="25.8515625" style="26" bestFit="1" customWidth="1"/>
    <col min="19" max="19" width="21.8515625" style="26" bestFit="1" customWidth="1"/>
    <col min="20" max="20" width="24.28125" style="26" bestFit="1" customWidth="1"/>
    <col min="22" max="22" width="10.57421875" style="0" bestFit="1" customWidth="1"/>
  </cols>
  <sheetData>
    <row r="3" spans="1:22" ht="12.75">
      <c r="A3" s="28"/>
      <c r="B3" s="30" t="s">
        <v>22</v>
      </c>
      <c r="C3" s="46" t="s">
        <v>95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1"/>
      <c r="R3" s="48"/>
      <c r="S3" s="48"/>
      <c r="T3" s="49"/>
      <c r="V3" s="28"/>
    </row>
    <row r="4" spans="1:22" ht="12.75">
      <c r="A4" s="37"/>
      <c r="B4" s="28" t="s">
        <v>92</v>
      </c>
      <c r="C4" s="29"/>
      <c r="D4" s="29"/>
      <c r="E4" s="28" t="s">
        <v>29</v>
      </c>
      <c r="F4" s="29"/>
      <c r="G4" s="29"/>
      <c r="H4" s="28" t="s">
        <v>90</v>
      </c>
      <c r="I4" s="29"/>
      <c r="J4" s="29"/>
      <c r="K4" s="28" t="s">
        <v>91</v>
      </c>
      <c r="L4" s="29"/>
      <c r="M4" s="29"/>
      <c r="N4" s="28" t="s">
        <v>98</v>
      </c>
      <c r="O4" s="28" t="s">
        <v>100</v>
      </c>
      <c r="P4" s="33" t="s">
        <v>102</v>
      </c>
      <c r="R4" s="50" t="s">
        <v>98</v>
      </c>
      <c r="S4" s="50" t="s">
        <v>100</v>
      </c>
      <c r="T4" s="51" t="s">
        <v>102</v>
      </c>
      <c r="V4" s="37"/>
    </row>
    <row r="5" spans="1:22" ht="12.75">
      <c r="A5" s="30" t="s">
        <v>13</v>
      </c>
      <c r="B5" s="28" t="s">
        <v>97</v>
      </c>
      <c r="C5" s="32" t="s">
        <v>99</v>
      </c>
      <c r="D5" s="32" t="s">
        <v>101</v>
      </c>
      <c r="E5" s="28" t="s">
        <v>97</v>
      </c>
      <c r="F5" s="32" t="s">
        <v>99</v>
      </c>
      <c r="G5" s="32" t="s">
        <v>101</v>
      </c>
      <c r="H5" s="28" t="s">
        <v>97</v>
      </c>
      <c r="I5" s="32" t="s">
        <v>99</v>
      </c>
      <c r="J5" s="32" t="s">
        <v>101</v>
      </c>
      <c r="K5" s="28" t="s">
        <v>97</v>
      </c>
      <c r="L5" s="32" t="s">
        <v>99</v>
      </c>
      <c r="M5" s="32" t="s">
        <v>101</v>
      </c>
      <c r="N5" s="37"/>
      <c r="O5" s="37"/>
      <c r="P5" s="47"/>
      <c r="R5" s="52"/>
      <c r="S5" s="52"/>
      <c r="T5" s="53"/>
      <c r="V5" s="28" t="s">
        <v>13</v>
      </c>
    </row>
    <row r="6" spans="1:22" ht="12.75">
      <c r="A6" s="28">
        <v>12</v>
      </c>
      <c r="B6" s="34">
        <v>45851.6</v>
      </c>
      <c r="C6" s="35">
        <v>556.9</v>
      </c>
      <c r="D6" s="35">
        <v>46408.5</v>
      </c>
      <c r="E6" s="34">
        <v>45851.61</v>
      </c>
      <c r="F6" s="35">
        <v>556.89</v>
      </c>
      <c r="G6" s="35">
        <v>46408.5</v>
      </c>
      <c r="H6" s="34">
        <v>45851.61</v>
      </c>
      <c r="I6" s="35">
        <v>556.89</v>
      </c>
      <c r="J6" s="35">
        <v>46408.5</v>
      </c>
      <c r="K6" s="34">
        <v>45851.61</v>
      </c>
      <c r="L6" s="35">
        <v>556.89</v>
      </c>
      <c r="M6" s="35">
        <v>46408.5</v>
      </c>
      <c r="N6" s="34">
        <v>183406.43</v>
      </c>
      <c r="O6" s="34">
        <v>2227.57</v>
      </c>
      <c r="P6" s="36">
        <v>185634</v>
      </c>
      <c r="R6" s="50">
        <v>183406.43</v>
      </c>
      <c r="S6" s="50">
        <v>2227.57</v>
      </c>
      <c r="T6" s="51">
        <v>185634</v>
      </c>
      <c r="U6" s="5">
        <v>12</v>
      </c>
      <c r="V6" s="28">
        <v>12</v>
      </c>
    </row>
    <row r="7" spans="1:22" ht="12.75">
      <c r="A7" s="38">
        <v>120</v>
      </c>
      <c r="B7" s="39">
        <v>8369.16</v>
      </c>
      <c r="C7" s="40">
        <v>1629.84</v>
      </c>
      <c r="D7" s="40">
        <v>9999</v>
      </c>
      <c r="E7" s="39">
        <v>15088.3</v>
      </c>
      <c r="F7" s="40">
        <v>2938.3</v>
      </c>
      <c r="G7" s="40">
        <v>18026.6</v>
      </c>
      <c r="H7" s="39">
        <v>13803.33</v>
      </c>
      <c r="I7" s="40">
        <v>2688.07</v>
      </c>
      <c r="J7" s="40">
        <v>16491.4</v>
      </c>
      <c r="K7" s="39">
        <v>15457.4</v>
      </c>
      <c r="L7" s="40">
        <v>3010.2</v>
      </c>
      <c r="M7" s="40">
        <v>18467.6</v>
      </c>
      <c r="N7" s="39">
        <v>52718.19</v>
      </c>
      <c r="O7" s="39">
        <v>10266.41</v>
      </c>
      <c r="P7" s="41">
        <v>62984.6</v>
      </c>
      <c r="R7" s="54">
        <v>52718.19</v>
      </c>
      <c r="S7" s="54">
        <v>10266.41</v>
      </c>
      <c r="T7" s="55">
        <v>62984.6</v>
      </c>
      <c r="U7" s="5">
        <v>120</v>
      </c>
      <c r="V7" s="38">
        <v>120</v>
      </c>
    </row>
    <row r="8" spans="1:22" ht="12.75">
      <c r="A8" s="38">
        <v>121</v>
      </c>
      <c r="B8" s="39">
        <v>508360.27</v>
      </c>
      <c r="C8" s="40">
        <v>98909.11</v>
      </c>
      <c r="D8" s="40">
        <v>607269.38</v>
      </c>
      <c r="E8" s="39">
        <v>586550.0000000008</v>
      </c>
      <c r="F8" s="40">
        <v>114226.09</v>
      </c>
      <c r="G8" s="40">
        <v>700776.0900000008</v>
      </c>
      <c r="H8" s="39">
        <v>459658.9899999985</v>
      </c>
      <c r="I8" s="40">
        <v>89515.20000000007</v>
      </c>
      <c r="J8" s="40">
        <v>549174.1899999985</v>
      </c>
      <c r="K8" s="39">
        <v>766553.14</v>
      </c>
      <c r="L8" s="40">
        <v>149280.32</v>
      </c>
      <c r="M8" s="40">
        <v>915833.46</v>
      </c>
      <c r="N8" s="39">
        <v>2321122.4</v>
      </c>
      <c r="O8" s="39">
        <v>451930.72</v>
      </c>
      <c r="P8" s="41">
        <v>2773053.12</v>
      </c>
      <c r="R8" s="54">
        <v>2321122.4</v>
      </c>
      <c r="S8" s="54">
        <v>451930.72</v>
      </c>
      <c r="T8" s="55">
        <v>2773053.12</v>
      </c>
      <c r="U8" s="5">
        <v>121</v>
      </c>
      <c r="V8" s="38">
        <v>121</v>
      </c>
    </row>
    <row r="9" spans="1:22" ht="12.75">
      <c r="A9" s="38">
        <v>122</v>
      </c>
      <c r="B9" s="39">
        <v>88165.42</v>
      </c>
      <c r="C9" s="40">
        <v>17169.61</v>
      </c>
      <c r="D9" s="40">
        <v>105335.03</v>
      </c>
      <c r="E9" s="39">
        <v>190876.09</v>
      </c>
      <c r="F9" s="40">
        <v>37173.130000000376</v>
      </c>
      <c r="G9" s="40">
        <v>228049.22</v>
      </c>
      <c r="H9" s="39">
        <v>222481.48</v>
      </c>
      <c r="I9" s="40">
        <v>43328.21000000033</v>
      </c>
      <c r="J9" s="40">
        <v>265809.69</v>
      </c>
      <c r="K9" s="39">
        <v>641556.8100000009</v>
      </c>
      <c r="L9" s="40">
        <v>124835.15</v>
      </c>
      <c r="M9" s="40">
        <v>766391.9600000009</v>
      </c>
      <c r="N9" s="39">
        <v>1143079.8</v>
      </c>
      <c r="O9" s="39">
        <v>222506.1000000007</v>
      </c>
      <c r="P9" s="41">
        <v>1365585.9</v>
      </c>
      <c r="R9" s="54">
        <v>1143079.8</v>
      </c>
      <c r="S9" s="54">
        <v>222506.1000000007</v>
      </c>
      <c r="T9" s="55">
        <v>1365585.9</v>
      </c>
      <c r="U9" s="5">
        <v>122</v>
      </c>
      <c r="V9" s="38">
        <v>122</v>
      </c>
    </row>
    <row r="10" spans="1:22" ht="12.75">
      <c r="A10" s="38">
        <v>123</v>
      </c>
      <c r="B10" s="39">
        <v>4855.2</v>
      </c>
      <c r="C10" s="40">
        <v>1213.8</v>
      </c>
      <c r="D10" s="40">
        <v>6069</v>
      </c>
      <c r="E10" s="39">
        <v>2539.2</v>
      </c>
      <c r="F10" s="40">
        <v>634.8</v>
      </c>
      <c r="G10" s="40">
        <v>3174</v>
      </c>
      <c r="H10" s="39">
        <v>3597.6</v>
      </c>
      <c r="I10" s="40">
        <v>899.4</v>
      </c>
      <c r="J10" s="40">
        <v>4497</v>
      </c>
      <c r="K10" s="39">
        <v>3542.4</v>
      </c>
      <c r="L10" s="40">
        <v>885.6</v>
      </c>
      <c r="M10" s="40">
        <v>4428</v>
      </c>
      <c r="N10" s="39">
        <v>14534.4</v>
      </c>
      <c r="O10" s="39">
        <v>3633.6</v>
      </c>
      <c r="P10" s="41">
        <v>18168</v>
      </c>
      <c r="R10" s="54">
        <v>14534.4</v>
      </c>
      <c r="S10" s="54">
        <v>3633.6</v>
      </c>
      <c r="T10" s="55">
        <v>18168</v>
      </c>
      <c r="U10" s="5">
        <v>123</v>
      </c>
      <c r="V10" s="38">
        <v>123</v>
      </c>
    </row>
    <row r="11" spans="1:22" ht="12.75">
      <c r="A11" s="38">
        <v>124</v>
      </c>
      <c r="B11" s="39">
        <v>49262.77</v>
      </c>
      <c r="C11" s="40">
        <v>9593.59</v>
      </c>
      <c r="D11" s="40">
        <v>58856.36</v>
      </c>
      <c r="E11" s="39">
        <v>34993.89</v>
      </c>
      <c r="F11" s="40">
        <v>6814.86</v>
      </c>
      <c r="G11" s="40">
        <v>41808.75</v>
      </c>
      <c r="H11" s="39">
        <v>37624.21</v>
      </c>
      <c r="I11" s="40">
        <v>7327.07</v>
      </c>
      <c r="J11" s="40">
        <v>44951.28</v>
      </c>
      <c r="K11" s="39">
        <v>50980.32</v>
      </c>
      <c r="L11" s="40">
        <v>9928.08</v>
      </c>
      <c r="M11" s="40">
        <v>60908.4</v>
      </c>
      <c r="N11" s="39">
        <v>172861.19</v>
      </c>
      <c r="O11" s="39">
        <v>33663.6</v>
      </c>
      <c r="P11" s="41">
        <v>206524.79</v>
      </c>
      <c r="R11" s="54">
        <v>172861.19</v>
      </c>
      <c r="S11" s="54">
        <v>33663.6</v>
      </c>
      <c r="T11" s="55">
        <v>206524.79</v>
      </c>
      <c r="U11" s="5">
        <v>124</v>
      </c>
      <c r="V11" s="38">
        <v>124</v>
      </c>
    </row>
    <row r="12" spans="1:22" ht="12.75">
      <c r="A12" s="38">
        <v>126</v>
      </c>
      <c r="B12" s="39">
        <v>74805.62</v>
      </c>
      <c r="C12" s="40">
        <v>14567.88</v>
      </c>
      <c r="D12" s="40">
        <v>89373.5</v>
      </c>
      <c r="E12" s="39">
        <v>13493.33</v>
      </c>
      <c r="F12" s="40">
        <v>2629.1699999999873</v>
      </c>
      <c r="G12" s="40">
        <v>16122.5</v>
      </c>
      <c r="H12" s="39">
        <v>98991.95999999973</v>
      </c>
      <c r="I12" s="40">
        <v>19280.040000000266</v>
      </c>
      <c r="J12" s="40">
        <v>118272</v>
      </c>
      <c r="K12" s="39">
        <v>23506.56</v>
      </c>
      <c r="L12" s="40">
        <v>4579.439999999991</v>
      </c>
      <c r="M12" s="40">
        <v>28086</v>
      </c>
      <c r="N12" s="39">
        <v>210797.47</v>
      </c>
      <c r="O12" s="39">
        <v>41056.530000000246</v>
      </c>
      <c r="P12" s="41">
        <v>251854</v>
      </c>
      <c r="R12" s="54">
        <v>210797.47</v>
      </c>
      <c r="S12" s="54">
        <v>41056.530000000246</v>
      </c>
      <c r="T12" s="55">
        <v>251854</v>
      </c>
      <c r="U12" s="5">
        <v>126</v>
      </c>
      <c r="V12" s="38">
        <v>126</v>
      </c>
    </row>
    <row r="13" spans="1:22" ht="12.75">
      <c r="A13" s="38">
        <v>129</v>
      </c>
      <c r="B13" s="39">
        <v>2577.6</v>
      </c>
      <c r="C13" s="40">
        <v>644.4</v>
      </c>
      <c r="D13" s="40">
        <v>3222</v>
      </c>
      <c r="E13" s="39">
        <v>2577.6</v>
      </c>
      <c r="F13" s="40">
        <v>644.4</v>
      </c>
      <c r="G13" s="40">
        <v>3222</v>
      </c>
      <c r="H13" s="39">
        <v>81234.88</v>
      </c>
      <c r="I13" s="40">
        <v>20308.72</v>
      </c>
      <c r="J13" s="40">
        <v>101543.6</v>
      </c>
      <c r="K13" s="39">
        <v>2577.6</v>
      </c>
      <c r="L13" s="40">
        <v>644.4</v>
      </c>
      <c r="M13" s="40">
        <v>3222</v>
      </c>
      <c r="N13" s="39">
        <v>88967.68</v>
      </c>
      <c r="O13" s="39">
        <v>22241.92</v>
      </c>
      <c r="P13" s="41">
        <v>111209.6</v>
      </c>
      <c r="R13" s="54">
        <v>88967.68</v>
      </c>
      <c r="S13" s="54">
        <v>22241.92</v>
      </c>
      <c r="T13" s="55">
        <v>111209.6</v>
      </c>
      <c r="U13" s="16">
        <v>129</v>
      </c>
      <c r="V13" s="38">
        <v>129</v>
      </c>
    </row>
    <row r="14" spans="1:22" ht="12.75">
      <c r="A14" s="38">
        <v>130</v>
      </c>
      <c r="B14" s="39">
        <v>21450.82</v>
      </c>
      <c r="C14" s="40">
        <v>362.09</v>
      </c>
      <c r="D14" s="40">
        <v>21812.91</v>
      </c>
      <c r="E14" s="39">
        <v>14124.44</v>
      </c>
      <c r="F14" s="40">
        <v>238.45</v>
      </c>
      <c r="G14" s="40">
        <v>14362.89</v>
      </c>
      <c r="H14" s="39">
        <v>18324.98</v>
      </c>
      <c r="I14" s="40">
        <v>309.39</v>
      </c>
      <c r="J14" s="40">
        <v>18634.37</v>
      </c>
      <c r="K14" s="39">
        <v>6330.25</v>
      </c>
      <c r="L14" s="40">
        <v>106.41</v>
      </c>
      <c r="M14" s="40">
        <v>6436.66</v>
      </c>
      <c r="N14" s="39">
        <v>60230.49</v>
      </c>
      <c r="O14" s="39">
        <v>1016.34</v>
      </c>
      <c r="P14" s="41">
        <v>61246.83</v>
      </c>
      <c r="R14" s="54">
        <v>60230.49</v>
      </c>
      <c r="S14" s="54">
        <v>1016.34</v>
      </c>
      <c r="T14" s="55">
        <v>61246.83</v>
      </c>
      <c r="U14" s="5">
        <v>130</v>
      </c>
      <c r="V14" s="38">
        <v>130</v>
      </c>
    </row>
    <row r="15" spans="1:22" ht="12.75">
      <c r="A15" s="38">
        <v>131</v>
      </c>
      <c r="B15" s="39">
        <v>20705.64</v>
      </c>
      <c r="C15" s="40">
        <v>862.74</v>
      </c>
      <c r="D15" s="40">
        <v>21568.38</v>
      </c>
      <c r="E15" s="39">
        <v>17749.43</v>
      </c>
      <c r="F15" s="40">
        <v>739.56</v>
      </c>
      <c r="G15" s="40">
        <v>18488.99</v>
      </c>
      <c r="H15" s="39">
        <v>16387.2</v>
      </c>
      <c r="I15" s="40">
        <v>682.8</v>
      </c>
      <c r="J15" s="40">
        <v>17070</v>
      </c>
      <c r="K15" s="39">
        <v>17062.58</v>
      </c>
      <c r="L15" s="40">
        <v>710.94</v>
      </c>
      <c r="M15" s="40">
        <v>17773.52</v>
      </c>
      <c r="N15" s="39">
        <v>71904.85</v>
      </c>
      <c r="O15" s="39">
        <v>2996.04</v>
      </c>
      <c r="P15" s="41">
        <v>74900.89</v>
      </c>
      <c r="R15" s="54">
        <v>71904.85</v>
      </c>
      <c r="S15" s="54">
        <v>2996.04</v>
      </c>
      <c r="T15" s="55">
        <v>74900.89</v>
      </c>
      <c r="U15" s="5">
        <v>131</v>
      </c>
      <c r="V15" s="38">
        <v>131</v>
      </c>
    </row>
    <row r="16" spans="1:22" ht="12.75">
      <c r="A16" s="38">
        <v>176</v>
      </c>
      <c r="B16" s="39">
        <v>9099.71</v>
      </c>
      <c r="C16" s="40">
        <v>624.03</v>
      </c>
      <c r="D16" s="40">
        <v>9723.74</v>
      </c>
      <c r="E16" s="39">
        <v>9010.35</v>
      </c>
      <c r="F16" s="40">
        <v>624.49</v>
      </c>
      <c r="G16" s="40">
        <v>9634.84</v>
      </c>
      <c r="H16" s="39">
        <v>8972.08</v>
      </c>
      <c r="I16" s="40">
        <v>354.02</v>
      </c>
      <c r="J16" s="40">
        <v>9326.1</v>
      </c>
      <c r="K16" s="39">
        <v>12558.61</v>
      </c>
      <c r="L16" s="40">
        <v>1014.6</v>
      </c>
      <c r="M16" s="40">
        <v>13573.21</v>
      </c>
      <c r="N16" s="39">
        <v>39640.75</v>
      </c>
      <c r="O16" s="39">
        <v>2617.14</v>
      </c>
      <c r="P16" s="41">
        <v>42257.89</v>
      </c>
      <c r="R16" s="54">
        <v>39640.75</v>
      </c>
      <c r="S16" s="54">
        <v>2617.14</v>
      </c>
      <c r="T16" s="55">
        <v>42257.89</v>
      </c>
      <c r="U16" s="5">
        <v>176</v>
      </c>
      <c r="V16" s="38">
        <v>176</v>
      </c>
    </row>
    <row r="17" spans="1:22" ht="12.75">
      <c r="A17" s="38">
        <v>178</v>
      </c>
      <c r="B17" s="39">
        <v>320403.06</v>
      </c>
      <c r="C17" s="40">
        <v>67007.58</v>
      </c>
      <c r="D17" s="40">
        <v>387410.64</v>
      </c>
      <c r="E17" s="39">
        <v>252955.55</v>
      </c>
      <c r="F17" s="40">
        <v>50927.01</v>
      </c>
      <c r="G17" s="40">
        <v>303882.56</v>
      </c>
      <c r="H17" s="39">
        <v>297833.19</v>
      </c>
      <c r="I17" s="40">
        <v>59009.7</v>
      </c>
      <c r="J17" s="40">
        <v>356842.89</v>
      </c>
      <c r="K17" s="39">
        <v>271030.1</v>
      </c>
      <c r="L17" s="40">
        <v>55479.36</v>
      </c>
      <c r="M17" s="40">
        <v>326509.46</v>
      </c>
      <c r="N17" s="39">
        <v>1142221.9</v>
      </c>
      <c r="O17" s="39">
        <v>232423.65</v>
      </c>
      <c r="P17" s="41">
        <v>1374645.55</v>
      </c>
      <c r="R17" s="54">
        <v>1142221.9</v>
      </c>
      <c r="S17" s="54">
        <v>232423.65</v>
      </c>
      <c r="T17" s="55">
        <v>1374645.55</v>
      </c>
      <c r="U17" s="5">
        <v>178</v>
      </c>
      <c r="V17" s="38">
        <v>178</v>
      </c>
    </row>
    <row r="18" spans="1:22" ht="12.75">
      <c r="A18" s="38">
        <v>181</v>
      </c>
      <c r="B18" s="39">
        <v>15875.59</v>
      </c>
      <c r="C18" s="40">
        <v>3174.12</v>
      </c>
      <c r="D18" s="40">
        <v>19049.71</v>
      </c>
      <c r="E18" s="39">
        <v>16670.97</v>
      </c>
      <c r="F18" s="40">
        <v>3621.23</v>
      </c>
      <c r="G18" s="40">
        <v>20292.2</v>
      </c>
      <c r="H18" s="39">
        <v>28150.26</v>
      </c>
      <c r="I18" s="40">
        <v>6178.58</v>
      </c>
      <c r="J18" s="40">
        <v>34328.84</v>
      </c>
      <c r="K18" s="39">
        <v>25817.6</v>
      </c>
      <c r="L18" s="40">
        <v>5334.7</v>
      </c>
      <c r="M18" s="40">
        <v>31152.3</v>
      </c>
      <c r="N18" s="39">
        <v>86514.42</v>
      </c>
      <c r="O18" s="39">
        <v>18308.63</v>
      </c>
      <c r="P18" s="41">
        <v>104823.05</v>
      </c>
      <c r="R18" s="54">
        <v>86514.42</v>
      </c>
      <c r="S18" s="54">
        <v>18308.63</v>
      </c>
      <c r="T18" s="55">
        <v>104823.05</v>
      </c>
      <c r="U18" s="5">
        <v>181</v>
      </c>
      <c r="V18" s="38">
        <v>181</v>
      </c>
    </row>
    <row r="19" spans="1:22" ht="12.75">
      <c r="A19" s="38">
        <v>182</v>
      </c>
      <c r="B19" s="39">
        <v>208338.74</v>
      </c>
      <c r="C19" s="40">
        <v>6660.94</v>
      </c>
      <c r="D19" s="40">
        <v>214999.68</v>
      </c>
      <c r="E19" s="39">
        <v>100458.96</v>
      </c>
      <c r="F19" s="40">
        <v>2751.27</v>
      </c>
      <c r="G19" s="40">
        <v>103210.23</v>
      </c>
      <c r="H19" s="39">
        <v>104991.97</v>
      </c>
      <c r="I19" s="40">
        <v>2658.14</v>
      </c>
      <c r="J19" s="40">
        <v>107650.11</v>
      </c>
      <c r="K19" s="39">
        <v>73640.8</v>
      </c>
      <c r="L19" s="40">
        <v>2975.08</v>
      </c>
      <c r="M19" s="40">
        <v>76615.88</v>
      </c>
      <c r="N19" s="39">
        <v>487430.47</v>
      </c>
      <c r="O19" s="39">
        <v>15045.43</v>
      </c>
      <c r="P19" s="41">
        <v>502475.9</v>
      </c>
      <c r="R19" s="54">
        <v>487430.47</v>
      </c>
      <c r="S19" s="54">
        <v>15045.43</v>
      </c>
      <c r="T19" s="55">
        <v>502475.9</v>
      </c>
      <c r="U19" s="5">
        <v>182</v>
      </c>
      <c r="V19" s="38">
        <v>182</v>
      </c>
    </row>
    <row r="20" spans="1:22" ht="12.75">
      <c r="A20" s="38">
        <v>183</v>
      </c>
      <c r="B20" s="39">
        <v>323094.74</v>
      </c>
      <c r="C20" s="40">
        <v>64034.77</v>
      </c>
      <c r="D20" s="40">
        <v>387129.51</v>
      </c>
      <c r="E20" s="39">
        <v>264255.03</v>
      </c>
      <c r="F20" s="40">
        <v>57140.84</v>
      </c>
      <c r="G20" s="40">
        <v>321395.87</v>
      </c>
      <c r="H20" s="39">
        <v>232778.89</v>
      </c>
      <c r="I20" s="40">
        <v>45926.57</v>
      </c>
      <c r="J20" s="40">
        <v>278705.46</v>
      </c>
      <c r="K20" s="39">
        <v>362383.17</v>
      </c>
      <c r="L20" s="40">
        <v>69560.63</v>
      </c>
      <c r="M20" s="40">
        <v>431943.8</v>
      </c>
      <c r="N20" s="39">
        <v>1182511.83</v>
      </c>
      <c r="O20" s="39">
        <v>236662.81</v>
      </c>
      <c r="P20" s="41">
        <v>1419174.64</v>
      </c>
      <c r="R20" s="54">
        <v>1182511.83</v>
      </c>
      <c r="S20" s="54">
        <v>236662.81</v>
      </c>
      <c r="T20" s="55">
        <v>1419174.64</v>
      </c>
      <c r="U20" s="5">
        <v>183</v>
      </c>
      <c r="V20" s="38">
        <v>183</v>
      </c>
    </row>
    <row r="21" spans="1:22" ht="12.75">
      <c r="A21" s="38">
        <v>184</v>
      </c>
      <c r="B21" s="39">
        <v>32490.58</v>
      </c>
      <c r="C21" s="40">
        <v>38.26</v>
      </c>
      <c r="D21" s="40">
        <v>32528.84</v>
      </c>
      <c r="E21" s="39">
        <v>29457.5</v>
      </c>
      <c r="F21" s="40">
        <v>200</v>
      </c>
      <c r="G21" s="40">
        <v>29657.5</v>
      </c>
      <c r="H21" s="39">
        <v>39689.73</v>
      </c>
      <c r="I21" s="40">
        <v>1936.32</v>
      </c>
      <c r="J21" s="40">
        <v>41626.05</v>
      </c>
      <c r="K21" s="39">
        <v>48697.16</v>
      </c>
      <c r="L21" s="40">
        <v>4159.01</v>
      </c>
      <c r="M21" s="40">
        <v>52856.17</v>
      </c>
      <c r="N21" s="39">
        <v>150334.97</v>
      </c>
      <c r="O21" s="39">
        <v>6333.59</v>
      </c>
      <c r="P21" s="41">
        <v>156668.56</v>
      </c>
      <c r="R21" s="54">
        <v>150334.97</v>
      </c>
      <c r="S21" s="54">
        <v>6333.59</v>
      </c>
      <c r="T21" s="55">
        <v>156668.56</v>
      </c>
      <c r="U21" s="5">
        <v>184</v>
      </c>
      <c r="V21" s="38">
        <v>184</v>
      </c>
    </row>
    <row r="22" spans="1:22" ht="12.75">
      <c r="A22" s="38">
        <v>200</v>
      </c>
      <c r="B22" s="39">
        <v>0</v>
      </c>
      <c r="C22" s="40">
        <v>0</v>
      </c>
      <c r="D22" s="40">
        <v>0</v>
      </c>
      <c r="E22" s="39">
        <v>286</v>
      </c>
      <c r="F22" s="40">
        <v>71.5</v>
      </c>
      <c r="G22" s="40">
        <v>357.5</v>
      </c>
      <c r="H22" s="39">
        <v>457.6</v>
      </c>
      <c r="I22" s="40">
        <v>114.4</v>
      </c>
      <c r="J22" s="40">
        <v>572</v>
      </c>
      <c r="K22" s="39">
        <v>228.8</v>
      </c>
      <c r="L22" s="40">
        <v>57.2</v>
      </c>
      <c r="M22" s="40">
        <v>286</v>
      </c>
      <c r="N22" s="39">
        <v>972.4</v>
      </c>
      <c r="O22" s="39">
        <v>243.1</v>
      </c>
      <c r="P22" s="41">
        <v>1215.5</v>
      </c>
      <c r="R22" s="54">
        <v>972.4</v>
      </c>
      <c r="S22" s="54">
        <v>243.1</v>
      </c>
      <c r="T22" s="55">
        <v>1215.5</v>
      </c>
      <c r="U22" s="5">
        <v>200</v>
      </c>
      <c r="V22" s="38">
        <v>200</v>
      </c>
    </row>
    <row r="23" spans="1:22" ht="12.75">
      <c r="A23" s="38">
        <v>201</v>
      </c>
      <c r="B23" s="39">
        <v>644318.47</v>
      </c>
      <c r="C23" s="40">
        <v>8354.15</v>
      </c>
      <c r="D23" s="40">
        <v>652672.62</v>
      </c>
      <c r="E23" s="39">
        <v>640667.1700000005</v>
      </c>
      <c r="F23" s="40">
        <v>8782.77</v>
      </c>
      <c r="G23" s="40">
        <v>649449.9400000005</v>
      </c>
      <c r="H23" s="39">
        <v>603112.97</v>
      </c>
      <c r="I23" s="40">
        <v>15232.79</v>
      </c>
      <c r="J23" s="40">
        <v>618345.76</v>
      </c>
      <c r="K23" s="39">
        <v>668941.21</v>
      </c>
      <c r="L23" s="40">
        <v>14579.18</v>
      </c>
      <c r="M23" s="40">
        <v>683520.39</v>
      </c>
      <c r="N23" s="39">
        <v>2557039.82</v>
      </c>
      <c r="O23" s="39">
        <v>46948.89</v>
      </c>
      <c r="P23" s="41">
        <v>2603988.71</v>
      </c>
      <c r="R23" s="54">
        <v>2557039.82</v>
      </c>
      <c r="S23" s="54">
        <v>46948.89</v>
      </c>
      <c r="T23" s="55">
        <v>2603988.71</v>
      </c>
      <c r="U23" s="5">
        <v>201</v>
      </c>
      <c r="V23" s="38">
        <v>201</v>
      </c>
    </row>
    <row r="24" spans="1:22" ht="12.75">
      <c r="A24" s="38">
        <v>202</v>
      </c>
      <c r="B24" s="39">
        <v>48803.2</v>
      </c>
      <c r="C24" s="40">
        <v>12200.8</v>
      </c>
      <c r="D24" s="40">
        <v>61004</v>
      </c>
      <c r="E24" s="39">
        <v>27627.2</v>
      </c>
      <c r="F24" s="40">
        <v>6906.8</v>
      </c>
      <c r="G24" s="40">
        <v>34534</v>
      </c>
      <c r="H24" s="39">
        <v>21550.4</v>
      </c>
      <c r="I24" s="40">
        <v>5387.6</v>
      </c>
      <c r="J24" s="40">
        <v>26938</v>
      </c>
      <c r="K24" s="39">
        <v>45596</v>
      </c>
      <c r="L24" s="40">
        <v>11399</v>
      </c>
      <c r="M24" s="40">
        <v>56995</v>
      </c>
      <c r="N24" s="39">
        <v>143576.8</v>
      </c>
      <c r="O24" s="39">
        <v>35894.2</v>
      </c>
      <c r="P24" s="41">
        <v>179471</v>
      </c>
      <c r="R24" s="54">
        <v>143576.8</v>
      </c>
      <c r="S24" s="54">
        <v>35894.2</v>
      </c>
      <c r="T24" s="55">
        <v>179471</v>
      </c>
      <c r="U24" s="5">
        <v>202</v>
      </c>
      <c r="V24" s="38">
        <v>202</v>
      </c>
    </row>
    <row r="25" spans="1:22" ht="12.75">
      <c r="A25" s="38">
        <v>203</v>
      </c>
      <c r="B25" s="39">
        <v>4452.8</v>
      </c>
      <c r="C25" s="40">
        <v>1113.2</v>
      </c>
      <c r="D25" s="40">
        <v>5566</v>
      </c>
      <c r="E25" s="39">
        <v>18885.3</v>
      </c>
      <c r="F25" s="40">
        <v>3332.7</v>
      </c>
      <c r="G25" s="40">
        <v>22218</v>
      </c>
      <c r="H25" s="39">
        <v>2142.8</v>
      </c>
      <c r="I25" s="40">
        <v>535.7</v>
      </c>
      <c r="J25" s="40">
        <v>2678.5</v>
      </c>
      <c r="K25" s="39">
        <v>5090.8</v>
      </c>
      <c r="L25" s="40">
        <v>1272.7</v>
      </c>
      <c r="M25" s="40">
        <v>6363.5</v>
      </c>
      <c r="N25" s="39">
        <v>30571.7</v>
      </c>
      <c r="O25" s="39">
        <v>6254.3</v>
      </c>
      <c r="P25" s="41">
        <v>36826</v>
      </c>
      <c r="R25" s="54">
        <v>30571.7</v>
      </c>
      <c r="S25" s="54">
        <v>6254.3</v>
      </c>
      <c r="T25" s="55">
        <v>36826</v>
      </c>
      <c r="U25" s="5">
        <v>203</v>
      </c>
      <c r="V25" s="38">
        <v>203</v>
      </c>
    </row>
    <row r="26" spans="1:22" ht="12.75">
      <c r="A26" s="38">
        <v>213</v>
      </c>
      <c r="B26" s="39">
        <v>34146.2</v>
      </c>
      <c r="C26" s="40">
        <v>6025.8</v>
      </c>
      <c r="D26" s="40">
        <v>40172</v>
      </c>
      <c r="E26" s="39">
        <v>133156.11</v>
      </c>
      <c r="F26" s="40">
        <v>4796.83</v>
      </c>
      <c r="G26" s="40">
        <v>137952.94</v>
      </c>
      <c r="H26" s="39">
        <v>30290.56</v>
      </c>
      <c r="I26" s="40">
        <v>5345.54</v>
      </c>
      <c r="J26" s="40">
        <v>35636.1</v>
      </c>
      <c r="K26" s="39">
        <v>28272.74</v>
      </c>
      <c r="L26" s="40">
        <v>4989.36</v>
      </c>
      <c r="M26" s="40">
        <v>33262.1</v>
      </c>
      <c r="N26" s="39">
        <v>225865.61</v>
      </c>
      <c r="O26" s="39">
        <v>21157.53</v>
      </c>
      <c r="P26" s="41">
        <v>247023.14</v>
      </c>
      <c r="R26" s="54">
        <v>225865.61</v>
      </c>
      <c r="S26" s="54">
        <v>21157.53</v>
      </c>
      <c r="T26" s="55">
        <v>247023.14</v>
      </c>
      <c r="U26" s="5">
        <v>213</v>
      </c>
      <c r="V26" s="38">
        <v>213</v>
      </c>
    </row>
    <row r="27" spans="1:22" ht="12.75">
      <c r="A27" s="38">
        <v>220</v>
      </c>
      <c r="B27" s="39">
        <v>142842.34</v>
      </c>
      <c r="C27" s="40">
        <v>3442.07</v>
      </c>
      <c r="D27" s="40">
        <v>146284.41</v>
      </c>
      <c r="E27" s="39">
        <v>206247.93</v>
      </c>
      <c r="F27" s="40">
        <v>969.63</v>
      </c>
      <c r="G27" s="40">
        <v>207217.56</v>
      </c>
      <c r="H27" s="39">
        <v>153019.76</v>
      </c>
      <c r="I27" s="40">
        <v>6891.53</v>
      </c>
      <c r="J27" s="40">
        <v>159911.29</v>
      </c>
      <c r="K27" s="39">
        <v>194554.07</v>
      </c>
      <c r="L27" s="40">
        <v>8486.45</v>
      </c>
      <c r="M27" s="40">
        <v>203040.52</v>
      </c>
      <c r="N27" s="39">
        <v>696664.1</v>
      </c>
      <c r="O27" s="39">
        <v>19789.68</v>
      </c>
      <c r="P27" s="41">
        <v>716453.78</v>
      </c>
      <c r="R27" s="54">
        <v>696664.1</v>
      </c>
      <c r="S27" s="54">
        <v>19789.68</v>
      </c>
      <c r="T27" s="55">
        <v>716453.78</v>
      </c>
      <c r="U27" s="5">
        <v>220</v>
      </c>
      <c r="V27" s="38">
        <v>220</v>
      </c>
    </row>
    <row r="28" spans="1:22" ht="12.75">
      <c r="A28" s="38">
        <v>221</v>
      </c>
      <c r="B28" s="39">
        <v>205612.69</v>
      </c>
      <c r="C28" s="40">
        <v>1486.13</v>
      </c>
      <c r="D28" s="40">
        <v>207098.82</v>
      </c>
      <c r="E28" s="39">
        <v>384</v>
      </c>
      <c r="F28" s="40">
        <v>96</v>
      </c>
      <c r="G28" s="40">
        <v>480</v>
      </c>
      <c r="H28" s="39">
        <v>232912.46</v>
      </c>
      <c r="I28" s="40">
        <v>3206.38</v>
      </c>
      <c r="J28" s="40">
        <v>236118.84</v>
      </c>
      <c r="K28" s="39">
        <v>210604.84</v>
      </c>
      <c r="L28" s="40">
        <v>2913.71</v>
      </c>
      <c r="M28" s="40">
        <v>213518.55</v>
      </c>
      <c r="N28" s="39">
        <v>649513.99</v>
      </c>
      <c r="O28" s="39">
        <v>7702.22</v>
      </c>
      <c r="P28" s="41">
        <v>657216.21</v>
      </c>
      <c r="R28" s="54">
        <v>649513.99</v>
      </c>
      <c r="S28" s="54">
        <v>7702.22</v>
      </c>
      <c r="T28" s="55">
        <v>657216.21</v>
      </c>
      <c r="U28" s="5">
        <v>221</v>
      </c>
      <c r="V28" s="38">
        <v>221</v>
      </c>
    </row>
    <row r="29" spans="1:22" ht="12.75">
      <c r="A29" s="38">
        <v>230</v>
      </c>
      <c r="B29" s="39">
        <v>1230.4</v>
      </c>
      <c r="C29" s="40">
        <v>307.6</v>
      </c>
      <c r="D29" s="40">
        <v>1538</v>
      </c>
      <c r="E29" s="39">
        <v>404468.32</v>
      </c>
      <c r="F29" s="40">
        <v>71937.44</v>
      </c>
      <c r="G29" s="40">
        <v>476405.76</v>
      </c>
      <c r="H29" s="39">
        <v>412.2</v>
      </c>
      <c r="I29" s="40">
        <v>103.05</v>
      </c>
      <c r="J29" s="40">
        <v>515.25</v>
      </c>
      <c r="K29" s="39">
        <v>406.6</v>
      </c>
      <c r="L29" s="40">
        <v>101.65</v>
      </c>
      <c r="M29" s="40">
        <v>508.25</v>
      </c>
      <c r="N29" s="39">
        <v>406517.52</v>
      </c>
      <c r="O29" s="39">
        <v>72449.74</v>
      </c>
      <c r="P29" s="41">
        <v>478967.26</v>
      </c>
      <c r="R29" s="54">
        <v>406517.52</v>
      </c>
      <c r="S29" s="54">
        <v>72449.74</v>
      </c>
      <c r="T29" s="55">
        <v>478967.26</v>
      </c>
      <c r="U29" s="5">
        <v>230</v>
      </c>
      <c r="V29" s="38">
        <v>230</v>
      </c>
    </row>
    <row r="30" spans="1:22" ht="12.75">
      <c r="A30" s="38">
        <v>240</v>
      </c>
      <c r="B30" s="39">
        <v>422644.99</v>
      </c>
      <c r="C30" s="40">
        <v>75170.07</v>
      </c>
      <c r="D30" s="40">
        <v>497815.06</v>
      </c>
      <c r="E30" s="39">
        <v>1723048.99</v>
      </c>
      <c r="F30" s="40">
        <v>306415.06</v>
      </c>
      <c r="G30" s="40">
        <v>2029464.05</v>
      </c>
      <c r="H30" s="39">
        <v>406131.56</v>
      </c>
      <c r="I30" s="40">
        <v>72233.2400000002</v>
      </c>
      <c r="J30" s="40">
        <v>478364.8</v>
      </c>
      <c r="K30" s="39">
        <v>588451.2</v>
      </c>
      <c r="L30" s="40">
        <v>104659.92</v>
      </c>
      <c r="M30" s="40">
        <v>693111.12</v>
      </c>
      <c r="N30" s="39">
        <v>3140276.74</v>
      </c>
      <c r="O30" s="39">
        <v>558478.29</v>
      </c>
      <c r="P30" s="41">
        <v>3698755.03</v>
      </c>
      <c r="R30" s="54">
        <v>3140276.74</v>
      </c>
      <c r="S30" s="54">
        <v>558478.29</v>
      </c>
      <c r="T30" s="55">
        <v>3698755.03</v>
      </c>
      <c r="U30" s="5">
        <v>240</v>
      </c>
      <c r="V30" s="38">
        <v>240</v>
      </c>
    </row>
    <row r="31" spans="1:22" ht="12.75">
      <c r="A31" s="38">
        <v>241</v>
      </c>
      <c r="B31" s="39">
        <v>2376033.94</v>
      </c>
      <c r="C31" s="40">
        <v>422121.57</v>
      </c>
      <c r="D31" s="40">
        <v>2798155.51</v>
      </c>
      <c r="E31" s="39">
        <v>35785.91</v>
      </c>
      <c r="F31" s="40">
        <v>6365.03</v>
      </c>
      <c r="G31" s="40">
        <v>42150.94</v>
      </c>
      <c r="H31" s="39">
        <v>1308675.95</v>
      </c>
      <c r="I31" s="40">
        <v>232316.22</v>
      </c>
      <c r="J31" s="40">
        <v>1540992.17</v>
      </c>
      <c r="K31" s="39">
        <v>2012881.42</v>
      </c>
      <c r="L31" s="40">
        <v>358003.87</v>
      </c>
      <c r="M31" s="40">
        <v>2370885.29</v>
      </c>
      <c r="N31" s="39">
        <v>5733377.22</v>
      </c>
      <c r="O31" s="39">
        <v>1018806.69</v>
      </c>
      <c r="P31" s="41">
        <v>6752183.909999999</v>
      </c>
      <c r="R31" s="54">
        <v>5733377.22</v>
      </c>
      <c r="S31" s="54">
        <v>1018806.69</v>
      </c>
      <c r="T31" s="55">
        <v>6752183.909999999</v>
      </c>
      <c r="U31" s="5">
        <v>241</v>
      </c>
      <c r="V31" s="38">
        <v>241</v>
      </c>
    </row>
    <row r="32" spans="1:22" ht="12.75">
      <c r="A32" s="38">
        <v>243</v>
      </c>
      <c r="B32" s="39">
        <v>61453.15</v>
      </c>
      <c r="C32" s="40">
        <v>10929.82</v>
      </c>
      <c r="D32" s="40">
        <v>72382.97</v>
      </c>
      <c r="E32" s="39">
        <v>1930893.09</v>
      </c>
      <c r="F32" s="40">
        <v>343421.14</v>
      </c>
      <c r="G32" s="40">
        <v>2274314.23</v>
      </c>
      <c r="H32" s="39">
        <v>40857.78</v>
      </c>
      <c r="I32" s="40">
        <v>7267.140000000013</v>
      </c>
      <c r="J32" s="40">
        <v>48124.92</v>
      </c>
      <c r="K32" s="39">
        <v>44745.05</v>
      </c>
      <c r="L32" s="40">
        <v>7958.670000000011</v>
      </c>
      <c r="M32" s="40">
        <v>52703.72</v>
      </c>
      <c r="N32" s="39">
        <v>2077949.07</v>
      </c>
      <c r="O32" s="39">
        <v>369576.77</v>
      </c>
      <c r="P32" s="41">
        <v>2447525.84</v>
      </c>
      <c r="R32" s="54">
        <v>2077949.07</v>
      </c>
      <c r="S32" s="54">
        <v>369576.77</v>
      </c>
      <c r="T32" s="55">
        <v>2447525.84</v>
      </c>
      <c r="U32" s="5">
        <v>243</v>
      </c>
      <c r="V32" s="38">
        <v>243</v>
      </c>
    </row>
    <row r="33" spans="1:22" ht="12.75">
      <c r="A33" s="38">
        <v>244</v>
      </c>
      <c r="B33" s="39">
        <v>2331563.08</v>
      </c>
      <c r="C33" s="40">
        <v>414655.53</v>
      </c>
      <c r="D33" s="40">
        <v>2746218.61</v>
      </c>
      <c r="E33" s="39">
        <v>21779.06</v>
      </c>
      <c r="F33" s="40">
        <v>3873.56</v>
      </c>
      <c r="G33" s="40">
        <v>25652.62</v>
      </c>
      <c r="H33" s="39">
        <v>1907211.73</v>
      </c>
      <c r="I33" s="40">
        <v>339210.2600000016</v>
      </c>
      <c r="J33" s="40">
        <v>2246421.99</v>
      </c>
      <c r="K33" s="39">
        <v>2189879.97</v>
      </c>
      <c r="L33" s="40">
        <v>389483.74</v>
      </c>
      <c r="M33" s="40">
        <v>2579363.71</v>
      </c>
      <c r="N33" s="39">
        <v>6450433.84</v>
      </c>
      <c r="O33" s="39">
        <v>1147223.09</v>
      </c>
      <c r="P33" s="41">
        <v>7597656.930000001</v>
      </c>
      <c r="R33" s="54">
        <v>6450433.84</v>
      </c>
      <c r="S33" s="54">
        <v>1147223.09</v>
      </c>
      <c r="T33" s="55">
        <v>7597656.930000001</v>
      </c>
      <c r="U33" s="5">
        <v>244</v>
      </c>
      <c r="V33" s="38">
        <v>244</v>
      </c>
    </row>
    <row r="34" spans="1:22" ht="12.75">
      <c r="A34" s="38">
        <v>245</v>
      </c>
      <c r="B34" s="39">
        <v>42578.61</v>
      </c>
      <c r="C34" s="40">
        <v>7572.87</v>
      </c>
      <c r="D34" s="40">
        <v>50151.48</v>
      </c>
      <c r="E34" s="39">
        <v>1516923.01</v>
      </c>
      <c r="F34" s="40">
        <v>269449.06</v>
      </c>
      <c r="G34" s="40">
        <v>1786372.07</v>
      </c>
      <c r="H34" s="39">
        <v>52491.77</v>
      </c>
      <c r="I34" s="40">
        <v>9336.999999999989</v>
      </c>
      <c r="J34" s="40">
        <v>61828.77</v>
      </c>
      <c r="K34" s="39">
        <v>39769.26</v>
      </c>
      <c r="L34" s="40">
        <v>7073.73</v>
      </c>
      <c r="M34" s="40">
        <v>46842.99</v>
      </c>
      <c r="N34" s="39">
        <v>1651762.65</v>
      </c>
      <c r="O34" s="39">
        <v>293432.66</v>
      </c>
      <c r="P34" s="41">
        <v>1945195.31</v>
      </c>
      <c r="R34" s="54">
        <v>1651762.65</v>
      </c>
      <c r="S34" s="54">
        <v>293432.66</v>
      </c>
      <c r="T34" s="55">
        <v>1945195.31</v>
      </c>
      <c r="U34" s="5">
        <v>245</v>
      </c>
      <c r="V34" s="38">
        <v>245</v>
      </c>
    </row>
    <row r="35" spans="1:22" ht="12.75">
      <c r="A35" s="38">
        <v>246</v>
      </c>
      <c r="B35" s="39">
        <v>1824416.1</v>
      </c>
      <c r="C35" s="40">
        <v>324483.9</v>
      </c>
      <c r="D35" s="40">
        <v>2148900</v>
      </c>
      <c r="E35" s="39">
        <v>33893.77</v>
      </c>
      <c r="F35" s="40">
        <v>6028.23</v>
      </c>
      <c r="G35" s="40">
        <v>39922</v>
      </c>
      <c r="H35" s="39">
        <v>1359199.93</v>
      </c>
      <c r="I35" s="40">
        <v>241736.77</v>
      </c>
      <c r="J35" s="40">
        <v>1600936.7</v>
      </c>
      <c r="K35" s="39">
        <v>1962098.71</v>
      </c>
      <c r="L35" s="40">
        <v>348829.69</v>
      </c>
      <c r="M35" s="40">
        <v>2310928.4</v>
      </c>
      <c r="N35" s="39">
        <v>5179608.51</v>
      </c>
      <c r="O35" s="39">
        <v>921078.59</v>
      </c>
      <c r="P35" s="41">
        <v>6100687.1</v>
      </c>
      <c r="R35" s="54">
        <v>5179608.51</v>
      </c>
      <c r="S35" s="54">
        <v>921078.59</v>
      </c>
      <c r="T35" s="55">
        <v>6100687.1</v>
      </c>
      <c r="U35" s="5">
        <v>246</v>
      </c>
      <c r="V35" s="38">
        <v>246</v>
      </c>
    </row>
    <row r="36" spans="1:22" ht="12.75">
      <c r="A36" s="38">
        <v>248</v>
      </c>
      <c r="B36" s="39">
        <v>34014.34</v>
      </c>
      <c r="C36" s="40">
        <v>6049.66</v>
      </c>
      <c r="D36" s="40">
        <v>40064</v>
      </c>
      <c r="E36" s="39">
        <v>61694.13</v>
      </c>
      <c r="F36" s="40">
        <v>11856.32</v>
      </c>
      <c r="G36" s="40">
        <v>73550.45</v>
      </c>
      <c r="H36" s="39">
        <v>33910.75</v>
      </c>
      <c r="I36" s="40">
        <v>6031.25</v>
      </c>
      <c r="J36" s="40">
        <v>39942</v>
      </c>
      <c r="K36" s="39">
        <v>33927.73</v>
      </c>
      <c r="L36" s="40">
        <v>6034.27</v>
      </c>
      <c r="M36" s="40">
        <v>39962</v>
      </c>
      <c r="N36" s="39">
        <v>163546.95</v>
      </c>
      <c r="O36" s="39">
        <v>29971.5</v>
      </c>
      <c r="P36" s="41">
        <v>193518.45</v>
      </c>
      <c r="R36" s="54">
        <v>163546.95</v>
      </c>
      <c r="S36" s="54">
        <v>29971.5</v>
      </c>
      <c r="T36" s="55">
        <v>193518.45</v>
      </c>
      <c r="U36" s="5">
        <v>248</v>
      </c>
      <c r="V36" s="38">
        <v>248</v>
      </c>
    </row>
    <row r="37" spans="1:22" ht="12.75">
      <c r="A37" s="38">
        <v>250</v>
      </c>
      <c r="B37" s="39">
        <v>71918.46</v>
      </c>
      <c r="C37" s="40">
        <v>13821.24</v>
      </c>
      <c r="D37" s="40">
        <v>85739.7</v>
      </c>
      <c r="E37" s="39">
        <v>150456.39</v>
      </c>
      <c r="F37" s="40">
        <v>36112.869999999944</v>
      </c>
      <c r="G37" s="40">
        <v>186569.26</v>
      </c>
      <c r="H37" s="39">
        <v>64840.26</v>
      </c>
      <c r="I37" s="40">
        <v>12461</v>
      </c>
      <c r="J37" s="40">
        <v>77301.26</v>
      </c>
      <c r="K37" s="39">
        <v>68347.58</v>
      </c>
      <c r="L37" s="40">
        <v>13129.3</v>
      </c>
      <c r="M37" s="40">
        <v>81476.88</v>
      </c>
      <c r="N37" s="39">
        <v>355562.69</v>
      </c>
      <c r="O37" s="39">
        <v>75524.40999999995</v>
      </c>
      <c r="P37" s="41">
        <v>431087.1</v>
      </c>
      <c r="R37" s="54">
        <v>355562.69</v>
      </c>
      <c r="S37" s="54">
        <v>75524.40999999995</v>
      </c>
      <c r="T37" s="55">
        <v>431087.1</v>
      </c>
      <c r="U37" s="5">
        <v>250</v>
      </c>
      <c r="V37" s="38">
        <v>250</v>
      </c>
    </row>
    <row r="38" spans="1:22" ht="12.75">
      <c r="A38" s="38">
        <v>251</v>
      </c>
      <c r="B38" s="39">
        <v>169881.01</v>
      </c>
      <c r="C38" s="40">
        <v>41924.54</v>
      </c>
      <c r="D38" s="40">
        <v>211805.55</v>
      </c>
      <c r="E38" s="39">
        <v>33768.89</v>
      </c>
      <c r="F38" s="40">
        <v>6489.71</v>
      </c>
      <c r="G38" s="40">
        <v>40258.6</v>
      </c>
      <c r="H38" s="39">
        <v>169000.9</v>
      </c>
      <c r="I38" s="40">
        <v>41087.73</v>
      </c>
      <c r="J38" s="40">
        <v>210088.63</v>
      </c>
      <c r="K38" s="39">
        <v>241438.71000000086</v>
      </c>
      <c r="L38" s="40">
        <v>58793.28000000024</v>
      </c>
      <c r="M38" s="40">
        <v>300231.9900000011</v>
      </c>
      <c r="N38" s="39">
        <v>614089.5100000009</v>
      </c>
      <c r="O38" s="39">
        <v>148295.26</v>
      </c>
      <c r="P38" s="41">
        <v>762384.7700000012</v>
      </c>
      <c r="R38" s="54">
        <v>614089.5100000009</v>
      </c>
      <c r="S38" s="54">
        <v>148295.26</v>
      </c>
      <c r="T38" s="55">
        <v>762384.7700000012</v>
      </c>
      <c r="U38" s="5">
        <v>251</v>
      </c>
      <c r="V38" s="38">
        <v>251</v>
      </c>
    </row>
    <row r="39" spans="1:22" ht="12.75">
      <c r="A39" s="38">
        <v>252</v>
      </c>
      <c r="B39" s="39">
        <v>40830.6</v>
      </c>
      <c r="C39" s="40">
        <v>7846.8</v>
      </c>
      <c r="D39" s="40">
        <v>48677.4</v>
      </c>
      <c r="E39" s="39">
        <v>4528.88</v>
      </c>
      <c r="F39" s="40">
        <v>870.34</v>
      </c>
      <c r="G39" s="40">
        <v>5399.22</v>
      </c>
      <c r="H39" s="39">
        <v>16024.41</v>
      </c>
      <c r="I39" s="40">
        <v>3079.59</v>
      </c>
      <c r="J39" s="40">
        <v>19104</v>
      </c>
      <c r="K39" s="39">
        <v>45995.56</v>
      </c>
      <c r="L39" s="40">
        <v>8839.44</v>
      </c>
      <c r="M39" s="40">
        <v>54835</v>
      </c>
      <c r="N39" s="39">
        <v>107379.45</v>
      </c>
      <c r="O39" s="39">
        <v>20636.17</v>
      </c>
      <c r="P39" s="41">
        <v>128015.62</v>
      </c>
      <c r="R39" s="54">
        <v>107379.45</v>
      </c>
      <c r="S39" s="54">
        <v>20636.17</v>
      </c>
      <c r="T39" s="55">
        <v>128015.62</v>
      </c>
      <c r="U39" s="5">
        <v>252</v>
      </c>
      <c r="V39" s="38">
        <v>252</v>
      </c>
    </row>
    <row r="40" spans="1:22" ht="12.75">
      <c r="A40" s="38">
        <v>253</v>
      </c>
      <c r="B40" s="39">
        <v>13736.37</v>
      </c>
      <c r="C40" s="40">
        <v>2639.85</v>
      </c>
      <c r="D40" s="40">
        <v>16376.22</v>
      </c>
      <c r="E40" s="39">
        <v>145661.13</v>
      </c>
      <c r="F40" s="40">
        <v>36415.28</v>
      </c>
      <c r="G40" s="40">
        <v>182076.41</v>
      </c>
      <c r="H40" s="39">
        <v>11550.28</v>
      </c>
      <c r="I40" s="40">
        <v>2219.72</v>
      </c>
      <c r="J40" s="40">
        <v>13770</v>
      </c>
      <c r="K40" s="39">
        <v>8259.16</v>
      </c>
      <c r="L40" s="40">
        <v>1587.34</v>
      </c>
      <c r="M40" s="40">
        <v>9846.5</v>
      </c>
      <c r="N40" s="39">
        <v>179206.94</v>
      </c>
      <c r="O40" s="39">
        <v>42862.19</v>
      </c>
      <c r="P40" s="41">
        <v>222069.13</v>
      </c>
      <c r="R40" s="54">
        <v>179206.94</v>
      </c>
      <c r="S40" s="54">
        <v>42862.19</v>
      </c>
      <c r="T40" s="55">
        <v>222069.13</v>
      </c>
      <c r="U40" s="5">
        <v>253</v>
      </c>
      <c r="V40" s="38">
        <v>253</v>
      </c>
    </row>
    <row r="41" spans="1:22" ht="12.75">
      <c r="A41" s="38">
        <v>259</v>
      </c>
      <c r="B41" s="39">
        <v>170585.26</v>
      </c>
      <c r="C41" s="40">
        <v>42646.32</v>
      </c>
      <c r="D41" s="40">
        <v>213231.58</v>
      </c>
      <c r="E41" s="39">
        <v>25624.21</v>
      </c>
      <c r="F41" s="40">
        <v>6337.47</v>
      </c>
      <c r="G41" s="40">
        <v>31961.68</v>
      </c>
      <c r="H41" s="39">
        <v>160355.83</v>
      </c>
      <c r="I41" s="40">
        <v>40088.95</v>
      </c>
      <c r="J41" s="40">
        <v>200444.78</v>
      </c>
      <c r="K41" s="39">
        <v>176262.8</v>
      </c>
      <c r="L41" s="40">
        <v>44065.7</v>
      </c>
      <c r="M41" s="40">
        <v>220328.5</v>
      </c>
      <c r="N41" s="39">
        <v>532828.1</v>
      </c>
      <c r="O41" s="39">
        <v>133138.44</v>
      </c>
      <c r="P41" s="41">
        <v>665966.54</v>
      </c>
      <c r="R41" s="54">
        <v>532828.1</v>
      </c>
      <c r="S41" s="54">
        <v>133138.44</v>
      </c>
      <c r="T41" s="55">
        <v>665966.54</v>
      </c>
      <c r="U41" s="5">
        <v>259</v>
      </c>
      <c r="V41" s="38">
        <v>259</v>
      </c>
    </row>
    <row r="42" spans="1:22" ht="12.75">
      <c r="A42" s="38">
        <v>260</v>
      </c>
      <c r="B42" s="39">
        <v>47723.74</v>
      </c>
      <c r="C42" s="40">
        <v>11930.93</v>
      </c>
      <c r="D42" s="40">
        <v>59654.67</v>
      </c>
      <c r="E42" s="39">
        <v>24407.21</v>
      </c>
      <c r="F42" s="40">
        <v>3446.21</v>
      </c>
      <c r="G42" s="40">
        <v>27853.42</v>
      </c>
      <c r="H42" s="39">
        <v>41657.77</v>
      </c>
      <c r="I42" s="40">
        <v>10414.45</v>
      </c>
      <c r="J42" s="40">
        <v>52072.22</v>
      </c>
      <c r="K42" s="39">
        <v>68339.71</v>
      </c>
      <c r="L42" s="40">
        <v>17084.95</v>
      </c>
      <c r="M42" s="40">
        <v>85424.66</v>
      </c>
      <c r="N42" s="39">
        <v>182128.43</v>
      </c>
      <c r="O42" s="39">
        <v>42876.54</v>
      </c>
      <c r="P42" s="41">
        <v>225004.97</v>
      </c>
      <c r="R42" s="54">
        <v>182128.43</v>
      </c>
      <c r="S42" s="54">
        <v>42876.54</v>
      </c>
      <c r="T42" s="55">
        <v>225004.97</v>
      </c>
      <c r="U42" s="5">
        <v>260</v>
      </c>
      <c r="V42" s="38">
        <v>260</v>
      </c>
    </row>
    <row r="43" spans="1:22" ht="12.75">
      <c r="A43" s="38">
        <v>410</v>
      </c>
      <c r="B43" s="39">
        <v>35886.84</v>
      </c>
      <c r="C43" s="40">
        <v>4946.69</v>
      </c>
      <c r="D43" s="40">
        <v>40833.53</v>
      </c>
      <c r="E43" s="39">
        <v>582091.41</v>
      </c>
      <c r="F43" s="40">
        <v>4213.12</v>
      </c>
      <c r="G43" s="40">
        <v>586304.53</v>
      </c>
      <c r="H43" s="39">
        <v>34958.06</v>
      </c>
      <c r="I43" s="40">
        <v>4462.23</v>
      </c>
      <c r="J43" s="40">
        <v>39420.29</v>
      </c>
      <c r="K43" s="39">
        <v>54049.1</v>
      </c>
      <c r="L43" s="40">
        <v>6448.160000000014</v>
      </c>
      <c r="M43" s="40">
        <v>60497.26</v>
      </c>
      <c r="N43" s="39">
        <v>706985.41</v>
      </c>
      <c r="O43" s="39">
        <v>20070.2</v>
      </c>
      <c r="P43" s="41">
        <v>727055.61</v>
      </c>
      <c r="R43" s="54">
        <v>706985.41</v>
      </c>
      <c r="S43" s="54">
        <v>20070.2</v>
      </c>
      <c r="T43" s="55">
        <v>727055.61</v>
      </c>
      <c r="U43" s="5">
        <v>410</v>
      </c>
      <c r="V43" s="38">
        <v>410</v>
      </c>
    </row>
    <row r="44" spans="1:22" ht="12.75">
      <c r="A44" s="38">
        <v>411</v>
      </c>
      <c r="B44" s="39">
        <v>489624.33</v>
      </c>
      <c r="C44" s="40">
        <v>6261.32</v>
      </c>
      <c r="D44" s="40">
        <v>495885.65</v>
      </c>
      <c r="E44" s="39">
        <v>48248.6</v>
      </c>
      <c r="F44" s="40">
        <v>8608.299999999992</v>
      </c>
      <c r="G44" s="40">
        <v>56856.9</v>
      </c>
      <c r="H44" s="39">
        <v>605572.97</v>
      </c>
      <c r="I44" s="40">
        <v>8063.18</v>
      </c>
      <c r="J44" s="40">
        <v>613636.15</v>
      </c>
      <c r="K44" s="39">
        <v>786281.2299999992</v>
      </c>
      <c r="L44" s="40">
        <v>8298.090000000011</v>
      </c>
      <c r="M44" s="40">
        <v>794579.3199999991</v>
      </c>
      <c r="N44" s="39">
        <v>1929727.13</v>
      </c>
      <c r="O44" s="39">
        <v>31230.89</v>
      </c>
      <c r="P44" s="41">
        <v>1960958.02</v>
      </c>
      <c r="R44" s="54">
        <v>1929727.13</v>
      </c>
      <c r="S44" s="54">
        <v>31230.89</v>
      </c>
      <c r="T44" s="55">
        <v>1960958.02</v>
      </c>
      <c r="U44" s="5">
        <v>411</v>
      </c>
      <c r="V44" s="38">
        <v>411</v>
      </c>
    </row>
    <row r="45" spans="1:22" ht="12.75">
      <c r="A45" s="38">
        <v>412</v>
      </c>
      <c r="B45" s="39">
        <v>99249.96</v>
      </c>
      <c r="C45" s="40">
        <v>17707.33</v>
      </c>
      <c r="D45" s="40">
        <v>116957.29</v>
      </c>
      <c r="E45" s="39">
        <v>312714.12</v>
      </c>
      <c r="F45" s="40">
        <v>494.75</v>
      </c>
      <c r="G45" s="40">
        <v>313208.87</v>
      </c>
      <c r="H45" s="39">
        <v>51068.07</v>
      </c>
      <c r="I45" s="40">
        <v>9111.52</v>
      </c>
      <c r="J45" s="40">
        <v>60179.59</v>
      </c>
      <c r="K45" s="39">
        <v>45503.89</v>
      </c>
      <c r="L45" s="40">
        <v>8118.78</v>
      </c>
      <c r="M45" s="40">
        <v>53622.67</v>
      </c>
      <c r="N45" s="39">
        <v>508536.04</v>
      </c>
      <c r="O45" s="39">
        <v>35432.38</v>
      </c>
      <c r="P45" s="41">
        <v>543968.42</v>
      </c>
      <c r="R45" s="54">
        <v>508536.04</v>
      </c>
      <c r="S45" s="54">
        <v>35432.38</v>
      </c>
      <c r="T45" s="55">
        <v>543968.42</v>
      </c>
      <c r="U45" s="5">
        <v>412</v>
      </c>
      <c r="V45" s="38">
        <v>412</v>
      </c>
    </row>
    <row r="46" spans="1:22" ht="12.75">
      <c r="A46" s="38">
        <v>413</v>
      </c>
      <c r="B46" s="39">
        <v>296990.26</v>
      </c>
      <c r="C46" s="40">
        <v>408.12</v>
      </c>
      <c r="D46" s="40">
        <v>297398.38</v>
      </c>
      <c r="E46" s="39">
        <v>9381.33</v>
      </c>
      <c r="F46" s="40">
        <v>1673.82</v>
      </c>
      <c r="G46" s="40">
        <v>11055.15</v>
      </c>
      <c r="H46" s="39">
        <v>284685.56</v>
      </c>
      <c r="I46" s="40">
        <v>513.23</v>
      </c>
      <c r="J46" s="40">
        <v>285198.79</v>
      </c>
      <c r="K46" s="39">
        <v>322209.18</v>
      </c>
      <c r="L46" s="40">
        <v>465.47</v>
      </c>
      <c r="M46" s="40">
        <v>322674.65</v>
      </c>
      <c r="N46" s="39">
        <v>913266.33</v>
      </c>
      <c r="O46" s="39">
        <v>3060.64</v>
      </c>
      <c r="P46" s="41">
        <v>916326.97</v>
      </c>
      <c r="R46" s="54">
        <v>913266.33</v>
      </c>
      <c r="S46" s="54">
        <v>3060.64</v>
      </c>
      <c r="T46" s="55">
        <v>916326.97</v>
      </c>
      <c r="U46" s="5">
        <v>413</v>
      </c>
      <c r="V46" s="38">
        <v>413</v>
      </c>
    </row>
    <row r="47" spans="1:22" ht="12.75">
      <c r="A47" s="38">
        <v>414</v>
      </c>
      <c r="B47" s="39">
        <v>11925.5</v>
      </c>
      <c r="C47" s="40">
        <v>2127.65</v>
      </c>
      <c r="D47" s="40">
        <v>14053.15</v>
      </c>
      <c r="E47" s="39">
        <v>199898.3</v>
      </c>
      <c r="F47" s="40">
        <v>1554.28</v>
      </c>
      <c r="G47" s="40">
        <v>201452.58</v>
      </c>
      <c r="H47" s="39">
        <v>12986.13</v>
      </c>
      <c r="I47" s="40">
        <v>2317.02</v>
      </c>
      <c r="J47" s="40">
        <v>15303.15</v>
      </c>
      <c r="K47" s="39">
        <v>14938.5</v>
      </c>
      <c r="L47" s="40">
        <v>2665.3</v>
      </c>
      <c r="M47" s="40">
        <v>17603.8</v>
      </c>
      <c r="N47" s="39">
        <v>239748.43</v>
      </c>
      <c r="O47" s="39">
        <v>8664.25</v>
      </c>
      <c r="P47" s="41">
        <v>248412.68</v>
      </c>
      <c r="R47" s="54">
        <v>239748.43</v>
      </c>
      <c r="S47" s="54">
        <v>8664.25</v>
      </c>
      <c r="T47" s="55">
        <v>248412.68</v>
      </c>
      <c r="U47" s="5">
        <v>414</v>
      </c>
      <c r="V47" s="38">
        <v>414</v>
      </c>
    </row>
    <row r="48" spans="1:22" ht="12.75">
      <c r="A48" s="38">
        <v>415</v>
      </c>
      <c r="B48" s="39">
        <v>154487.14</v>
      </c>
      <c r="C48" s="40">
        <v>1132.19</v>
      </c>
      <c r="D48" s="40">
        <v>155619.33</v>
      </c>
      <c r="E48" s="39">
        <v>46137.66</v>
      </c>
      <c r="F48" s="40">
        <v>11534.41</v>
      </c>
      <c r="G48" s="40">
        <v>57672.07</v>
      </c>
      <c r="H48" s="39">
        <v>196347.57</v>
      </c>
      <c r="I48" s="40">
        <v>1540.01</v>
      </c>
      <c r="J48" s="40">
        <v>197887.58</v>
      </c>
      <c r="K48" s="39">
        <v>209054.09</v>
      </c>
      <c r="L48" s="40">
        <v>1760</v>
      </c>
      <c r="M48" s="40">
        <v>210814.09</v>
      </c>
      <c r="N48" s="39">
        <v>606026.46</v>
      </c>
      <c r="O48" s="39">
        <v>15966.61</v>
      </c>
      <c r="P48" s="41">
        <v>621993.07</v>
      </c>
      <c r="R48" s="54">
        <v>606026.46</v>
      </c>
      <c r="S48" s="54">
        <v>15966.61</v>
      </c>
      <c r="T48" s="55">
        <v>621993.07</v>
      </c>
      <c r="U48" s="5">
        <v>415</v>
      </c>
      <c r="V48" s="38">
        <v>415</v>
      </c>
    </row>
    <row r="49" spans="1:22" ht="12.75">
      <c r="A49" s="59">
        <v>417</v>
      </c>
      <c r="B49" s="60"/>
      <c r="C49" s="61"/>
      <c r="D49" s="61"/>
      <c r="E49" s="60"/>
      <c r="F49" s="61"/>
      <c r="G49" s="61"/>
      <c r="H49" s="60">
        <v>127.71</v>
      </c>
      <c r="I49" s="61">
        <v>22.78</v>
      </c>
      <c r="J49" s="61">
        <v>150.49</v>
      </c>
      <c r="K49" s="60"/>
      <c r="L49" s="61"/>
      <c r="M49" s="61"/>
      <c r="N49" s="60">
        <v>127.71</v>
      </c>
      <c r="O49" s="60">
        <v>22.78</v>
      </c>
      <c r="P49" s="62">
        <v>150.49</v>
      </c>
      <c r="Q49" s="63"/>
      <c r="R49" s="64">
        <v>127.71</v>
      </c>
      <c r="S49" s="64">
        <v>22.78</v>
      </c>
      <c r="T49" s="65">
        <v>150.49</v>
      </c>
      <c r="U49" s="5">
        <v>420</v>
      </c>
      <c r="V49" s="38">
        <v>417</v>
      </c>
    </row>
    <row r="50" spans="1:22" ht="12.75">
      <c r="A50" s="38">
        <v>420</v>
      </c>
      <c r="B50" s="39">
        <v>67088.82</v>
      </c>
      <c r="C50" s="40">
        <v>16772.2</v>
      </c>
      <c r="D50" s="40">
        <v>83861.02</v>
      </c>
      <c r="E50" s="39">
        <v>3601.29</v>
      </c>
      <c r="F50" s="40">
        <v>900.32</v>
      </c>
      <c r="G50" s="40">
        <v>4501.61</v>
      </c>
      <c r="H50" s="39">
        <v>42579.67</v>
      </c>
      <c r="I50" s="40">
        <v>10517.66</v>
      </c>
      <c r="J50" s="40">
        <v>53097.33</v>
      </c>
      <c r="K50" s="39">
        <v>42156.68</v>
      </c>
      <c r="L50" s="40">
        <v>10488.25</v>
      </c>
      <c r="M50" s="40">
        <v>52644.93</v>
      </c>
      <c r="N50" s="39">
        <v>155426.46</v>
      </c>
      <c r="O50" s="39">
        <v>38678.43</v>
      </c>
      <c r="P50" s="41">
        <v>194104.89</v>
      </c>
      <c r="R50" s="54">
        <v>155426.46</v>
      </c>
      <c r="S50" s="54">
        <v>38678.43</v>
      </c>
      <c r="T50" s="55">
        <v>194104.89</v>
      </c>
      <c r="U50" s="5">
        <v>421</v>
      </c>
      <c r="V50" s="38">
        <v>420</v>
      </c>
    </row>
    <row r="51" spans="1:22" ht="12.75">
      <c r="A51" s="38">
        <v>421</v>
      </c>
      <c r="B51" s="39">
        <v>12202.75</v>
      </c>
      <c r="C51" s="40">
        <v>3050.69</v>
      </c>
      <c r="D51" s="40">
        <v>15253.44</v>
      </c>
      <c r="E51" s="39">
        <v>3091.6</v>
      </c>
      <c r="F51" s="40">
        <v>772.9</v>
      </c>
      <c r="G51" s="40">
        <v>3864.5</v>
      </c>
      <c r="H51" s="39">
        <v>10226.02</v>
      </c>
      <c r="I51" s="40">
        <v>2556.51</v>
      </c>
      <c r="J51" s="40">
        <v>12782.53</v>
      </c>
      <c r="K51" s="39">
        <v>5377.64</v>
      </c>
      <c r="L51" s="40">
        <v>1344.41</v>
      </c>
      <c r="M51" s="40">
        <v>6722.05</v>
      </c>
      <c r="N51" s="39">
        <v>30898.01</v>
      </c>
      <c r="O51" s="39">
        <v>7724.51</v>
      </c>
      <c r="P51" s="41">
        <v>38622.52</v>
      </c>
      <c r="R51" s="54">
        <v>30898.01</v>
      </c>
      <c r="S51" s="54">
        <v>7724.51</v>
      </c>
      <c r="T51" s="55">
        <v>38622.52</v>
      </c>
      <c r="U51" s="5">
        <v>422</v>
      </c>
      <c r="V51" s="38">
        <v>421</v>
      </c>
    </row>
    <row r="52" spans="1:22" ht="12.75">
      <c r="A52" s="38">
        <v>422</v>
      </c>
      <c r="B52" s="39">
        <v>5219.6</v>
      </c>
      <c r="C52" s="40">
        <v>1304.9</v>
      </c>
      <c r="D52" s="40">
        <v>6524.5</v>
      </c>
      <c r="E52" s="39">
        <v>437580.29000000074</v>
      </c>
      <c r="F52" s="40">
        <v>109395.09</v>
      </c>
      <c r="G52" s="40">
        <v>546975.3800000007</v>
      </c>
      <c r="H52" s="39">
        <v>4142.4</v>
      </c>
      <c r="I52" s="40">
        <v>1035.6</v>
      </c>
      <c r="J52" s="40">
        <v>5178</v>
      </c>
      <c r="K52" s="39">
        <v>15232.62</v>
      </c>
      <c r="L52" s="40">
        <v>3808.17</v>
      </c>
      <c r="M52" s="40">
        <v>19040.79</v>
      </c>
      <c r="N52" s="39">
        <v>462174.91000000073</v>
      </c>
      <c r="O52" s="39">
        <v>115543.76</v>
      </c>
      <c r="P52" s="41">
        <v>577718.6700000007</v>
      </c>
      <c r="R52" s="54">
        <v>462174.91000000073</v>
      </c>
      <c r="S52" s="54">
        <v>115543.76</v>
      </c>
      <c r="T52" s="55">
        <v>577718.6700000007</v>
      </c>
      <c r="U52" s="5">
        <v>423</v>
      </c>
      <c r="V52" s="38">
        <v>422</v>
      </c>
    </row>
    <row r="53" spans="1:22" ht="12.75">
      <c r="A53" s="38">
        <v>423</v>
      </c>
      <c r="B53" s="39">
        <v>486512.05</v>
      </c>
      <c r="C53" s="40">
        <v>121628.01</v>
      </c>
      <c r="D53" s="40">
        <v>608140.06</v>
      </c>
      <c r="E53" s="39">
        <v>44228.65</v>
      </c>
      <c r="F53" s="40">
        <v>11057.21</v>
      </c>
      <c r="G53" s="40">
        <v>55285.86</v>
      </c>
      <c r="H53" s="39">
        <v>425036.13</v>
      </c>
      <c r="I53" s="40">
        <v>106259.17</v>
      </c>
      <c r="J53" s="40">
        <v>531295.3</v>
      </c>
      <c r="K53" s="39">
        <v>514290.79</v>
      </c>
      <c r="L53" s="40">
        <v>128572.88</v>
      </c>
      <c r="M53" s="40">
        <v>642863.67</v>
      </c>
      <c r="N53" s="39">
        <v>1470067.62</v>
      </c>
      <c r="O53" s="39">
        <v>367517.27</v>
      </c>
      <c r="P53" s="41">
        <v>1837584.89</v>
      </c>
      <c r="R53" s="54">
        <v>1470067.62</v>
      </c>
      <c r="S53" s="54">
        <v>367517.27</v>
      </c>
      <c r="T53" s="55">
        <v>1837584.89</v>
      </c>
      <c r="U53" s="5">
        <v>424</v>
      </c>
      <c r="V53" s="38">
        <v>423</v>
      </c>
    </row>
    <row r="54" spans="1:22" ht="12.75">
      <c r="A54" s="38">
        <v>424</v>
      </c>
      <c r="B54" s="39">
        <v>61046.25</v>
      </c>
      <c r="C54" s="40">
        <v>15261.56</v>
      </c>
      <c r="D54" s="40">
        <v>76307.81</v>
      </c>
      <c r="E54" s="39">
        <v>1706.4</v>
      </c>
      <c r="F54" s="40">
        <v>426.6</v>
      </c>
      <c r="G54" s="40">
        <v>2133</v>
      </c>
      <c r="H54" s="39">
        <v>20837.69</v>
      </c>
      <c r="I54" s="40">
        <v>5209.38</v>
      </c>
      <c r="J54" s="40">
        <v>26047.07</v>
      </c>
      <c r="K54" s="39">
        <v>13362.05</v>
      </c>
      <c r="L54" s="40">
        <v>3340.51</v>
      </c>
      <c r="M54" s="40">
        <v>16702.56</v>
      </c>
      <c r="N54" s="39">
        <v>96952.39</v>
      </c>
      <c r="O54" s="39">
        <v>24238.05</v>
      </c>
      <c r="P54" s="41">
        <v>121190.44</v>
      </c>
      <c r="R54" s="54">
        <v>96952.39</v>
      </c>
      <c r="S54" s="54">
        <v>24238.05</v>
      </c>
      <c r="T54" s="55">
        <v>121190.44</v>
      </c>
      <c r="U54" s="5">
        <v>630</v>
      </c>
      <c r="V54" s="38">
        <v>424</v>
      </c>
    </row>
    <row r="55" spans="1:22" ht="12.75">
      <c r="A55" s="38">
        <v>630</v>
      </c>
      <c r="B55" s="39">
        <v>3280.8</v>
      </c>
      <c r="C55" s="40">
        <v>820.2</v>
      </c>
      <c r="D55" s="40">
        <v>4101</v>
      </c>
      <c r="E55" s="39">
        <v>47307.43</v>
      </c>
      <c r="F55" s="40">
        <v>11826.88</v>
      </c>
      <c r="G55" s="40">
        <v>59134.31</v>
      </c>
      <c r="H55" s="39">
        <v>2694</v>
      </c>
      <c r="I55" s="40">
        <v>673.5</v>
      </c>
      <c r="J55" s="40">
        <v>3367.5</v>
      </c>
      <c r="K55" s="39">
        <v>3339.2</v>
      </c>
      <c r="L55" s="40">
        <v>834.8</v>
      </c>
      <c r="M55" s="40">
        <v>4174</v>
      </c>
      <c r="N55" s="39">
        <v>56621.43</v>
      </c>
      <c r="O55" s="39">
        <v>14155.38</v>
      </c>
      <c r="P55" s="41">
        <v>70776.81</v>
      </c>
      <c r="R55" s="54">
        <v>56621.43</v>
      </c>
      <c r="S55" s="54">
        <v>14155.38</v>
      </c>
      <c r="T55" s="55">
        <v>70776.81</v>
      </c>
      <c r="U55" s="5">
        <v>631</v>
      </c>
      <c r="V55" s="38">
        <v>630</v>
      </c>
    </row>
    <row r="56" spans="1:22" ht="12.75">
      <c r="A56" s="38">
        <v>631</v>
      </c>
      <c r="B56" s="39">
        <v>47457.02</v>
      </c>
      <c r="C56" s="40">
        <v>11864.26</v>
      </c>
      <c r="D56" s="40">
        <v>59321.28</v>
      </c>
      <c r="E56" s="39">
        <v>281.98</v>
      </c>
      <c r="F56" s="40">
        <v>70.5</v>
      </c>
      <c r="G56" s="40">
        <v>352.48</v>
      </c>
      <c r="H56" s="39">
        <v>49357.87</v>
      </c>
      <c r="I56" s="40">
        <v>12277.3</v>
      </c>
      <c r="J56" s="40">
        <v>61635.17</v>
      </c>
      <c r="K56" s="39">
        <v>60145.48999999992</v>
      </c>
      <c r="L56" s="40">
        <v>14975.04000000008</v>
      </c>
      <c r="M56" s="40">
        <v>75120.53</v>
      </c>
      <c r="N56" s="39">
        <v>157242.36</v>
      </c>
      <c r="O56" s="39">
        <v>39187.10000000008</v>
      </c>
      <c r="P56" s="41">
        <v>196429.46</v>
      </c>
      <c r="R56" s="54">
        <v>157242.36</v>
      </c>
      <c r="S56" s="54">
        <v>39187.10000000008</v>
      </c>
      <c r="T56" s="55">
        <v>196429.46</v>
      </c>
      <c r="U56" s="58">
        <v>632</v>
      </c>
      <c r="V56" s="38">
        <v>631</v>
      </c>
    </row>
    <row r="57" spans="1:22" ht="12.75">
      <c r="A57" s="38">
        <v>632</v>
      </c>
      <c r="B57" s="39">
        <v>312.82</v>
      </c>
      <c r="C57" s="40">
        <v>78.21</v>
      </c>
      <c r="D57" s="40">
        <v>391.03</v>
      </c>
      <c r="E57" s="39">
        <v>0</v>
      </c>
      <c r="F57" s="40">
        <v>0</v>
      </c>
      <c r="G57" s="40">
        <v>0</v>
      </c>
      <c r="H57" s="39"/>
      <c r="I57" s="40"/>
      <c r="J57" s="40"/>
      <c r="K57" s="39"/>
      <c r="L57" s="40"/>
      <c r="M57" s="40"/>
      <c r="N57" s="39">
        <v>312.82</v>
      </c>
      <c r="O57" s="39">
        <v>78.21</v>
      </c>
      <c r="P57" s="41">
        <v>391.03</v>
      </c>
      <c r="R57" s="54">
        <v>312.82</v>
      </c>
      <c r="S57" s="54">
        <v>78.21</v>
      </c>
      <c r="T57" s="55">
        <v>391.03</v>
      </c>
      <c r="V57" s="38">
        <v>632</v>
      </c>
    </row>
    <row r="58" spans="1:22" ht="12.75">
      <c r="A58" s="42" t="s">
        <v>96</v>
      </c>
      <c r="B58" s="43">
        <v>12193776.410000004</v>
      </c>
      <c r="C58" s="44">
        <v>1905135.84</v>
      </c>
      <c r="D58" s="44">
        <v>14098912.25</v>
      </c>
      <c r="E58" s="43">
        <v>10473108.010000005</v>
      </c>
      <c r="F58" s="44">
        <v>1578362.62</v>
      </c>
      <c r="G58" s="44">
        <v>12051470.63</v>
      </c>
      <c r="H58" s="43">
        <v>10066799.879999999</v>
      </c>
      <c r="I58" s="44">
        <v>1519818.52</v>
      </c>
      <c r="J58" s="44">
        <v>11586618.399999999</v>
      </c>
      <c r="K58" s="43">
        <v>13087578.490000002</v>
      </c>
      <c r="L58" s="44">
        <v>2033523.82</v>
      </c>
      <c r="M58" s="44">
        <v>15121102.31</v>
      </c>
      <c r="N58" s="43">
        <v>45821262.78999999</v>
      </c>
      <c r="O58" s="43">
        <v>7036840.800000004</v>
      </c>
      <c r="P58" s="45">
        <v>52858103.59000002</v>
      </c>
      <c r="R58" s="56">
        <v>45821262.78999999</v>
      </c>
      <c r="S58" s="56">
        <v>7036840.800000004</v>
      </c>
      <c r="T58" s="57">
        <v>52858103.59000002</v>
      </c>
      <c r="V58" s="42" t="s">
        <v>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workbookViewId="0" topLeftCell="A26">
      <selection activeCell="M212" sqref="A8:M212"/>
    </sheetView>
  </sheetViews>
  <sheetFormatPr defaultColWidth="9.140625" defaultRowHeight="12.75"/>
  <cols>
    <col min="1" max="1" width="20.57421875" style="5" customWidth="1"/>
    <col min="2" max="2" width="13.140625" style="3" customWidth="1"/>
    <col min="3" max="3" width="10.8515625" style="3" customWidth="1"/>
    <col min="4" max="4" width="40.140625" style="4" customWidth="1"/>
    <col min="5" max="5" width="27.421875" style="3" customWidth="1"/>
    <col min="6" max="6" width="20.7109375" style="3" customWidth="1"/>
    <col min="7" max="7" width="13.8515625" style="5" customWidth="1"/>
    <col min="8" max="8" width="23.7109375" style="6" customWidth="1"/>
    <col min="9" max="9" width="15.7109375" style="3" customWidth="1"/>
    <col min="10" max="11" width="15.7109375" style="7" customWidth="1"/>
    <col min="12" max="12" width="27.421875" style="3" customWidth="1"/>
    <col min="13" max="16384" width="9.140625" style="3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3" t="s">
        <v>3</v>
      </c>
    </row>
    <row r="3" spans="1:2" ht="12.75">
      <c r="A3" s="1" t="s">
        <v>4</v>
      </c>
      <c r="B3" s="8">
        <v>39082</v>
      </c>
    </row>
    <row r="4" spans="1:2" ht="12.75">
      <c r="A4" s="1" t="s">
        <v>5</v>
      </c>
      <c r="B4" s="3" t="s">
        <v>6</v>
      </c>
    </row>
    <row r="5" spans="1:2" ht="12.75">
      <c r="A5" s="1" t="s">
        <v>7</v>
      </c>
      <c r="B5" s="9" t="s">
        <v>8</v>
      </c>
    </row>
    <row r="6" spans="1:2" ht="12.75">
      <c r="A6" s="1" t="s">
        <v>9</v>
      </c>
      <c r="B6" s="3" t="s">
        <v>10</v>
      </c>
    </row>
    <row r="7" ht="12.75"/>
    <row r="8" spans="1:13" s="11" customFormat="1" ht="13.5" thickBot="1">
      <c r="A8" s="10" t="s">
        <v>11</v>
      </c>
      <c r="B8" s="11" t="s">
        <v>12</v>
      </c>
      <c r="C8" s="11" t="s">
        <v>13</v>
      </c>
      <c r="D8" s="11" t="s">
        <v>93</v>
      </c>
      <c r="E8" s="11" t="s">
        <v>14</v>
      </c>
      <c r="F8" s="11" t="s">
        <v>15</v>
      </c>
      <c r="G8" s="10" t="s">
        <v>16</v>
      </c>
      <c r="H8" s="10" t="s">
        <v>17</v>
      </c>
      <c r="I8" s="11" t="s">
        <v>18</v>
      </c>
      <c r="J8" s="10" t="s">
        <v>19</v>
      </c>
      <c r="K8" s="12" t="s">
        <v>20</v>
      </c>
      <c r="L8" s="13" t="s">
        <v>21</v>
      </c>
      <c r="M8" s="11" t="s">
        <v>22</v>
      </c>
    </row>
    <row r="9" ht="13.5" thickTop="1"/>
    <row r="10" spans="1:13" ht="12.75">
      <c r="A10" s="5" t="s">
        <v>23</v>
      </c>
      <c r="B10" s="3" t="s">
        <v>24</v>
      </c>
      <c r="C10" s="5">
        <v>12</v>
      </c>
      <c r="D10" s="4" t="s">
        <v>25</v>
      </c>
      <c r="E10" s="3" t="s">
        <v>26</v>
      </c>
      <c r="F10" s="3" t="s">
        <v>27</v>
      </c>
      <c r="G10" s="5" t="s">
        <v>23</v>
      </c>
      <c r="H10" s="6" t="s">
        <v>23</v>
      </c>
      <c r="I10" s="14">
        <v>45851.61</v>
      </c>
      <c r="J10" s="15">
        <v>556.89</v>
      </c>
      <c r="K10" s="15">
        <f aca="true" t="shared" si="0" ref="K10:K41">I10+J10</f>
        <v>46408.5</v>
      </c>
      <c r="L10" s="3" t="s">
        <v>28</v>
      </c>
      <c r="M10" s="3" t="s">
        <v>29</v>
      </c>
    </row>
    <row r="11" spans="1:13" ht="12.75">
      <c r="A11" s="5" t="s">
        <v>23</v>
      </c>
      <c r="B11" s="3" t="s">
        <v>24</v>
      </c>
      <c r="C11" s="5">
        <v>120</v>
      </c>
      <c r="D11" s="4" t="s">
        <v>30</v>
      </c>
      <c r="E11" s="3" t="s">
        <v>31</v>
      </c>
      <c r="F11" s="3" t="s">
        <v>27</v>
      </c>
      <c r="G11" s="5" t="s">
        <v>23</v>
      </c>
      <c r="H11" s="6" t="s">
        <v>23</v>
      </c>
      <c r="I11" s="14">
        <v>15088.3</v>
      </c>
      <c r="J11" s="15">
        <v>2938.3</v>
      </c>
      <c r="K11" s="15">
        <f t="shared" si="0"/>
        <v>18026.6</v>
      </c>
      <c r="L11" s="3" t="s">
        <v>32</v>
      </c>
      <c r="M11" s="3" t="s">
        <v>29</v>
      </c>
    </row>
    <row r="12" spans="1:13" ht="12.75">
      <c r="A12" s="5" t="s">
        <v>23</v>
      </c>
      <c r="B12" s="3" t="s">
        <v>24</v>
      </c>
      <c r="C12" s="5">
        <v>121</v>
      </c>
      <c r="D12" s="4" t="s">
        <v>33</v>
      </c>
      <c r="E12" s="3" t="s">
        <v>31</v>
      </c>
      <c r="F12" s="3" t="s">
        <v>27</v>
      </c>
      <c r="G12" s="5" t="s">
        <v>23</v>
      </c>
      <c r="H12" s="6" t="s">
        <v>23</v>
      </c>
      <c r="I12" s="14">
        <v>586550.0000000008</v>
      </c>
      <c r="J12" s="15">
        <v>114226.09</v>
      </c>
      <c r="K12" s="15">
        <f t="shared" si="0"/>
        <v>700776.0900000008</v>
      </c>
      <c r="L12" s="3" t="s">
        <v>34</v>
      </c>
      <c r="M12" s="3" t="s">
        <v>29</v>
      </c>
    </row>
    <row r="13" spans="1:13" ht="12.75">
      <c r="A13" s="5" t="s">
        <v>23</v>
      </c>
      <c r="B13" s="3" t="s">
        <v>24</v>
      </c>
      <c r="C13" s="5">
        <v>122</v>
      </c>
      <c r="D13" s="4" t="s">
        <v>35</v>
      </c>
      <c r="E13" s="3" t="s">
        <v>31</v>
      </c>
      <c r="F13" s="3" t="s">
        <v>27</v>
      </c>
      <c r="G13" s="5" t="s">
        <v>23</v>
      </c>
      <c r="H13" s="6" t="s">
        <v>23</v>
      </c>
      <c r="I13" s="14">
        <v>190876.09</v>
      </c>
      <c r="J13" s="15">
        <v>37173.130000000376</v>
      </c>
      <c r="K13" s="15">
        <f t="shared" si="0"/>
        <v>228049.22000000038</v>
      </c>
      <c r="L13" s="3" t="s">
        <v>36</v>
      </c>
      <c r="M13" s="3" t="s">
        <v>29</v>
      </c>
    </row>
    <row r="14" spans="1:13" ht="12.75">
      <c r="A14" s="5" t="s">
        <v>23</v>
      </c>
      <c r="B14" s="3" t="s">
        <v>24</v>
      </c>
      <c r="C14" s="5">
        <v>123</v>
      </c>
      <c r="D14" s="4" t="s">
        <v>37</v>
      </c>
      <c r="E14" s="3" t="s">
        <v>26</v>
      </c>
      <c r="F14" s="3" t="s">
        <v>27</v>
      </c>
      <c r="G14" s="5" t="s">
        <v>23</v>
      </c>
      <c r="H14" s="6" t="s">
        <v>23</v>
      </c>
      <c r="I14" s="14">
        <v>2539.2</v>
      </c>
      <c r="J14" s="15">
        <v>634.8</v>
      </c>
      <c r="K14" s="15">
        <f t="shared" si="0"/>
        <v>3174</v>
      </c>
      <c r="M14" s="3" t="s">
        <v>29</v>
      </c>
    </row>
    <row r="15" spans="1:13" ht="12.75">
      <c r="A15" s="5" t="s">
        <v>23</v>
      </c>
      <c r="B15" s="3" t="s">
        <v>24</v>
      </c>
      <c r="C15" s="5">
        <v>124</v>
      </c>
      <c r="D15" s="4" t="s">
        <v>38</v>
      </c>
      <c r="E15" s="3" t="s">
        <v>31</v>
      </c>
      <c r="F15" s="3" t="s">
        <v>27</v>
      </c>
      <c r="G15" s="5" t="s">
        <v>23</v>
      </c>
      <c r="H15" s="6" t="s">
        <v>23</v>
      </c>
      <c r="I15" s="14">
        <v>34993.89</v>
      </c>
      <c r="J15" s="15">
        <v>6814.86</v>
      </c>
      <c r="K15" s="15">
        <f t="shared" si="0"/>
        <v>41808.75</v>
      </c>
      <c r="M15" s="3" t="s">
        <v>29</v>
      </c>
    </row>
    <row r="16" spans="1:13" ht="12.75">
      <c r="A16" s="5" t="s">
        <v>23</v>
      </c>
      <c r="B16" s="3" t="s">
        <v>24</v>
      </c>
      <c r="C16" s="5">
        <v>126</v>
      </c>
      <c r="D16" s="4" t="s">
        <v>39</v>
      </c>
      <c r="E16" s="3" t="s">
        <v>31</v>
      </c>
      <c r="F16" s="3" t="s">
        <v>27</v>
      </c>
      <c r="G16" s="5" t="s">
        <v>23</v>
      </c>
      <c r="H16" s="6" t="s">
        <v>23</v>
      </c>
      <c r="I16" s="14">
        <v>13493.33</v>
      </c>
      <c r="J16" s="15">
        <v>2629.1699999999873</v>
      </c>
      <c r="K16" s="15">
        <f t="shared" si="0"/>
        <v>16122.499999999987</v>
      </c>
      <c r="M16" s="3" t="s">
        <v>29</v>
      </c>
    </row>
    <row r="17" spans="1:13" s="17" customFormat="1" ht="12.75">
      <c r="A17" s="16" t="s">
        <v>23</v>
      </c>
      <c r="B17" s="17" t="s">
        <v>24</v>
      </c>
      <c r="C17" s="16">
        <v>129</v>
      </c>
      <c r="D17" s="4" t="s">
        <v>40</v>
      </c>
      <c r="E17" s="17" t="s">
        <v>41</v>
      </c>
      <c r="F17" s="17" t="s">
        <v>27</v>
      </c>
      <c r="G17" s="16" t="s">
        <v>23</v>
      </c>
      <c r="H17" s="18" t="s">
        <v>23</v>
      </c>
      <c r="I17" s="14">
        <v>2577.6</v>
      </c>
      <c r="J17" s="15">
        <v>644.4</v>
      </c>
      <c r="K17" s="15">
        <f t="shared" si="0"/>
        <v>3222</v>
      </c>
      <c r="M17" s="3" t="s">
        <v>29</v>
      </c>
    </row>
    <row r="18" spans="1:13" ht="12.75">
      <c r="A18" s="5" t="s">
        <v>23</v>
      </c>
      <c r="B18" s="3" t="s">
        <v>24</v>
      </c>
      <c r="C18" s="5">
        <v>130</v>
      </c>
      <c r="D18" s="4" t="s">
        <v>42</v>
      </c>
      <c r="E18" s="3" t="s">
        <v>41</v>
      </c>
      <c r="F18" s="3" t="s">
        <v>27</v>
      </c>
      <c r="G18" s="5" t="s">
        <v>23</v>
      </c>
      <c r="H18" s="6" t="s">
        <v>23</v>
      </c>
      <c r="I18" s="14">
        <v>14124.44</v>
      </c>
      <c r="J18" s="15">
        <v>238.45</v>
      </c>
      <c r="K18" s="15">
        <f t="shared" si="0"/>
        <v>14362.890000000001</v>
      </c>
      <c r="M18" s="3" t="s">
        <v>29</v>
      </c>
    </row>
    <row r="19" spans="1:13" ht="12.75">
      <c r="A19" s="5" t="s">
        <v>23</v>
      </c>
      <c r="B19" s="3" t="s">
        <v>24</v>
      </c>
      <c r="C19" s="5">
        <v>131</v>
      </c>
      <c r="D19" s="4" t="s">
        <v>43</v>
      </c>
      <c r="E19" s="3" t="s">
        <v>41</v>
      </c>
      <c r="F19" s="3" t="s">
        <v>27</v>
      </c>
      <c r="G19" s="5" t="s">
        <v>23</v>
      </c>
      <c r="H19" s="6" t="s">
        <v>23</v>
      </c>
      <c r="I19" s="14">
        <v>17749.43</v>
      </c>
      <c r="J19" s="15">
        <v>739.56</v>
      </c>
      <c r="K19" s="15">
        <f t="shared" si="0"/>
        <v>18488.99</v>
      </c>
      <c r="M19" s="3" t="s">
        <v>29</v>
      </c>
    </row>
    <row r="20" spans="1:13" ht="12.75">
      <c r="A20" s="5" t="s">
        <v>23</v>
      </c>
      <c r="B20" s="3" t="s">
        <v>24</v>
      </c>
      <c r="C20" s="5">
        <v>176</v>
      </c>
      <c r="D20" s="4" t="s">
        <v>44</v>
      </c>
      <c r="E20" s="3" t="s">
        <v>41</v>
      </c>
      <c r="F20" s="3" t="s">
        <v>27</v>
      </c>
      <c r="G20" s="5" t="s">
        <v>23</v>
      </c>
      <c r="H20" s="6" t="s">
        <v>23</v>
      </c>
      <c r="I20" s="14">
        <v>9010.35</v>
      </c>
      <c r="J20" s="15">
        <v>624.49</v>
      </c>
      <c r="K20" s="15">
        <f t="shared" si="0"/>
        <v>9634.84</v>
      </c>
      <c r="L20" s="3" t="s">
        <v>45</v>
      </c>
      <c r="M20" s="3" t="s">
        <v>29</v>
      </c>
    </row>
    <row r="21" spans="1:13" ht="12.75">
      <c r="A21" s="5" t="s">
        <v>23</v>
      </c>
      <c r="B21" s="3" t="s">
        <v>24</v>
      </c>
      <c r="C21" s="5">
        <v>178</v>
      </c>
      <c r="D21" s="4" t="s">
        <v>46</v>
      </c>
      <c r="E21" s="3" t="s">
        <v>41</v>
      </c>
      <c r="F21" s="3" t="s">
        <v>27</v>
      </c>
      <c r="G21" s="5" t="s">
        <v>23</v>
      </c>
      <c r="H21" s="6" t="s">
        <v>23</v>
      </c>
      <c r="I21" s="14">
        <v>252955.55</v>
      </c>
      <c r="J21" s="15">
        <v>50927.01</v>
      </c>
      <c r="K21" s="15">
        <f t="shared" si="0"/>
        <v>303882.56</v>
      </c>
      <c r="M21" s="3" t="s">
        <v>29</v>
      </c>
    </row>
    <row r="22" spans="1:13" ht="12.75">
      <c r="A22" s="5" t="s">
        <v>23</v>
      </c>
      <c r="B22" s="3" t="s">
        <v>24</v>
      </c>
      <c r="C22" s="5">
        <v>181</v>
      </c>
      <c r="D22" s="4" t="s">
        <v>47</v>
      </c>
      <c r="E22" s="3" t="s">
        <v>41</v>
      </c>
      <c r="F22" s="3" t="s">
        <v>27</v>
      </c>
      <c r="G22" s="5" t="s">
        <v>23</v>
      </c>
      <c r="H22" s="6" t="s">
        <v>23</v>
      </c>
      <c r="I22" s="14">
        <v>16670.97</v>
      </c>
      <c r="J22" s="15">
        <v>3621.23</v>
      </c>
      <c r="K22" s="15">
        <f t="shared" si="0"/>
        <v>20292.2</v>
      </c>
      <c r="M22" s="3" t="s">
        <v>29</v>
      </c>
    </row>
    <row r="23" spans="1:13" ht="12.75">
      <c r="A23" s="5" t="s">
        <v>23</v>
      </c>
      <c r="B23" s="3" t="s">
        <v>24</v>
      </c>
      <c r="C23" s="5">
        <v>182</v>
      </c>
      <c r="D23" s="4" t="s">
        <v>48</v>
      </c>
      <c r="E23" s="3" t="s">
        <v>41</v>
      </c>
      <c r="F23" s="3" t="s">
        <v>27</v>
      </c>
      <c r="G23" s="5" t="s">
        <v>23</v>
      </c>
      <c r="H23" s="6" t="s">
        <v>23</v>
      </c>
      <c r="I23" s="14">
        <v>100458.96</v>
      </c>
      <c r="J23" s="15">
        <v>2751.27</v>
      </c>
      <c r="K23" s="15">
        <f t="shared" si="0"/>
        <v>103210.23000000001</v>
      </c>
      <c r="M23" s="3" t="s">
        <v>29</v>
      </c>
    </row>
    <row r="24" spans="1:13" ht="12.75">
      <c r="A24" s="5" t="s">
        <v>23</v>
      </c>
      <c r="B24" s="3" t="s">
        <v>24</v>
      </c>
      <c r="C24" s="5">
        <v>183</v>
      </c>
      <c r="D24" s="4" t="s">
        <v>49</v>
      </c>
      <c r="E24" s="3" t="s">
        <v>41</v>
      </c>
      <c r="F24" s="3" t="s">
        <v>27</v>
      </c>
      <c r="G24" s="5" t="s">
        <v>23</v>
      </c>
      <c r="H24" s="6" t="s">
        <v>23</v>
      </c>
      <c r="I24" s="14">
        <v>264255.03</v>
      </c>
      <c r="J24" s="15">
        <v>57140.84</v>
      </c>
      <c r="K24" s="15">
        <f t="shared" si="0"/>
        <v>321395.87</v>
      </c>
      <c r="M24" s="3" t="s">
        <v>29</v>
      </c>
    </row>
    <row r="25" spans="1:13" ht="12.75">
      <c r="A25" s="5" t="s">
        <v>23</v>
      </c>
      <c r="B25" s="3" t="s">
        <v>24</v>
      </c>
      <c r="C25" s="5">
        <v>184</v>
      </c>
      <c r="D25" s="4" t="s">
        <v>50</v>
      </c>
      <c r="E25" s="3" t="s">
        <v>41</v>
      </c>
      <c r="F25" s="3" t="s">
        <v>27</v>
      </c>
      <c r="G25" s="5" t="s">
        <v>23</v>
      </c>
      <c r="H25" s="6" t="s">
        <v>23</v>
      </c>
      <c r="I25" s="14">
        <v>29457.5</v>
      </c>
      <c r="J25" s="15">
        <v>200</v>
      </c>
      <c r="K25" s="15">
        <f t="shared" si="0"/>
        <v>29657.5</v>
      </c>
      <c r="M25" s="3" t="s">
        <v>29</v>
      </c>
    </row>
    <row r="26" spans="1:13" ht="12.75">
      <c r="A26" s="5" t="s">
        <v>23</v>
      </c>
      <c r="B26" s="3" t="s">
        <v>24</v>
      </c>
      <c r="C26" s="5">
        <v>200</v>
      </c>
      <c r="D26" s="4" t="s">
        <v>51</v>
      </c>
      <c r="E26" s="3" t="s">
        <v>41</v>
      </c>
      <c r="F26" s="3" t="s">
        <v>27</v>
      </c>
      <c r="G26" s="5" t="s">
        <v>23</v>
      </c>
      <c r="H26" s="6" t="s">
        <v>23</v>
      </c>
      <c r="I26" s="14">
        <v>286</v>
      </c>
      <c r="J26" s="7">
        <v>71.5</v>
      </c>
      <c r="K26" s="15">
        <f t="shared" si="0"/>
        <v>357.5</v>
      </c>
      <c r="M26" s="3" t="s">
        <v>29</v>
      </c>
    </row>
    <row r="27" spans="1:13" ht="12.75">
      <c r="A27" s="5" t="s">
        <v>23</v>
      </c>
      <c r="B27" s="3" t="s">
        <v>24</v>
      </c>
      <c r="C27" s="5">
        <v>201</v>
      </c>
      <c r="D27" s="4" t="s">
        <v>52</v>
      </c>
      <c r="E27" s="3" t="s">
        <v>41</v>
      </c>
      <c r="F27" s="3" t="s">
        <v>27</v>
      </c>
      <c r="G27" s="5" t="s">
        <v>23</v>
      </c>
      <c r="H27" s="6" t="s">
        <v>23</v>
      </c>
      <c r="I27" s="14">
        <v>640667.1700000005</v>
      </c>
      <c r="J27" s="15">
        <v>8782.77</v>
      </c>
      <c r="K27" s="15">
        <f t="shared" si="0"/>
        <v>649449.9400000005</v>
      </c>
      <c r="M27" s="3" t="s">
        <v>29</v>
      </c>
    </row>
    <row r="28" spans="1:13" ht="12.75">
      <c r="A28" s="5" t="s">
        <v>23</v>
      </c>
      <c r="B28" s="3" t="s">
        <v>24</v>
      </c>
      <c r="C28" s="5">
        <v>202</v>
      </c>
      <c r="D28" s="4" t="s">
        <v>53</v>
      </c>
      <c r="E28" s="3" t="s">
        <v>41</v>
      </c>
      <c r="F28" s="3" t="s">
        <v>27</v>
      </c>
      <c r="G28" s="5" t="s">
        <v>23</v>
      </c>
      <c r="H28" s="6" t="s">
        <v>23</v>
      </c>
      <c r="I28" s="14">
        <v>27627.2</v>
      </c>
      <c r="J28" s="15">
        <v>6906.8</v>
      </c>
      <c r="K28" s="15">
        <f t="shared" si="0"/>
        <v>34534</v>
      </c>
      <c r="M28" s="3" t="s">
        <v>29</v>
      </c>
    </row>
    <row r="29" spans="1:13" ht="12.75">
      <c r="A29" s="5" t="s">
        <v>23</v>
      </c>
      <c r="B29" s="3" t="s">
        <v>24</v>
      </c>
      <c r="C29" s="5">
        <v>203</v>
      </c>
      <c r="D29" s="4" t="s">
        <v>54</v>
      </c>
      <c r="E29" s="3" t="s">
        <v>41</v>
      </c>
      <c r="F29" s="3" t="s">
        <v>27</v>
      </c>
      <c r="G29" s="6" t="s">
        <v>23</v>
      </c>
      <c r="H29" s="5" t="s">
        <v>23</v>
      </c>
      <c r="I29" s="14">
        <v>18885.3</v>
      </c>
      <c r="J29" s="15">
        <v>3332.7</v>
      </c>
      <c r="K29" s="15">
        <f t="shared" si="0"/>
        <v>22218</v>
      </c>
      <c r="M29" s="3" t="s">
        <v>29</v>
      </c>
    </row>
    <row r="30" spans="1:13" ht="12.75">
      <c r="A30" s="5" t="s">
        <v>23</v>
      </c>
      <c r="B30" s="3" t="s">
        <v>24</v>
      </c>
      <c r="C30" s="5">
        <v>213</v>
      </c>
      <c r="D30" s="4" t="s">
        <v>55</v>
      </c>
      <c r="E30" s="3" t="s">
        <v>41</v>
      </c>
      <c r="F30" s="3" t="s">
        <v>27</v>
      </c>
      <c r="G30" s="5" t="s">
        <v>23</v>
      </c>
      <c r="H30" s="6" t="s">
        <v>23</v>
      </c>
      <c r="I30" s="14">
        <v>133156.11</v>
      </c>
      <c r="J30" s="15">
        <v>4796.83</v>
      </c>
      <c r="K30" s="15">
        <f t="shared" si="0"/>
        <v>137952.93999999997</v>
      </c>
      <c r="M30" s="3" t="s">
        <v>29</v>
      </c>
    </row>
    <row r="31" spans="1:13" ht="12.75">
      <c r="A31" s="5" t="s">
        <v>23</v>
      </c>
      <c r="B31" s="3" t="s">
        <v>24</v>
      </c>
      <c r="C31" s="5">
        <v>220</v>
      </c>
      <c r="D31" s="4" t="s">
        <v>56</v>
      </c>
      <c r="E31" s="3" t="s">
        <v>41</v>
      </c>
      <c r="F31" s="3" t="s">
        <v>27</v>
      </c>
      <c r="G31" s="5" t="s">
        <v>23</v>
      </c>
      <c r="H31" s="6" t="s">
        <v>23</v>
      </c>
      <c r="I31" s="14">
        <v>206247.93</v>
      </c>
      <c r="J31" s="15">
        <v>969.63</v>
      </c>
      <c r="K31" s="15">
        <f t="shared" si="0"/>
        <v>207217.56</v>
      </c>
      <c r="M31" s="3" t="s">
        <v>29</v>
      </c>
    </row>
    <row r="32" spans="1:13" ht="12.75">
      <c r="A32" s="5" t="s">
        <v>23</v>
      </c>
      <c r="B32" s="3" t="s">
        <v>24</v>
      </c>
      <c r="C32" s="5">
        <v>221</v>
      </c>
      <c r="D32" s="4" t="s">
        <v>57</v>
      </c>
      <c r="E32" s="3" t="s">
        <v>41</v>
      </c>
      <c r="F32" s="3" t="s">
        <v>27</v>
      </c>
      <c r="G32" s="5" t="s">
        <v>23</v>
      </c>
      <c r="H32" s="6" t="s">
        <v>23</v>
      </c>
      <c r="I32" s="14">
        <v>384</v>
      </c>
      <c r="J32" s="15">
        <v>96</v>
      </c>
      <c r="K32" s="15">
        <f t="shared" si="0"/>
        <v>480</v>
      </c>
      <c r="M32" s="3" t="s">
        <v>29</v>
      </c>
    </row>
    <row r="33" spans="1:13" ht="12.75">
      <c r="A33" s="5" t="s">
        <v>23</v>
      </c>
      <c r="B33" s="3" t="s">
        <v>24</v>
      </c>
      <c r="C33" s="5">
        <v>230</v>
      </c>
      <c r="D33" s="4" t="s">
        <v>58</v>
      </c>
      <c r="E33" s="3" t="s">
        <v>59</v>
      </c>
      <c r="F33" s="3" t="s">
        <v>27</v>
      </c>
      <c r="G33" s="5" t="s">
        <v>23</v>
      </c>
      <c r="H33" s="6" t="s">
        <v>23</v>
      </c>
      <c r="I33" s="14">
        <v>404468.32</v>
      </c>
      <c r="J33" s="15">
        <v>71937.44</v>
      </c>
      <c r="K33" s="15">
        <f t="shared" si="0"/>
        <v>476405.76</v>
      </c>
      <c r="M33" s="3" t="s">
        <v>29</v>
      </c>
    </row>
    <row r="34" spans="1:13" ht="12.75">
      <c r="A34" s="5" t="s">
        <v>23</v>
      </c>
      <c r="B34" s="3" t="s">
        <v>24</v>
      </c>
      <c r="C34" s="5">
        <v>240</v>
      </c>
      <c r="D34" s="4" t="s">
        <v>60</v>
      </c>
      <c r="E34" s="3" t="s">
        <v>61</v>
      </c>
      <c r="F34" s="3" t="s">
        <v>27</v>
      </c>
      <c r="G34" s="5" t="s">
        <v>23</v>
      </c>
      <c r="H34" s="6" t="s">
        <v>23</v>
      </c>
      <c r="I34" s="14">
        <v>1723048.99</v>
      </c>
      <c r="J34" s="15">
        <v>306415.06</v>
      </c>
      <c r="K34" s="15">
        <f t="shared" si="0"/>
        <v>2029464.05</v>
      </c>
      <c r="M34" s="3" t="s">
        <v>29</v>
      </c>
    </row>
    <row r="35" spans="1:13" ht="12.75">
      <c r="A35" s="5" t="s">
        <v>23</v>
      </c>
      <c r="B35" s="3" t="s">
        <v>24</v>
      </c>
      <c r="C35" s="5">
        <v>241</v>
      </c>
      <c r="D35" s="4" t="s">
        <v>62</v>
      </c>
      <c r="E35" s="3" t="s">
        <v>61</v>
      </c>
      <c r="F35" s="3" t="s">
        <v>27</v>
      </c>
      <c r="G35" s="5" t="s">
        <v>23</v>
      </c>
      <c r="H35" s="6" t="s">
        <v>23</v>
      </c>
      <c r="I35" s="14">
        <v>35785.91</v>
      </c>
      <c r="J35" s="15">
        <v>6365.03</v>
      </c>
      <c r="K35" s="15">
        <f t="shared" si="0"/>
        <v>42150.94</v>
      </c>
      <c r="M35" s="3" t="s">
        <v>29</v>
      </c>
    </row>
    <row r="36" spans="1:13" ht="12.75">
      <c r="A36" s="5" t="s">
        <v>23</v>
      </c>
      <c r="B36" s="3" t="s">
        <v>24</v>
      </c>
      <c r="C36" s="5">
        <v>243</v>
      </c>
      <c r="D36" s="4" t="s">
        <v>63</v>
      </c>
      <c r="E36" s="3" t="s">
        <v>61</v>
      </c>
      <c r="F36" s="3" t="s">
        <v>27</v>
      </c>
      <c r="G36" s="5" t="s">
        <v>23</v>
      </c>
      <c r="H36" s="6" t="s">
        <v>23</v>
      </c>
      <c r="I36" s="14">
        <v>1930893.09</v>
      </c>
      <c r="J36" s="15">
        <v>343421.14</v>
      </c>
      <c r="K36" s="15">
        <f t="shared" si="0"/>
        <v>2274314.23</v>
      </c>
      <c r="M36" s="3" t="s">
        <v>29</v>
      </c>
    </row>
    <row r="37" spans="1:13" ht="12.75">
      <c r="A37" s="5" t="s">
        <v>23</v>
      </c>
      <c r="B37" s="3" t="s">
        <v>24</v>
      </c>
      <c r="C37" s="5">
        <v>244</v>
      </c>
      <c r="D37" s="4" t="s">
        <v>64</v>
      </c>
      <c r="E37" s="3" t="s">
        <v>61</v>
      </c>
      <c r="F37" s="3" t="s">
        <v>27</v>
      </c>
      <c r="G37" s="5" t="s">
        <v>23</v>
      </c>
      <c r="H37" s="6" t="s">
        <v>23</v>
      </c>
      <c r="I37" s="14">
        <v>21779.06</v>
      </c>
      <c r="J37" s="15">
        <v>3873.56</v>
      </c>
      <c r="K37" s="15">
        <f t="shared" si="0"/>
        <v>25652.620000000003</v>
      </c>
      <c r="M37" s="3" t="s">
        <v>29</v>
      </c>
    </row>
    <row r="38" spans="1:13" ht="12.75">
      <c r="A38" s="5" t="s">
        <v>23</v>
      </c>
      <c r="B38" s="3" t="s">
        <v>24</v>
      </c>
      <c r="C38" s="5">
        <v>245</v>
      </c>
      <c r="D38" s="4" t="s">
        <v>65</v>
      </c>
      <c r="E38" s="3" t="s">
        <v>61</v>
      </c>
      <c r="F38" s="3" t="s">
        <v>27</v>
      </c>
      <c r="G38" s="5" t="s">
        <v>23</v>
      </c>
      <c r="H38" s="6" t="s">
        <v>23</v>
      </c>
      <c r="I38" s="14">
        <v>1516923.01</v>
      </c>
      <c r="J38" s="15">
        <v>269449.06</v>
      </c>
      <c r="K38" s="15">
        <f t="shared" si="0"/>
        <v>1786372.07</v>
      </c>
      <c r="M38" s="3" t="s">
        <v>29</v>
      </c>
    </row>
    <row r="39" spans="1:13" ht="12.75">
      <c r="A39" s="5" t="s">
        <v>23</v>
      </c>
      <c r="B39" s="3" t="s">
        <v>24</v>
      </c>
      <c r="C39" s="5">
        <v>246</v>
      </c>
      <c r="D39" s="4" t="s">
        <v>66</v>
      </c>
      <c r="E39" s="3" t="s">
        <v>61</v>
      </c>
      <c r="F39" s="3" t="s">
        <v>27</v>
      </c>
      <c r="G39" s="5" t="s">
        <v>23</v>
      </c>
      <c r="H39" s="6" t="s">
        <v>23</v>
      </c>
      <c r="I39" s="14">
        <v>33893.77</v>
      </c>
      <c r="J39" s="15">
        <v>6028.23</v>
      </c>
      <c r="K39" s="15">
        <f t="shared" si="0"/>
        <v>39922</v>
      </c>
      <c r="M39" s="3" t="s">
        <v>29</v>
      </c>
    </row>
    <row r="40" spans="1:13" ht="12.75">
      <c r="A40" s="5" t="s">
        <v>23</v>
      </c>
      <c r="B40" s="3" t="s">
        <v>24</v>
      </c>
      <c r="C40" s="5">
        <v>248</v>
      </c>
      <c r="D40" s="4" t="s">
        <v>67</v>
      </c>
      <c r="E40" s="3" t="s">
        <v>61</v>
      </c>
      <c r="F40" s="3" t="s">
        <v>27</v>
      </c>
      <c r="G40" s="5" t="s">
        <v>23</v>
      </c>
      <c r="H40" s="6" t="s">
        <v>23</v>
      </c>
      <c r="I40" s="14">
        <v>61694.13</v>
      </c>
      <c r="J40" s="15">
        <v>11856.32</v>
      </c>
      <c r="K40" s="15">
        <f t="shared" si="0"/>
        <v>73550.45</v>
      </c>
      <c r="M40" s="3" t="s">
        <v>29</v>
      </c>
    </row>
    <row r="41" spans="1:13" ht="12.75">
      <c r="A41" s="5" t="s">
        <v>23</v>
      </c>
      <c r="B41" s="3" t="s">
        <v>24</v>
      </c>
      <c r="C41" s="5">
        <v>250</v>
      </c>
      <c r="D41" s="4" t="s">
        <v>68</v>
      </c>
      <c r="E41" s="3" t="s">
        <v>26</v>
      </c>
      <c r="F41" s="3" t="s">
        <v>27</v>
      </c>
      <c r="G41" s="5" t="s">
        <v>23</v>
      </c>
      <c r="H41" s="6" t="s">
        <v>23</v>
      </c>
      <c r="I41" s="14">
        <v>150456.39</v>
      </c>
      <c r="J41" s="15">
        <v>36112.869999999944</v>
      </c>
      <c r="K41" s="15">
        <f t="shared" si="0"/>
        <v>186569.25999999995</v>
      </c>
      <c r="M41" s="3" t="s">
        <v>29</v>
      </c>
    </row>
    <row r="42" spans="1:13" ht="12.75">
      <c r="A42" s="5" t="s">
        <v>23</v>
      </c>
      <c r="B42" s="3" t="s">
        <v>24</v>
      </c>
      <c r="C42" s="5">
        <v>251</v>
      </c>
      <c r="D42" s="4" t="s">
        <v>69</v>
      </c>
      <c r="E42" s="3" t="s">
        <v>26</v>
      </c>
      <c r="F42" s="3" t="s">
        <v>27</v>
      </c>
      <c r="G42" s="5" t="s">
        <v>23</v>
      </c>
      <c r="H42" s="6" t="s">
        <v>23</v>
      </c>
      <c r="I42" s="14">
        <v>33768.89</v>
      </c>
      <c r="J42" s="15">
        <v>6489.71</v>
      </c>
      <c r="K42" s="15">
        <f aca="true" t="shared" si="1" ref="K42:K59">I42+J42</f>
        <v>40258.6</v>
      </c>
      <c r="M42" s="3" t="s">
        <v>29</v>
      </c>
    </row>
    <row r="43" spans="1:13" ht="12.75">
      <c r="A43" s="5" t="s">
        <v>23</v>
      </c>
      <c r="B43" s="3" t="s">
        <v>24</v>
      </c>
      <c r="C43" s="5">
        <v>252</v>
      </c>
      <c r="D43" s="4" t="s">
        <v>70</v>
      </c>
      <c r="E43" s="3" t="s">
        <v>26</v>
      </c>
      <c r="F43" s="3" t="s">
        <v>27</v>
      </c>
      <c r="G43" s="5" t="s">
        <v>23</v>
      </c>
      <c r="H43" s="6" t="s">
        <v>23</v>
      </c>
      <c r="I43" s="14">
        <v>4528.88</v>
      </c>
      <c r="J43" s="15">
        <v>870.34</v>
      </c>
      <c r="K43" s="15">
        <f t="shared" si="1"/>
        <v>5399.22</v>
      </c>
      <c r="M43" s="3" t="s">
        <v>29</v>
      </c>
    </row>
    <row r="44" spans="1:13" ht="12.75">
      <c r="A44" s="5" t="s">
        <v>23</v>
      </c>
      <c r="B44" s="3" t="s">
        <v>24</v>
      </c>
      <c r="C44" s="5">
        <v>253</v>
      </c>
      <c r="D44" s="4" t="s">
        <v>71</v>
      </c>
      <c r="E44" s="3" t="s">
        <v>26</v>
      </c>
      <c r="F44" s="3" t="s">
        <v>27</v>
      </c>
      <c r="G44" s="5" t="s">
        <v>23</v>
      </c>
      <c r="H44" s="6" t="s">
        <v>23</v>
      </c>
      <c r="I44" s="14">
        <v>145661.13</v>
      </c>
      <c r="J44" s="15">
        <v>36415.28</v>
      </c>
      <c r="K44" s="15">
        <f t="shared" si="1"/>
        <v>182076.41</v>
      </c>
      <c r="M44" s="3" t="s">
        <v>29</v>
      </c>
    </row>
    <row r="45" spans="1:13" ht="12.75">
      <c r="A45" s="5" t="s">
        <v>23</v>
      </c>
      <c r="B45" s="3" t="s">
        <v>24</v>
      </c>
      <c r="C45" s="5">
        <v>259</v>
      </c>
      <c r="D45" s="4" t="s">
        <v>72</v>
      </c>
      <c r="E45" s="3" t="s">
        <v>26</v>
      </c>
      <c r="F45" s="3" t="s">
        <v>27</v>
      </c>
      <c r="G45" s="5" t="s">
        <v>23</v>
      </c>
      <c r="H45" s="6" t="s">
        <v>23</v>
      </c>
      <c r="I45" s="14">
        <v>25624.21</v>
      </c>
      <c r="J45" s="15">
        <v>6337.47</v>
      </c>
      <c r="K45" s="15">
        <f t="shared" si="1"/>
        <v>31961.68</v>
      </c>
      <c r="M45" s="3" t="s">
        <v>29</v>
      </c>
    </row>
    <row r="46" spans="1:13" ht="12.75">
      <c r="A46" s="5" t="s">
        <v>23</v>
      </c>
      <c r="B46" s="3" t="s">
        <v>24</v>
      </c>
      <c r="C46" s="5">
        <v>260</v>
      </c>
      <c r="D46" s="4" t="s">
        <v>73</v>
      </c>
      <c r="E46" s="3" t="s">
        <v>26</v>
      </c>
      <c r="F46" s="3" t="s">
        <v>27</v>
      </c>
      <c r="G46" s="5" t="s">
        <v>23</v>
      </c>
      <c r="H46" s="6" t="s">
        <v>23</v>
      </c>
      <c r="I46" s="14">
        <v>24407.21</v>
      </c>
      <c r="J46" s="15">
        <v>3446.21</v>
      </c>
      <c r="K46" s="15">
        <f t="shared" si="1"/>
        <v>27853.42</v>
      </c>
      <c r="M46" s="3" t="s">
        <v>29</v>
      </c>
    </row>
    <row r="47" spans="1:13" ht="12.75">
      <c r="A47" s="5" t="s">
        <v>23</v>
      </c>
      <c r="B47" s="3" t="s">
        <v>24</v>
      </c>
      <c r="C47" s="5">
        <v>410</v>
      </c>
      <c r="D47" s="4" t="s">
        <v>74</v>
      </c>
      <c r="E47" s="3" t="s">
        <v>26</v>
      </c>
      <c r="F47" s="3" t="s">
        <v>27</v>
      </c>
      <c r="G47" s="5" t="s">
        <v>23</v>
      </c>
      <c r="H47" s="6" t="s">
        <v>23</v>
      </c>
      <c r="I47" s="14">
        <v>582091.41</v>
      </c>
      <c r="J47" s="15">
        <v>4213.12</v>
      </c>
      <c r="K47" s="15">
        <f t="shared" si="1"/>
        <v>586304.53</v>
      </c>
      <c r="M47" s="3" t="s">
        <v>29</v>
      </c>
    </row>
    <row r="48" spans="1:13" ht="12.75">
      <c r="A48" s="5" t="s">
        <v>23</v>
      </c>
      <c r="B48" s="3" t="s">
        <v>24</v>
      </c>
      <c r="C48" s="5">
        <v>411</v>
      </c>
      <c r="D48" s="4" t="s">
        <v>75</v>
      </c>
      <c r="E48" s="3" t="s">
        <v>26</v>
      </c>
      <c r="F48" s="3" t="s">
        <v>27</v>
      </c>
      <c r="G48" s="5" t="s">
        <v>23</v>
      </c>
      <c r="H48" s="6" t="s">
        <v>23</v>
      </c>
      <c r="I48" s="14">
        <v>48248.6</v>
      </c>
      <c r="J48" s="15">
        <v>8608.299999999992</v>
      </c>
      <c r="K48" s="15">
        <f t="shared" si="1"/>
        <v>56856.899999999994</v>
      </c>
      <c r="M48" s="3" t="s">
        <v>29</v>
      </c>
    </row>
    <row r="49" spans="1:13" ht="12.75">
      <c r="A49" s="5" t="s">
        <v>23</v>
      </c>
      <c r="B49" s="3" t="s">
        <v>24</v>
      </c>
      <c r="C49" s="5">
        <v>412</v>
      </c>
      <c r="D49" s="4" t="s">
        <v>76</v>
      </c>
      <c r="E49" s="3" t="s">
        <v>26</v>
      </c>
      <c r="F49" s="3" t="s">
        <v>27</v>
      </c>
      <c r="G49" s="5" t="s">
        <v>23</v>
      </c>
      <c r="H49" s="6" t="s">
        <v>23</v>
      </c>
      <c r="I49" s="14">
        <v>312714.12</v>
      </c>
      <c r="J49" s="15">
        <v>494.75</v>
      </c>
      <c r="K49" s="15">
        <f t="shared" si="1"/>
        <v>313208.87</v>
      </c>
      <c r="M49" s="3" t="s">
        <v>29</v>
      </c>
    </row>
    <row r="50" spans="1:13" ht="12.75">
      <c r="A50" s="5" t="s">
        <v>23</v>
      </c>
      <c r="B50" s="3" t="s">
        <v>24</v>
      </c>
      <c r="C50" s="5">
        <v>413</v>
      </c>
      <c r="D50" s="4" t="s">
        <v>77</v>
      </c>
      <c r="E50" s="3" t="s">
        <v>26</v>
      </c>
      <c r="F50" s="3" t="s">
        <v>27</v>
      </c>
      <c r="G50" s="5" t="s">
        <v>23</v>
      </c>
      <c r="H50" s="6" t="s">
        <v>23</v>
      </c>
      <c r="I50" s="14">
        <v>9381.33</v>
      </c>
      <c r="J50" s="15">
        <v>1673.82</v>
      </c>
      <c r="K50" s="15">
        <f t="shared" si="1"/>
        <v>11055.15</v>
      </c>
      <c r="M50" s="3" t="s">
        <v>29</v>
      </c>
    </row>
    <row r="51" spans="1:13" ht="12.75">
      <c r="A51" s="5" t="s">
        <v>23</v>
      </c>
      <c r="B51" s="3" t="s">
        <v>24</v>
      </c>
      <c r="C51" s="5">
        <v>414</v>
      </c>
      <c r="D51" s="4" t="s">
        <v>78</v>
      </c>
      <c r="E51" s="3" t="s">
        <v>26</v>
      </c>
      <c r="F51" s="3" t="s">
        <v>27</v>
      </c>
      <c r="G51" s="5" t="s">
        <v>23</v>
      </c>
      <c r="H51" s="6" t="s">
        <v>23</v>
      </c>
      <c r="I51" s="14">
        <v>199898.3</v>
      </c>
      <c r="J51" s="15">
        <v>1554.28</v>
      </c>
      <c r="K51" s="15">
        <f t="shared" si="1"/>
        <v>201452.58</v>
      </c>
      <c r="M51" s="3" t="s">
        <v>29</v>
      </c>
    </row>
    <row r="52" spans="1:13" ht="12.75">
      <c r="A52" s="5" t="s">
        <v>23</v>
      </c>
      <c r="B52" s="3" t="s">
        <v>24</v>
      </c>
      <c r="C52" s="5">
        <v>415</v>
      </c>
      <c r="D52" s="4" t="s">
        <v>79</v>
      </c>
      <c r="E52" s="3" t="s">
        <v>26</v>
      </c>
      <c r="F52" s="3" t="s">
        <v>27</v>
      </c>
      <c r="G52" s="5" t="s">
        <v>23</v>
      </c>
      <c r="H52" s="6" t="s">
        <v>23</v>
      </c>
      <c r="I52" s="14">
        <v>46137.66</v>
      </c>
      <c r="J52" s="15">
        <v>11534.41</v>
      </c>
      <c r="K52" s="15">
        <f t="shared" si="1"/>
        <v>57672.07000000001</v>
      </c>
      <c r="M52" s="3" t="s">
        <v>29</v>
      </c>
    </row>
    <row r="53" spans="1:13" ht="12.75">
      <c r="A53" s="5" t="s">
        <v>23</v>
      </c>
      <c r="B53" s="3" t="s">
        <v>24</v>
      </c>
      <c r="C53" s="5">
        <v>420</v>
      </c>
      <c r="D53" s="4" t="s">
        <v>80</v>
      </c>
      <c r="E53" s="3" t="s">
        <v>26</v>
      </c>
      <c r="F53" s="3" t="s">
        <v>27</v>
      </c>
      <c r="G53" s="5" t="s">
        <v>23</v>
      </c>
      <c r="H53" s="6" t="s">
        <v>23</v>
      </c>
      <c r="I53" s="14">
        <v>3601.29</v>
      </c>
      <c r="J53" s="15">
        <v>900.32</v>
      </c>
      <c r="K53" s="15">
        <f t="shared" si="1"/>
        <v>4501.61</v>
      </c>
      <c r="M53" s="3" t="s">
        <v>29</v>
      </c>
    </row>
    <row r="54" spans="1:13" ht="12.75">
      <c r="A54" s="5" t="s">
        <v>23</v>
      </c>
      <c r="B54" s="3" t="s">
        <v>24</v>
      </c>
      <c r="C54" s="5">
        <v>421</v>
      </c>
      <c r="D54" s="4" t="s">
        <v>81</v>
      </c>
      <c r="E54" s="3" t="s">
        <v>26</v>
      </c>
      <c r="F54" s="3" t="s">
        <v>27</v>
      </c>
      <c r="G54" s="5" t="s">
        <v>23</v>
      </c>
      <c r="H54" s="6" t="s">
        <v>23</v>
      </c>
      <c r="I54" s="14">
        <v>3091.6</v>
      </c>
      <c r="J54" s="15">
        <v>772.9</v>
      </c>
      <c r="K54" s="15">
        <f t="shared" si="1"/>
        <v>3864.5</v>
      </c>
      <c r="M54" s="3" t="s">
        <v>29</v>
      </c>
    </row>
    <row r="55" spans="1:13" ht="12.75">
      <c r="A55" s="5" t="s">
        <v>23</v>
      </c>
      <c r="B55" s="3" t="s">
        <v>24</v>
      </c>
      <c r="C55" s="5">
        <v>422</v>
      </c>
      <c r="D55" s="4" t="s">
        <v>82</v>
      </c>
      <c r="E55" s="3" t="s">
        <v>26</v>
      </c>
      <c r="F55" s="3" t="s">
        <v>27</v>
      </c>
      <c r="G55" s="5" t="s">
        <v>23</v>
      </c>
      <c r="H55" s="6" t="s">
        <v>23</v>
      </c>
      <c r="I55" s="14">
        <v>437580.29000000074</v>
      </c>
      <c r="J55" s="15">
        <v>109395.09</v>
      </c>
      <c r="K55" s="15">
        <f t="shared" si="1"/>
        <v>546975.3800000007</v>
      </c>
      <c r="M55" s="3" t="s">
        <v>29</v>
      </c>
    </row>
    <row r="56" spans="1:13" ht="12.75">
      <c r="A56" s="5" t="s">
        <v>23</v>
      </c>
      <c r="B56" s="3" t="s">
        <v>24</v>
      </c>
      <c r="C56" s="5">
        <v>423</v>
      </c>
      <c r="D56" s="4" t="s">
        <v>83</v>
      </c>
      <c r="E56" s="3" t="s">
        <v>26</v>
      </c>
      <c r="F56" s="3" t="s">
        <v>27</v>
      </c>
      <c r="G56" s="5" t="s">
        <v>23</v>
      </c>
      <c r="H56" s="6" t="s">
        <v>23</v>
      </c>
      <c r="I56" s="14">
        <v>44228.65</v>
      </c>
      <c r="J56" s="15">
        <v>11057.21</v>
      </c>
      <c r="K56" s="15">
        <f t="shared" si="1"/>
        <v>55285.86</v>
      </c>
      <c r="M56" s="3" t="s">
        <v>29</v>
      </c>
    </row>
    <row r="57" spans="1:13" ht="12.75">
      <c r="A57" s="5" t="s">
        <v>23</v>
      </c>
      <c r="B57" s="3" t="s">
        <v>24</v>
      </c>
      <c r="C57" s="5">
        <v>424</v>
      </c>
      <c r="D57" s="4" t="s">
        <v>84</v>
      </c>
      <c r="E57" s="3" t="s">
        <v>26</v>
      </c>
      <c r="F57" s="3" t="s">
        <v>27</v>
      </c>
      <c r="G57" s="5" t="s">
        <v>23</v>
      </c>
      <c r="H57" s="6" t="s">
        <v>23</v>
      </c>
      <c r="I57" s="14">
        <v>1706.4</v>
      </c>
      <c r="J57" s="15">
        <v>426.6</v>
      </c>
      <c r="K57" s="15">
        <f t="shared" si="1"/>
        <v>2133</v>
      </c>
      <c r="M57" s="3" t="s">
        <v>29</v>
      </c>
    </row>
    <row r="58" spans="1:13" ht="12.75">
      <c r="A58" s="5" t="s">
        <v>23</v>
      </c>
      <c r="B58" s="3" t="s">
        <v>24</v>
      </c>
      <c r="C58" s="5">
        <v>630</v>
      </c>
      <c r="D58" s="4" t="s">
        <v>85</v>
      </c>
      <c r="E58" s="3" t="s">
        <v>26</v>
      </c>
      <c r="F58" s="3" t="s">
        <v>27</v>
      </c>
      <c r="G58" s="5" t="s">
        <v>23</v>
      </c>
      <c r="H58" s="6" t="s">
        <v>23</v>
      </c>
      <c r="I58" s="14">
        <v>47307.43</v>
      </c>
      <c r="J58" s="15">
        <v>11826.88</v>
      </c>
      <c r="K58" s="15">
        <f t="shared" si="1"/>
        <v>59134.31</v>
      </c>
      <c r="M58" s="3" t="s">
        <v>29</v>
      </c>
    </row>
    <row r="59" spans="1:13" ht="12.75">
      <c r="A59" s="5" t="s">
        <v>23</v>
      </c>
      <c r="B59" s="3" t="s">
        <v>24</v>
      </c>
      <c r="C59" s="5">
        <v>631</v>
      </c>
      <c r="D59" s="4" t="s">
        <v>86</v>
      </c>
      <c r="E59" s="3" t="s">
        <v>26</v>
      </c>
      <c r="F59" s="3" t="s">
        <v>27</v>
      </c>
      <c r="G59" s="5" t="s">
        <v>23</v>
      </c>
      <c r="H59" s="6" t="s">
        <v>23</v>
      </c>
      <c r="I59" s="14">
        <v>281.98</v>
      </c>
      <c r="J59" s="15">
        <v>70.5</v>
      </c>
      <c r="K59" s="15">
        <f t="shared" si="1"/>
        <v>352.48</v>
      </c>
      <c r="M59" s="3" t="s">
        <v>29</v>
      </c>
    </row>
    <row r="60" spans="1:13" ht="12.75">
      <c r="A60" s="5" t="s">
        <v>23</v>
      </c>
      <c r="B60" s="3" t="s">
        <v>24</v>
      </c>
      <c r="C60" s="5">
        <v>632</v>
      </c>
      <c r="D60" s="4" t="s">
        <v>87</v>
      </c>
      <c r="E60" s="3" t="s">
        <v>26</v>
      </c>
      <c r="F60" s="3" t="s">
        <v>27</v>
      </c>
      <c r="G60" s="5" t="s">
        <v>23</v>
      </c>
      <c r="H60" s="6" t="s">
        <v>23</v>
      </c>
      <c r="I60" s="14">
        <v>0</v>
      </c>
      <c r="J60" s="15">
        <v>0</v>
      </c>
      <c r="K60" s="15">
        <v>0</v>
      </c>
      <c r="M60" s="3" t="s">
        <v>29</v>
      </c>
    </row>
    <row r="61" spans="1:13" ht="12.75">
      <c r="A61" s="5" t="s">
        <v>23</v>
      </c>
      <c r="B61" s="3" t="s">
        <v>24</v>
      </c>
      <c r="C61" s="5">
        <v>12</v>
      </c>
      <c r="D61" s="4" t="s">
        <v>25</v>
      </c>
      <c r="E61" s="3" t="s">
        <v>26</v>
      </c>
      <c r="F61" s="3" t="s">
        <v>27</v>
      </c>
      <c r="G61" s="5" t="s">
        <v>23</v>
      </c>
      <c r="H61" s="6" t="s">
        <v>23</v>
      </c>
      <c r="I61" s="14">
        <v>45851.61</v>
      </c>
      <c r="J61" s="15">
        <v>556.89</v>
      </c>
      <c r="K61" s="15">
        <f>+I61+J61</f>
        <v>46408.5</v>
      </c>
      <c r="L61" s="3" t="s">
        <v>28</v>
      </c>
      <c r="M61" s="3" t="s">
        <v>90</v>
      </c>
    </row>
    <row r="62" spans="1:13" ht="12.75">
      <c r="A62" s="5" t="s">
        <v>23</v>
      </c>
      <c r="B62" s="3" t="s">
        <v>24</v>
      </c>
      <c r="C62" s="5">
        <v>120</v>
      </c>
      <c r="D62" s="4" t="s">
        <v>30</v>
      </c>
      <c r="E62" s="3" t="s">
        <v>31</v>
      </c>
      <c r="F62" s="3" t="s">
        <v>27</v>
      </c>
      <c r="G62" s="5" t="s">
        <v>23</v>
      </c>
      <c r="H62" s="6" t="s">
        <v>23</v>
      </c>
      <c r="I62" s="14">
        <v>13803.33</v>
      </c>
      <c r="J62" s="15">
        <v>2688.07</v>
      </c>
      <c r="K62" s="15">
        <f aca="true" t="shared" si="2" ref="K62:K111">+I62+J62</f>
        <v>16491.4</v>
      </c>
      <c r="L62" s="3" t="s">
        <v>32</v>
      </c>
      <c r="M62" s="3" t="s">
        <v>90</v>
      </c>
    </row>
    <row r="63" spans="1:13" ht="12.75">
      <c r="A63" s="5" t="s">
        <v>23</v>
      </c>
      <c r="B63" s="3" t="s">
        <v>24</v>
      </c>
      <c r="C63" s="5">
        <v>121</v>
      </c>
      <c r="D63" s="4" t="s">
        <v>33</v>
      </c>
      <c r="E63" s="3" t="s">
        <v>31</v>
      </c>
      <c r="F63" s="3" t="s">
        <v>27</v>
      </c>
      <c r="G63" s="5" t="s">
        <v>23</v>
      </c>
      <c r="H63" s="6" t="s">
        <v>23</v>
      </c>
      <c r="I63" s="14">
        <v>459658.9899999985</v>
      </c>
      <c r="J63" s="15">
        <v>89515.20000000007</v>
      </c>
      <c r="K63" s="15">
        <f t="shared" si="2"/>
        <v>549174.1899999985</v>
      </c>
      <c r="L63" s="3" t="s">
        <v>34</v>
      </c>
      <c r="M63" s="3" t="s">
        <v>90</v>
      </c>
    </row>
    <row r="64" spans="1:13" ht="12.75">
      <c r="A64" s="5" t="s">
        <v>23</v>
      </c>
      <c r="B64" s="3" t="s">
        <v>24</v>
      </c>
      <c r="C64" s="5">
        <v>122</v>
      </c>
      <c r="D64" s="4" t="s">
        <v>35</v>
      </c>
      <c r="E64" s="3" t="s">
        <v>31</v>
      </c>
      <c r="F64" s="3" t="s">
        <v>27</v>
      </c>
      <c r="G64" s="5" t="s">
        <v>23</v>
      </c>
      <c r="H64" s="6" t="s">
        <v>23</v>
      </c>
      <c r="I64" s="14">
        <v>222481.48</v>
      </c>
      <c r="J64" s="15">
        <v>43328.21000000033</v>
      </c>
      <c r="K64" s="15">
        <f t="shared" si="2"/>
        <v>265809.69000000035</v>
      </c>
      <c r="L64" s="3" t="s">
        <v>36</v>
      </c>
      <c r="M64" s="3" t="s">
        <v>90</v>
      </c>
    </row>
    <row r="65" spans="1:13" ht="12.75">
      <c r="A65" s="5" t="s">
        <v>23</v>
      </c>
      <c r="B65" s="3" t="s">
        <v>24</v>
      </c>
      <c r="C65" s="5">
        <v>123</v>
      </c>
      <c r="D65" s="4" t="s">
        <v>37</v>
      </c>
      <c r="E65" s="3" t="s">
        <v>26</v>
      </c>
      <c r="F65" s="3" t="s">
        <v>27</v>
      </c>
      <c r="G65" s="5" t="s">
        <v>23</v>
      </c>
      <c r="H65" s="6" t="s">
        <v>23</v>
      </c>
      <c r="I65" s="14">
        <v>3597.6</v>
      </c>
      <c r="J65" s="15">
        <v>899.4</v>
      </c>
      <c r="K65" s="15">
        <f t="shared" si="2"/>
        <v>4497</v>
      </c>
      <c r="M65" s="3" t="s">
        <v>90</v>
      </c>
    </row>
    <row r="66" spans="1:13" ht="12.75">
      <c r="A66" s="5" t="s">
        <v>23</v>
      </c>
      <c r="B66" s="3" t="s">
        <v>24</v>
      </c>
      <c r="C66" s="5">
        <v>124</v>
      </c>
      <c r="D66" s="4" t="s">
        <v>38</v>
      </c>
      <c r="E66" s="3" t="s">
        <v>31</v>
      </c>
      <c r="F66" s="3" t="s">
        <v>27</v>
      </c>
      <c r="G66" s="5" t="s">
        <v>23</v>
      </c>
      <c r="H66" s="6" t="s">
        <v>23</v>
      </c>
      <c r="I66" s="14">
        <v>37624.21</v>
      </c>
      <c r="J66" s="15">
        <v>7327.07</v>
      </c>
      <c r="K66" s="15">
        <f t="shared" si="2"/>
        <v>44951.28</v>
      </c>
      <c r="M66" s="3" t="s">
        <v>90</v>
      </c>
    </row>
    <row r="67" spans="1:13" ht="12.75">
      <c r="A67" s="5" t="s">
        <v>23</v>
      </c>
      <c r="B67" s="3" t="s">
        <v>24</v>
      </c>
      <c r="C67" s="5">
        <v>126</v>
      </c>
      <c r="D67" s="4" t="s">
        <v>39</v>
      </c>
      <c r="E67" s="3" t="s">
        <v>31</v>
      </c>
      <c r="F67" s="3" t="s">
        <v>27</v>
      </c>
      <c r="G67" s="5" t="s">
        <v>23</v>
      </c>
      <c r="H67" s="6" t="s">
        <v>23</v>
      </c>
      <c r="I67" s="14">
        <v>98991.95999999973</v>
      </c>
      <c r="J67" s="15">
        <v>19280.040000000266</v>
      </c>
      <c r="K67" s="15">
        <f t="shared" si="2"/>
        <v>118272</v>
      </c>
      <c r="M67" s="3" t="s">
        <v>90</v>
      </c>
    </row>
    <row r="68" spans="1:13" s="17" customFormat="1" ht="12.75">
      <c r="A68" s="16" t="s">
        <v>23</v>
      </c>
      <c r="B68" s="17" t="s">
        <v>24</v>
      </c>
      <c r="C68" s="16">
        <v>129</v>
      </c>
      <c r="D68" s="4" t="s">
        <v>40</v>
      </c>
      <c r="E68" s="17" t="s">
        <v>41</v>
      </c>
      <c r="F68" s="17" t="s">
        <v>27</v>
      </c>
      <c r="G68" s="16" t="s">
        <v>23</v>
      </c>
      <c r="H68" s="18" t="s">
        <v>23</v>
      </c>
      <c r="I68" s="14">
        <v>81234.88</v>
      </c>
      <c r="J68" s="15">
        <v>20308.72</v>
      </c>
      <c r="K68" s="15">
        <f t="shared" si="2"/>
        <v>101543.6</v>
      </c>
      <c r="M68" s="3" t="s">
        <v>90</v>
      </c>
    </row>
    <row r="69" spans="1:13" ht="12.75">
      <c r="A69" s="5" t="s">
        <v>23</v>
      </c>
      <c r="B69" s="3" t="s">
        <v>24</v>
      </c>
      <c r="C69" s="5">
        <v>130</v>
      </c>
      <c r="D69" s="4" t="s">
        <v>42</v>
      </c>
      <c r="E69" s="3" t="s">
        <v>41</v>
      </c>
      <c r="F69" s="3" t="s">
        <v>27</v>
      </c>
      <c r="G69" s="5" t="s">
        <v>23</v>
      </c>
      <c r="H69" s="6" t="s">
        <v>23</v>
      </c>
      <c r="I69" s="14">
        <v>18324.98</v>
      </c>
      <c r="J69" s="15">
        <v>309.39</v>
      </c>
      <c r="K69" s="15">
        <f t="shared" si="2"/>
        <v>18634.37</v>
      </c>
      <c r="M69" s="3" t="s">
        <v>90</v>
      </c>
    </row>
    <row r="70" spans="1:13" ht="12.75">
      <c r="A70" s="5" t="s">
        <v>23</v>
      </c>
      <c r="B70" s="3" t="s">
        <v>24</v>
      </c>
      <c r="C70" s="5">
        <v>131</v>
      </c>
      <c r="D70" s="4" t="s">
        <v>43</v>
      </c>
      <c r="E70" s="3" t="s">
        <v>41</v>
      </c>
      <c r="F70" s="3" t="s">
        <v>27</v>
      </c>
      <c r="G70" s="5" t="s">
        <v>23</v>
      </c>
      <c r="H70" s="6" t="s">
        <v>23</v>
      </c>
      <c r="I70" s="14">
        <v>16387.2</v>
      </c>
      <c r="J70" s="15">
        <v>682.8</v>
      </c>
      <c r="K70" s="15">
        <f t="shared" si="2"/>
        <v>17070</v>
      </c>
      <c r="M70" s="3" t="s">
        <v>90</v>
      </c>
    </row>
    <row r="71" spans="1:13" ht="12.75">
      <c r="A71" s="5" t="s">
        <v>23</v>
      </c>
      <c r="B71" s="3" t="s">
        <v>24</v>
      </c>
      <c r="C71" s="5">
        <v>176</v>
      </c>
      <c r="D71" s="4" t="s">
        <v>44</v>
      </c>
      <c r="E71" s="3" t="s">
        <v>41</v>
      </c>
      <c r="F71" s="3" t="s">
        <v>27</v>
      </c>
      <c r="G71" s="5" t="s">
        <v>23</v>
      </c>
      <c r="H71" s="6" t="s">
        <v>23</v>
      </c>
      <c r="I71" s="14">
        <v>8972.08</v>
      </c>
      <c r="J71" s="15">
        <v>354.02</v>
      </c>
      <c r="K71" s="15">
        <f t="shared" si="2"/>
        <v>9326.1</v>
      </c>
      <c r="L71" s="3" t="s">
        <v>45</v>
      </c>
      <c r="M71" s="3" t="s">
        <v>90</v>
      </c>
    </row>
    <row r="72" spans="1:13" ht="12.75">
      <c r="A72" s="5" t="s">
        <v>23</v>
      </c>
      <c r="B72" s="3" t="s">
        <v>24</v>
      </c>
      <c r="C72" s="5">
        <v>178</v>
      </c>
      <c r="D72" s="4" t="s">
        <v>46</v>
      </c>
      <c r="E72" s="3" t="s">
        <v>41</v>
      </c>
      <c r="F72" s="3" t="s">
        <v>27</v>
      </c>
      <c r="G72" s="5" t="s">
        <v>23</v>
      </c>
      <c r="H72" s="6" t="s">
        <v>23</v>
      </c>
      <c r="I72" s="14">
        <v>297833.19</v>
      </c>
      <c r="J72" s="15">
        <v>59009.7</v>
      </c>
      <c r="K72" s="15">
        <f t="shared" si="2"/>
        <v>356842.89</v>
      </c>
      <c r="M72" s="3" t="s">
        <v>90</v>
      </c>
    </row>
    <row r="73" spans="1:13" ht="12.75">
      <c r="A73" s="5" t="s">
        <v>23</v>
      </c>
      <c r="B73" s="3" t="s">
        <v>24</v>
      </c>
      <c r="C73" s="5">
        <v>181</v>
      </c>
      <c r="D73" s="4" t="s">
        <v>47</v>
      </c>
      <c r="E73" s="3" t="s">
        <v>41</v>
      </c>
      <c r="F73" s="3" t="s">
        <v>27</v>
      </c>
      <c r="G73" s="5" t="s">
        <v>23</v>
      </c>
      <c r="H73" s="6" t="s">
        <v>23</v>
      </c>
      <c r="I73" s="14">
        <v>28150.26</v>
      </c>
      <c r="J73" s="15">
        <v>6178.58</v>
      </c>
      <c r="K73" s="15">
        <f t="shared" si="2"/>
        <v>34328.84</v>
      </c>
      <c r="M73" s="3" t="s">
        <v>90</v>
      </c>
    </row>
    <row r="74" spans="1:13" ht="12.75">
      <c r="A74" s="5" t="s">
        <v>23</v>
      </c>
      <c r="B74" s="3" t="s">
        <v>24</v>
      </c>
      <c r="C74" s="5">
        <v>182</v>
      </c>
      <c r="D74" s="4" t="s">
        <v>48</v>
      </c>
      <c r="E74" s="3" t="s">
        <v>41</v>
      </c>
      <c r="F74" s="3" t="s">
        <v>27</v>
      </c>
      <c r="G74" s="5" t="s">
        <v>23</v>
      </c>
      <c r="H74" s="6" t="s">
        <v>23</v>
      </c>
      <c r="I74" s="14">
        <v>104991.97</v>
      </c>
      <c r="J74" s="15">
        <v>2658.14</v>
      </c>
      <c r="K74" s="15">
        <f t="shared" si="2"/>
        <v>107650.11</v>
      </c>
      <c r="M74" s="3" t="s">
        <v>90</v>
      </c>
    </row>
    <row r="75" spans="1:13" ht="12.75">
      <c r="A75" s="5" t="s">
        <v>23</v>
      </c>
      <c r="B75" s="3" t="s">
        <v>24</v>
      </c>
      <c r="C75" s="5">
        <v>183</v>
      </c>
      <c r="D75" s="4" t="s">
        <v>49</v>
      </c>
      <c r="E75" s="3" t="s">
        <v>41</v>
      </c>
      <c r="F75" s="3" t="s">
        <v>27</v>
      </c>
      <c r="G75" s="5" t="s">
        <v>23</v>
      </c>
      <c r="H75" s="6" t="s">
        <v>23</v>
      </c>
      <c r="I75" s="14">
        <v>232778.89</v>
      </c>
      <c r="J75" s="15">
        <v>45926.57</v>
      </c>
      <c r="K75" s="15">
        <f t="shared" si="2"/>
        <v>278705.46</v>
      </c>
      <c r="M75" s="3" t="s">
        <v>90</v>
      </c>
    </row>
    <row r="76" spans="1:13" ht="12.75">
      <c r="A76" s="5" t="s">
        <v>23</v>
      </c>
      <c r="B76" s="3" t="s">
        <v>24</v>
      </c>
      <c r="C76" s="5">
        <v>184</v>
      </c>
      <c r="D76" s="4" t="s">
        <v>50</v>
      </c>
      <c r="E76" s="3" t="s">
        <v>41</v>
      </c>
      <c r="F76" s="3" t="s">
        <v>27</v>
      </c>
      <c r="G76" s="5" t="s">
        <v>23</v>
      </c>
      <c r="H76" s="6" t="s">
        <v>23</v>
      </c>
      <c r="I76" s="14">
        <v>39689.73</v>
      </c>
      <c r="J76" s="15">
        <v>1936.32</v>
      </c>
      <c r="K76" s="15">
        <f t="shared" si="2"/>
        <v>41626.05</v>
      </c>
      <c r="M76" s="3" t="s">
        <v>90</v>
      </c>
    </row>
    <row r="77" spans="1:13" ht="12.75">
      <c r="A77" s="5" t="s">
        <v>23</v>
      </c>
      <c r="B77" s="3" t="s">
        <v>24</v>
      </c>
      <c r="C77" s="5">
        <v>200</v>
      </c>
      <c r="D77" s="4" t="s">
        <v>51</v>
      </c>
      <c r="E77" s="3" t="s">
        <v>41</v>
      </c>
      <c r="F77" s="3" t="s">
        <v>27</v>
      </c>
      <c r="G77" s="5" t="s">
        <v>23</v>
      </c>
      <c r="H77" s="6" t="s">
        <v>23</v>
      </c>
      <c r="I77" s="14">
        <v>457.6</v>
      </c>
      <c r="J77" s="7">
        <v>114.4</v>
      </c>
      <c r="K77" s="15">
        <f t="shared" si="2"/>
        <v>572</v>
      </c>
      <c r="M77" s="3" t="s">
        <v>90</v>
      </c>
    </row>
    <row r="78" spans="1:13" ht="12.75">
      <c r="A78" s="5" t="s">
        <v>23</v>
      </c>
      <c r="B78" s="3" t="s">
        <v>24</v>
      </c>
      <c r="C78" s="5">
        <v>201</v>
      </c>
      <c r="D78" s="4" t="s">
        <v>52</v>
      </c>
      <c r="E78" s="3" t="s">
        <v>41</v>
      </c>
      <c r="F78" s="3" t="s">
        <v>27</v>
      </c>
      <c r="G78" s="5" t="s">
        <v>23</v>
      </c>
      <c r="H78" s="6" t="s">
        <v>23</v>
      </c>
      <c r="I78" s="14">
        <v>603112.97</v>
      </c>
      <c r="J78" s="15">
        <v>15232.79</v>
      </c>
      <c r="K78" s="15">
        <f t="shared" si="2"/>
        <v>618345.76</v>
      </c>
      <c r="M78" s="3" t="s">
        <v>90</v>
      </c>
    </row>
    <row r="79" spans="1:13" ht="12.75">
      <c r="A79" s="5" t="s">
        <v>23</v>
      </c>
      <c r="B79" s="3" t="s">
        <v>24</v>
      </c>
      <c r="C79" s="5">
        <v>202</v>
      </c>
      <c r="D79" s="4" t="s">
        <v>53</v>
      </c>
      <c r="E79" s="3" t="s">
        <v>41</v>
      </c>
      <c r="F79" s="3" t="s">
        <v>27</v>
      </c>
      <c r="G79" s="5" t="s">
        <v>23</v>
      </c>
      <c r="H79" s="6" t="s">
        <v>23</v>
      </c>
      <c r="I79" s="14">
        <v>21550.4</v>
      </c>
      <c r="J79" s="15">
        <v>5387.6</v>
      </c>
      <c r="K79" s="15">
        <f t="shared" si="2"/>
        <v>26938</v>
      </c>
      <c r="M79" s="3" t="s">
        <v>90</v>
      </c>
    </row>
    <row r="80" spans="1:13" ht="12.75">
      <c r="A80" s="5" t="s">
        <v>23</v>
      </c>
      <c r="B80" s="3" t="s">
        <v>24</v>
      </c>
      <c r="C80" s="5">
        <v>203</v>
      </c>
      <c r="D80" s="4" t="s">
        <v>54</v>
      </c>
      <c r="E80" s="3" t="s">
        <v>41</v>
      </c>
      <c r="F80" s="3" t="s">
        <v>27</v>
      </c>
      <c r="G80" s="6" t="s">
        <v>23</v>
      </c>
      <c r="H80" s="5" t="s">
        <v>23</v>
      </c>
      <c r="I80" s="14">
        <v>2142.8</v>
      </c>
      <c r="J80" s="15">
        <v>535.7</v>
      </c>
      <c r="K80" s="15">
        <f t="shared" si="2"/>
        <v>2678.5</v>
      </c>
      <c r="M80" s="3" t="s">
        <v>90</v>
      </c>
    </row>
    <row r="81" spans="1:13" ht="12.75">
      <c r="A81" s="5" t="s">
        <v>23</v>
      </c>
      <c r="B81" s="3" t="s">
        <v>24</v>
      </c>
      <c r="C81" s="5">
        <v>213</v>
      </c>
      <c r="D81" s="4" t="s">
        <v>55</v>
      </c>
      <c r="E81" s="3" t="s">
        <v>41</v>
      </c>
      <c r="F81" s="3" t="s">
        <v>27</v>
      </c>
      <c r="G81" s="5" t="s">
        <v>23</v>
      </c>
      <c r="H81" s="6" t="s">
        <v>23</v>
      </c>
      <c r="I81" s="14">
        <v>30290.56</v>
      </c>
      <c r="J81" s="15">
        <v>5345.54</v>
      </c>
      <c r="K81" s="15">
        <f t="shared" si="2"/>
        <v>35636.1</v>
      </c>
      <c r="M81" s="3" t="s">
        <v>90</v>
      </c>
    </row>
    <row r="82" spans="1:13" ht="12.75">
      <c r="A82" s="5" t="s">
        <v>23</v>
      </c>
      <c r="B82" s="3" t="s">
        <v>24</v>
      </c>
      <c r="C82" s="5">
        <v>220</v>
      </c>
      <c r="D82" s="4" t="s">
        <v>56</v>
      </c>
      <c r="E82" s="3" t="s">
        <v>41</v>
      </c>
      <c r="F82" s="3" t="s">
        <v>27</v>
      </c>
      <c r="G82" s="5" t="s">
        <v>23</v>
      </c>
      <c r="H82" s="6" t="s">
        <v>23</v>
      </c>
      <c r="I82" s="14">
        <v>153019.76</v>
      </c>
      <c r="J82" s="15">
        <v>6891.53</v>
      </c>
      <c r="K82" s="15">
        <f t="shared" si="2"/>
        <v>159911.29</v>
      </c>
      <c r="M82" s="3" t="s">
        <v>90</v>
      </c>
    </row>
    <row r="83" spans="1:13" ht="12.75">
      <c r="A83" s="5" t="s">
        <v>23</v>
      </c>
      <c r="B83" s="3" t="s">
        <v>24</v>
      </c>
      <c r="C83" s="5">
        <v>221</v>
      </c>
      <c r="D83" s="4" t="s">
        <v>57</v>
      </c>
      <c r="E83" s="3" t="s">
        <v>41</v>
      </c>
      <c r="F83" s="3" t="s">
        <v>27</v>
      </c>
      <c r="G83" s="5" t="s">
        <v>23</v>
      </c>
      <c r="H83" s="6" t="s">
        <v>23</v>
      </c>
      <c r="I83" s="14">
        <v>232912.46</v>
      </c>
      <c r="J83" s="15">
        <v>3206.38</v>
      </c>
      <c r="K83" s="15">
        <f t="shared" si="2"/>
        <v>236118.84</v>
      </c>
      <c r="M83" s="3" t="s">
        <v>90</v>
      </c>
    </row>
    <row r="84" spans="1:13" ht="12.75">
      <c r="A84" s="5" t="s">
        <v>23</v>
      </c>
      <c r="B84" s="3" t="s">
        <v>24</v>
      </c>
      <c r="C84" s="5">
        <v>230</v>
      </c>
      <c r="D84" s="4" t="s">
        <v>58</v>
      </c>
      <c r="E84" s="3" t="s">
        <v>59</v>
      </c>
      <c r="F84" s="3" t="s">
        <v>27</v>
      </c>
      <c r="G84" s="5" t="s">
        <v>23</v>
      </c>
      <c r="H84" s="6" t="s">
        <v>23</v>
      </c>
      <c r="I84" s="14">
        <v>412.2</v>
      </c>
      <c r="J84" s="15">
        <v>103.05</v>
      </c>
      <c r="K84" s="15">
        <f t="shared" si="2"/>
        <v>515.25</v>
      </c>
      <c r="M84" s="3" t="s">
        <v>90</v>
      </c>
    </row>
    <row r="85" spans="1:13" ht="12.75">
      <c r="A85" s="5" t="s">
        <v>23</v>
      </c>
      <c r="B85" s="3" t="s">
        <v>24</v>
      </c>
      <c r="C85" s="5">
        <v>240</v>
      </c>
      <c r="D85" s="4" t="s">
        <v>60</v>
      </c>
      <c r="E85" s="3" t="s">
        <v>61</v>
      </c>
      <c r="F85" s="3" t="s">
        <v>27</v>
      </c>
      <c r="G85" s="5" t="s">
        <v>23</v>
      </c>
      <c r="H85" s="6" t="s">
        <v>23</v>
      </c>
      <c r="I85" s="14">
        <v>406131.56</v>
      </c>
      <c r="J85" s="15">
        <v>72233.2400000002</v>
      </c>
      <c r="K85" s="15">
        <f t="shared" si="2"/>
        <v>478364.80000000016</v>
      </c>
      <c r="M85" s="3" t="s">
        <v>90</v>
      </c>
    </row>
    <row r="86" spans="1:13" ht="12.75">
      <c r="A86" s="5" t="s">
        <v>23</v>
      </c>
      <c r="B86" s="3" t="s">
        <v>24</v>
      </c>
      <c r="C86" s="5">
        <v>241</v>
      </c>
      <c r="D86" s="4" t="s">
        <v>62</v>
      </c>
      <c r="E86" s="3" t="s">
        <v>61</v>
      </c>
      <c r="F86" s="3" t="s">
        <v>27</v>
      </c>
      <c r="G86" s="5" t="s">
        <v>23</v>
      </c>
      <c r="H86" s="6" t="s">
        <v>23</v>
      </c>
      <c r="I86" s="14">
        <v>1308675.95</v>
      </c>
      <c r="J86" s="15">
        <v>232316.22</v>
      </c>
      <c r="K86" s="15">
        <f t="shared" si="2"/>
        <v>1540992.17</v>
      </c>
      <c r="M86" s="3" t="s">
        <v>90</v>
      </c>
    </row>
    <row r="87" spans="1:13" ht="12.75">
      <c r="A87" s="5" t="s">
        <v>23</v>
      </c>
      <c r="B87" s="3" t="s">
        <v>24</v>
      </c>
      <c r="C87" s="5">
        <v>243</v>
      </c>
      <c r="D87" s="4" t="s">
        <v>63</v>
      </c>
      <c r="E87" s="3" t="s">
        <v>61</v>
      </c>
      <c r="F87" s="3" t="s">
        <v>27</v>
      </c>
      <c r="G87" s="5" t="s">
        <v>23</v>
      </c>
      <c r="H87" s="6" t="s">
        <v>23</v>
      </c>
      <c r="I87" s="14">
        <v>40857.78</v>
      </c>
      <c r="J87" s="15">
        <v>7267.140000000013</v>
      </c>
      <c r="K87" s="15">
        <f t="shared" si="2"/>
        <v>48124.92000000001</v>
      </c>
      <c r="M87" s="3" t="s">
        <v>90</v>
      </c>
    </row>
    <row r="88" spans="1:13" ht="12.75">
      <c r="A88" s="5" t="s">
        <v>23</v>
      </c>
      <c r="B88" s="3" t="s">
        <v>24</v>
      </c>
      <c r="C88" s="5">
        <v>244</v>
      </c>
      <c r="D88" s="4" t="s">
        <v>64</v>
      </c>
      <c r="E88" s="3" t="s">
        <v>61</v>
      </c>
      <c r="F88" s="3" t="s">
        <v>27</v>
      </c>
      <c r="G88" s="5" t="s">
        <v>23</v>
      </c>
      <c r="H88" s="6" t="s">
        <v>23</v>
      </c>
      <c r="I88" s="14">
        <v>1907211.73</v>
      </c>
      <c r="J88" s="15">
        <v>339210.2600000016</v>
      </c>
      <c r="K88" s="15">
        <f t="shared" si="2"/>
        <v>2246421.9900000016</v>
      </c>
      <c r="M88" s="3" t="s">
        <v>90</v>
      </c>
    </row>
    <row r="89" spans="1:13" ht="12.75">
      <c r="A89" s="5" t="s">
        <v>23</v>
      </c>
      <c r="B89" s="3" t="s">
        <v>24</v>
      </c>
      <c r="C89" s="5">
        <v>245</v>
      </c>
      <c r="D89" s="4" t="s">
        <v>65</v>
      </c>
      <c r="E89" s="3" t="s">
        <v>61</v>
      </c>
      <c r="F89" s="3" t="s">
        <v>27</v>
      </c>
      <c r="G89" s="5" t="s">
        <v>23</v>
      </c>
      <c r="H89" s="6" t="s">
        <v>23</v>
      </c>
      <c r="I89" s="14">
        <v>52491.77</v>
      </c>
      <c r="J89" s="15">
        <v>9336.999999999989</v>
      </c>
      <c r="K89" s="15">
        <f t="shared" si="2"/>
        <v>61828.76999999999</v>
      </c>
      <c r="M89" s="3" t="s">
        <v>90</v>
      </c>
    </row>
    <row r="90" spans="1:13" ht="12.75">
      <c r="A90" s="5" t="s">
        <v>23</v>
      </c>
      <c r="B90" s="3" t="s">
        <v>24</v>
      </c>
      <c r="C90" s="5">
        <v>246</v>
      </c>
      <c r="D90" s="4" t="s">
        <v>66</v>
      </c>
      <c r="E90" s="3" t="s">
        <v>61</v>
      </c>
      <c r="F90" s="3" t="s">
        <v>27</v>
      </c>
      <c r="G90" s="5" t="s">
        <v>23</v>
      </c>
      <c r="H90" s="6" t="s">
        <v>23</v>
      </c>
      <c r="I90" s="14">
        <v>1359199.93</v>
      </c>
      <c r="J90" s="15">
        <v>241736.77</v>
      </c>
      <c r="K90" s="15">
        <f t="shared" si="2"/>
        <v>1600936.7</v>
      </c>
      <c r="M90" s="3" t="s">
        <v>90</v>
      </c>
    </row>
    <row r="91" spans="1:13" ht="12.75">
      <c r="A91" s="5" t="s">
        <v>23</v>
      </c>
      <c r="B91" s="3" t="s">
        <v>24</v>
      </c>
      <c r="C91" s="5">
        <v>248</v>
      </c>
      <c r="D91" s="4" t="s">
        <v>67</v>
      </c>
      <c r="E91" s="3" t="s">
        <v>61</v>
      </c>
      <c r="F91" s="3" t="s">
        <v>27</v>
      </c>
      <c r="G91" s="5" t="s">
        <v>23</v>
      </c>
      <c r="H91" s="6" t="s">
        <v>23</v>
      </c>
      <c r="I91" s="14">
        <v>33910.75</v>
      </c>
      <c r="J91" s="15">
        <v>6031.25</v>
      </c>
      <c r="K91" s="15">
        <f t="shared" si="2"/>
        <v>39942</v>
      </c>
      <c r="M91" s="3" t="s">
        <v>90</v>
      </c>
    </row>
    <row r="92" spans="1:13" ht="12.75">
      <c r="A92" s="5" t="s">
        <v>23</v>
      </c>
      <c r="B92" s="3" t="s">
        <v>24</v>
      </c>
      <c r="C92" s="5">
        <v>250</v>
      </c>
      <c r="D92" s="4" t="s">
        <v>68</v>
      </c>
      <c r="E92" s="3" t="s">
        <v>26</v>
      </c>
      <c r="F92" s="3" t="s">
        <v>27</v>
      </c>
      <c r="G92" s="5" t="s">
        <v>23</v>
      </c>
      <c r="H92" s="6" t="s">
        <v>23</v>
      </c>
      <c r="I92" s="14">
        <v>64840.26</v>
      </c>
      <c r="J92" s="15">
        <v>12461</v>
      </c>
      <c r="K92" s="15">
        <f t="shared" si="2"/>
        <v>77301.26000000001</v>
      </c>
      <c r="M92" s="3" t="s">
        <v>90</v>
      </c>
    </row>
    <row r="93" spans="1:13" ht="12.75">
      <c r="A93" s="5" t="s">
        <v>23</v>
      </c>
      <c r="B93" s="3" t="s">
        <v>24</v>
      </c>
      <c r="C93" s="5">
        <v>251</v>
      </c>
      <c r="D93" s="4" t="s">
        <v>69</v>
      </c>
      <c r="E93" s="3" t="s">
        <v>26</v>
      </c>
      <c r="F93" s="3" t="s">
        <v>27</v>
      </c>
      <c r="G93" s="5" t="s">
        <v>23</v>
      </c>
      <c r="H93" s="6" t="s">
        <v>23</v>
      </c>
      <c r="I93" s="14">
        <v>169000.9</v>
      </c>
      <c r="J93" s="15">
        <v>41087.73</v>
      </c>
      <c r="K93" s="15">
        <f t="shared" si="2"/>
        <v>210088.63</v>
      </c>
      <c r="M93" s="3" t="s">
        <v>90</v>
      </c>
    </row>
    <row r="94" spans="1:13" ht="12.75">
      <c r="A94" s="5" t="s">
        <v>23</v>
      </c>
      <c r="B94" s="3" t="s">
        <v>24</v>
      </c>
      <c r="C94" s="5">
        <v>252</v>
      </c>
      <c r="D94" s="4" t="s">
        <v>70</v>
      </c>
      <c r="E94" s="3" t="s">
        <v>26</v>
      </c>
      <c r="F94" s="3" t="s">
        <v>27</v>
      </c>
      <c r="G94" s="5" t="s">
        <v>23</v>
      </c>
      <c r="H94" s="6" t="s">
        <v>23</v>
      </c>
      <c r="I94" s="14">
        <v>16024.41</v>
      </c>
      <c r="J94" s="15">
        <v>3079.59</v>
      </c>
      <c r="K94" s="15">
        <f t="shared" si="2"/>
        <v>19104</v>
      </c>
      <c r="M94" s="3" t="s">
        <v>90</v>
      </c>
    </row>
    <row r="95" spans="1:13" ht="12.75">
      <c r="A95" s="5" t="s">
        <v>23</v>
      </c>
      <c r="B95" s="3" t="s">
        <v>24</v>
      </c>
      <c r="C95" s="5">
        <v>253</v>
      </c>
      <c r="D95" s="4" t="s">
        <v>71</v>
      </c>
      <c r="E95" s="3" t="s">
        <v>26</v>
      </c>
      <c r="F95" s="3" t="s">
        <v>27</v>
      </c>
      <c r="G95" s="5" t="s">
        <v>23</v>
      </c>
      <c r="H95" s="6" t="s">
        <v>23</v>
      </c>
      <c r="I95" s="14">
        <v>11550.28</v>
      </c>
      <c r="J95" s="15">
        <v>2219.72</v>
      </c>
      <c r="K95" s="15">
        <f t="shared" si="2"/>
        <v>13770</v>
      </c>
      <c r="M95" s="3" t="s">
        <v>90</v>
      </c>
    </row>
    <row r="96" spans="1:13" ht="12.75">
      <c r="A96" s="5" t="s">
        <v>23</v>
      </c>
      <c r="B96" s="3" t="s">
        <v>24</v>
      </c>
      <c r="C96" s="5">
        <v>259</v>
      </c>
      <c r="D96" s="4" t="s">
        <v>72</v>
      </c>
      <c r="E96" s="3" t="s">
        <v>26</v>
      </c>
      <c r="F96" s="3" t="s">
        <v>27</v>
      </c>
      <c r="G96" s="5" t="s">
        <v>23</v>
      </c>
      <c r="H96" s="6" t="s">
        <v>23</v>
      </c>
      <c r="I96" s="14">
        <v>160355.83</v>
      </c>
      <c r="J96" s="15">
        <v>40088.95</v>
      </c>
      <c r="K96" s="15">
        <f t="shared" si="2"/>
        <v>200444.77999999997</v>
      </c>
      <c r="M96" s="3" t="s">
        <v>90</v>
      </c>
    </row>
    <row r="97" spans="1:13" ht="12.75">
      <c r="A97" s="5" t="s">
        <v>23</v>
      </c>
      <c r="B97" s="3" t="s">
        <v>24</v>
      </c>
      <c r="C97" s="5">
        <v>260</v>
      </c>
      <c r="D97" s="4" t="s">
        <v>73</v>
      </c>
      <c r="E97" s="3" t="s">
        <v>26</v>
      </c>
      <c r="F97" s="3" t="s">
        <v>27</v>
      </c>
      <c r="G97" s="5" t="s">
        <v>23</v>
      </c>
      <c r="H97" s="6" t="s">
        <v>23</v>
      </c>
      <c r="I97" s="14">
        <v>41657.77</v>
      </c>
      <c r="J97" s="15">
        <v>10414.45</v>
      </c>
      <c r="K97" s="15">
        <f t="shared" si="2"/>
        <v>52072.22</v>
      </c>
      <c r="M97" s="3" t="s">
        <v>90</v>
      </c>
    </row>
    <row r="98" spans="1:13" ht="12.75">
      <c r="A98" s="5" t="s">
        <v>23</v>
      </c>
      <c r="B98" s="3" t="s">
        <v>24</v>
      </c>
      <c r="C98" s="5">
        <v>410</v>
      </c>
      <c r="D98" s="4" t="s">
        <v>74</v>
      </c>
      <c r="E98" s="3" t="s">
        <v>26</v>
      </c>
      <c r="F98" s="3" t="s">
        <v>27</v>
      </c>
      <c r="G98" s="5" t="s">
        <v>23</v>
      </c>
      <c r="H98" s="6" t="s">
        <v>23</v>
      </c>
      <c r="I98" s="14">
        <v>34958.06</v>
      </c>
      <c r="J98" s="15">
        <v>4462.23</v>
      </c>
      <c r="K98" s="15">
        <f t="shared" si="2"/>
        <v>39420.28999999999</v>
      </c>
      <c r="M98" s="3" t="s">
        <v>90</v>
      </c>
    </row>
    <row r="99" spans="1:13" ht="12.75">
      <c r="A99" s="5" t="s">
        <v>23</v>
      </c>
      <c r="B99" s="3" t="s">
        <v>24</v>
      </c>
      <c r="C99" s="5">
        <v>411</v>
      </c>
      <c r="D99" s="4" t="s">
        <v>75</v>
      </c>
      <c r="E99" s="3" t="s">
        <v>26</v>
      </c>
      <c r="F99" s="3" t="s">
        <v>27</v>
      </c>
      <c r="G99" s="5" t="s">
        <v>23</v>
      </c>
      <c r="H99" s="6" t="s">
        <v>23</v>
      </c>
      <c r="I99" s="14">
        <v>605572.97</v>
      </c>
      <c r="J99" s="15">
        <v>8063.18</v>
      </c>
      <c r="K99" s="15">
        <f t="shared" si="2"/>
        <v>613636.15</v>
      </c>
      <c r="M99" s="3" t="s">
        <v>90</v>
      </c>
    </row>
    <row r="100" spans="1:13" ht="12.75">
      <c r="A100" s="5" t="s">
        <v>23</v>
      </c>
      <c r="B100" s="3" t="s">
        <v>24</v>
      </c>
      <c r="C100" s="5">
        <v>412</v>
      </c>
      <c r="D100" s="4" t="s">
        <v>76</v>
      </c>
      <c r="E100" s="3" t="s">
        <v>26</v>
      </c>
      <c r="F100" s="3" t="s">
        <v>27</v>
      </c>
      <c r="G100" s="5" t="s">
        <v>23</v>
      </c>
      <c r="H100" s="6" t="s">
        <v>23</v>
      </c>
      <c r="I100" s="14">
        <v>51068.07</v>
      </c>
      <c r="J100" s="15">
        <v>9111.52</v>
      </c>
      <c r="K100" s="15">
        <f t="shared" si="2"/>
        <v>60179.59</v>
      </c>
      <c r="M100" s="3" t="s">
        <v>90</v>
      </c>
    </row>
    <row r="101" spans="1:13" ht="12.75">
      <c r="A101" s="5" t="s">
        <v>23</v>
      </c>
      <c r="B101" s="3" t="s">
        <v>24</v>
      </c>
      <c r="C101" s="5">
        <v>413</v>
      </c>
      <c r="D101" s="4" t="s">
        <v>77</v>
      </c>
      <c r="E101" s="3" t="s">
        <v>26</v>
      </c>
      <c r="F101" s="3" t="s">
        <v>27</v>
      </c>
      <c r="G101" s="5" t="s">
        <v>23</v>
      </c>
      <c r="H101" s="6" t="s">
        <v>23</v>
      </c>
      <c r="I101" s="14">
        <v>284685.56</v>
      </c>
      <c r="J101" s="15">
        <v>513.23</v>
      </c>
      <c r="K101" s="15">
        <f t="shared" si="2"/>
        <v>285198.79</v>
      </c>
      <c r="M101" s="3" t="s">
        <v>90</v>
      </c>
    </row>
    <row r="102" spans="1:13" ht="12.75">
      <c r="A102" s="5" t="s">
        <v>23</v>
      </c>
      <c r="B102" s="3" t="s">
        <v>24</v>
      </c>
      <c r="C102" s="5">
        <v>414</v>
      </c>
      <c r="D102" s="4" t="s">
        <v>78</v>
      </c>
      <c r="E102" s="3" t="s">
        <v>26</v>
      </c>
      <c r="F102" s="3" t="s">
        <v>27</v>
      </c>
      <c r="G102" s="5" t="s">
        <v>23</v>
      </c>
      <c r="H102" s="6" t="s">
        <v>23</v>
      </c>
      <c r="I102" s="14">
        <v>12986.13</v>
      </c>
      <c r="J102" s="15">
        <v>2317.02</v>
      </c>
      <c r="K102" s="15">
        <f t="shared" si="2"/>
        <v>15303.15</v>
      </c>
      <c r="M102" s="3" t="s">
        <v>90</v>
      </c>
    </row>
    <row r="103" spans="1:13" ht="12.75">
      <c r="A103" s="5" t="s">
        <v>23</v>
      </c>
      <c r="B103" s="3" t="s">
        <v>24</v>
      </c>
      <c r="C103" s="5">
        <v>415</v>
      </c>
      <c r="D103" s="23" t="s">
        <v>79</v>
      </c>
      <c r="E103" s="3" t="s">
        <v>26</v>
      </c>
      <c r="F103" s="3" t="s">
        <v>27</v>
      </c>
      <c r="G103" s="5" t="s">
        <v>23</v>
      </c>
      <c r="H103" s="6" t="s">
        <v>23</v>
      </c>
      <c r="I103" s="14">
        <v>196347.57</v>
      </c>
      <c r="J103" s="15">
        <v>1540.01</v>
      </c>
      <c r="K103" s="15">
        <f t="shared" si="2"/>
        <v>197887.58000000002</v>
      </c>
      <c r="M103" s="3" t="s">
        <v>90</v>
      </c>
    </row>
    <row r="104" spans="1:13" ht="12.75">
      <c r="A104" s="5" t="s">
        <v>23</v>
      </c>
      <c r="B104" s="3" t="s">
        <v>24</v>
      </c>
      <c r="C104" s="5">
        <v>417</v>
      </c>
      <c r="D104" s="24" t="s">
        <v>89</v>
      </c>
      <c r="E104" s="3" t="s">
        <v>26</v>
      </c>
      <c r="F104" s="3" t="s">
        <v>27</v>
      </c>
      <c r="G104" s="5" t="s">
        <v>23</v>
      </c>
      <c r="H104" s="6" t="s">
        <v>23</v>
      </c>
      <c r="I104" s="14">
        <v>127.71</v>
      </c>
      <c r="J104" s="15">
        <v>22.78</v>
      </c>
      <c r="K104" s="15">
        <f t="shared" si="2"/>
        <v>150.49</v>
      </c>
      <c r="M104" s="3" t="s">
        <v>90</v>
      </c>
    </row>
    <row r="105" spans="1:13" ht="12.75">
      <c r="A105" s="5" t="s">
        <v>23</v>
      </c>
      <c r="B105" s="3" t="s">
        <v>24</v>
      </c>
      <c r="C105" s="5">
        <v>420</v>
      </c>
      <c r="D105" s="4" t="s">
        <v>80</v>
      </c>
      <c r="E105" s="3" t="s">
        <v>26</v>
      </c>
      <c r="F105" s="3" t="s">
        <v>27</v>
      </c>
      <c r="G105" s="5" t="s">
        <v>23</v>
      </c>
      <c r="H105" s="6" t="s">
        <v>23</v>
      </c>
      <c r="I105" s="14">
        <v>42579.67</v>
      </c>
      <c r="J105" s="15">
        <v>10517.66</v>
      </c>
      <c r="K105" s="15">
        <f t="shared" si="2"/>
        <v>53097.33</v>
      </c>
      <c r="M105" s="3" t="s">
        <v>90</v>
      </c>
    </row>
    <row r="106" spans="1:13" ht="12.75">
      <c r="A106" s="5" t="s">
        <v>23</v>
      </c>
      <c r="B106" s="3" t="s">
        <v>24</v>
      </c>
      <c r="C106" s="5">
        <v>421</v>
      </c>
      <c r="D106" s="4" t="s">
        <v>81</v>
      </c>
      <c r="E106" s="3" t="s">
        <v>26</v>
      </c>
      <c r="F106" s="3" t="s">
        <v>27</v>
      </c>
      <c r="G106" s="5" t="s">
        <v>23</v>
      </c>
      <c r="H106" s="6" t="s">
        <v>23</v>
      </c>
      <c r="I106" s="14">
        <v>10226.02</v>
      </c>
      <c r="J106" s="15">
        <v>2556.51</v>
      </c>
      <c r="K106" s="15">
        <f t="shared" si="2"/>
        <v>12782.53</v>
      </c>
      <c r="M106" s="3" t="s">
        <v>90</v>
      </c>
    </row>
    <row r="107" spans="1:13" ht="12.75">
      <c r="A107" s="5" t="s">
        <v>23</v>
      </c>
      <c r="B107" s="3" t="s">
        <v>24</v>
      </c>
      <c r="C107" s="5">
        <v>422</v>
      </c>
      <c r="D107" s="4" t="s">
        <v>82</v>
      </c>
      <c r="E107" s="3" t="s">
        <v>26</v>
      </c>
      <c r="F107" s="3" t="s">
        <v>27</v>
      </c>
      <c r="G107" s="5" t="s">
        <v>23</v>
      </c>
      <c r="H107" s="6" t="s">
        <v>23</v>
      </c>
      <c r="I107" s="14">
        <v>4142.4</v>
      </c>
      <c r="J107" s="15">
        <v>1035.6</v>
      </c>
      <c r="K107" s="15">
        <f t="shared" si="2"/>
        <v>5178</v>
      </c>
      <c r="M107" s="3" t="s">
        <v>90</v>
      </c>
    </row>
    <row r="108" spans="1:13" ht="12.75">
      <c r="A108" s="5" t="s">
        <v>23</v>
      </c>
      <c r="B108" s="3" t="s">
        <v>24</v>
      </c>
      <c r="C108" s="5">
        <v>423</v>
      </c>
      <c r="D108" s="4" t="s">
        <v>83</v>
      </c>
      <c r="E108" s="3" t="s">
        <v>26</v>
      </c>
      <c r="F108" s="3" t="s">
        <v>27</v>
      </c>
      <c r="G108" s="5" t="s">
        <v>23</v>
      </c>
      <c r="H108" s="6" t="s">
        <v>23</v>
      </c>
      <c r="I108" s="14">
        <v>425036.13</v>
      </c>
      <c r="J108" s="15">
        <v>106259.17</v>
      </c>
      <c r="K108" s="15">
        <f t="shared" si="2"/>
        <v>531295.3</v>
      </c>
      <c r="M108" s="3" t="s">
        <v>90</v>
      </c>
    </row>
    <row r="109" spans="1:13" ht="12.75">
      <c r="A109" s="5" t="s">
        <v>23</v>
      </c>
      <c r="B109" s="3" t="s">
        <v>24</v>
      </c>
      <c r="C109" s="5">
        <v>424</v>
      </c>
      <c r="D109" s="4" t="s">
        <v>84</v>
      </c>
      <c r="E109" s="3" t="s">
        <v>26</v>
      </c>
      <c r="F109" s="3" t="s">
        <v>27</v>
      </c>
      <c r="G109" s="5" t="s">
        <v>23</v>
      </c>
      <c r="H109" s="6" t="s">
        <v>23</v>
      </c>
      <c r="I109" s="14">
        <v>20837.69</v>
      </c>
      <c r="J109" s="15">
        <v>5209.38</v>
      </c>
      <c r="K109" s="15">
        <f t="shared" si="2"/>
        <v>26047.07</v>
      </c>
      <c r="M109" s="3" t="s">
        <v>90</v>
      </c>
    </row>
    <row r="110" spans="1:13" ht="12.75">
      <c r="A110" s="5" t="s">
        <v>23</v>
      </c>
      <c r="B110" s="3" t="s">
        <v>24</v>
      </c>
      <c r="C110" s="5">
        <v>630</v>
      </c>
      <c r="D110" s="4" t="s">
        <v>85</v>
      </c>
      <c r="E110" s="3" t="s">
        <v>26</v>
      </c>
      <c r="F110" s="3" t="s">
        <v>27</v>
      </c>
      <c r="G110" s="5" t="s">
        <v>23</v>
      </c>
      <c r="H110" s="6" t="s">
        <v>23</v>
      </c>
      <c r="I110" s="14">
        <v>2694</v>
      </c>
      <c r="J110" s="15">
        <v>673.5</v>
      </c>
      <c r="K110" s="15">
        <f t="shared" si="2"/>
        <v>3367.5</v>
      </c>
      <c r="M110" s="3" t="s">
        <v>90</v>
      </c>
    </row>
    <row r="111" spans="1:13" ht="12.75">
      <c r="A111" s="5" t="s">
        <v>23</v>
      </c>
      <c r="B111" s="3" t="s">
        <v>24</v>
      </c>
      <c r="C111" s="5">
        <v>631</v>
      </c>
      <c r="D111" s="4" t="s">
        <v>86</v>
      </c>
      <c r="E111" s="3" t="s">
        <v>26</v>
      </c>
      <c r="F111" s="3" t="s">
        <v>27</v>
      </c>
      <c r="G111" s="5" t="s">
        <v>23</v>
      </c>
      <c r="H111" s="6" t="s">
        <v>23</v>
      </c>
      <c r="I111" s="14">
        <v>49357.87</v>
      </c>
      <c r="J111" s="15">
        <v>12277.3</v>
      </c>
      <c r="K111" s="15">
        <f t="shared" si="2"/>
        <v>61635.17</v>
      </c>
      <c r="M111" s="3" t="s">
        <v>90</v>
      </c>
    </row>
    <row r="112" spans="1:13" ht="12.75">
      <c r="A112" s="5" t="s">
        <v>23</v>
      </c>
      <c r="B112" s="3" t="s">
        <v>24</v>
      </c>
      <c r="C112" s="5">
        <v>12</v>
      </c>
      <c r="D112" s="4" t="s">
        <v>25</v>
      </c>
      <c r="E112" s="3" t="s">
        <v>26</v>
      </c>
      <c r="F112" s="3" t="s">
        <v>27</v>
      </c>
      <c r="G112" s="5" t="s">
        <v>23</v>
      </c>
      <c r="H112" s="6" t="s">
        <v>23</v>
      </c>
      <c r="I112" s="14">
        <f>K112-J112</f>
        <v>45851.61</v>
      </c>
      <c r="J112" s="15">
        <v>556.89</v>
      </c>
      <c r="K112" s="15">
        <v>46408.5</v>
      </c>
      <c r="L112" s="3" t="s">
        <v>28</v>
      </c>
      <c r="M112" s="3" t="s">
        <v>91</v>
      </c>
    </row>
    <row r="113" spans="1:13" ht="12.75">
      <c r="A113" s="5" t="s">
        <v>23</v>
      </c>
      <c r="B113" s="3" t="s">
        <v>24</v>
      </c>
      <c r="C113" s="5">
        <v>120</v>
      </c>
      <c r="D113" s="4" t="s">
        <v>30</v>
      </c>
      <c r="E113" s="3" t="s">
        <v>31</v>
      </c>
      <c r="F113" s="3" t="s">
        <v>27</v>
      </c>
      <c r="G113" s="5" t="s">
        <v>23</v>
      </c>
      <c r="H113" s="6" t="s">
        <v>23</v>
      </c>
      <c r="I113" s="14">
        <f aca="true" t="shared" si="3" ref="I113:I161">K113-J113</f>
        <v>15457.399999999998</v>
      </c>
      <c r="J113" s="15">
        <v>3010.2</v>
      </c>
      <c r="K113" s="15">
        <v>18467.6</v>
      </c>
      <c r="L113" s="3" t="s">
        <v>32</v>
      </c>
      <c r="M113" s="3" t="s">
        <v>91</v>
      </c>
    </row>
    <row r="114" spans="1:13" ht="12.75">
      <c r="A114" s="5" t="s">
        <v>23</v>
      </c>
      <c r="B114" s="3" t="s">
        <v>24</v>
      </c>
      <c r="C114" s="5">
        <v>121</v>
      </c>
      <c r="D114" s="4" t="s">
        <v>33</v>
      </c>
      <c r="E114" s="3" t="s">
        <v>31</v>
      </c>
      <c r="F114" s="3" t="s">
        <v>27</v>
      </c>
      <c r="G114" s="5" t="s">
        <v>23</v>
      </c>
      <c r="H114" s="6" t="s">
        <v>23</v>
      </c>
      <c r="I114" s="14">
        <f t="shared" si="3"/>
        <v>766553.1399999999</v>
      </c>
      <c r="J114" s="15">
        <v>149280.32</v>
      </c>
      <c r="K114" s="15">
        <v>915833.46</v>
      </c>
      <c r="L114" s="3" t="s">
        <v>34</v>
      </c>
      <c r="M114" s="3" t="s">
        <v>91</v>
      </c>
    </row>
    <row r="115" spans="1:13" ht="12.75">
      <c r="A115" s="5" t="s">
        <v>23</v>
      </c>
      <c r="B115" s="3" t="s">
        <v>24</v>
      </c>
      <c r="C115" s="5">
        <v>122</v>
      </c>
      <c r="D115" s="4" t="s">
        <v>35</v>
      </c>
      <c r="E115" s="3" t="s">
        <v>31</v>
      </c>
      <c r="F115" s="3" t="s">
        <v>27</v>
      </c>
      <c r="G115" s="5" t="s">
        <v>23</v>
      </c>
      <c r="H115" s="6" t="s">
        <v>23</v>
      </c>
      <c r="I115" s="14">
        <f t="shared" si="3"/>
        <v>641556.8100000009</v>
      </c>
      <c r="J115" s="15">
        <v>124835.15</v>
      </c>
      <c r="K115" s="15">
        <v>766391.9600000009</v>
      </c>
      <c r="L115" s="3" t="s">
        <v>36</v>
      </c>
      <c r="M115" s="3" t="s">
        <v>91</v>
      </c>
    </row>
    <row r="116" spans="1:13" ht="12.75">
      <c r="A116" s="5" t="s">
        <v>23</v>
      </c>
      <c r="B116" s="3" t="s">
        <v>24</v>
      </c>
      <c r="C116" s="5">
        <v>123</v>
      </c>
      <c r="D116" s="4" t="s">
        <v>37</v>
      </c>
      <c r="E116" s="3" t="s">
        <v>26</v>
      </c>
      <c r="F116" s="3" t="s">
        <v>27</v>
      </c>
      <c r="G116" s="5" t="s">
        <v>23</v>
      </c>
      <c r="H116" s="6" t="s">
        <v>23</v>
      </c>
      <c r="I116" s="14">
        <f t="shared" si="3"/>
        <v>3542.4</v>
      </c>
      <c r="J116" s="15">
        <v>885.6</v>
      </c>
      <c r="K116" s="15">
        <v>4428</v>
      </c>
      <c r="M116" s="3" t="s">
        <v>91</v>
      </c>
    </row>
    <row r="117" spans="1:13" ht="12.75">
      <c r="A117" s="5" t="s">
        <v>23</v>
      </c>
      <c r="B117" s="3" t="s">
        <v>24</v>
      </c>
      <c r="C117" s="5">
        <v>124</v>
      </c>
      <c r="D117" s="4" t="s">
        <v>38</v>
      </c>
      <c r="E117" s="3" t="s">
        <v>31</v>
      </c>
      <c r="F117" s="3" t="s">
        <v>27</v>
      </c>
      <c r="G117" s="5" t="s">
        <v>23</v>
      </c>
      <c r="H117" s="6" t="s">
        <v>23</v>
      </c>
      <c r="I117" s="14">
        <f t="shared" si="3"/>
        <v>50980.32</v>
      </c>
      <c r="J117" s="15">
        <v>9928.08</v>
      </c>
      <c r="K117" s="15">
        <v>60908.4</v>
      </c>
      <c r="M117" s="3" t="s">
        <v>91</v>
      </c>
    </row>
    <row r="118" spans="1:13" ht="12.75">
      <c r="A118" s="5" t="s">
        <v>23</v>
      </c>
      <c r="B118" s="3" t="s">
        <v>24</v>
      </c>
      <c r="C118" s="5">
        <v>126</v>
      </c>
      <c r="D118" s="4" t="s">
        <v>39</v>
      </c>
      <c r="E118" s="3" t="s">
        <v>31</v>
      </c>
      <c r="F118" s="3" t="s">
        <v>27</v>
      </c>
      <c r="G118" s="5" t="s">
        <v>23</v>
      </c>
      <c r="H118" s="6" t="s">
        <v>23</v>
      </c>
      <c r="I118" s="14">
        <f t="shared" si="3"/>
        <v>23506.56000000001</v>
      </c>
      <c r="J118" s="15">
        <v>4579.439999999991</v>
      </c>
      <c r="K118" s="15">
        <v>28086</v>
      </c>
      <c r="M118" s="3" t="s">
        <v>91</v>
      </c>
    </row>
    <row r="119" spans="1:13" s="17" customFormat="1" ht="12.75">
      <c r="A119" s="16" t="s">
        <v>23</v>
      </c>
      <c r="B119" s="17" t="s">
        <v>24</v>
      </c>
      <c r="C119" s="16">
        <v>129</v>
      </c>
      <c r="D119" s="4" t="s">
        <v>40</v>
      </c>
      <c r="E119" s="17" t="s">
        <v>41</v>
      </c>
      <c r="F119" s="17" t="s">
        <v>27</v>
      </c>
      <c r="G119" s="16" t="s">
        <v>23</v>
      </c>
      <c r="H119" s="18" t="s">
        <v>23</v>
      </c>
      <c r="I119" s="14">
        <f t="shared" si="3"/>
        <v>2577.6</v>
      </c>
      <c r="J119" s="15">
        <v>644.4</v>
      </c>
      <c r="K119" s="15">
        <v>3222</v>
      </c>
      <c r="M119" s="3" t="s">
        <v>91</v>
      </c>
    </row>
    <row r="120" spans="1:13" ht="12.75">
      <c r="A120" s="5" t="s">
        <v>23</v>
      </c>
      <c r="B120" s="3" t="s">
        <v>24</v>
      </c>
      <c r="C120" s="5">
        <v>130</v>
      </c>
      <c r="D120" s="4" t="s">
        <v>42</v>
      </c>
      <c r="E120" s="3" t="s">
        <v>41</v>
      </c>
      <c r="F120" s="3" t="s">
        <v>27</v>
      </c>
      <c r="G120" s="5" t="s">
        <v>23</v>
      </c>
      <c r="H120" s="6" t="s">
        <v>23</v>
      </c>
      <c r="I120" s="14">
        <f t="shared" si="3"/>
        <v>6330.25</v>
      </c>
      <c r="J120" s="15">
        <v>106.41</v>
      </c>
      <c r="K120" s="15">
        <v>6436.66</v>
      </c>
      <c r="M120" s="3" t="s">
        <v>91</v>
      </c>
    </row>
    <row r="121" spans="1:13" ht="12.75">
      <c r="A121" s="5" t="s">
        <v>23</v>
      </c>
      <c r="B121" s="3" t="s">
        <v>24</v>
      </c>
      <c r="C121" s="5">
        <v>131</v>
      </c>
      <c r="D121" s="4" t="s">
        <v>43</v>
      </c>
      <c r="E121" s="3" t="s">
        <v>41</v>
      </c>
      <c r="F121" s="3" t="s">
        <v>27</v>
      </c>
      <c r="G121" s="5" t="s">
        <v>23</v>
      </c>
      <c r="H121" s="6" t="s">
        <v>23</v>
      </c>
      <c r="I121" s="14">
        <f t="shared" si="3"/>
        <v>17062.58</v>
      </c>
      <c r="J121" s="15">
        <v>710.94</v>
      </c>
      <c r="K121" s="15">
        <v>17773.52</v>
      </c>
      <c r="M121" s="3" t="s">
        <v>91</v>
      </c>
    </row>
    <row r="122" spans="1:13" ht="12.75">
      <c r="A122" s="5" t="s">
        <v>23</v>
      </c>
      <c r="B122" s="3" t="s">
        <v>24</v>
      </c>
      <c r="C122" s="5">
        <v>176</v>
      </c>
      <c r="D122" s="4" t="s">
        <v>44</v>
      </c>
      <c r="E122" s="3" t="s">
        <v>41</v>
      </c>
      <c r="F122" s="3" t="s">
        <v>27</v>
      </c>
      <c r="G122" s="5" t="s">
        <v>23</v>
      </c>
      <c r="H122" s="6" t="s">
        <v>23</v>
      </c>
      <c r="I122" s="14">
        <f t="shared" si="3"/>
        <v>12558.609999999999</v>
      </c>
      <c r="J122" s="15">
        <v>1014.6</v>
      </c>
      <c r="K122" s="15">
        <v>13573.21</v>
      </c>
      <c r="L122" s="3" t="s">
        <v>45</v>
      </c>
      <c r="M122" s="3" t="s">
        <v>91</v>
      </c>
    </row>
    <row r="123" spans="1:13" ht="12.75">
      <c r="A123" s="5" t="s">
        <v>23</v>
      </c>
      <c r="B123" s="3" t="s">
        <v>24</v>
      </c>
      <c r="C123" s="5">
        <v>178</v>
      </c>
      <c r="D123" s="4" t="s">
        <v>46</v>
      </c>
      <c r="E123" s="3" t="s">
        <v>41</v>
      </c>
      <c r="F123" s="3" t="s">
        <v>27</v>
      </c>
      <c r="G123" s="5" t="s">
        <v>23</v>
      </c>
      <c r="H123" s="6" t="s">
        <v>23</v>
      </c>
      <c r="I123" s="14">
        <f t="shared" si="3"/>
        <v>271030.10000000003</v>
      </c>
      <c r="J123" s="15">
        <v>55479.36</v>
      </c>
      <c r="K123" s="15">
        <v>326509.46</v>
      </c>
      <c r="M123" s="3" t="s">
        <v>91</v>
      </c>
    </row>
    <row r="124" spans="1:13" ht="12.75">
      <c r="A124" s="5" t="s">
        <v>23</v>
      </c>
      <c r="B124" s="3" t="s">
        <v>24</v>
      </c>
      <c r="C124" s="5">
        <v>181</v>
      </c>
      <c r="D124" s="4" t="s">
        <v>47</v>
      </c>
      <c r="E124" s="3" t="s">
        <v>41</v>
      </c>
      <c r="F124" s="3" t="s">
        <v>27</v>
      </c>
      <c r="G124" s="5" t="s">
        <v>23</v>
      </c>
      <c r="H124" s="6" t="s">
        <v>23</v>
      </c>
      <c r="I124" s="14">
        <f t="shared" si="3"/>
        <v>25817.6</v>
      </c>
      <c r="J124" s="15">
        <v>5334.7</v>
      </c>
      <c r="K124" s="15">
        <v>31152.3</v>
      </c>
      <c r="M124" s="3" t="s">
        <v>91</v>
      </c>
    </row>
    <row r="125" spans="1:13" ht="12.75">
      <c r="A125" s="5" t="s">
        <v>23</v>
      </c>
      <c r="B125" s="3" t="s">
        <v>24</v>
      </c>
      <c r="C125" s="5">
        <v>182</v>
      </c>
      <c r="D125" s="4" t="s">
        <v>48</v>
      </c>
      <c r="E125" s="3" t="s">
        <v>41</v>
      </c>
      <c r="F125" s="3" t="s">
        <v>27</v>
      </c>
      <c r="G125" s="5" t="s">
        <v>23</v>
      </c>
      <c r="H125" s="6" t="s">
        <v>23</v>
      </c>
      <c r="I125" s="14">
        <f t="shared" si="3"/>
        <v>73640.8</v>
      </c>
      <c r="J125" s="15">
        <v>2975.08</v>
      </c>
      <c r="K125" s="15">
        <v>76615.88</v>
      </c>
      <c r="M125" s="3" t="s">
        <v>91</v>
      </c>
    </row>
    <row r="126" spans="1:13" ht="12.75">
      <c r="A126" s="5" t="s">
        <v>23</v>
      </c>
      <c r="B126" s="3" t="s">
        <v>24</v>
      </c>
      <c r="C126" s="5">
        <v>183</v>
      </c>
      <c r="D126" s="4" t="s">
        <v>49</v>
      </c>
      <c r="E126" s="3" t="s">
        <v>41</v>
      </c>
      <c r="F126" s="3" t="s">
        <v>27</v>
      </c>
      <c r="G126" s="5" t="s">
        <v>23</v>
      </c>
      <c r="H126" s="6" t="s">
        <v>23</v>
      </c>
      <c r="I126" s="14">
        <f t="shared" si="3"/>
        <v>362383.17</v>
      </c>
      <c r="J126" s="15">
        <v>69560.63</v>
      </c>
      <c r="K126" s="15">
        <v>431943.8</v>
      </c>
      <c r="M126" s="3" t="s">
        <v>91</v>
      </c>
    </row>
    <row r="127" spans="1:13" ht="12.75">
      <c r="A127" s="5" t="s">
        <v>23</v>
      </c>
      <c r="B127" s="3" t="s">
        <v>24</v>
      </c>
      <c r="C127" s="5">
        <v>184</v>
      </c>
      <c r="D127" s="4" t="s">
        <v>50</v>
      </c>
      <c r="E127" s="3" t="s">
        <v>41</v>
      </c>
      <c r="F127" s="3" t="s">
        <v>27</v>
      </c>
      <c r="G127" s="5" t="s">
        <v>23</v>
      </c>
      <c r="H127" s="6" t="s">
        <v>23</v>
      </c>
      <c r="I127" s="14">
        <f t="shared" si="3"/>
        <v>48697.159999999996</v>
      </c>
      <c r="J127" s="15">
        <v>4159.01</v>
      </c>
      <c r="K127" s="15">
        <v>52856.17</v>
      </c>
      <c r="M127" s="3" t="s">
        <v>91</v>
      </c>
    </row>
    <row r="128" spans="1:13" ht="12.75">
      <c r="A128" s="5" t="s">
        <v>23</v>
      </c>
      <c r="B128" s="3" t="s">
        <v>24</v>
      </c>
      <c r="C128" s="5">
        <v>200</v>
      </c>
      <c r="D128" s="4" t="s">
        <v>51</v>
      </c>
      <c r="E128" s="3" t="s">
        <v>41</v>
      </c>
      <c r="F128" s="3" t="s">
        <v>27</v>
      </c>
      <c r="G128" s="5" t="s">
        <v>23</v>
      </c>
      <c r="H128" s="6" t="s">
        <v>23</v>
      </c>
      <c r="I128" s="14">
        <f t="shared" si="3"/>
        <v>228.8</v>
      </c>
      <c r="J128" s="7">
        <v>57.2</v>
      </c>
      <c r="K128" s="15">
        <v>286</v>
      </c>
      <c r="M128" s="3" t="s">
        <v>91</v>
      </c>
    </row>
    <row r="129" spans="1:13" ht="12.75">
      <c r="A129" s="5" t="s">
        <v>23</v>
      </c>
      <c r="B129" s="3" t="s">
        <v>24</v>
      </c>
      <c r="C129" s="5">
        <v>201</v>
      </c>
      <c r="D129" s="4" t="s">
        <v>52</v>
      </c>
      <c r="E129" s="3" t="s">
        <v>41</v>
      </c>
      <c r="F129" s="3" t="s">
        <v>27</v>
      </c>
      <c r="G129" s="5" t="s">
        <v>23</v>
      </c>
      <c r="H129" s="6" t="s">
        <v>23</v>
      </c>
      <c r="I129" s="14">
        <f t="shared" si="3"/>
        <v>668941.21</v>
      </c>
      <c r="J129" s="15">
        <v>14579.18</v>
      </c>
      <c r="K129" s="15">
        <v>683520.39</v>
      </c>
      <c r="M129" s="3" t="s">
        <v>91</v>
      </c>
    </row>
    <row r="130" spans="1:13" ht="12.75">
      <c r="A130" s="5" t="s">
        <v>23</v>
      </c>
      <c r="B130" s="3" t="s">
        <v>24</v>
      </c>
      <c r="C130" s="5">
        <v>202</v>
      </c>
      <c r="D130" s="4" t="s">
        <v>53</v>
      </c>
      <c r="E130" s="3" t="s">
        <v>41</v>
      </c>
      <c r="F130" s="3" t="s">
        <v>27</v>
      </c>
      <c r="G130" s="5" t="s">
        <v>23</v>
      </c>
      <c r="H130" s="6" t="s">
        <v>23</v>
      </c>
      <c r="I130" s="14">
        <f t="shared" si="3"/>
        <v>45596</v>
      </c>
      <c r="J130" s="15">
        <v>11399</v>
      </c>
      <c r="K130" s="15">
        <v>56995</v>
      </c>
      <c r="M130" s="3" t="s">
        <v>91</v>
      </c>
    </row>
    <row r="131" spans="1:13" ht="12.75">
      <c r="A131" s="5" t="s">
        <v>23</v>
      </c>
      <c r="B131" s="3" t="s">
        <v>24</v>
      </c>
      <c r="C131" s="5">
        <v>203</v>
      </c>
      <c r="D131" s="4" t="s">
        <v>54</v>
      </c>
      <c r="E131" s="3" t="s">
        <v>41</v>
      </c>
      <c r="F131" s="3" t="s">
        <v>27</v>
      </c>
      <c r="G131" s="6" t="s">
        <v>23</v>
      </c>
      <c r="H131" s="5" t="s">
        <v>23</v>
      </c>
      <c r="I131" s="14">
        <f t="shared" si="3"/>
        <v>5090.8</v>
      </c>
      <c r="J131" s="15">
        <v>1272.7</v>
      </c>
      <c r="K131" s="15">
        <v>6363.5</v>
      </c>
      <c r="M131" s="3" t="s">
        <v>91</v>
      </c>
    </row>
    <row r="132" spans="1:13" ht="12.75">
      <c r="A132" s="5" t="s">
        <v>23</v>
      </c>
      <c r="B132" s="3" t="s">
        <v>24</v>
      </c>
      <c r="C132" s="5">
        <v>213</v>
      </c>
      <c r="D132" s="4" t="s">
        <v>55</v>
      </c>
      <c r="E132" s="3" t="s">
        <v>41</v>
      </c>
      <c r="F132" s="3" t="s">
        <v>27</v>
      </c>
      <c r="G132" s="5" t="s">
        <v>23</v>
      </c>
      <c r="H132" s="6" t="s">
        <v>23</v>
      </c>
      <c r="I132" s="14">
        <f t="shared" si="3"/>
        <v>28272.739999999998</v>
      </c>
      <c r="J132" s="15">
        <v>4989.36</v>
      </c>
      <c r="K132" s="15">
        <v>33262.1</v>
      </c>
      <c r="M132" s="3" t="s">
        <v>91</v>
      </c>
    </row>
    <row r="133" spans="1:13" ht="12.75">
      <c r="A133" s="5" t="s">
        <v>23</v>
      </c>
      <c r="B133" s="3" t="s">
        <v>24</v>
      </c>
      <c r="C133" s="5">
        <v>220</v>
      </c>
      <c r="D133" s="4" t="s">
        <v>56</v>
      </c>
      <c r="E133" s="3" t="s">
        <v>41</v>
      </c>
      <c r="F133" s="3" t="s">
        <v>27</v>
      </c>
      <c r="G133" s="5" t="s">
        <v>23</v>
      </c>
      <c r="H133" s="6" t="s">
        <v>23</v>
      </c>
      <c r="I133" s="14">
        <f t="shared" si="3"/>
        <v>194554.06999999998</v>
      </c>
      <c r="J133" s="15">
        <v>8486.45</v>
      </c>
      <c r="K133" s="15">
        <v>203040.52</v>
      </c>
      <c r="M133" s="3" t="s">
        <v>91</v>
      </c>
    </row>
    <row r="134" spans="1:13" ht="12.75">
      <c r="A134" s="5" t="s">
        <v>23</v>
      </c>
      <c r="B134" s="3" t="s">
        <v>24</v>
      </c>
      <c r="C134" s="5">
        <v>221</v>
      </c>
      <c r="D134" s="4" t="s">
        <v>57</v>
      </c>
      <c r="E134" s="3" t="s">
        <v>41</v>
      </c>
      <c r="F134" s="3" t="s">
        <v>27</v>
      </c>
      <c r="G134" s="5" t="s">
        <v>23</v>
      </c>
      <c r="H134" s="6" t="s">
        <v>23</v>
      </c>
      <c r="I134" s="14">
        <f t="shared" si="3"/>
        <v>210604.84</v>
      </c>
      <c r="J134" s="15">
        <v>2913.71</v>
      </c>
      <c r="K134" s="15">
        <v>213518.55</v>
      </c>
      <c r="M134" s="3" t="s">
        <v>91</v>
      </c>
    </row>
    <row r="135" spans="1:13" ht="12.75">
      <c r="A135" s="5" t="s">
        <v>23</v>
      </c>
      <c r="B135" s="3" t="s">
        <v>24</v>
      </c>
      <c r="C135" s="5">
        <v>230</v>
      </c>
      <c r="D135" s="4" t="s">
        <v>58</v>
      </c>
      <c r="E135" s="3" t="s">
        <v>59</v>
      </c>
      <c r="F135" s="3" t="s">
        <v>27</v>
      </c>
      <c r="G135" s="5" t="s">
        <v>23</v>
      </c>
      <c r="H135" s="6" t="s">
        <v>23</v>
      </c>
      <c r="I135" s="14">
        <f t="shared" si="3"/>
        <v>406.6</v>
      </c>
      <c r="J135" s="15">
        <v>101.65</v>
      </c>
      <c r="K135" s="15">
        <v>508.25</v>
      </c>
      <c r="M135" s="3" t="s">
        <v>91</v>
      </c>
    </row>
    <row r="136" spans="1:13" ht="12.75">
      <c r="A136" s="5" t="s">
        <v>23</v>
      </c>
      <c r="B136" s="3" t="s">
        <v>24</v>
      </c>
      <c r="C136" s="5">
        <v>240</v>
      </c>
      <c r="D136" s="4" t="s">
        <v>60</v>
      </c>
      <c r="E136" s="3" t="s">
        <v>61</v>
      </c>
      <c r="F136" s="3" t="s">
        <v>27</v>
      </c>
      <c r="G136" s="5" t="s">
        <v>23</v>
      </c>
      <c r="H136" s="6" t="s">
        <v>23</v>
      </c>
      <c r="I136" s="14">
        <f t="shared" si="3"/>
        <v>588451.2</v>
      </c>
      <c r="J136" s="15">
        <v>104659.92</v>
      </c>
      <c r="K136" s="15">
        <v>693111.12</v>
      </c>
      <c r="M136" s="3" t="s">
        <v>91</v>
      </c>
    </row>
    <row r="137" spans="1:13" ht="12.75">
      <c r="A137" s="5" t="s">
        <v>23</v>
      </c>
      <c r="B137" s="3" t="s">
        <v>24</v>
      </c>
      <c r="C137" s="5">
        <v>241</v>
      </c>
      <c r="D137" s="4" t="s">
        <v>62</v>
      </c>
      <c r="E137" s="3" t="s">
        <v>61</v>
      </c>
      <c r="F137" s="3" t="s">
        <v>27</v>
      </c>
      <c r="G137" s="5" t="s">
        <v>23</v>
      </c>
      <c r="H137" s="6" t="s">
        <v>23</v>
      </c>
      <c r="I137" s="14">
        <f t="shared" si="3"/>
        <v>2012881.42</v>
      </c>
      <c r="J137" s="15">
        <v>358003.87</v>
      </c>
      <c r="K137" s="15">
        <v>2370885.29</v>
      </c>
      <c r="M137" s="3" t="s">
        <v>91</v>
      </c>
    </row>
    <row r="138" spans="1:13" ht="12.75">
      <c r="A138" s="5" t="s">
        <v>23</v>
      </c>
      <c r="B138" s="3" t="s">
        <v>24</v>
      </c>
      <c r="C138" s="5">
        <v>243</v>
      </c>
      <c r="D138" s="4" t="s">
        <v>63</v>
      </c>
      <c r="E138" s="3" t="s">
        <v>61</v>
      </c>
      <c r="F138" s="3" t="s">
        <v>27</v>
      </c>
      <c r="G138" s="5" t="s">
        <v>23</v>
      </c>
      <c r="H138" s="6" t="s">
        <v>23</v>
      </c>
      <c r="I138" s="14">
        <f t="shared" si="3"/>
        <v>44745.04999999999</v>
      </c>
      <c r="J138" s="15">
        <v>7958.670000000011</v>
      </c>
      <c r="K138" s="15">
        <v>52703.72</v>
      </c>
      <c r="M138" s="3" t="s">
        <v>91</v>
      </c>
    </row>
    <row r="139" spans="1:13" ht="12.75">
      <c r="A139" s="5" t="s">
        <v>23</v>
      </c>
      <c r="B139" s="3" t="s">
        <v>24</v>
      </c>
      <c r="C139" s="5">
        <v>244</v>
      </c>
      <c r="D139" s="4" t="s">
        <v>64</v>
      </c>
      <c r="E139" s="3" t="s">
        <v>61</v>
      </c>
      <c r="F139" s="3" t="s">
        <v>27</v>
      </c>
      <c r="G139" s="5" t="s">
        <v>23</v>
      </c>
      <c r="H139" s="6" t="s">
        <v>23</v>
      </c>
      <c r="I139" s="14">
        <f t="shared" si="3"/>
        <v>2189879.9699999997</v>
      </c>
      <c r="J139" s="15">
        <v>389483.74</v>
      </c>
      <c r="K139" s="15">
        <v>2579363.71</v>
      </c>
      <c r="M139" s="3" t="s">
        <v>91</v>
      </c>
    </row>
    <row r="140" spans="1:13" ht="12.75">
      <c r="A140" s="5" t="s">
        <v>23</v>
      </c>
      <c r="B140" s="3" t="s">
        <v>24</v>
      </c>
      <c r="C140" s="5">
        <v>245</v>
      </c>
      <c r="D140" s="4" t="s">
        <v>65</v>
      </c>
      <c r="E140" s="3" t="s">
        <v>61</v>
      </c>
      <c r="F140" s="3" t="s">
        <v>27</v>
      </c>
      <c r="G140" s="5" t="s">
        <v>23</v>
      </c>
      <c r="H140" s="6" t="s">
        <v>23</v>
      </c>
      <c r="I140" s="14">
        <f t="shared" si="3"/>
        <v>39769.259999999995</v>
      </c>
      <c r="J140" s="15">
        <v>7073.73</v>
      </c>
      <c r="K140" s="15">
        <v>46842.99</v>
      </c>
      <c r="M140" s="3" t="s">
        <v>91</v>
      </c>
    </row>
    <row r="141" spans="1:13" ht="12.75">
      <c r="A141" s="5" t="s">
        <v>23</v>
      </c>
      <c r="B141" s="3" t="s">
        <v>24</v>
      </c>
      <c r="C141" s="5">
        <v>246</v>
      </c>
      <c r="D141" s="4" t="s">
        <v>66</v>
      </c>
      <c r="E141" s="3" t="s">
        <v>61</v>
      </c>
      <c r="F141" s="3" t="s">
        <v>27</v>
      </c>
      <c r="G141" s="5" t="s">
        <v>23</v>
      </c>
      <c r="H141" s="6" t="s">
        <v>23</v>
      </c>
      <c r="I141" s="14">
        <f t="shared" si="3"/>
        <v>1962098.71</v>
      </c>
      <c r="J141" s="15">
        <v>348829.69</v>
      </c>
      <c r="K141" s="15">
        <v>2310928.4</v>
      </c>
      <c r="M141" s="3" t="s">
        <v>91</v>
      </c>
    </row>
    <row r="142" spans="1:13" ht="12.75">
      <c r="A142" s="5" t="s">
        <v>23</v>
      </c>
      <c r="B142" s="3" t="s">
        <v>24</v>
      </c>
      <c r="C142" s="5">
        <v>248</v>
      </c>
      <c r="D142" s="4" t="s">
        <v>67</v>
      </c>
      <c r="E142" s="3" t="s">
        <v>61</v>
      </c>
      <c r="F142" s="3" t="s">
        <v>27</v>
      </c>
      <c r="G142" s="5" t="s">
        <v>23</v>
      </c>
      <c r="H142" s="6" t="s">
        <v>23</v>
      </c>
      <c r="I142" s="14">
        <f t="shared" si="3"/>
        <v>33927.729999999996</v>
      </c>
      <c r="J142" s="15">
        <v>6034.27</v>
      </c>
      <c r="K142" s="15">
        <v>39962</v>
      </c>
      <c r="M142" s="3" t="s">
        <v>91</v>
      </c>
    </row>
    <row r="143" spans="1:13" ht="12.75">
      <c r="A143" s="5" t="s">
        <v>23</v>
      </c>
      <c r="B143" s="3" t="s">
        <v>24</v>
      </c>
      <c r="C143" s="5">
        <v>250</v>
      </c>
      <c r="D143" s="4" t="s">
        <v>68</v>
      </c>
      <c r="E143" s="3" t="s">
        <v>26</v>
      </c>
      <c r="F143" s="3" t="s">
        <v>27</v>
      </c>
      <c r="G143" s="5" t="s">
        <v>23</v>
      </c>
      <c r="H143" s="6" t="s">
        <v>23</v>
      </c>
      <c r="I143" s="14">
        <f t="shared" si="3"/>
        <v>68347.58</v>
      </c>
      <c r="J143" s="15">
        <v>13129.3</v>
      </c>
      <c r="K143" s="15">
        <v>81476.88</v>
      </c>
      <c r="M143" s="3" t="s">
        <v>91</v>
      </c>
    </row>
    <row r="144" spans="1:13" ht="12.75">
      <c r="A144" s="5" t="s">
        <v>23</v>
      </c>
      <c r="B144" s="3" t="s">
        <v>24</v>
      </c>
      <c r="C144" s="5">
        <v>251</v>
      </c>
      <c r="D144" s="4" t="s">
        <v>69</v>
      </c>
      <c r="E144" s="3" t="s">
        <v>26</v>
      </c>
      <c r="F144" s="3" t="s">
        <v>27</v>
      </c>
      <c r="G144" s="5" t="s">
        <v>23</v>
      </c>
      <c r="H144" s="6" t="s">
        <v>23</v>
      </c>
      <c r="I144" s="14">
        <f t="shared" si="3"/>
        <v>241438.71000000086</v>
      </c>
      <c r="J144" s="15">
        <v>58793.28000000024</v>
      </c>
      <c r="K144" s="15">
        <v>300231.9900000011</v>
      </c>
      <c r="M144" s="3" t="s">
        <v>91</v>
      </c>
    </row>
    <row r="145" spans="1:13" ht="12.75">
      <c r="A145" s="5" t="s">
        <v>23</v>
      </c>
      <c r="B145" s="3" t="s">
        <v>24</v>
      </c>
      <c r="C145" s="5">
        <v>252</v>
      </c>
      <c r="D145" s="4" t="s">
        <v>70</v>
      </c>
      <c r="E145" s="3" t="s">
        <v>26</v>
      </c>
      <c r="F145" s="3" t="s">
        <v>27</v>
      </c>
      <c r="G145" s="5" t="s">
        <v>23</v>
      </c>
      <c r="H145" s="6" t="s">
        <v>23</v>
      </c>
      <c r="I145" s="14">
        <f t="shared" si="3"/>
        <v>45995.56</v>
      </c>
      <c r="J145" s="15">
        <v>8839.44</v>
      </c>
      <c r="K145" s="15">
        <v>54835</v>
      </c>
      <c r="M145" s="3" t="s">
        <v>91</v>
      </c>
    </row>
    <row r="146" spans="1:13" ht="12.75">
      <c r="A146" s="5" t="s">
        <v>23</v>
      </c>
      <c r="B146" s="3" t="s">
        <v>24</v>
      </c>
      <c r="C146" s="5">
        <v>253</v>
      </c>
      <c r="D146" s="4" t="s">
        <v>71</v>
      </c>
      <c r="E146" s="3" t="s">
        <v>26</v>
      </c>
      <c r="F146" s="3" t="s">
        <v>27</v>
      </c>
      <c r="G146" s="5" t="s">
        <v>23</v>
      </c>
      <c r="H146" s="6" t="s">
        <v>23</v>
      </c>
      <c r="I146" s="14">
        <f t="shared" si="3"/>
        <v>8259.16</v>
      </c>
      <c r="J146" s="15">
        <v>1587.34</v>
      </c>
      <c r="K146" s="15">
        <v>9846.5</v>
      </c>
      <c r="M146" s="3" t="s">
        <v>91</v>
      </c>
    </row>
    <row r="147" spans="1:13" ht="12.75">
      <c r="A147" s="5" t="s">
        <v>23</v>
      </c>
      <c r="B147" s="3" t="s">
        <v>24</v>
      </c>
      <c r="C147" s="5">
        <v>259</v>
      </c>
      <c r="D147" s="4" t="s">
        <v>72</v>
      </c>
      <c r="E147" s="3" t="s">
        <v>26</v>
      </c>
      <c r="F147" s="3" t="s">
        <v>27</v>
      </c>
      <c r="G147" s="5" t="s">
        <v>23</v>
      </c>
      <c r="H147" s="6" t="s">
        <v>23</v>
      </c>
      <c r="I147" s="14">
        <f t="shared" si="3"/>
        <v>176262.8</v>
      </c>
      <c r="J147" s="15">
        <v>44065.7</v>
      </c>
      <c r="K147" s="15">
        <v>220328.5</v>
      </c>
      <c r="M147" s="3" t="s">
        <v>91</v>
      </c>
    </row>
    <row r="148" spans="1:13" ht="12.75">
      <c r="A148" s="5" t="s">
        <v>23</v>
      </c>
      <c r="B148" s="3" t="s">
        <v>24</v>
      </c>
      <c r="C148" s="5">
        <v>260</v>
      </c>
      <c r="D148" s="4" t="s">
        <v>73</v>
      </c>
      <c r="E148" s="3" t="s">
        <v>26</v>
      </c>
      <c r="F148" s="3" t="s">
        <v>27</v>
      </c>
      <c r="G148" s="5" t="s">
        <v>23</v>
      </c>
      <c r="H148" s="6" t="s">
        <v>23</v>
      </c>
      <c r="I148" s="14">
        <f t="shared" si="3"/>
        <v>68339.71</v>
      </c>
      <c r="J148" s="15">
        <v>17084.95</v>
      </c>
      <c r="K148" s="15">
        <v>85424.66</v>
      </c>
      <c r="M148" s="3" t="s">
        <v>91</v>
      </c>
    </row>
    <row r="149" spans="1:13" ht="12.75">
      <c r="A149" s="5" t="s">
        <v>23</v>
      </c>
      <c r="B149" s="3" t="s">
        <v>24</v>
      </c>
      <c r="C149" s="5">
        <v>410</v>
      </c>
      <c r="D149" s="4" t="s">
        <v>74</v>
      </c>
      <c r="E149" s="3" t="s">
        <v>26</v>
      </c>
      <c r="F149" s="3" t="s">
        <v>27</v>
      </c>
      <c r="G149" s="5" t="s">
        <v>23</v>
      </c>
      <c r="H149" s="6" t="s">
        <v>23</v>
      </c>
      <c r="I149" s="14">
        <f t="shared" si="3"/>
        <v>54049.09999999999</v>
      </c>
      <c r="J149" s="15">
        <v>6448.160000000014</v>
      </c>
      <c r="K149" s="15">
        <v>60497.26</v>
      </c>
      <c r="M149" s="3" t="s">
        <v>91</v>
      </c>
    </row>
    <row r="150" spans="1:13" ht="12.75">
      <c r="A150" s="5" t="s">
        <v>23</v>
      </c>
      <c r="B150" s="3" t="s">
        <v>24</v>
      </c>
      <c r="C150" s="5">
        <v>411</v>
      </c>
      <c r="D150" s="4" t="s">
        <v>75</v>
      </c>
      <c r="E150" s="3" t="s">
        <v>26</v>
      </c>
      <c r="F150" s="3" t="s">
        <v>27</v>
      </c>
      <c r="G150" s="5" t="s">
        <v>23</v>
      </c>
      <c r="H150" s="6" t="s">
        <v>23</v>
      </c>
      <c r="I150" s="14">
        <f t="shared" si="3"/>
        <v>786281.2299999992</v>
      </c>
      <c r="J150" s="15">
        <v>8298.090000000011</v>
      </c>
      <c r="K150" s="15">
        <v>794579.3199999991</v>
      </c>
      <c r="M150" s="3" t="s">
        <v>91</v>
      </c>
    </row>
    <row r="151" spans="1:13" ht="12.75">
      <c r="A151" s="5" t="s">
        <v>23</v>
      </c>
      <c r="B151" s="3" t="s">
        <v>24</v>
      </c>
      <c r="C151" s="5">
        <v>412</v>
      </c>
      <c r="D151" s="4" t="s">
        <v>76</v>
      </c>
      <c r="E151" s="3" t="s">
        <v>26</v>
      </c>
      <c r="F151" s="3" t="s">
        <v>27</v>
      </c>
      <c r="G151" s="5" t="s">
        <v>23</v>
      </c>
      <c r="H151" s="6" t="s">
        <v>23</v>
      </c>
      <c r="I151" s="14">
        <f t="shared" si="3"/>
        <v>45503.89</v>
      </c>
      <c r="J151" s="15">
        <v>8118.78</v>
      </c>
      <c r="K151" s="15">
        <v>53622.67</v>
      </c>
      <c r="M151" s="3" t="s">
        <v>91</v>
      </c>
    </row>
    <row r="152" spans="1:13" ht="12.75">
      <c r="A152" s="5" t="s">
        <v>23</v>
      </c>
      <c r="B152" s="3" t="s">
        <v>24</v>
      </c>
      <c r="C152" s="5">
        <v>413</v>
      </c>
      <c r="D152" s="4" t="s">
        <v>77</v>
      </c>
      <c r="E152" s="3" t="s">
        <v>26</v>
      </c>
      <c r="F152" s="3" t="s">
        <v>27</v>
      </c>
      <c r="G152" s="5" t="s">
        <v>23</v>
      </c>
      <c r="H152" s="6" t="s">
        <v>23</v>
      </c>
      <c r="I152" s="14">
        <f t="shared" si="3"/>
        <v>322209.18000000005</v>
      </c>
      <c r="J152" s="15">
        <v>465.47</v>
      </c>
      <c r="K152" s="15">
        <v>322674.65</v>
      </c>
      <c r="M152" s="3" t="s">
        <v>91</v>
      </c>
    </row>
    <row r="153" spans="1:13" ht="12.75">
      <c r="A153" s="5" t="s">
        <v>23</v>
      </c>
      <c r="B153" s="3" t="s">
        <v>24</v>
      </c>
      <c r="C153" s="5">
        <v>414</v>
      </c>
      <c r="D153" s="4" t="s">
        <v>78</v>
      </c>
      <c r="E153" s="3" t="s">
        <v>26</v>
      </c>
      <c r="F153" s="3" t="s">
        <v>27</v>
      </c>
      <c r="G153" s="5" t="s">
        <v>23</v>
      </c>
      <c r="H153" s="6" t="s">
        <v>23</v>
      </c>
      <c r="I153" s="14">
        <f t="shared" si="3"/>
        <v>14938.5</v>
      </c>
      <c r="J153" s="15">
        <v>2665.3</v>
      </c>
      <c r="K153" s="15">
        <v>17603.8</v>
      </c>
      <c r="M153" s="3" t="s">
        <v>91</v>
      </c>
    </row>
    <row r="154" spans="1:13" ht="12.75">
      <c r="A154" s="5" t="s">
        <v>23</v>
      </c>
      <c r="B154" s="3" t="s">
        <v>24</v>
      </c>
      <c r="C154" s="5">
        <v>415</v>
      </c>
      <c r="D154" s="23" t="s">
        <v>79</v>
      </c>
      <c r="E154" s="3" t="s">
        <v>26</v>
      </c>
      <c r="F154" s="3" t="s">
        <v>27</v>
      </c>
      <c r="G154" s="5" t="s">
        <v>23</v>
      </c>
      <c r="H154" s="6" t="s">
        <v>23</v>
      </c>
      <c r="I154" s="14">
        <f t="shared" si="3"/>
        <v>209054.09</v>
      </c>
      <c r="J154" s="15">
        <v>1760</v>
      </c>
      <c r="K154" s="15">
        <v>210814.09</v>
      </c>
      <c r="M154" s="3" t="s">
        <v>91</v>
      </c>
    </row>
    <row r="155" spans="1:13" ht="12.75">
      <c r="A155" s="5" t="s">
        <v>23</v>
      </c>
      <c r="B155" s="3" t="s">
        <v>24</v>
      </c>
      <c r="C155" s="5">
        <v>420</v>
      </c>
      <c r="D155" s="4" t="s">
        <v>80</v>
      </c>
      <c r="E155" s="3" t="s">
        <v>26</v>
      </c>
      <c r="F155" s="3" t="s">
        <v>27</v>
      </c>
      <c r="G155" s="5" t="s">
        <v>23</v>
      </c>
      <c r="H155" s="6" t="s">
        <v>23</v>
      </c>
      <c r="I155" s="14">
        <f t="shared" si="3"/>
        <v>42156.68</v>
      </c>
      <c r="J155" s="15">
        <v>10488.25</v>
      </c>
      <c r="K155" s="15">
        <v>52644.93</v>
      </c>
      <c r="M155" s="3" t="s">
        <v>91</v>
      </c>
    </row>
    <row r="156" spans="1:13" ht="12.75">
      <c r="A156" s="5" t="s">
        <v>23</v>
      </c>
      <c r="B156" s="3" t="s">
        <v>24</v>
      </c>
      <c r="C156" s="5">
        <v>421</v>
      </c>
      <c r="D156" s="4" t="s">
        <v>81</v>
      </c>
      <c r="E156" s="3" t="s">
        <v>26</v>
      </c>
      <c r="F156" s="3" t="s">
        <v>27</v>
      </c>
      <c r="G156" s="5" t="s">
        <v>23</v>
      </c>
      <c r="H156" s="6" t="s">
        <v>23</v>
      </c>
      <c r="I156" s="14">
        <f t="shared" si="3"/>
        <v>5377.64</v>
      </c>
      <c r="J156" s="15">
        <v>1344.41</v>
      </c>
      <c r="K156" s="15">
        <v>6722.05</v>
      </c>
      <c r="M156" s="3" t="s">
        <v>91</v>
      </c>
    </row>
    <row r="157" spans="1:13" ht="12.75">
      <c r="A157" s="5" t="s">
        <v>23</v>
      </c>
      <c r="B157" s="3" t="s">
        <v>24</v>
      </c>
      <c r="C157" s="5">
        <v>422</v>
      </c>
      <c r="D157" s="4" t="s">
        <v>82</v>
      </c>
      <c r="E157" s="3" t="s">
        <v>26</v>
      </c>
      <c r="F157" s="3" t="s">
        <v>27</v>
      </c>
      <c r="G157" s="5" t="s">
        <v>23</v>
      </c>
      <c r="H157" s="6" t="s">
        <v>23</v>
      </c>
      <c r="I157" s="14">
        <f t="shared" si="3"/>
        <v>15232.62</v>
      </c>
      <c r="J157" s="15">
        <v>3808.17</v>
      </c>
      <c r="K157" s="15">
        <v>19040.79</v>
      </c>
      <c r="M157" s="3" t="s">
        <v>91</v>
      </c>
    </row>
    <row r="158" spans="1:13" ht="12.75">
      <c r="A158" s="5" t="s">
        <v>23</v>
      </c>
      <c r="B158" s="3" t="s">
        <v>24</v>
      </c>
      <c r="C158" s="5">
        <v>423</v>
      </c>
      <c r="D158" s="4" t="s">
        <v>83</v>
      </c>
      <c r="E158" s="3" t="s">
        <v>26</v>
      </c>
      <c r="F158" s="3" t="s">
        <v>27</v>
      </c>
      <c r="G158" s="5" t="s">
        <v>23</v>
      </c>
      <c r="H158" s="6" t="s">
        <v>23</v>
      </c>
      <c r="I158" s="14">
        <f t="shared" si="3"/>
        <v>514290.79000000004</v>
      </c>
      <c r="J158" s="15">
        <v>128572.88</v>
      </c>
      <c r="K158" s="15">
        <v>642863.67</v>
      </c>
      <c r="M158" s="3" t="s">
        <v>91</v>
      </c>
    </row>
    <row r="159" spans="1:13" ht="12.75">
      <c r="A159" s="5" t="s">
        <v>23</v>
      </c>
      <c r="B159" s="3" t="s">
        <v>24</v>
      </c>
      <c r="C159" s="5">
        <v>424</v>
      </c>
      <c r="D159" s="4" t="s">
        <v>84</v>
      </c>
      <c r="E159" s="3" t="s">
        <v>26</v>
      </c>
      <c r="F159" s="3" t="s">
        <v>27</v>
      </c>
      <c r="G159" s="5" t="s">
        <v>23</v>
      </c>
      <c r="H159" s="6" t="s">
        <v>23</v>
      </c>
      <c r="I159" s="14">
        <f t="shared" si="3"/>
        <v>13362.050000000001</v>
      </c>
      <c r="J159" s="15">
        <v>3340.51</v>
      </c>
      <c r="K159" s="15">
        <v>16702.56</v>
      </c>
      <c r="M159" s="3" t="s">
        <v>91</v>
      </c>
    </row>
    <row r="160" spans="1:13" ht="12.75">
      <c r="A160" s="5" t="s">
        <v>23</v>
      </c>
      <c r="B160" s="3" t="s">
        <v>24</v>
      </c>
      <c r="C160" s="5">
        <v>630</v>
      </c>
      <c r="D160" s="4" t="s">
        <v>85</v>
      </c>
      <c r="E160" s="3" t="s">
        <v>26</v>
      </c>
      <c r="F160" s="3" t="s">
        <v>27</v>
      </c>
      <c r="G160" s="5" t="s">
        <v>23</v>
      </c>
      <c r="H160" s="6" t="s">
        <v>23</v>
      </c>
      <c r="I160" s="14">
        <f t="shared" si="3"/>
        <v>3339.2</v>
      </c>
      <c r="J160" s="15">
        <v>834.8</v>
      </c>
      <c r="K160" s="15">
        <v>4174</v>
      </c>
      <c r="M160" s="3" t="s">
        <v>91</v>
      </c>
    </row>
    <row r="161" spans="1:13" ht="12.75">
      <c r="A161" s="5" t="s">
        <v>23</v>
      </c>
      <c r="B161" s="3" t="s">
        <v>24</v>
      </c>
      <c r="C161" s="5">
        <v>631</v>
      </c>
      <c r="D161" s="4" t="s">
        <v>86</v>
      </c>
      <c r="E161" s="3" t="s">
        <v>26</v>
      </c>
      <c r="F161" s="3" t="s">
        <v>27</v>
      </c>
      <c r="G161" s="5" t="s">
        <v>23</v>
      </c>
      <c r="H161" s="6" t="s">
        <v>23</v>
      </c>
      <c r="I161" s="14">
        <f t="shared" si="3"/>
        <v>60145.48999999992</v>
      </c>
      <c r="J161" s="15">
        <v>14975.04000000008</v>
      </c>
      <c r="K161" s="15">
        <v>75120.53</v>
      </c>
      <c r="M161" s="3" t="s">
        <v>91</v>
      </c>
    </row>
    <row r="162" spans="1:13" ht="12.75">
      <c r="A162" s="5" t="s">
        <v>23</v>
      </c>
      <c r="B162" s="3" t="s">
        <v>24</v>
      </c>
      <c r="C162" s="5">
        <v>12</v>
      </c>
      <c r="D162" s="4" t="s">
        <v>25</v>
      </c>
      <c r="E162" s="3" t="s">
        <v>26</v>
      </c>
      <c r="F162" s="3" t="s">
        <v>27</v>
      </c>
      <c r="G162" s="5" t="s">
        <v>23</v>
      </c>
      <c r="H162" s="6" t="s">
        <v>23</v>
      </c>
      <c r="I162" s="25">
        <f>K162-J162</f>
        <v>45851.6</v>
      </c>
      <c r="J162" s="26">
        <v>556.9</v>
      </c>
      <c r="K162" s="26">
        <v>46408.5</v>
      </c>
      <c r="L162" s="3" t="s">
        <v>28</v>
      </c>
      <c r="M162" s="3" t="s">
        <v>92</v>
      </c>
    </row>
    <row r="163" spans="1:13" ht="12.75">
      <c r="A163" s="5" t="s">
        <v>23</v>
      </c>
      <c r="B163" s="3" t="s">
        <v>24</v>
      </c>
      <c r="C163" s="5">
        <v>120</v>
      </c>
      <c r="D163" s="4" t="s">
        <v>30</v>
      </c>
      <c r="E163" s="3" t="s">
        <v>31</v>
      </c>
      <c r="F163" s="3" t="s">
        <v>27</v>
      </c>
      <c r="G163" s="5" t="s">
        <v>23</v>
      </c>
      <c r="H163" s="6" t="s">
        <v>23</v>
      </c>
      <c r="I163" s="25">
        <f aca="true" t="shared" si="4" ref="I163:I212">K163-J163</f>
        <v>8369.16</v>
      </c>
      <c r="J163" s="26">
        <v>1629.84</v>
      </c>
      <c r="K163" s="26">
        <v>9999</v>
      </c>
      <c r="L163" s="3" t="s">
        <v>32</v>
      </c>
      <c r="M163" s="3" t="s">
        <v>92</v>
      </c>
    </row>
    <row r="164" spans="1:13" ht="12.75">
      <c r="A164" s="5" t="s">
        <v>23</v>
      </c>
      <c r="B164" s="3" t="s">
        <v>24</v>
      </c>
      <c r="C164" s="5">
        <v>121</v>
      </c>
      <c r="D164" s="4" t="s">
        <v>33</v>
      </c>
      <c r="E164" s="3" t="s">
        <v>31</v>
      </c>
      <c r="F164" s="3" t="s">
        <v>27</v>
      </c>
      <c r="G164" s="5" t="s">
        <v>23</v>
      </c>
      <c r="H164" s="6" t="s">
        <v>23</v>
      </c>
      <c r="I164" s="25">
        <f t="shared" si="4"/>
        <v>508360.27</v>
      </c>
      <c r="J164" s="26">
        <v>98909.11</v>
      </c>
      <c r="K164" s="26">
        <v>607269.38</v>
      </c>
      <c r="L164" s="3" t="s">
        <v>34</v>
      </c>
      <c r="M164" s="3" t="s">
        <v>92</v>
      </c>
    </row>
    <row r="165" spans="1:13" ht="12.75">
      <c r="A165" s="5" t="s">
        <v>23</v>
      </c>
      <c r="B165" s="3" t="s">
        <v>24</v>
      </c>
      <c r="C165" s="5">
        <v>122</v>
      </c>
      <c r="D165" s="4" t="s">
        <v>35</v>
      </c>
      <c r="E165" s="3" t="s">
        <v>31</v>
      </c>
      <c r="F165" s="3" t="s">
        <v>27</v>
      </c>
      <c r="G165" s="5" t="s">
        <v>23</v>
      </c>
      <c r="H165" s="6" t="s">
        <v>23</v>
      </c>
      <c r="I165" s="25">
        <f t="shared" si="4"/>
        <v>88165.42</v>
      </c>
      <c r="J165" s="26">
        <v>17169.61</v>
      </c>
      <c r="K165" s="26">
        <v>105335.03</v>
      </c>
      <c r="L165" s="3" t="s">
        <v>36</v>
      </c>
      <c r="M165" s="3" t="s">
        <v>92</v>
      </c>
    </row>
    <row r="166" spans="1:13" ht="12.75">
      <c r="A166" s="5" t="s">
        <v>23</v>
      </c>
      <c r="B166" s="3" t="s">
        <v>24</v>
      </c>
      <c r="C166" s="5">
        <v>123</v>
      </c>
      <c r="D166" s="4" t="s">
        <v>37</v>
      </c>
      <c r="E166" s="3" t="s">
        <v>26</v>
      </c>
      <c r="F166" s="3" t="s">
        <v>27</v>
      </c>
      <c r="G166" s="5" t="s">
        <v>23</v>
      </c>
      <c r="H166" s="6" t="s">
        <v>23</v>
      </c>
      <c r="I166" s="25">
        <f t="shared" si="4"/>
        <v>4855.2</v>
      </c>
      <c r="J166" s="26">
        <v>1213.8</v>
      </c>
      <c r="K166" s="26">
        <v>6069</v>
      </c>
      <c r="M166" s="3" t="s">
        <v>92</v>
      </c>
    </row>
    <row r="167" spans="1:13" ht="12.75">
      <c r="A167" s="5" t="s">
        <v>23</v>
      </c>
      <c r="B167" s="3" t="s">
        <v>24</v>
      </c>
      <c r="C167" s="5">
        <v>124</v>
      </c>
      <c r="D167" s="4" t="s">
        <v>38</v>
      </c>
      <c r="E167" s="3" t="s">
        <v>31</v>
      </c>
      <c r="F167" s="3" t="s">
        <v>27</v>
      </c>
      <c r="G167" s="5" t="s">
        <v>23</v>
      </c>
      <c r="H167" s="6" t="s">
        <v>23</v>
      </c>
      <c r="I167" s="25">
        <f t="shared" si="4"/>
        <v>49262.770000000004</v>
      </c>
      <c r="J167" s="26">
        <v>9593.59</v>
      </c>
      <c r="K167" s="26">
        <v>58856.36</v>
      </c>
      <c r="M167" s="3" t="s">
        <v>92</v>
      </c>
    </row>
    <row r="168" spans="1:13" ht="12.75">
      <c r="A168" s="5" t="s">
        <v>23</v>
      </c>
      <c r="B168" s="3" t="s">
        <v>24</v>
      </c>
      <c r="C168" s="5">
        <v>126</v>
      </c>
      <c r="D168" s="4" t="s">
        <v>39</v>
      </c>
      <c r="E168" s="3" t="s">
        <v>31</v>
      </c>
      <c r="F168" s="3" t="s">
        <v>27</v>
      </c>
      <c r="G168" s="5" t="s">
        <v>23</v>
      </c>
      <c r="H168" s="6" t="s">
        <v>23</v>
      </c>
      <c r="I168" s="25">
        <f t="shared" si="4"/>
        <v>74805.62</v>
      </c>
      <c r="J168" s="26">
        <v>14567.88</v>
      </c>
      <c r="K168" s="26">
        <v>89373.5</v>
      </c>
      <c r="M168" s="3" t="s">
        <v>92</v>
      </c>
    </row>
    <row r="169" spans="1:13" s="17" customFormat="1" ht="12.75">
      <c r="A169" s="16" t="s">
        <v>23</v>
      </c>
      <c r="B169" s="17" t="s">
        <v>24</v>
      </c>
      <c r="C169" s="16">
        <v>129</v>
      </c>
      <c r="D169" s="27" t="s">
        <v>40</v>
      </c>
      <c r="E169" s="17" t="s">
        <v>41</v>
      </c>
      <c r="F169" s="17" t="s">
        <v>27</v>
      </c>
      <c r="G169" s="16" t="s">
        <v>23</v>
      </c>
      <c r="H169" s="18" t="s">
        <v>23</v>
      </c>
      <c r="I169" s="25">
        <f t="shared" si="4"/>
        <v>2577.6</v>
      </c>
      <c r="J169" s="26">
        <v>644.4</v>
      </c>
      <c r="K169" s="26">
        <v>3222</v>
      </c>
      <c r="M169" s="3" t="s">
        <v>92</v>
      </c>
    </row>
    <row r="170" spans="1:13" ht="12.75">
      <c r="A170" s="5" t="s">
        <v>23</v>
      </c>
      <c r="B170" s="3" t="s">
        <v>24</v>
      </c>
      <c r="C170" s="5">
        <v>130</v>
      </c>
      <c r="D170" s="4" t="s">
        <v>42</v>
      </c>
      <c r="E170" s="3" t="s">
        <v>41</v>
      </c>
      <c r="F170" s="3" t="s">
        <v>27</v>
      </c>
      <c r="G170" s="5" t="s">
        <v>23</v>
      </c>
      <c r="H170" s="6" t="s">
        <v>23</v>
      </c>
      <c r="I170" s="25">
        <f t="shared" si="4"/>
        <v>21450.82</v>
      </c>
      <c r="J170" s="26">
        <v>362.09</v>
      </c>
      <c r="K170" s="26">
        <v>21812.91</v>
      </c>
      <c r="M170" s="3" t="s">
        <v>92</v>
      </c>
    </row>
    <row r="171" spans="1:13" ht="12.75">
      <c r="A171" s="5" t="s">
        <v>23</v>
      </c>
      <c r="B171" s="3" t="s">
        <v>24</v>
      </c>
      <c r="C171" s="5">
        <v>131</v>
      </c>
      <c r="D171" s="4" t="s">
        <v>43</v>
      </c>
      <c r="E171" s="3" t="s">
        <v>41</v>
      </c>
      <c r="F171" s="3" t="s">
        <v>27</v>
      </c>
      <c r="G171" s="5" t="s">
        <v>23</v>
      </c>
      <c r="H171" s="6" t="s">
        <v>23</v>
      </c>
      <c r="I171" s="25">
        <f t="shared" si="4"/>
        <v>20705.64</v>
      </c>
      <c r="J171" s="26">
        <v>862.74</v>
      </c>
      <c r="K171" s="26">
        <v>21568.38</v>
      </c>
      <c r="M171" s="3" t="s">
        <v>92</v>
      </c>
    </row>
    <row r="172" spans="1:13" ht="12.75">
      <c r="A172" s="5" t="s">
        <v>23</v>
      </c>
      <c r="B172" s="3" t="s">
        <v>24</v>
      </c>
      <c r="C172" s="5">
        <v>176</v>
      </c>
      <c r="D172" s="4" t="s">
        <v>44</v>
      </c>
      <c r="E172" s="3" t="s">
        <v>41</v>
      </c>
      <c r="F172" s="3" t="s">
        <v>27</v>
      </c>
      <c r="G172" s="5" t="s">
        <v>23</v>
      </c>
      <c r="H172" s="6" t="s">
        <v>23</v>
      </c>
      <c r="I172" s="25">
        <f t="shared" si="4"/>
        <v>9099.71</v>
      </c>
      <c r="J172" s="26">
        <v>624.03</v>
      </c>
      <c r="K172" s="26">
        <v>9723.74</v>
      </c>
      <c r="L172" s="3" t="s">
        <v>45</v>
      </c>
      <c r="M172" s="3" t="s">
        <v>92</v>
      </c>
    </row>
    <row r="173" spans="1:13" ht="12.75">
      <c r="A173" s="5" t="s">
        <v>23</v>
      </c>
      <c r="B173" s="3" t="s">
        <v>24</v>
      </c>
      <c r="C173" s="5">
        <v>178</v>
      </c>
      <c r="D173" s="4" t="s">
        <v>46</v>
      </c>
      <c r="E173" s="3" t="s">
        <v>41</v>
      </c>
      <c r="F173" s="3" t="s">
        <v>27</v>
      </c>
      <c r="G173" s="5" t="s">
        <v>23</v>
      </c>
      <c r="H173" s="6" t="s">
        <v>23</v>
      </c>
      <c r="I173" s="25">
        <f t="shared" si="4"/>
        <v>320403.06</v>
      </c>
      <c r="J173" s="26">
        <v>67007.58</v>
      </c>
      <c r="K173" s="26">
        <v>387410.64</v>
      </c>
      <c r="M173" s="3" t="s">
        <v>92</v>
      </c>
    </row>
    <row r="174" spans="1:13" ht="12.75">
      <c r="A174" s="5" t="s">
        <v>23</v>
      </c>
      <c r="B174" s="3" t="s">
        <v>24</v>
      </c>
      <c r="C174" s="5">
        <v>181</v>
      </c>
      <c r="D174" s="4" t="s">
        <v>47</v>
      </c>
      <c r="E174" s="3" t="s">
        <v>41</v>
      </c>
      <c r="F174" s="3" t="s">
        <v>27</v>
      </c>
      <c r="G174" s="5" t="s">
        <v>23</v>
      </c>
      <c r="H174" s="6" t="s">
        <v>23</v>
      </c>
      <c r="I174" s="25">
        <f t="shared" si="4"/>
        <v>15875.59</v>
      </c>
      <c r="J174" s="26">
        <v>3174.12</v>
      </c>
      <c r="K174" s="26">
        <v>19049.71</v>
      </c>
      <c r="M174" s="3" t="s">
        <v>92</v>
      </c>
    </row>
    <row r="175" spans="1:13" ht="12.75">
      <c r="A175" s="5" t="s">
        <v>23</v>
      </c>
      <c r="B175" s="3" t="s">
        <v>24</v>
      </c>
      <c r="C175" s="5">
        <v>182</v>
      </c>
      <c r="D175" s="4" t="s">
        <v>48</v>
      </c>
      <c r="E175" s="3" t="s">
        <v>41</v>
      </c>
      <c r="F175" s="3" t="s">
        <v>27</v>
      </c>
      <c r="G175" s="5" t="s">
        <v>23</v>
      </c>
      <c r="H175" s="6" t="s">
        <v>23</v>
      </c>
      <c r="I175" s="25">
        <f t="shared" si="4"/>
        <v>208338.74</v>
      </c>
      <c r="J175" s="26">
        <v>6660.94</v>
      </c>
      <c r="K175" s="26">
        <v>214999.68</v>
      </c>
      <c r="M175" s="3" t="s">
        <v>92</v>
      </c>
    </row>
    <row r="176" spans="1:13" ht="12.75">
      <c r="A176" s="5" t="s">
        <v>23</v>
      </c>
      <c r="B176" s="3" t="s">
        <v>24</v>
      </c>
      <c r="C176" s="5">
        <v>183</v>
      </c>
      <c r="D176" s="4" t="s">
        <v>49</v>
      </c>
      <c r="E176" s="3" t="s">
        <v>41</v>
      </c>
      <c r="F176" s="3" t="s">
        <v>27</v>
      </c>
      <c r="G176" s="5" t="s">
        <v>23</v>
      </c>
      <c r="H176" s="6" t="s">
        <v>23</v>
      </c>
      <c r="I176" s="25">
        <f t="shared" si="4"/>
        <v>323094.74</v>
      </c>
      <c r="J176" s="26">
        <v>64034.77</v>
      </c>
      <c r="K176" s="26">
        <v>387129.51</v>
      </c>
      <c r="M176" s="3" t="s">
        <v>92</v>
      </c>
    </row>
    <row r="177" spans="1:13" ht="12.75">
      <c r="A177" s="5" t="s">
        <v>23</v>
      </c>
      <c r="B177" s="3" t="s">
        <v>24</v>
      </c>
      <c r="C177" s="5">
        <v>184</v>
      </c>
      <c r="D177" s="4" t="s">
        <v>50</v>
      </c>
      <c r="E177" s="3" t="s">
        <v>41</v>
      </c>
      <c r="F177" s="3" t="s">
        <v>27</v>
      </c>
      <c r="G177" s="5" t="s">
        <v>23</v>
      </c>
      <c r="H177" s="6" t="s">
        <v>23</v>
      </c>
      <c r="I177" s="25">
        <f t="shared" si="4"/>
        <v>32490.58</v>
      </c>
      <c r="J177" s="26">
        <v>38.26</v>
      </c>
      <c r="K177" s="26">
        <v>32528.84</v>
      </c>
      <c r="M177" s="3" t="s">
        <v>92</v>
      </c>
    </row>
    <row r="178" spans="1:13" ht="12.75">
      <c r="A178" s="5" t="s">
        <v>23</v>
      </c>
      <c r="B178" s="3" t="s">
        <v>24</v>
      </c>
      <c r="C178" s="5">
        <v>200</v>
      </c>
      <c r="D178" s="4" t="s">
        <v>51</v>
      </c>
      <c r="E178" s="3" t="s">
        <v>41</v>
      </c>
      <c r="F178" s="3" t="s">
        <v>27</v>
      </c>
      <c r="G178" s="5" t="s">
        <v>23</v>
      </c>
      <c r="H178" s="6" t="s">
        <v>23</v>
      </c>
      <c r="I178" s="25">
        <f t="shared" si="4"/>
        <v>0</v>
      </c>
      <c r="J178" s="7">
        <v>0</v>
      </c>
      <c r="K178" s="7">
        <v>0</v>
      </c>
      <c r="M178" s="3" t="s">
        <v>92</v>
      </c>
    </row>
    <row r="179" spans="1:13" ht="12.75">
      <c r="A179" s="5" t="s">
        <v>23</v>
      </c>
      <c r="B179" s="3" t="s">
        <v>24</v>
      </c>
      <c r="C179" s="5">
        <v>201</v>
      </c>
      <c r="D179" s="4" t="s">
        <v>52</v>
      </c>
      <c r="E179" s="3" t="s">
        <v>41</v>
      </c>
      <c r="F179" s="3" t="s">
        <v>27</v>
      </c>
      <c r="G179" s="5" t="s">
        <v>23</v>
      </c>
      <c r="H179" s="6" t="s">
        <v>23</v>
      </c>
      <c r="I179" s="25">
        <f t="shared" si="4"/>
        <v>644318.47</v>
      </c>
      <c r="J179" s="26">
        <v>8354.15</v>
      </c>
      <c r="K179" s="26">
        <v>652672.62</v>
      </c>
      <c r="M179" s="3" t="s">
        <v>92</v>
      </c>
    </row>
    <row r="180" spans="1:13" ht="12.75">
      <c r="A180" s="5" t="s">
        <v>23</v>
      </c>
      <c r="B180" s="3" t="s">
        <v>24</v>
      </c>
      <c r="C180" s="5">
        <v>202</v>
      </c>
      <c r="D180" s="4" t="s">
        <v>53</v>
      </c>
      <c r="E180" s="3" t="s">
        <v>41</v>
      </c>
      <c r="F180" s="3" t="s">
        <v>27</v>
      </c>
      <c r="G180" s="5" t="s">
        <v>23</v>
      </c>
      <c r="H180" s="6" t="s">
        <v>23</v>
      </c>
      <c r="I180" s="25">
        <f t="shared" si="4"/>
        <v>48803.2</v>
      </c>
      <c r="J180" s="26">
        <v>12200.8</v>
      </c>
      <c r="K180" s="26">
        <v>61004</v>
      </c>
      <c r="M180" s="3" t="s">
        <v>92</v>
      </c>
    </row>
    <row r="181" spans="1:13" ht="12.75">
      <c r="A181" s="5" t="s">
        <v>23</v>
      </c>
      <c r="B181" s="3" t="s">
        <v>24</v>
      </c>
      <c r="C181" s="5">
        <v>203</v>
      </c>
      <c r="D181" s="4" t="s">
        <v>54</v>
      </c>
      <c r="E181" s="3" t="s">
        <v>41</v>
      </c>
      <c r="F181" s="3" t="s">
        <v>27</v>
      </c>
      <c r="G181" s="6" t="s">
        <v>23</v>
      </c>
      <c r="H181" s="5" t="s">
        <v>23</v>
      </c>
      <c r="I181" s="25">
        <f t="shared" si="4"/>
        <v>4452.8</v>
      </c>
      <c r="J181" s="26">
        <v>1113.2</v>
      </c>
      <c r="K181" s="26">
        <v>5566</v>
      </c>
      <c r="M181" s="3" t="s">
        <v>92</v>
      </c>
    </row>
    <row r="182" spans="1:13" ht="12.75">
      <c r="A182" s="5" t="s">
        <v>23</v>
      </c>
      <c r="B182" s="3" t="s">
        <v>24</v>
      </c>
      <c r="C182" s="5">
        <v>213</v>
      </c>
      <c r="D182" s="4" t="s">
        <v>55</v>
      </c>
      <c r="E182" s="3" t="s">
        <v>41</v>
      </c>
      <c r="F182" s="3" t="s">
        <v>27</v>
      </c>
      <c r="G182" s="5" t="s">
        <v>23</v>
      </c>
      <c r="H182" s="6" t="s">
        <v>23</v>
      </c>
      <c r="I182" s="25">
        <f t="shared" si="4"/>
        <v>34146.2</v>
      </c>
      <c r="J182" s="26">
        <v>6025.8</v>
      </c>
      <c r="K182" s="26">
        <v>40172</v>
      </c>
      <c r="M182" s="3" t="s">
        <v>92</v>
      </c>
    </row>
    <row r="183" spans="1:13" ht="12.75">
      <c r="A183" s="5" t="s">
        <v>23</v>
      </c>
      <c r="B183" s="3" t="s">
        <v>24</v>
      </c>
      <c r="C183" s="5">
        <v>220</v>
      </c>
      <c r="D183" s="4" t="s">
        <v>56</v>
      </c>
      <c r="E183" s="3" t="s">
        <v>41</v>
      </c>
      <c r="F183" s="3" t="s">
        <v>27</v>
      </c>
      <c r="G183" s="5" t="s">
        <v>23</v>
      </c>
      <c r="H183" s="6" t="s">
        <v>23</v>
      </c>
      <c r="I183" s="25">
        <f t="shared" si="4"/>
        <v>142842.34</v>
      </c>
      <c r="J183" s="26">
        <v>3442.07</v>
      </c>
      <c r="K183" s="26">
        <v>146284.41</v>
      </c>
      <c r="M183" s="3" t="s">
        <v>92</v>
      </c>
    </row>
    <row r="184" spans="1:13" ht="12.75">
      <c r="A184" s="5" t="s">
        <v>23</v>
      </c>
      <c r="B184" s="3" t="s">
        <v>24</v>
      </c>
      <c r="C184" s="5">
        <v>221</v>
      </c>
      <c r="D184" s="4" t="s">
        <v>57</v>
      </c>
      <c r="E184" s="3" t="s">
        <v>41</v>
      </c>
      <c r="F184" s="3" t="s">
        <v>27</v>
      </c>
      <c r="G184" s="5" t="s">
        <v>23</v>
      </c>
      <c r="H184" s="6" t="s">
        <v>23</v>
      </c>
      <c r="I184" s="25">
        <f t="shared" si="4"/>
        <v>205612.69</v>
      </c>
      <c r="J184" s="26">
        <v>1486.13</v>
      </c>
      <c r="K184" s="26">
        <v>207098.82</v>
      </c>
      <c r="M184" s="3" t="s">
        <v>92</v>
      </c>
    </row>
    <row r="185" spans="1:13" ht="12.75">
      <c r="A185" s="5" t="s">
        <v>23</v>
      </c>
      <c r="B185" s="3" t="s">
        <v>24</v>
      </c>
      <c r="C185" s="5">
        <v>230</v>
      </c>
      <c r="D185" s="4" t="s">
        <v>58</v>
      </c>
      <c r="E185" s="3" t="s">
        <v>59</v>
      </c>
      <c r="F185" s="3" t="s">
        <v>27</v>
      </c>
      <c r="G185" s="5" t="s">
        <v>23</v>
      </c>
      <c r="H185" s="6" t="s">
        <v>23</v>
      </c>
      <c r="I185" s="25">
        <f t="shared" si="4"/>
        <v>1230.4</v>
      </c>
      <c r="J185" s="26">
        <v>307.6</v>
      </c>
      <c r="K185" s="26">
        <v>1538</v>
      </c>
      <c r="M185" s="3" t="s">
        <v>92</v>
      </c>
    </row>
    <row r="186" spans="1:13" ht="12.75">
      <c r="A186" s="5" t="s">
        <v>23</v>
      </c>
      <c r="B186" s="3" t="s">
        <v>24</v>
      </c>
      <c r="C186" s="5">
        <v>240</v>
      </c>
      <c r="D186" s="4" t="s">
        <v>60</v>
      </c>
      <c r="E186" s="3" t="s">
        <v>61</v>
      </c>
      <c r="F186" s="3" t="s">
        <v>27</v>
      </c>
      <c r="G186" s="5" t="s">
        <v>23</v>
      </c>
      <c r="H186" s="6" t="s">
        <v>23</v>
      </c>
      <c r="I186" s="25">
        <f t="shared" si="4"/>
        <v>422644.99</v>
      </c>
      <c r="J186" s="26">
        <v>75170.07</v>
      </c>
      <c r="K186" s="26">
        <v>497815.06</v>
      </c>
      <c r="M186" s="3" t="s">
        <v>92</v>
      </c>
    </row>
    <row r="187" spans="1:13" ht="12.75">
      <c r="A187" s="5" t="s">
        <v>23</v>
      </c>
      <c r="B187" s="3" t="s">
        <v>24</v>
      </c>
      <c r="C187" s="5">
        <v>241</v>
      </c>
      <c r="D187" s="4" t="s">
        <v>62</v>
      </c>
      <c r="E187" s="3" t="s">
        <v>61</v>
      </c>
      <c r="F187" s="3" t="s">
        <v>27</v>
      </c>
      <c r="G187" s="5" t="s">
        <v>23</v>
      </c>
      <c r="H187" s="6" t="s">
        <v>23</v>
      </c>
      <c r="I187" s="25">
        <f t="shared" si="4"/>
        <v>2376033.94</v>
      </c>
      <c r="J187" s="26">
        <v>422121.57</v>
      </c>
      <c r="K187" s="26">
        <v>2798155.51</v>
      </c>
      <c r="M187" s="3" t="s">
        <v>92</v>
      </c>
    </row>
    <row r="188" spans="1:13" ht="12.75">
      <c r="A188" s="5" t="s">
        <v>23</v>
      </c>
      <c r="B188" s="3" t="s">
        <v>24</v>
      </c>
      <c r="C188" s="5">
        <v>243</v>
      </c>
      <c r="D188" s="4" t="s">
        <v>63</v>
      </c>
      <c r="E188" s="3" t="s">
        <v>61</v>
      </c>
      <c r="F188" s="3" t="s">
        <v>27</v>
      </c>
      <c r="G188" s="5" t="s">
        <v>23</v>
      </c>
      <c r="H188" s="6" t="s">
        <v>23</v>
      </c>
      <c r="I188" s="25">
        <f t="shared" si="4"/>
        <v>61453.15</v>
      </c>
      <c r="J188" s="26">
        <v>10929.82</v>
      </c>
      <c r="K188" s="26">
        <v>72382.97</v>
      </c>
      <c r="M188" s="3" t="s">
        <v>92</v>
      </c>
    </row>
    <row r="189" spans="1:13" ht="12.75">
      <c r="A189" s="5" t="s">
        <v>23</v>
      </c>
      <c r="B189" s="3" t="s">
        <v>24</v>
      </c>
      <c r="C189" s="5">
        <v>244</v>
      </c>
      <c r="D189" s="4" t="s">
        <v>64</v>
      </c>
      <c r="E189" s="3" t="s">
        <v>61</v>
      </c>
      <c r="F189" s="3" t="s">
        <v>27</v>
      </c>
      <c r="G189" s="5" t="s">
        <v>23</v>
      </c>
      <c r="H189" s="6" t="s">
        <v>23</v>
      </c>
      <c r="I189" s="25">
        <f t="shared" si="4"/>
        <v>2331563.08</v>
      </c>
      <c r="J189" s="26">
        <v>414655.53</v>
      </c>
      <c r="K189" s="26">
        <v>2746218.61</v>
      </c>
      <c r="M189" s="3" t="s">
        <v>92</v>
      </c>
    </row>
    <row r="190" spans="1:13" ht="12.75">
      <c r="A190" s="5" t="s">
        <v>23</v>
      </c>
      <c r="B190" s="3" t="s">
        <v>24</v>
      </c>
      <c r="C190" s="5">
        <v>245</v>
      </c>
      <c r="D190" s="4" t="s">
        <v>65</v>
      </c>
      <c r="E190" s="3" t="s">
        <v>61</v>
      </c>
      <c r="F190" s="3" t="s">
        <v>27</v>
      </c>
      <c r="G190" s="5" t="s">
        <v>23</v>
      </c>
      <c r="H190" s="6" t="s">
        <v>23</v>
      </c>
      <c r="I190" s="25">
        <f t="shared" si="4"/>
        <v>42578.61</v>
      </c>
      <c r="J190" s="26">
        <v>7572.87</v>
      </c>
      <c r="K190" s="26">
        <v>50151.48</v>
      </c>
      <c r="M190" s="3" t="s">
        <v>92</v>
      </c>
    </row>
    <row r="191" spans="1:13" ht="12.75">
      <c r="A191" s="5" t="s">
        <v>23</v>
      </c>
      <c r="B191" s="3" t="s">
        <v>24</v>
      </c>
      <c r="C191" s="5">
        <v>246</v>
      </c>
      <c r="D191" s="4" t="s">
        <v>66</v>
      </c>
      <c r="E191" s="3" t="s">
        <v>61</v>
      </c>
      <c r="F191" s="3" t="s">
        <v>27</v>
      </c>
      <c r="G191" s="5" t="s">
        <v>23</v>
      </c>
      <c r="H191" s="6" t="s">
        <v>23</v>
      </c>
      <c r="I191" s="25">
        <f t="shared" si="4"/>
        <v>1824416.1</v>
      </c>
      <c r="J191" s="26">
        <v>324483.9</v>
      </c>
      <c r="K191" s="26">
        <v>2148900</v>
      </c>
      <c r="M191" s="3" t="s">
        <v>92</v>
      </c>
    </row>
    <row r="192" spans="1:13" ht="12.75">
      <c r="A192" s="5" t="s">
        <v>23</v>
      </c>
      <c r="B192" s="3" t="s">
        <v>24</v>
      </c>
      <c r="C192" s="5">
        <v>248</v>
      </c>
      <c r="D192" s="4" t="s">
        <v>67</v>
      </c>
      <c r="E192" s="3" t="s">
        <v>61</v>
      </c>
      <c r="F192" s="3" t="s">
        <v>27</v>
      </c>
      <c r="G192" s="5" t="s">
        <v>23</v>
      </c>
      <c r="H192" s="6" t="s">
        <v>23</v>
      </c>
      <c r="I192" s="25">
        <f t="shared" si="4"/>
        <v>34014.34</v>
      </c>
      <c r="J192" s="26">
        <v>6049.66</v>
      </c>
      <c r="K192" s="26">
        <v>40064</v>
      </c>
      <c r="M192" s="3" t="s">
        <v>92</v>
      </c>
    </row>
    <row r="193" spans="1:13" ht="12.75">
      <c r="A193" s="5" t="s">
        <v>23</v>
      </c>
      <c r="B193" s="3" t="s">
        <v>24</v>
      </c>
      <c r="C193" s="5">
        <v>250</v>
      </c>
      <c r="D193" s="4" t="s">
        <v>68</v>
      </c>
      <c r="E193" s="3" t="s">
        <v>26</v>
      </c>
      <c r="F193" s="3" t="s">
        <v>27</v>
      </c>
      <c r="G193" s="5" t="s">
        <v>23</v>
      </c>
      <c r="H193" s="6" t="s">
        <v>23</v>
      </c>
      <c r="I193" s="25">
        <f t="shared" si="4"/>
        <v>71918.45999999999</v>
      </c>
      <c r="J193" s="26">
        <v>13821.24</v>
      </c>
      <c r="K193" s="26">
        <v>85739.7</v>
      </c>
      <c r="M193" s="3" t="s">
        <v>92</v>
      </c>
    </row>
    <row r="194" spans="1:13" ht="12.75">
      <c r="A194" s="5" t="s">
        <v>23</v>
      </c>
      <c r="B194" s="3" t="s">
        <v>24</v>
      </c>
      <c r="C194" s="5">
        <v>251</v>
      </c>
      <c r="D194" s="4" t="s">
        <v>69</v>
      </c>
      <c r="E194" s="3" t="s">
        <v>26</v>
      </c>
      <c r="F194" s="3" t="s">
        <v>27</v>
      </c>
      <c r="G194" s="5" t="s">
        <v>23</v>
      </c>
      <c r="H194" s="6" t="s">
        <v>23</v>
      </c>
      <c r="I194" s="25">
        <f t="shared" si="4"/>
        <v>169881.00999999998</v>
      </c>
      <c r="J194" s="26">
        <v>41924.54</v>
      </c>
      <c r="K194" s="26">
        <v>211805.55</v>
      </c>
      <c r="M194" s="3" t="s">
        <v>92</v>
      </c>
    </row>
    <row r="195" spans="1:13" ht="12.75">
      <c r="A195" s="5" t="s">
        <v>23</v>
      </c>
      <c r="B195" s="3" t="s">
        <v>24</v>
      </c>
      <c r="C195" s="5">
        <v>252</v>
      </c>
      <c r="D195" s="4" t="s">
        <v>70</v>
      </c>
      <c r="E195" s="3" t="s">
        <v>26</v>
      </c>
      <c r="F195" s="3" t="s">
        <v>27</v>
      </c>
      <c r="G195" s="5" t="s">
        <v>23</v>
      </c>
      <c r="H195" s="6" t="s">
        <v>23</v>
      </c>
      <c r="I195" s="25">
        <f t="shared" si="4"/>
        <v>40830.6</v>
      </c>
      <c r="J195" s="26">
        <v>7846.8</v>
      </c>
      <c r="K195" s="26">
        <v>48677.4</v>
      </c>
      <c r="M195" s="3" t="s">
        <v>92</v>
      </c>
    </row>
    <row r="196" spans="1:13" ht="12.75">
      <c r="A196" s="5" t="s">
        <v>23</v>
      </c>
      <c r="B196" s="3" t="s">
        <v>24</v>
      </c>
      <c r="C196" s="5">
        <v>253</v>
      </c>
      <c r="D196" s="4" t="s">
        <v>71</v>
      </c>
      <c r="E196" s="3" t="s">
        <v>26</v>
      </c>
      <c r="F196" s="3" t="s">
        <v>27</v>
      </c>
      <c r="G196" s="5" t="s">
        <v>23</v>
      </c>
      <c r="H196" s="6" t="s">
        <v>23</v>
      </c>
      <c r="I196" s="25">
        <f t="shared" si="4"/>
        <v>13736.369999999999</v>
      </c>
      <c r="J196" s="26">
        <v>2639.85</v>
      </c>
      <c r="K196" s="26">
        <v>16376.22</v>
      </c>
      <c r="M196" s="3" t="s">
        <v>92</v>
      </c>
    </row>
    <row r="197" spans="1:13" ht="12.75">
      <c r="A197" s="5" t="s">
        <v>23</v>
      </c>
      <c r="B197" s="3" t="s">
        <v>24</v>
      </c>
      <c r="C197" s="5">
        <v>259</v>
      </c>
      <c r="D197" s="4" t="s">
        <v>72</v>
      </c>
      <c r="E197" s="3" t="s">
        <v>26</v>
      </c>
      <c r="F197" s="3" t="s">
        <v>27</v>
      </c>
      <c r="G197" s="5" t="s">
        <v>23</v>
      </c>
      <c r="H197" s="6" t="s">
        <v>23</v>
      </c>
      <c r="I197" s="25">
        <f t="shared" si="4"/>
        <v>170585.25999999998</v>
      </c>
      <c r="J197" s="26">
        <v>42646.32</v>
      </c>
      <c r="K197" s="26">
        <v>213231.58</v>
      </c>
      <c r="M197" s="3" t="s">
        <v>92</v>
      </c>
    </row>
    <row r="198" spans="1:13" ht="12.75">
      <c r="A198" s="5" t="s">
        <v>23</v>
      </c>
      <c r="B198" s="3" t="s">
        <v>24</v>
      </c>
      <c r="C198" s="5">
        <v>260</v>
      </c>
      <c r="D198" s="4" t="s">
        <v>73</v>
      </c>
      <c r="E198" s="3" t="s">
        <v>26</v>
      </c>
      <c r="F198" s="3" t="s">
        <v>27</v>
      </c>
      <c r="G198" s="5" t="s">
        <v>23</v>
      </c>
      <c r="H198" s="6" t="s">
        <v>23</v>
      </c>
      <c r="I198" s="25">
        <f t="shared" si="4"/>
        <v>47723.74</v>
      </c>
      <c r="J198" s="26">
        <v>11930.93</v>
      </c>
      <c r="K198" s="26">
        <v>59654.67</v>
      </c>
      <c r="M198" s="3" t="s">
        <v>92</v>
      </c>
    </row>
    <row r="199" spans="1:13" ht="12.75">
      <c r="A199" s="5" t="s">
        <v>23</v>
      </c>
      <c r="B199" s="3" t="s">
        <v>24</v>
      </c>
      <c r="C199" s="5">
        <v>410</v>
      </c>
      <c r="D199" s="4" t="s">
        <v>74</v>
      </c>
      <c r="E199" s="3" t="s">
        <v>26</v>
      </c>
      <c r="F199" s="3" t="s">
        <v>27</v>
      </c>
      <c r="G199" s="5" t="s">
        <v>23</v>
      </c>
      <c r="H199" s="6" t="s">
        <v>23</v>
      </c>
      <c r="I199" s="25">
        <f t="shared" si="4"/>
        <v>35886.84</v>
      </c>
      <c r="J199" s="26">
        <v>4946.69</v>
      </c>
      <c r="K199" s="26">
        <v>40833.53</v>
      </c>
      <c r="M199" s="3" t="s">
        <v>92</v>
      </c>
    </row>
    <row r="200" spans="1:13" ht="12.75">
      <c r="A200" s="5" t="s">
        <v>23</v>
      </c>
      <c r="B200" s="3" t="s">
        <v>24</v>
      </c>
      <c r="C200" s="5">
        <v>411</v>
      </c>
      <c r="D200" s="4" t="s">
        <v>75</v>
      </c>
      <c r="E200" s="3" t="s">
        <v>26</v>
      </c>
      <c r="F200" s="3" t="s">
        <v>27</v>
      </c>
      <c r="G200" s="5" t="s">
        <v>23</v>
      </c>
      <c r="H200" s="6" t="s">
        <v>23</v>
      </c>
      <c r="I200" s="25">
        <f t="shared" si="4"/>
        <v>489624.33</v>
      </c>
      <c r="J200" s="26">
        <v>6261.32</v>
      </c>
      <c r="K200" s="26">
        <v>495885.65</v>
      </c>
      <c r="M200" s="3" t="s">
        <v>92</v>
      </c>
    </row>
    <row r="201" spans="1:13" ht="12.75">
      <c r="A201" s="5" t="s">
        <v>23</v>
      </c>
      <c r="B201" s="3" t="s">
        <v>24</v>
      </c>
      <c r="C201" s="5">
        <v>412</v>
      </c>
      <c r="D201" s="4" t="s">
        <v>76</v>
      </c>
      <c r="E201" s="3" t="s">
        <v>26</v>
      </c>
      <c r="F201" s="3" t="s">
        <v>27</v>
      </c>
      <c r="G201" s="5" t="s">
        <v>23</v>
      </c>
      <c r="H201" s="6" t="s">
        <v>23</v>
      </c>
      <c r="I201" s="25">
        <f t="shared" si="4"/>
        <v>99249.95999999999</v>
      </c>
      <c r="J201" s="26">
        <v>17707.33</v>
      </c>
      <c r="K201" s="26">
        <v>116957.29</v>
      </c>
      <c r="M201" s="3" t="s">
        <v>92</v>
      </c>
    </row>
    <row r="202" spans="1:13" ht="12.75">
      <c r="A202" s="5" t="s">
        <v>23</v>
      </c>
      <c r="B202" s="3" t="s">
        <v>24</v>
      </c>
      <c r="C202" s="5">
        <v>413</v>
      </c>
      <c r="D202" s="4" t="s">
        <v>77</v>
      </c>
      <c r="E202" s="3" t="s">
        <v>26</v>
      </c>
      <c r="F202" s="3" t="s">
        <v>27</v>
      </c>
      <c r="G202" s="5" t="s">
        <v>23</v>
      </c>
      <c r="H202" s="6" t="s">
        <v>23</v>
      </c>
      <c r="I202" s="25">
        <f t="shared" si="4"/>
        <v>296990.26</v>
      </c>
      <c r="J202" s="26">
        <v>408.12</v>
      </c>
      <c r="K202" s="26">
        <v>297398.38</v>
      </c>
      <c r="M202" s="3" t="s">
        <v>92</v>
      </c>
    </row>
    <row r="203" spans="1:13" ht="12.75">
      <c r="A203" s="5" t="s">
        <v>23</v>
      </c>
      <c r="B203" s="3" t="s">
        <v>24</v>
      </c>
      <c r="C203" s="5">
        <v>414</v>
      </c>
      <c r="D203" s="4" t="s">
        <v>78</v>
      </c>
      <c r="E203" s="3" t="s">
        <v>26</v>
      </c>
      <c r="F203" s="3" t="s">
        <v>27</v>
      </c>
      <c r="G203" s="5" t="s">
        <v>23</v>
      </c>
      <c r="H203" s="6" t="s">
        <v>23</v>
      </c>
      <c r="I203" s="25">
        <f t="shared" si="4"/>
        <v>11925.5</v>
      </c>
      <c r="J203" s="26">
        <v>2127.65</v>
      </c>
      <c r="K203" s="26">
        <v>14053.15</v>
      </c>
      <c r="M203" s="3" t="s">
        <v>92</v>
      </c>
    </row>
    <row r="204" spans="1:13" ht="12.75">
      <c r="A204" s="5" t="s">
        <v>23</v>
      </c>
      <c r="B204" s="3" t="s">
        <v>24</v>
      </c>
      <c r="C204" s="5">
        <v>415</v>
      </c>
      <c r="D204" s="4" t="s">
        <v>79</v>
      </c>
      <c r="E204" s="3" t="s">
        <v>26</v>
      </c>
      <c r="F204" s="3" t="s">
        <v>27</v>
      </c>
      <c r="G204" s="5" t="s">
        <v>23</v>
      </c>
      <c r="H204" s="6" t="s">
        <v>23</v>
      </c>
      <c r="I204" s="25">
        <f t="shared" si="4"/>
        <v>154487.13999999998</v>
      </c>
      <c r="J204" s="26">
        <v>1132.19</v>
      </c>
      <c r="K204" s="26">
        <v>155619.33</v>
      </c>
      <c r="M204" s="3" t="s">
        <v>92</v>
      </c>
    </row>
    <row r="205" spans="1:13" ht="12.75">
      <c r="A205" s="5" t="s">
        <v>23</v>
      </c>
      <c r="B205" s="3" t="s">
        <v>24</v>
      </c>
      <c r="C205" s="5">
        <v>420</v>
      </c>
      <c r="D205" s="4" t="s">
        <v>80</v>
      </c>
      <c r="E205" s="3" t="s">
        <v>26</v>
      </c>
      <c r="F205" s="3" t="s">
        <v>27</v>
      </c>
      <c r="G205" s="5" t="s">
        <v>23</v>
      </c>
      <c r="H205" s="6" t="s">
        <v>23</v>
      </c>
      <c r="I205" s="25">
        <f t="shared" si="4"/>
        <v>67088.82</v>
      </c>
      <c r="J205" s="26">
        <v>16772.2</v>
      </c>
      <c r="K205" s="26">
        <v>83861.02</v>
      </c>
      <c r="M205" s="3" t="s">
        <v>92</v>
      </c>
    </row>
    <row r="206" spans="1:13" ht="12.75">
      <c r="A206" s="5" t="s">
        <v>23</v>
      </c>
      <c r="B206" s="3" t="s">
        <v>24</v>
      </c>
      <c r="C206" s="5">
        <v>421</v>
      </c>
      <c r="D206" s="4" t="s">
        <v>81</v>
      </c>
      <c r="E206" s="3" t="s">
        <v>26</v>
      </c>
      <c r="F206" s="3" t="s">
        <v>27</v>
      </c>
      <c r="G206" s="5" t="s">
        <v>23</v>
      </c>
      <c r="H206" s="6" t="s">
        <v>23</v>
      </c>
      <c r="I206" s="25">
        <f t="shared" si="4"/>
        <v>12202.75</v>
      </c>
      <c r="J206" s="26">
        <v>3050.69</v>
      </c>
      <c r="K206" s="26">
        <v>15253.44</v>
      </c>
      <c r="M206" s="3" t="s">
        <v>92</v>
      </c>
    </row>
    <row r="207" spans="1:13" ht="12.75">
      <c r="A207" s="5" t="s">
        <v>23</v>
      </c>
      <c r="B207" s="3" t="s">
        <v>24</v>
      </c>
      <c r="C207" s="5">
        <v>422</v>
      </c>
      <c r="D207" s="4" t="s">
        <v>82</v>
      </c>
      <c r="E207" s="3" t="s">
        <v>26</v>
      </c>
      <c r="F207" s="3" t="s">
        <v>27</v>
      </c>
      <c r="G207" s="5" t="s">
        <v>23</v>
      </c>
      <c r="H207" s="6" t="s">
        <v>23</v>
      </c>
      <c r="I207" s="25">
        <f t="shared" si="4"/>
        <v>5219.6</v>
      </c>
      <c r="J207" s="26">
        <v>1304.9</v>
      </c>
      <c r="K207" s="26">
        <v>6524.5</v>
      </c>
      <c r="M207" s="3" t="s">
        <v>92</v>
      </c>
    </row>
    <row r="208" spans="1:13" ht="12.75">
      <c r="A208" s="5" t="s">
        <v>23</v>
      </c>
      <c r="B208" s="3" t="s">
        <v>24</v>
      </c>
      <c r="C208" s="5">
        <v>423</v>
      </c>
      <c r="D208" s="4" t="s">
        <v>83</v>
      </c>
      <c r="E208" s="3" t="s">
        <v>26</v>
      </c>
      <c r="F208" s="3" t="s">
        <v>27</v>
      </c>
      <c r="G208" s="5" t="s">
        <v>23</v>
      </c>
      <c r="H208" s="6" t="s">
        <v>23</v>
      </c>
      <c r="I208" s="25">
        <f t="shared" si="4"/>
        <v>486512.05000000005</v>
      </c>
      <c r="J208" s="26">
        <v>121628.01</v>
      </c>
      <c r="K208" s="26">
        <v>608140.06</v>
      </c>
      <c r="M208" s="3" t="s">
        <v>92</v>
      </c>
    </row>
    <row r="209" spans="1:13" ht="12.75">
      <c r="A209" s="5" t="s">
        <v>23</v>
      </c>
      <c r="B209" s="3" t="s">
        <v>24</v>
      </c>
      <c r="C209" s="5">
        <v>424</v>
      </c>
      <c r="D209" s="4" t="s">
        <v>84</v>
      </c>
      <c r="E209" s="3" t="s">
        <v>26</v>
      </c>
      <c r="F209" s="3" t="s">
        <v>27</v>
      </c>
      <c r="G209" s="5" t="s">
        <v>23</v>
      </c>
      <c r="H209" s="6" t="s">
        <v>23</v>
      </c>
      <c r="I209" s="25">
        <f t="shared" si="4"/>
        <v>61046.25</v>
      </c>
      <c r="J209" s="26">
        <v>15261.56</v>
      </c>
      <c r="K209" s="26">
        <v>76307.81</v>
      </c>
      <c r="M209" s="3" t="s">
        <v>92</v>
      </c>
    </row>
    <row r="210" spans="1:13" ht="12.75">
      <c r="A210" s="5" t="s">
        <v>23</v>
      </c>
      <c r="B210" s="3" t="s">
        <v>24</v>
      </c>
      <c r="C210" s="5">
        <v>630</v>
      </c>
      <c r="D210" s="4" t="s">
        <v>85</v>
      </c>
      <c r="E210" s="3" t="s">
        <v>26</v>
      </c>
      <c r="F210" s="3" t="s">
        <v>27</v>
      </c>
      <c r="G210" s="5" t="s">
        <v>23</v>
      </c>
      <c r="H210" s="6" t="s">
        <v>23</v>
      </c>
      <c r="I210" s="25">
        <f t="shared" si="4"/>
        <v>3280.8</v>
      </c>
      <c r="J210" s="26">
        <v>820.2</v>
      </c>
      <c r="K210" s="26">
        <v>4101</v>
      </c>
      <c r="M210" s="3" t="s">
        <v>92</v>
      </c>
    </row>
    <row r="211" spans="1:13" ht="12.75">
      <c r="A211" s="5" t="s">
        <v>23</v>
      </c>
      <c r="B211" s="3" t="s">
        <v>24</v>
      </c>
      <c r="C211" s="5">
        <v>631</v>
      </c>
      <c r="D211" s="4" t="s">
        <v>86</v>
      </c>
      <c r="E211" s="3" t="s">
        <v>26</v>
      </c>
      <c r="F211" s="3" t="s">
        <v>27</v>
      </c>
      <c r="G211" s="5" t="s">
        <v>23</v>
      </c>
      <c r="H211" s="6" t="s">
        <v>23</v>
      </c>
      <c r="I211" s="25">
        <f t="shared" si="4"/>
        <v>47457.02</v>
      </c>
      <c r="J211" s="26">
        <v>11864.26</v>
      </c>
      <c r="K211" s="26">
        <v>59321.28</v>
      </c>
      <c r="M211" s="3" t="s">
        <v>92</v>
      </c>
    </row>
    <row r="212" spans="1:13" ht="12.75">
      <c r="A212" s="5" t="s">
        <v>23</v>
      </c>
      <c r="B212" s="3" t="s">
        <v>24</v>
      </c>
      <c r="C212" s="5">
        <v>632</v>
      </c>
      <c r="D212" s="4" t="s">
        <v>87</v>
      </c>
      <c r="E212" s="3" t="s">
        <v>26</v>
      </c>
      <c r="F212" s="3" t="s">
        <v>27</v>
      </c>
      <c r="G212" s="5" t="s">
        <v>23</v>
      </c>
      <c r="H212" s="6" t="s">
        <v>23</v>
      </c>
      <c r="I212" s="25">
        <f t="shared" si="4"/>
        <v>312.82</v>
      </c>
      <c r="J212" s="26">
        <v>78.21</v>
      </c>
      <c r="K212" s="26">
        <v>391.03</v>
      </c>
      <c r="M212" s="3" t="s">
        <v>92</v>
      </c>
    </row>
    <row r="213" spans="3:11" ht="12.75">
      <c r="C213" s="5"/>
      <c r="I213" s="14"/>
      <c r="J213" s="19"/>
      <c r="K213" s="19"/>
    </row>
    <row r="215" spans="8:11" ht="12.75">
      <c r="H215" s="6" t="s">
        <v>88</v>
      </c>
      <c r="I215" s="20">
        <f>SUM(I10:I214)</f>
        <v>45821262.79000004</v>
      </c>
      <c r="J215" s="20">
        <f>SUM(J10:J214)</f>
        <v>7036840.800000009</v>
      </c>
      <c r="K215" s="20">
        <f>SUM(K10:K214)</f>
        <v>52858103.59</v>
      </c>
    </row>
    <row r="216" spans="9:10" ht="12.75">
      <c r="I216" s="21" t="s">
        <v>94</v>
      </c>
      <c r="J216" s="22">
        <f>SUM(J215:J215)</f>
        <v>7036840.800000009</v>
      </c>
    </row>
  </sheetData>
  <hyperlinks>
    <hyperlink ref="B5" r:id="rId1" display="Jean.Oshita@hawaii.gov"/>
  </hyperlinks>
  <printOptions gridLines="1" horizontalCentered="1"/>
  <pageMargins left="0.25" right="0.25" top="1" bottom="1" header="0.25" footer="0.5"/>
  <pageSetup cellComments="asDisplayed" fitToHeight="15" fitToWidth="1" horizontalDpi="600" verticalDpi="600" orientation="landscape" paperSize="5" scale="8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kmiyahir</dc:creator>
  <cp:keywords/>
  <dc:description/>
  <cp:lastModifiedBy>Arthur Buto</cp:lastModifiedBy>
  <cp:lastPrinted>2007-12-24T19:42:13Z</cp:lastPrinted>
  <dcterms:created xsi:type="dcterms:W3CDTF">2007-09-10T20:27:05Z</dcterms:created>
  <dcterms:modified xsi:type="dcterms:W3CDTF">2007-12-24T19:42:16Z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