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ccastkv\Desktop\"/>
    </mc:Choice>
  </mc:AlternateContent>
  <xr:revisionPtr revIDLastSave="0" documentId="13_ncr:1_{AF33A468-5072-4675-8ADF-95CA1D35EB34}" xr6:coauthVersionLast="36" xr6:coauthVersionMax="36" xr10:uidLastSave="{00000000-0000-0000-0000-000000000000}"/>
  <bookViews>
    <workbookView xWindow="0" yWindow="0" windowWidth="28800" windowHeight="12225" firstSheet="13" activeTab="24" xr2:uid="{00000000-000D-0000-FFFF-FFFF00000000}"/>
  </bookViews>
  <sheets>
    <sheet name="T-901 " sheetId="6" r:id="rId1"/>
    <sheet name="T-902" sheetId="4" r:id="rId2"/>
    <sheet name="T-903" sheetId="5" r:id="rId3"/>
    <sheet name="T-904" sheetId="7" r:id="rId4"/>
    <sheet name="T-905" sheetId="8" r:id="rId5"/>
    <sheet name="T-906" sheetId="9" r:id="rId6"/>
    <sheet name="T-907" sheetId="10" r:id="rId7"/>
    <sheet name="T-909" sheetId="27" r:id="rId8"/>
    <sheet name="T-910" sheetId="28" r:id="rId9"/>
    <sheet name="T-911" sheetId="15" r:id="rId10"/>
    <sheet name="JV - T-911 Details" sheetId="16" r:id="rId11"/>
    <sheet name="T-914" sheetId="20" r:id="rId12"/>
    <sheet name="T-915" sheetId="19" r:id="rId13"/>
    <sheet name="T-919" sheetId="29" r:id="rId14"/>
    <sheet name="T-920" sheetId="30" r:id="rId15"/>
    <sheet name="T-921" sheetId="23" r:id="rId16"/>
    <sheet name="T-922" sheetId="24" r:id="rId17"/>
    <sheet name="T-923" sheetId="25" r:id="rId18"/>
    <sheet name="T-924" sheetId="26" r:id="rId19"/>
    <sheet name="T-926" sheetId="31" r:id="rId20"/>
    <sheet name="T-930" sheetId="17" r:id="rId21"/>
    <sheet name="T-931" sheetId="11" r:id="rId22"/>
    <sheet name="T-932" sheetId="12" r:id="rId23"/>
    <sheet name="T-933" sheetId="13" r:id="rId24"/>
    <sheet name="T-934" sheetId="14" r:id="rId25"/>
    <sheet name="T-935" sheetId="18" r:id="rId26"/>
    <sheet name="T-938" sheetId="21" r:id="rId27"/>
    <sheet name="JV - T-938 Details" sheetId="22" r:id="rId28"/>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32" i="31" l="1"/>
  <c r="H32" i="31"/>
  <c r="G32" i="31"/>
  <c r="F32" i="31"/>
  <c r="E32" i="31"/>
  <c r="D32" i="31"/>
  <c r="C32" i="31"/>
  <c r="C34" i="31" s="1"/>
  <c r="C38" i="31" l="1"/>
  <c r="D23" i="31"/>
  <c r="D34" i="31"/>
  <c r="D38" i="31" l="1"/>
  <c r="E23" i="31"/>
  <c r="E34" i="31" s="1"/>
  <c r="F23" i="31" l="1"/>
  <c r="F34" i="31" s="1"/>
  <c r="E38" i="31"/>
  <c r="G23" i="31" l="1"/>
  <c r="G34" i="31" s="1"/>
  <c r="F38" i="31"/>
  <c r="H23" i="31" l="1"/>
  <c r="H34" i="31" s="1"/>
  <c r="G38" i="31"/>
  <c r="I23" i="31" l="1"/>
  <c r="I34" i="31" s="1"/>
  <c r="I38" i="31" s="1"/>
  <c r="H38" i="31"/>
  <c r="F37" i="29" l="1"/>
  <c r="E37" i="29"/>
  <c r="I32" i="30" l="1"/>
  <c r="H32" i="30"/>
  <c r="G32" i="30"/>
  <c r="F32" i="30"/>
  <c r="E32" i="30"/>
  <c r="D32" i="30"/>
  <c r="C32" i="30"/>
  <c r="C34" i="30" s="1"/>
  <c r="I33" i="29"/>
  <c r="H33" i="29"/>
  <c r="G33" i="29"/>
  <c r="F33" i="29"/>
  <c r="E33" i="29"/>
  <c r="D33" i="29"/>
  <c r="C33" i="29"/>
  <c r="C35" i="29" s="1"/>
  <c r="C33" i="28"/>
  <c r="D22" i="28" s="1"/>
  <c r="I31" i="28"/>
  <c r="H31" i="28"/>
  <c r="G31" i="28"/>
  <c r="F31" i="28"/>
  <c r="E31" i="28"/>
  <c r="D31" i="28"/>
  <c r="C31" i="28"/>
  <c r="D23" i="30" l="1"/>
  <c r="D34" i="30" s="1"/>
  <c r="C38" i="30"/>
  <c r="D24" i="29"/>
  <c r="D35" i="29" s="1"/>
  <c r="C39" i="29"/>
  <c r="D33" i="28"/>
  <c r="E22" i="28"/>
  <c r="E33" i="28" s="1"/>
  <c r="D37" i="28"/>
  <c r="C37" i="28"/>
  <c r="I31" i="27"/>
  <c r="H31" i="27"/>
  <c r="G31" i="27"/>
  <c r="F31" i="27"/>
  <c r="E31" i="27"/>
  <c r="D31" i="27"/>
  <c r="C31" i="27"/>
  <c r="C33" i="27" s="1"/>
  <c r="D22" i="27" l="1"/>
  <c r="D33" i="27" s="1"/>
  <c r="C37" i="27"/>
  <c r="E23" i="30"/>
  <c r="E34" i="30" s="1"/>
  <c r="F23" i="30" s="1"/>
  <c r="F34" i="30" s="1"/>
  <c r="D38" i="30"/>
  <c r="E24" i="29"/>
  <c r="E35" i="29" s="1"/>
  <c r="D39" i="29"/>
  <c r="F24" i="29"/>
  <c r="F35" i="29" s="1"/>
  <c r="E39" i="29"/>
  <c r="F22" i="28"/>
  <c r="F33" i="28" s="1"/>
  <c r="E37" i="28"/>
  <c r="D37" i="27"/>
  <c r="E22" i="27"/>
  <c r="E33" i="27" s="1"/>
  <c r="E38" i="30" l="1"/>
  <c r="F38" i="30"/>
  <c r="G23" i="30"/>
  <c r="G34" i="30" s="1"/>
  <c r="G24" i="29"/>
  <c r="G35" i="29" s="1"/>
  <c r="F39" i="29"/>
  <c r="G22" i="28"/>
  <c r="G33" i="28" s="1"/>
  <c r="F37" i="28"/>
  <c r="E37" i="27"/>
  <c r="F22" i="27"/>
  <c r="F33" i="27" s="1"/>
  <c r="G38" i="30" l="1"/>
  <c r="H23" i="30"/>
  <c r="H34" i="30" s="1"/>
  <c r="G39" i="29"/>
  <c r="H24" i="29"/>
  <c r="H35" i="29" s="1"/>
  <c r="H22" i="28"/>
  <c r="H33" i="28" s="1"/>
  <c r="G37" i="28"/>
  <c r="F37" i="27"/>
  <c r="G22" i="27"/>
  <c r="G33" i="27" s="1"/>
  <c r="H38" i="30" l="1"/>
  <c r="I23" i="30"/>
  <c r="I34" i="30" s="1"/>
  <c r="I38" i="30" s="1"/>
  <c r="H39" i="29"/>
  <c r="I24" i="29"/>
  <c r="I35" i="29" s="1"/>
  <c r="I39" i="29" s="1"/>
  <c r="H37" i="28"/>
  <c r="I22" i="28"/>
  <c r="I33" i="28" s="1"/>
  <c r="I37" i="28" s="1"/>
  <c r="G37" i="27"/>
  <c r="H22" i="27"/>
  <c r="H33" i="27" s="1"/>
  <c r="I22" i="27" l="1"/>
  <c r="I33" i="27" s="1"/>
  <c r="I37" i="27" s="1"/>
  <c r="H37" i="27"/>
  <c r="C33" i="26" l="1"/>
  <c r="D22" i="26" s="1"/>
  <c r="I31" i="26"/>
  <c r="H31" i="26"/>
  <c r="G31" i="26"/>
  <c r="F31" i="26"/>
  <c r="E31" i="26"/>
  <c r="D31" i="26"/>
  <c r="C31" i="26"/>
  <c r="I31" i="25"/>
  <c r="H31" i="25"/>
  <c r="G31" i="25"/>
  <c r="F31" i="25"/>
  <c r="E31" i="25"/>
  <c r="D31" i="25"/>
  <c r="C31" i="25"/>
  <c r="C33" i="25" s="1"/>
  <c r="C33" i="24"/>
  <c r="D22" i="24" s="1"/>
  <c r="I31" i="24"/>
  <c r="H31" i="24"/>
  <c r="G31" i="24"/>
  <c r="F31" i="24"/>
  <c r="E31" i="24"/>
  <c r="D31" i="24"/>
  <c r="C31" i="24"/>
  <c r="I31" i="23"/>
  <c r="H31" i="23"/>
  <c r="G31" i="23"/>
  <c r="F31" i="23"/>
  <c r="E31" i="23"/>
  <c r="D31" i="23"/>
  <c r="C31" i="23"/>
  <c r="C33" i="23" s="1"/>
  <c r="G6" i="22"/>
  <c r="I38" i="21"/>
  <c r="H38" i="21"/>
  <c r="G38" i="21"/>
  <c r="F38" i="21"/>
  <c r="E38" i="21"/>
  <c r="D38" i="21"/>
  <c r="C38" i="21"/>
  <c r="C29" i="21"/>
  <c r="C40" i="21" s="1"/>
  <c r="D29" i="21" s="1"/>
  <c r="D40" i="21" s="1"/>
  <c r="C45" i="20"/>
  <c r="D34" i="20" s="1"/>
  <c r="D45" i="20" s="1"/>
  <c r="I43" i="20"/>
  <c r="H43" i="20"/>
  <c r="G43" i="20"/>
  <c r="F43" i="20"/>
  <c r="E43" i="20"/>
  <c r="D43" i="20"/>
  <c r="C43" i="20"/>
  <c r="C34" i="20"/>
  <c r="C33" i="19"/>
  <c r="D22" i="19" s="1"/>
  <c r="D33" i="19" s="1"/>
  <c r="I31" i="19"/>
  <c r="H31" i="19"/>
  <c r="G31" i="19"/>
  <c r="F31" i="19"/>
  <c r="E31" i="19"/>
  <c r="D31" i="19"/>
  <c r="C31" i="19"/>
  <c r="D22" i="23" l="1"/>
  <c r="D33" i="23" s="1"/>
  <c r="C37" i="23"/>
  <c r="D33" i="24"/>
  <c r="D37" i="24" s="1"/>
  <c r="D33" i="26"/>
  <c r="C37" i="24"/>
  <c r="C37" i="26"/>
  <c r="C37" i="25"/>
  <c r="D22" i="25"/>
  <c r="D33" i="25" s="1"/>
  <c r="D37" i="23"/>
  <c r="E22" i="23"/>
  <c r="E33" i="23" s="1"/>
  <c r="E22" i="26"/>
  <c r="E33" i="26" s="1"/>
  <c r="D37" i="26"/>
  <c r="E29" i="21"/>
  <c r="E40" i="21" s="1"/>
  <c r="D44" i="21"/>
  <c r="C44" i="21"/>
  <c r="E34" i="20"/>
  <c r="E45" i="20" s="1"/>
  <c r="D49" i="20"/>
  <c r="C49" i="20"/>
  <c r="E22" i="19"/>
  <c r="E33" i="19" s="1"/>
  <c r="D37" i="19"/>
  <c r="C37" i="19"/>
  <c r="E22" i="24" l="1"/>
  <c r="E33" i="24" s="1"/>
  <c r="F22" i="26"/>
  <c r="F33" i="26" s="1"/>
  <c r="E37" i="26"/>
  <c r="E37" i="24"/>
  <c r="F22" i="24"/>
  <c r="F33" i="24" s="1"/>
  <c r="E37" i="23"/>
  <c r="F22" i="23"/>
  <c r="F33" i="23" s="1"/>
  <c r="D37" i="25"/>
  <c r="E22" i="25"/>
  <c r="E33" i="25" s="1"/>
  <c r="F29" i="21"/>
  <c r="F40" i="21" s="1"/>
  <c r="E44" i="21"/>
  <c r="F34" i="20"/>
  <c r="F45" i="20" s="1"/>
  <c r="E49" i="20"/>
  <c r="F22" i="19"/>
  <c r="F33" i="19" s="1"/>
  <c r="E37" i="19"/>
  <c r="F22" i="25" l="1"/>
  <c r="F33" i="25" s="1"/>
  <c r="E37" i="25"/>
  <c r="G22" i="23"/>
  <c r="G33" i="23" s="1"/>
  <c r="F37" i="23"/>
  <c r="F37" i="24"/>
  <c r="G22" i="24"/>
  <c r="G33" i="24" s="1"/>
  <c r="G22" i="26"/>
  <c r="G33" i="26" s="1"/>
  <c r="F37" i="26"/>
  <c r="G29" i="21"/>
  <c r="G40" i="21" s="1"/>
  <c r="F44" i="21"/>
  <c r="G34" i="20"/>
  <c r="G45" i="20" s="1"/>
  <c r="F49" i="20"/>
  <c r="F37" i="19"/>
  <c r="G22" i="19"/>
  <c r="G33" i="19" s="1"/>
  <c r="H22" i="26" l="1"/>
  <c r="H33" i="26" s="1"/>
  <c r="G37" i="26"/>
  <c r="G37" i="24"/>
  <c r="H22" i="24"/>
  <c r="H33" i="24" s="1"/>
  <c r="G37" i="23"/>
  <c r="H22" i="23"/>
  <c r="H33" i="23" s="1"/>
  <c r="F37" i="25"/>
  <c r="G22" i="25"/>
  <c r="G33" i="25" s="1"/>
  <c r="H29" i="21"/>
  <c r="H40" i="21" s="1"/>
  <c r="G44" i="21"/>
  <c r="G49" i="20"/>
  <c r="H34" i="20"/>
  <c r="H45" i="20" s="1"/>
  <c r="G37" i="19"/>
  <c r="H22" i="19"/>
  <c r="H33" i="19" s="1"/>
  <c r="H22" i="25" l="1"/>
  <c r="H33" i="25" s="1"/>
  <c r="G37" i="25"/>
  <c r="I22" i="23"/>
  <c r="I33" i="23" s="1"/>
  <c r="I37" i="23" s="1"/>
  <c r="H37" i="23"/>
  <c r="H37" i="24"/>
  <c r="I22" i="24"/>
  <c r="I33" i="24" s="1"/>
  <c r="I37" i="24" s="1"/>
  <c r="H37" i="26"/>
  <c r="I22" i="26"/>
  <c r="I33" i="26" s="1"/>
  <c r="I37" i="26" s="1"/>
  <c r="I29" i="21"/>
  <c r="I40" i="21" s="1"/>
  <c r="I44" i="21" s="1"/>
  <c r="H44" i="21"/>
  <c r="H49" i="20"/>
  <c r="I34" i="20"/>
  <c r="I45" i="20" s="1"/>
  <c r="I49" i="20" s="1"/>
  <c r="H37" i="19"/>
  <c r="I22" i="19"/>
  <c r="I33" i="19" s="1"/>
  <c r="I37" i="19" s="1"/>
  <c r="I22" i="25" l="1"/>
  <c r="I33" i="25" s="1"/>
  <c r="I37" i="25" s="1"/>
  <c r="H37" i="25"/>
  <c r="F38" i="18" l="1"/>
  <c r="E38" i="18"/>
  <c r="C36" i="18"/>
  <c r="D25" i="18" s="1"/>
  <c r="D36" i="18" s="1"/>
  <c r="I34" i="18"/>
  <c r="H34" i="18"/>
  <c r="G34" i="18"/>
  <c r="F34" i="18"/>
  <c r="E34" i="18"/>
  <c r="D34" i="18"/>
  <c r="C34" i="18"/>
  <c r="E25" i="18" l="1"/>
  <c r="E36" i="18" s="1"/>
  <c r="D40" i="18"/>
  <c r="C40" i="18"/>
  <c r="F25" i="18" l="1"/>
  <c r="F36" i="18" s="1"/>
  <c r="E40" i="18"/>
  <c r="G25" i="18" l="1"/>
  <c r="G36" i="18" s="1"/>
  <c r="F40" i="18"/>
  <c r="H25" i="18" l="1"/>
  <c r="H36" i="18" s="1"/>
  <c r="G40" i="18"/>
  <c r="H40" i="18" l="1"/>
  <c r="I25" i="18"/>
  <c r="I36" i="18" s="1"/>
  <c r="I40" i="18" s="1"/>
  <c r="I31" i="17" l="1"/>
  <c r="H31" i="17"/>
  <c r="G31" i="17"/>
  <c r="F31" i="17"/>
  <c r="E31" i="17"/>
  <c r="D31" i="17"/>
  <c r="C31" i="17"/>
  <c r="C22" i="17"/>
  <c r="C33" i="17" s="1"/>
  <c r="D22" i="17" s="1"/>
  <c r="D33" i="17" s="1"/>
  <c r="E22" i="17" l="1"/>
  <c r="E33" i="17" s="1"/>
  <c r="D37" i="17"/>
  <c r="C37" i="17"/>
  <c r="F22" i="17" l="1"/>
  <c r="F33" i="17" s="1"/>
  <c r="E37" i="17"/>
  <c r="G22" i="17" l="1"/>
  <c r="G33" i="17" s="1"/>
  <c r="F37" i="17"/>
  <c r="G37" i="17" l="1"/>
  <c r="H22" i="17"/>
  <c r="H33" i="17" s="1"/>
  <c r="I22" i="17" l="1"/>
  <c r="I33" i="17" s="1"/>
  <c r="I37" i="17" s="1"/>
  <c r="H37" i="17"/>
  <c r="G7" i="16" l="1"/>
  <c r="C33" i="15"/>
  <c r="D22" i="15" s="1"/>
  <c r="I31" i="15"/>
  <c r="H31" i="15"/>
  <c r="G31" i="15"/>
  <c r="F31" i="15"/>
  <c r="E31" i="15"/>
  <c r="D31" i="15"/>
  <c r="C31" i="15"/>
  <c r="D33" i="15" l="1"/>
  <c r="E22" i="15"/>
  <c r="E33" i="15" s="1"/>
  <c r="D37" i="15"/>
  <c r="C37" i="15"/>
  <c r="F22" i="15" l="1"/>
  <c r="F33" i="15" s="1"/>
  <c r="E37" i="15"/>
  <c r="G22" i="15" l="1"/>
  <c r="G33" i="15" s="1"/>
  <c r="F37" i="15"/>
  <c r="G37" i="15" l="1"/>
  <c r="H22" i="15"/>
  <c r="H33" i="15" s="1"/>
  <c r="H37" i="15" l="1"/>
  <c r="I22" i="15"/>
  <c r="I33" i="15" s="1"/>
  <c r="I37" i="15" s="1"/>
  <c r="F35" i="10" l="1"/>
  <c r="E35" i="10"/>
  <c r="I32" i="14" l="1"/>
  <c r="H32" i="14"/>
  <c r="G32" i="14"/>
  <c r="F32" i="14"/>
  <c r="E32" i="14"/>
  <c r="D32" i="14"/>
  <c r="C32" i="14"/>
  <c r="C34" i="14" s="1"/>
  <c r="D23" i="14" s="1"/>
  <c r="I32" i="13"/>
  <c r="H32" i="13"/>
  <c r="G32" i="13"/>
  <c r="F32" i="13"/>
  <c r="E32" i="13"/>
  <c r="D32" i="13"/>
  <c r="C32" i="13"/>
  <c r="C34" i="13" s="1"/>
  <c r="D23" i="13" s="1"/>
  <c r="C34" i="12"/>
  <c r="I32" i="12"/>
  <c r="H32" i="12"/>
  <c r="G32" i="12"/>
  <c r="F32" i="12"/>
  <c r="E32" i="12"/>
  <c r="D32" i="12"/>
  <c r="C32" i="12"/>
  <c r="C34" i="11"/>
  <c r="I32" i="11"/>
  <c r="H32" i="11"/>
  <c r="G32" i="11"/>
  <c r="F32" i="11"/>
  <c r="E32" i="11"/>
  <c r="D32" i="11"/>
  <c r="C32" i="11"/>
  <c r="C33" i="10"/>
  <c r="I31" i="10"/>
  <c r="H31" i="10"/>
  <c r="G31" i="10"/>
  <c r="F31" i="10"/>
  <c r="E31" i="10"/>
  <c r="D31" i="10"/>
  <c r="C31" i="10"/>
  <c r="I32" i="9"/>
  <c r="H32" i="9"/>
  <c r="G32" i="9"/>
  <c r="F32" i="9"/>
  <c r="E32" i="9"/>
  <c r="D32" i="9"/>
  <c r="C32" i="9"/>
  <c r="C34" i="9" s="1"/>
  <c r="D23" i="9" s="1"/>
  <c r="C34" i="8"/>
  <c r="I32" i="8"/>
  <c r="H32" i="8"/>
  <c r="G32" i="8"/>
  <c r="F32" i="8"/>
  <c r="E32" i="8"/>
  <c r="D32" i="8"/>
  <c r="C32" i="8"/>
  <c r="I35" i="7"/>
  <c r="H35" i="7"/>
  <c r="G35" i="7"/>
  <c r="F35" i="7"/>
  <c r="E35" i="7"/>
  <c r="D35" i="7"/>
  <c r="C35" i="7"/>
  <c r="C37" i="7" s="1"/>
  <c r="D23" i="12" l="1"/>
  <c r="D34" i="12" s="1"/>
  <c r="D23" i="11"/>
  <c r="D34" i="11" s="1"/>
  <c r="E23" i="11" s="1"/>
  <c r="E34" i="11" s="1"/>
  <c r="C38" i="11"/>
  <c r="C37" i="10"/>
  <c r="D22" i="10"/>
  <c r="D33" i="10" s="1"/>
  <c r="E22" i="10" s="1"/>
  <c r="C38" i="8"/>
  <c r="D23" i="8"/>
  <c r="D34" i="8" s="1"/>
  <c r="E23" i="8" s="1"/>
  <c r="D34" i="14"/>
  <c r="E23" i="14" s="1"/>
  <c r="C38" i="14"/>
  <c r="D34" i="9"/>
  <c r="E23" i="9" s="1"/>
  <c r="C38" i="9"/>
  <c r="C41" i="7"/>
  <c r="D26" i="7"/>
  <c r="D37" i="7" s="1"/>
  <c r="C38" i="13"/>
  <c r="D34" i="13"/>
  <c r="E23" i="13" s="1"/>
  <c r="C38" i="12"/>
  <c r="E23" i="12" l="1"/>
  <c r="E34" i="12" s="1"/>
  <c r="E38" i="12" s="1"/>
  <c r="D38" i="12"/>
  <c r="D38" i="11"/>
  <c r="D38" i="13"/>
  <c r="E34" i="13"/>
  <c r="F23" i="11"/>
  <c r="F34" i="11" s="1"/>
  <c r="E38" i="11"/>
  <c r="E34" i="14"/>
  <c r="D38" i="14"/>
  <c r="D41" i="7"/>
  <c r="E26" i="7"/>
  <c r="E37" i="7" s="1"/>
  <c r="E34" i="8"/>
  <c r="D38" i="8"/>
  <c r="D37" i="10"/>
  <c r="E33" i="10"/>
  <c r="E34" i="9"/>
  <c r="D38" i="9"/>
  <c r="F23" i="12" l="1"/>
  <c r="F34" i="12" s="1"/>
  <c r="G23" i="12" s="1"/>
  <c r="G34" i="12" s="1"/>
  <c r="H23" i="12" s="1"/>
  <c r="H34" i="12" s="1"/>
  <c r="G23" i="11"/>
  <c r="G34" i="11" s="1"/>
  <c r="F38" i="11"/>
  <c r="E41" i="7"/>
  <c r="F26" i="7"/>
  <c r="F37" i="7" s="1"/>
  <c r="F38" i="12"/>
  <c r="E38" i="9"/>
  <c r="F23" i="9"/>
  <c r="F34" i="9" s="1"/>
  <c r="F23" i="8"/>
  <c r="F34" i="8" s="1"/>
  <c r="E38" i="8"/>
  <c r="F23" i="13"/>
  <c r="F34" i="13" s="1"/>
  <c r="E38" i="13"/>
  <c r="E37" i="10"/>
  <c r="F22" i="10"/>
  <c r="F33" i="10" s="1"/>
  <c r="F23" i="14"/>
  <c r="F34" i="14" s="1"/>
  <c r="E38" i="14"/>
  <c r="G23" i="13" l="1"/>
  <c r="G34" i="13" s="1"/>
  <c r="F38" i="13"/>
  <c r="G23" i="8"/>
  <c r="G34" i="8" s="1"/>
  <c r="F38" i="8"/>
  <c r="F38" i="9"/>
  <c r="G23" i="9"/>
  <c r="G34" i="9" s="1"/>
  <c r="F38" i="14"/>
  <c r="G23" i="14"/>
  <c r="G34" i="14" s="1"/>
  <c r="F41" i="7"/>
  <c r="G26" i="7"/>
  <c r="G37" i="7" s="1"/>
  <c r="G38" i="11"/>
  <c r="H23" i="11"/>
  <c r="H34" i="11" s="1"/>
  <c r="G22" i="10"/>
  <c r="G33" i="10" s="1"/>
  <c r="F37" i="10"/>
  <c r="G38" i="12"/>
  <c r="G38" i="14" l="1"/>
  <c r="H23" i="14"/>
  <c r="H34" i="14" s="1"/>
  <c r="H38" i="11"/>
  <c r="I23" i="11"/>
  <c r="I34" i="11" s="1"/>
  <c r="I38" i="11" s="1"/>
  <c r="I23" i="12"/>
  <c r="I34" i="12" s="1"/>
  <c r="I38" i="12" s="1"/>
  <c r="H38" i="12"/>
  <c r="G38" i="9"/>
  <c r="H23" i="9"/>
  <c r="H34" i="9" s="1"/>
  <c r="H22" i="10"/>
  <c r="H33" i="10" s="1"/>
  <c r="G37" i="10"/>
  <c r="H23" i="8"/>
  <c r="H34" i="8" s="1"/>
  <c r="G38" i="8"/>
  <c r="H26" i="7"/>
  <c r="H37" i="7" s="1"/>
  <c r="G41" i="7"/>
  <c r="H23" i="13"/>
  <c r="H34" i="13" s="1"/>
  <c r="G38" i="13"/>
  <c r="I23" i="13" l="1"/>
  <c r="I34" i="13" s="1"/>
  <c r="I38" i="13" s="1"/>
  <c r="H38" i="13"/>
  <c r="H38" i="9"/>
  <c r="I23" i="9"/>
  <c r="I34" i="9" s="1"/>
  <c r="I38" i="9" s="1"/>
  <c r="I26" i="7"/>
  <c r="I37" i="7" s="1"/>
  <c r="I41" i="7" s="1"/>
  <c r="H41" i="7"/>
  <c r="I23" i="8"/>
  <c r="I34" i="8" s="1"/>
  <c r="I38" i="8" s="1"/>
  <c r="H38" i="8"/>
  <c r="H38" i="14"/>
  <c r="I23" i="14"/>
  <c r="I34" i="14" s="1"/>
  <c r="I38" i="14" s="1"/>
  <c r="I22" i="10"/>
  <c r="I33" i="10" s="1"/>
  <c r="I37" i="10" s="1"/>
  <c r="H37" i="10"/>
  <c r="I35" i="6" l="1"/>
  <c r="H35" i="6"/>
  <c r="G35" i="6"/>
  <c r="F35" i="6"/>
  <c r="E35" i="6"/>
  <c r="D35" i="6"/>
  <c r="C35" i="6"/>
  <c r="C37" i="6" s="1"/>
  <c r="D26" i="6" s="1"/>
  <c r="I35" i="5"/>
  <c r="H35" i="5"/>
  <c r="G35" i="5"/>
  <c r="F35" i="5"/>
  <c r="E35" i="5"/>
  <c r="D35" i="5"/>
  <c r="C35" i="5"/>
  <c r="C37" i="5" s="1"/>
  <c r="C41" i="5" s="1"/>
  <c r="D37" i="6" l="1"/>
  <c r="E26" i="6" s="1"/>
  <c r="C41" i="6"/>
  <c r="D26" i="5"/>
  <c r="D37" i="5" s="1"/>
  <c r="I35" i="4"/>
  <c r="D35" i="4"/>
  <c r="E35" i="4"/>
  <c r="F35" i="4"/>
  <c r="G35" i="4"/>
  <c r="H35" i="4"/>
  <c r="C35" i="4"/>
  <c r="C37" i="4" s="1"/>
  <c r="E26" i="5" l="1"/>
  <c r="E37" i="5" s="1"/>
  <c r="D41" i="5"/>
  <c r="E37" i="6"/>
  <c r="D41" i="6"/>
  <c r="C41" i="4"/>
  <c r="D26" i="4"/>
  <c r="D37" i="4" s="1"/>
  <c r="E41" i="6" l="1"/>
  <c r="F26" i="6"/>
  <c r="F37" i="6" s="1"/>
  <c r="F26" i="5"/>
  <c r="F37" i="5" s="1"/>
  <c r="E41" i="5"/>
  <c r="D41" i="4"/>
  <c r="E26" i="4"/>
  <c r="E37" i="4" s="1"/>
  <c r="G26" i="5" l="1"/>
  <c r="G37" i="5" s="1"/>
  <c r="F41" i="5"/>
  <c r="F41" i="6"/>
  <c r="G26" i="6"/>
  <c r="G37" i="6" s="1"/>
  <c r="E41" i="4"/>
  <c r="F26" i="4"/>
  <c r="F37" i="4" s="1"/>
  <c r="G41" i="6" l="1"/>
  <c r="H26" i="6"/>
  <c r="H37" i="6" s="1"/>
  <c r="H26" i="5"/>
  <c r="H37" i="5" s="1"/>
  <c r="G41" i="5"/>
  <c r="F41" i="4"/>
  <c r="G26" i="4"/>
  <c r="G37" i="4" s="1"/>
  <c r="H41" i="5" l="1"/>
  <c r="I26" i="5"/>
  <c r="I37" i="5" s="1"/>
  <c r="I41" i="5" s="1"/>
  <c r="H41" i="6"/>
  <c r="I26" i="6"/>
  <c r="I37" i="6" s="1"/>
  <c r="I41" i="6" s="1"/>
  <c r="G41" i="4"/>
  <c r="H26" i="4"/>
  <c r="H37" i="4" s="1"/>
  <c r="I26" i="4" l="1"/>
  <c r="I37" i="4" s="1"/>
  <c r="I41" i="4" s="1"/>
  <c r="H41" i="4"/>
</calcChain>
</file>

<file path=xl/sharedStrings.xml><?xml version="1.0" encoding="utf-8"?>
<sst xmlns="http://schemas.openxmlformats.org/spreadsheetml/2006/main" count="1540" uniqueCount="258">
  <si>
    <t>Appropriation Ceiling</t>
  </si>
  <si>
    <t>Beginning Cash Balance</t>
  </si>
  <si>
    <t>Revenues</t>
  </si>
  <si>
    <t>Expenditures</t>
  </si>
  <si>
    <t xml:space="preserve">Transfers </t>
  </si>
  <si>
    <t>Net Total Transfers</t>
  </si>
  <si>
    <t>Amount from Bond Proceeds</t>
  </si>
  <si>
    <t>Ending Cash Balance</t>
  </si>
  <si>
    <t>Amount Held in CODs, Escrow</t>
  </si>
  <si>
    <t xml:space="preserve"> Accounts, or Other Investments</t>
  </si>
  <si>
    <t>(actual)</t>
  </si>
  <si>
    <t>(estimated)</t>
  </si>
  <si>
    <t>Financial Data</t>
  </si>
  <si>
    <t>Department:</t>
  </si>
  <si>
    <t>Contact Name:</t>
  </si>
  <si>
    <t>Phone:</t>
  </si>
  <si>
    <t>Name of Fund:</t>
  </si>
  <si>
    <t>Legal Authority</t>
  </si>
  <si>
    <t>Fund type (MOF)</t>
  </si>
  <si>
    <t>Appropriation Acct. No.</t>
  </si>
  <si>
    <t>Intended Purpose:</t>
  </si>
  <si>
    <t>Source of Revenues:</t>
  </si>
  <si>
    <t>Prog ID(s):</t>
  </si>
  <si>
    <t>Current Program Activities/Allowable Expenses:</t>
  </si>
  <si>
    <t>Encumbrances</t>
  </si>
  <si>
    <t>Unencumbered Cash Balance</t>
  </si>
  <si>
    <t>Additional Information:</t>
  </si>
  <si>
    <t>FY 2016</t>
  </si>
  <si>
    <t>FY 2017</t>
  </si>
  <si>
    <t>FY 2018</t>
  </si>
  <si>
    <t>Variances:</t>
  </si>
  <si>
    <t>Amount Req. by Bond Covenants</t>
  </si>
  <si>
    <t>FY 2019</t>
  </si>
  <si>
    <t>Purpose of Proposed Ceiling Adjustment (if applicable):</t>
  </si>
  <si>
    <t xml:space="preserve">   List each net transfer in/out/ or projection in/out; list each account number</t>
  </si>
  <si>
    <t>FY 2020</t>
  </si>
  <si>
    <t>FY 2021</t>
  </si>
  <si>
    <t>FY 2022</t>
  </si>
  <si>
    <t>Land and Natural Resources</t>
  </si>
  <si>
    <t>Trust - T</t>
  </si>
  <si>
    <t>LNR  101</t>
  </si>
  <si>
    <t>Ceded Lands Proceeds - Oahu</t>
  </si>
  <si>
    <t>Section 171-18,HRS</t>
  </si>
  <si>
    <t xml:space="preserve">This fund was established by Act 32, SLH 1962, in accordance with the requirements of the Admission Act.  All revenues derived from the sale of ceded </t>
  </si>
  <si>
    <t xml:space="preserve">public lands (including ceded land remnants) and the rents from leases, licenses, and permits of ceded lands (less the 30 percent derived from sugarland </t>
  </si>
  <si>
    <t xml:space="preserve">water licenses) are required to be deposited into this fund. </t>
  </si>
  <si>
    <t>20% of revenues derived from ceded lands.</t>
  </si>
  <si>
    <t>Under the provisions of the Admissions Act and Section 10-13.5, HRS, as amended by Act 271, SLH 1980, 20 percent of the income from the Public Land</t>
  </si>
  <si>
    <t>Trust is to be paid to the Office of Hawaiian Affairs to be used for betterment of native Hawaiians. The remainder of the revenues are transferred into the</t>
  </si>
  <si>
    <t xml:space="preserve">State General Fund. </t>
  </si>
  <si>
    <t>public lands (including ceded land remnants) and the rents from leases, licenses, and permits of ceded lands (less the 30 percent derived from sugarland</t>
  </si>
  <si>
    <t xml:space="preserve">20% of revenues derived from ceded lands. </t>
  </si>
  <si>
    <t>Under the provisions of the Admissions Act and Section 10-13.5, HRS, as amended by Act 271, SLH 1980, 20 percent of the income from the Public</t>
  </si>
  <si>
    <t>Land Trust is to be paid to the Office of Hawaiian Affairs to be used for betterment of native Hawaiians. The remainder of the revenues are transferred into</t>
  </si>
  <si>
    <t xml:space="preserve"> the State General Fund. </t>
  </si>
  <si>
    <t>Ceded Lands Proceeds - Maui</t>
  </si>
  <si>
    <t>Ceded Lands Proceeds - Hawaii</t>
  </si>
  <si>
    <t>This fund was established by Act 32, SLH 1962, in accordance with the requirements of the Admission Act.  All revenues derived from the sale of ceded</t>
  </si>
  <si>
    <t xml:space="preserve">leases and water licenses) are required to be deposited into this fund. </t>
  </si>
  <si>
    <t xml:space="preserve">Under the provisions of the Admissions Act and Section 10-13.5, HRS, as amended by Act 271, SLH 1980, 20 percent of the income from the Public </t>
  </si>
  <si>
    <t xml:space="preserve">Land Trust is to be paid to the Office of Hawaiian Affairs to be used for betterment of native Hawaiians. The remainder of the revenues are transferred into </t>
  </si>
  <si>
    <t xml:space="preserve">the State General Fund. </t>
  </si>
  <si>
    <t>Ceded Lands Proceeds - Kauai</t>
  </si>
  <si>
    <t>the State General Funds.</t>
  </si>
  <si>
    <t>This fund was created to account for temporary deposits such as security deposits for leases, permits and licenses, and also for the payment of</t>
  </si>
  <si>
    <t>appraisal fees chargeable to the applicant.</t>
  </si>
  <si>
    <t>LNR 101</t>
  </si>
  <si>
    <t>Temporary Deposits</t>
  </si>
  <si>
    <t>N/A</t>
  </si>
  <si>
    <t>This trust fund is being used as a holding account.</t>
  </si>
  <si>
    <t xml:space="preserve">This trust fund was established to deposit land rental and water license revenues that are collected by DLNR for, and later transferred to, the Department </t>
  </si>
  <si>
    <t>of Hawaiian Home Lands, the Department of Agriculture, the Department of Transportation, and the Hawaii Community Development Authority.</t>
  </si>
  <si>
    <t>LNR 906</t>
  </si>
  <si>
    <t>Temporary Deposits - Undistributed Proceeds</t>
  </si>
  <si>
    <t>Revenues generated by rentals and water license fees managed by DLNR for other State agencies.</t>
  </si>
  <si>
    <t>This fund serves as a holding account for revenues generated by the rental of property or from water licenses managed by DLNR for other State agencies.</t>
  </si>
  <si>
    <t xml:space="preserve">This fund was created to account for donations, gifts and grants from private entities to be spent for specific purposes. </t>
  </si>
  <si>
    <t xml:space="preserve">Donations, gifts, settlement proceeds, etc.  </t>
  </si>
  <si>
    <t>Used primarily as a holding account for various receipts and expenditures.</t>
  </si>
  <si>
    <t>To comply with Executive Order 06-06, which carries out the requirements of Act 178, SLH 2006.</t>
  </si>
  <si>
    <t>Ceded Land Proceeds, GF Portion - Oahu</t>
  </si>
  <si>
    <t xml:space="preserve">20% of revenues derived from the use of ceded lands on the Island of Oahu. </t>
  </si>
  <si>
    <t xml:space="preserve">Upon direction from the Governor or the Director of Department of Budget and Finance, funds accumulated in this account will be used to make up for </t>
  </si>
  <si>
    <t>any shortfall in $3,775,000 to be transferred to OHA at the end of each fiscal quarter.</t>
  </si>
  <si>
    <t>Ceded Land Proceeds, GF Portion - Maui</t>
  </si>
  <si>
    <t xml:space="preserve">20% of revenues derived from the use of ceded lands on the Island of Maui. </t>
  </si>
  <si>
    <t>Ceded Land Proceeds, GF Portion - Hawaii</t>
  </si>
  <si>
    <t xml:space="preserve">20% of revenues derived from the use of ceded lands on the Island of Hawaii. </t>
  </si>
  <si>
    <t>Upon direction from the Governor or the Director of Department of Budget and Finance, funds accumulated in this account will be used to make up for</t>
  </si>
  <si>
    <t>Ceded Land Proceeds, GF Portion - Kauai</t>
  </si>
  <si>
    <t xml:space="preserve">20% of revenues derived from the use of ceded lands on the Island of Kauai. </t>
  </si>
  <si>
    <t>Lolita Cabante</t>
  </si>
  <si>
    <t>587-0489</t>
  </si>
  <si>
    <t>Russell, Y. Tsuji</t>
  </si>
  <si>
    <t>587-0422</t>
  </si>
  <si>
    <t>Land Div - Water Monitoring Services</t>
  </si>
  <si>
    <t>T-911-C</t>
  </si>
  <si>
    <t>This trust account was created to account for donations received from various subsidiaries of sugar plantations.  The donations were to be used for the operation and maintenance of sugarcane irrigation stations.  Currently, no donations, gifts, or grants are being made to this account.</t>
  </si>
  <si>
    <t>Private parties pay for stream gauging services rendered by the United States Geological Survey (USGS).</t>
  </si>
  <si>
    <t>This account serve as a clearing account for private parties to obtain and pay for stream gauging services rendered by USGS.</t>
  </si>
  <si>
    <t>See attached list</t>
  </si>
  <si>
    <t>FY 19 Cash Transfer</t>
  </si>
  <si>
    <t>Program ID</t>
  </si>
  <si>
    <t>MOF</t>
  </si>
  <si>
    <t>Fund</t>
  </si>
  <si>
    <t>FY</t>
  </si>
  <si>
    <t>Account</t>
  </si>
  <si>
    <t>Function</t>
  </si>
  <si>
    <t>Net Amount</t>
  </si>
  <si>
    <t>Trans Type</t>
  </si>
  <si>
    <t>Trans Code</t>
  </si>
  <si>
    <t>Doc No</t>
  </si>
  <si>
    <t>Doc Sfx</t>
  </si>
  <si>
    <t>Doc Date</t>
  </si>
  <si>
    <t>LNR101</t>
  </si>
  <si>
    <t>T</t>
  </si>
  <si>
    <t>YGC</t>
  </si>
  <si>
    <t>JRNL</t>
  </si>
  <si>
    <t>00JT0101</t>
  </si>
  <si>
    <t>00JT1529</t>
  </si>
  <si>
    <t>Alyson Yim</t>
  </si>
  <si>
    <t>LNR 141</t>
  </si>
  <si>
    <t>587-0259</t>
  </si>
  <si>
    <t>Accrued Vacation and Sick Leave Fund</t>
  </si>
  <si>
    <t>Act 119, SLH 2015</t>
  </si>
  <si>
    <t>T-930-C</t>
  </si>
  <si>
    <t>Receive, hold and payout funds for vacation leave for CIP staff positions.</t>
  </si>
  <si>
    <t>Investment Pool proceeds; vacation payouts for employees who transfer into a capital improvement project-funded position from other departments/agencies</t>
  </si>
  <si>
    <t>Vacation payouts for employees leaving (transfer or retirement) a CIP position.</t>
  </si>
  <si>
    <t>Revenues/expenditures are difficult to predict as they will occur if/when staff leave a CIP position or transfer into a CIP position from another department/agency.</t>
  </si>
  <si>
    <t>Brian Neilson</t>
  </si>
  <si>
    <t>LNR 401</t>
  </si>
  <si>
    <t>587-0100</t>
  </si>
  <si>
    <t>In-Lieu Fee Mitigation Program</t>
  </si>
  <si>
    <t xml:space="preserve">To account for the Department's In-Lieu Fee Mitigation Program. The 2008 Federal Mitigation Rule requires the establishment of a separate account </t>
  </si>
  <si>
    <t>for this program.</t>
  </si>
  <si>
    <t xml:space="preserve">Fees from permittees, fines, penalties, grants, interest income. </t>
  </si>
  <si>
    <t>The account may be used  for the selection, design, acquisition, implementation, and management of in-lieu compensatory mitigation projects, and</t>
  </si>
  <si>
    <t xml:space="preserve">administrative expenditures. </t>
  </si>
  <si>
    <r>
      <t>Variances: Expenditures and encumbrances gradually</t>
    </r>
    <r>
      <rPr>
        <sz val="10"/>
        <color rgb="FFFF0000"/>
        <rFont val="Arial"/>
        <family val="2"/>
      </rPr>
      <t xml:space="preserve"> decline from FY 16,  FY 17 &amp; FY18</t>
    </r>
    <r>
      <rPr>
        <sz val="10"/>
        <rFont val="Arial"/>
        <family val="2"/>
      </rPr>
      <t xml:space="preserve"> due to completion of projects.</t>
    </r>
  </si>
  <si>
    <t>Kevin Yim</t>
  </si>
  <si>
    <t>LNR 801</t>
  </si>
  <si>
    <t>587-1979</t>
  </si>
  <si>
    <t>Boating Special Deposits</t>
  </si>
  <si>
    <t>T-915-C</t>
  </si>
  <si>
    <t xml:space="preserve">This trust account was transferred from the Department of Transportation on July 1, 1992.  This fund was created to account for security deposits collected from the boating tenants of small boat harbors.  </t>
  </si>
  <si>
    <t xml:space="preserve">Monies received as security deposits from the boating tenants of small boat harbors. The security deposits are usually equivalent to three months' rent. </t>
  </si>
  <si>
    <t>This account is being used as a holding account and the security deposits are returned when the rental agreements are terminated.</t>
  </si>
  <si>
    <t>Based on the fee increase implemented November 1, 2019, the amount of security deposits will be increased.</t>
  </si>
  <si>
    <t>Jeremy Kimura</t>
  </si>
  <si>
    <t>LNR 404</t>
  </si>
  <si>
    <t>587-0269</t>
  </si>
  <si>
    <t>Water Security Grant Program</t>
  </si>
  <si>
    <t>Act 172, Session Laws of Hawaii 2016</t>
  </si>
  <si>
    <t>To establish a two-year pilot program for a water security advisory group to enable public-private partnerships that increase water security by providing</t>
  </si>
  <si>
    <t>matching state funds for projects and programs that: (1) Increase recharge of groundwater resources; (2) Encourage reuse of water and reduce use of</t>
  </si>
  <si>
    <t>potable water for landscaping irrigation; and (3) Improve efficiency of potable and agricultural water use.</t>
  </si>
  <si>
    <t>$750,000 (General Funds) appropriated to be matched on a one-for-one matching basis by the public or private agency or organization that</t>
  </si>
  <si>
    <t>submitted the relevant proposal for a project or program to increase water security.</t>
  </si>
  <si>
    <t>The water security advisory group shall advise the Department on the priority of all proposals for projects or programs submitted by public or private</t>
  </si>
  <si>
    <t>agencies or organizations to increase water security in the State and recommend high-priority programs for the award of matching funds through the</t>
  </si>
  <si>
    <t>pilot program.  Projects and programs that are eligible for funding include those which: (1) Increase recharge of groundwater resources; (2) Encourage</t>
  </si>
  <si>
    <t>reuse of water and reduce use of potable water for landscaping irrigation; and (3) Improve efficiency of potable and agricultural water use.</t>
  </si>
  <si>
    <t>Variance in Revenues between FY 2016 &amp; FY 2017 due to initally establishing T-914 account &amp; depositing entire funding for the account in FY 2017.</t>
  </si>
  <si>
    <t>Variance in Revenues between FY 2017 &amp; FY 2018 due to depositing entire funding for the account in FY 2017.</t>
  </si>
  <si>
    <t>Variance in Expenditures between FY 2017 &amp; FY 2018 due to contractor intitial billing in FY 2018</t>
  </si>
  <si>
    <t>Variance in Expenditures between FY 2018 &amp; FY 2019 due to completion of projects in FY 2019</t>
  </si>
  <si>
    <t>Variance in Expenditures between FY 2019 &amp; FY 2020 due the repeal of Act 172, SLH 2016*.</t>
  </si>
  <si>
    <t>*Note:</t>
  </si>
  <si>
    <t>Act 172, SLH 2016 repealed on June 30, 2018.  As a result, unexpended cash balance of $130,874 to lapse to the State Treasury.</t>
  </si>
  <si>
    <t>Neal Fujii</t>
  </si>
  <si>
    <t>587-0264</t>
  </si>
  <si>
    <t>Water Audits of Public Water Systems</t>
  </si>
  <si>
    <t>Act 169, SLH 2016</t>
  </si>
  <si>
    <t>Implementation of a standardized water audits of public water systems in accordance with the method adopted by the American Water Works</t>
  </si>
  <si>
    <t>Associaton's Water Audits and Loss Control Programs, Manual of Water Supply Practices - M36, as amended.</t>
  </si>
  <si>
    <t>$100,000 (Private Matching Funds)</t>
  </si>
  <si>
    <t>Establishment by the Commission on Water Resource Management of a five-year program to provide technical assistance to public water systems to</t>
  </si>
  <si>
    <t>conduct standardized water audits of public water systems in accordance with the method adopted by the American Water Works Association's Water</t>
  </si>
  <si>
    <t>Audits and Loss Control Programs, Manual of Water Supply Practices - M36, as amended.</t>
  </si>
  <si>
    <t xml:space="preserve">Funds appropriated used to establish and implement the program to conduct standardized water audits of public water systems. </t>
  </si>
  <si>
    <t>Variance in Revenues between FY 2016 &amp; FY 2017 due to initally establishing T-938 account &amp; depositing entire $100,000 into account in FY 2017.</t>
  </si>
  <si>
    <t>Variance in Revenues between FY 2017 &amp; FY 2018 due to depositing entire $100,000 into account in FY 2017.</t>
  </si>
  <si>
    <t>Variance in Expenditures between FY 2016 &amp; FY 2017 due to initally establishing T-938 account in FY 2017.</t>
  </si>
  <si>
    <t>Variance in Expenditures between FY 2017 &amp; FY 2018 due to to differences in compensation amount for deliverables &amp; payment schedule..</t>
  </si>
  <si>
    <t>Variance in Expenditures between FY 2018 &amp; FY 2019 due to closing out T-938 account.</t>
  </si>
  <si>
    <t>LNR404</t>
  </si>
  <si>
    <t>Boating Ceded Land Proceeds - Oahu</t>
  </si>
  <si>
    <t>T-921-C</t>
  </si>
  <si>
    <t xml:space="preserve">To comply with Executive Orders 03-03 and 06-06, which  set up the procedures for the transfer of ceded land receipts of the Office of Hawaiian Affairs (OHA). </t>
  </si>
  <si>
    <t>20% of revenues derived from the Division of Boating and Ocean Recreation 's ceded lands on the island of Oahu.</t>
  </si>
  <si>
    <t>At the end of each quarter, funds accumulated in this account are transferred to OHA.</t>
  </si>
  <si>
    <t>DOBOR has implemented a fee increase November 1, 2019 that will increase the amount of the OHA assessment.</t>
  </si>
  <si>
    <t>Boating Ceded Land Proceeds - Maui</t>
  </si>
  <si>
    <t>T-922-C</t>
  </si>
  <si>
    <t>20% of revenues derived from the Division of Boating and Ocean Recreation 's ceded lands on the island of Maui.</t>
  </si>
  <si>
    <t>Boating Ceded Land Proceeds - Hawaii</t>
  </si>
  <si>
    <t>T-923-C</t>
  </si>
  <si>
    <t>20% of revenues derived from the Division of Boating and Ocean Recreation 's ceded lands on the Island of Hawaii.</t>
  </si>
  <si>
    <t>Boating Ceded Land Proceeds - Kauai</t>
  </si>
  <si>
    <t>T-924-C</t>
  </si>
  <si>
    <t>20% of revenues derived from the Division of Boating and Ocean Recreation's ceded lands on the island of Kauai.</t>
  </si>
  <si>
    <t>Michael Nahoopii</t>
  </si>
  <si>
    <t>(808) 243-5020</t>
  </si>
  <si>
    <t>Kaho`olawe Rehabilitation Trust Fund</t>
  </si>
  <si>
    <t>This fund was established to receive federal funds, legislative appropriations, and moneys from grants, donations or proceeds for the rehabilitation and environmental restoration of the Island of Kaho`olawe.</t>
  </si>
  <si>
    <t>Monies received via State and Federal appropriations, and monies from grants, donations, or proceeds for the rehabilitation and environmental restoration of the Island of Kaho'olawe.</t>
  </si>
  <si>
    <t>Expenses related to the operation of the Kaho`olawe Island Reserve Commission for the preservation, protection, rehabilitation, revegetation and education of the island.</t>
  </si>
  <si>
    <t xml:space="preserve">Annual revenues are dependent on the amount and number of competitive grants that the KIRC is able to secure annually.  Annual trust fund expenditures are dependent on the amount of trust funds needed to balance the KIRC's mandated operations less the amount of general funds authorized annually by the legislature.  </t>
  </si>
  <si>
    <t>LNR-Natural and Physical Environment</t>
  </si>
  <si>
    <t>Grace L. Teves</t>
  </si>
  <si>
    <t>587-0335</t>
  </si>
  <si>
    <t>T-910-C</t>
  </si>
  <si>
    <t>This account was established for the Aha Moku Advisory Committee executive director position and other current operating expenses.</t>
  </si>
  <si>
    <t>James Cogswell</t>
  </si>
  <si>
    <t>LNR 402</t>
  </si>
  <si>
    <t>808-587-4187</t>
  </si>
  <si>
    <t>T-919-C</t>
  </si>
  <si>
    <t xml:space="preserve">Funds will be used to conserve native aquatic life, wildlife, and land plants and recover threatened and endangered species. </t>
  </si>
  <si>
    <t xml:space="preserve">Monies provided for specific habitat conservation plans and safe harbor agreements. </t>
  </si>
  <si>
    <t xml:space="preserve">Preparation and implementation of habitat conservation plans and safe harbor agreements (mitigation, minimization, habitat restoration and protection, </t>
  </si>
  <si>
    <t xml:space="preserve">species recovery).  Also, to provide additional incentives for private landowners to recover and protect threatened and endangered species on their lands. </t>
  </si>
  <si>
    <t>Endangered Species Trust Funds</t>
  </si>
  <si>
    <t>Funds are sporadically received and deposited for specific projects targeting specific species. Some projects are multi-year projects, therefore</t>
  </si>
  <si>
    <t>it is difficult to predict when or how much revenue will be received and how rapidly the funds will be expended.</t>
  </si>
  <si>
    <t>Endangered Species Trust Fund</t>
  </si>
  <si>
    <t>Act 164, SLH 2011 as amended by Act 106, SLH 2012</t>
  </si>
  <si>
    <t>T-920-C</t>
  </si>
  <si>
    <t>Funds will be used to provide management for threatened and endangered species.</t>
  </si>
  <si>
    <t xml:space="preserve">Fees for technical services related to the development of Habitat Conservation Plans and Safe Harbor Agreements; processing applications for incidental </t>
  </si>
  <si>
    <t>take licenses and monitoring .</t>
  </si>
  <si>
    <t>Review, processing and providing assistance for applications of incidental take licenses and their related habitat conservation plans and safe harbor agreements.</t>
  </si>
  <si>
    <t>We are expecting increase in revenues and will have expenditures in FY 19 onwards.</t>
  </si>
  <si>
    <t>Irene Sprecher</t>
  </si>
  <si>
    <t>LNR 172</t>
  </si>
  <si>
    <t>587-4167</t>
  </si>
  <si>
    <t>Asistance in Managing Land Fund</t>
  </si>
  <si>
    <t>the Island of Hawaii.</t>
  </si>
  <si>
    <t xml:space="preserve">Funds from OHA to manage the land. </t>
  </si>
  <si>
    <t xml:space="preserve">Expenditures related to the management of land. </t>
  </si>
  <si>
    <t xml:space="preserve">This account was established to assist the Office of Hawaiian Affairs (OHA) in the management of the 25,856 acre Wao Kele O Puna Forest Reserve on </t>
  </si>
  <si>
    <t>T-901-C</t>
  </si>
  <si>
    <t>T-902-C</t>
  </si>
  <si>
    <t>T-903-C</t>
  </si>
  <si>
    <t>T-904-C</t>
  </si>
  <si>
    <t>T-905-C</t>
  </si>
  <si>
    <t>T-906-C</t>
  </si>
  <si>
    <t>T-907-C</t>
  </si>
  <si>
    <t>T-909-C</t>
  </si>
  <si>
    <t>T-914-C</t>
  </si>
  <si>
    <t>T-926-C</t>
  </si>
  <si>
    <t>T-931-C</t>
  </si>
  <si>
    <t>T-932-C</t>
  </si>
  <si>
    <t>T-933-C</t>
  </si>
  <si>
    <t>T-934-C</t>
  </si>
  <si>
    <t>T-935-C</t>
  </si>
  <si>
    <t>T-938-C</t>
  </si>
  <si>
    <t>Donations, Gifts, &amp; Grants from Private and Governmental Entities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</si>
</sst>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0"/>
      <name val="Arial"/>
    </font>
    <font>
      <b/>
      <sz val="10"/>
      <name val="Arial"/>
      <family val="2"/>
    </font>
    <font>
      <sz val="8"/>
      <name val="Arial"/>
      <family val="2"/>
    </font>
    <font>
      <u/>
      <sz val="10"/>
      <name val="Arial"/>
      <family val="2"/>
    </font>
    <font>
      <sz val="10"/>
      <name val="Arial"/>
      <family val="2"/>
    </font>
    <font>
      <sz val="10"/>
      <name val="Arial"/>
      <family val="2"/>
    </font>
    <font>
      <b/>
      <sz val="11"/>
      <color theme="1"/>
      <name val="Calibri"/>
      <family val="2"/>
      <scheme val="minor"/>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s>
  <cellStyleXfs count="4">
    <xf numFmtId="0" fontId="0" fillId="0" borderId="0"/>
    <xf numFmtId="0" fontId="4" fillId="0" borderId="0"/>
    <xf numFmtId="43" fontId="5" fillId="0" borderId="0" applyFont="0" applyFill="0" applyBorder="0" applyAlignment="0" applyProtection="0"/>
    <xf numFmtId="9" fontId="5" fillId="0" borderId="0" applyFont="0" applyFill="0" applyBorder="0" applyAlignment="0" applyProtection="0"/>
  </cellStyleXfs>
  <cellXfs count="124">
    <xf numFmtId="0" fontId="0" fillId="0" borderId="0" xfId="0"/>
    <xf numFmtId="0" fontId="0" fillId="2" borderId="1"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3" fillId="2" borderId="1" xfId="0" applyFont="1" applyFill="1" applyBorder="1"/>
    <xf numFmtId="38" fontId="0" fillId="2" borderId="13" xfId="0" applyNumberFormat="1" applyFill="1" applyBorder="1"/>
    <xf numFmtId="38" fontId="0" fillId="2" borderId="12" xfId="0" applyNumberFormat="1" applyFill="1" applyBorder="1"/>
    <xf numFmtId="38" fontId="0" fillId="0" borderId="1" xfId="0" applyNumberFormat="1" applyFill="1" applyBorder="1"/>
    <xf numFmtId="38" fontId="0" fillId="2" borderId="1" xfId="0" applyNumberFormat="1" applyFill="1" applyBorder="1"/>
    <xf numFmtId="38" fontId="0" fillId="0" borderId="13" xfId="0" applyNumberFormat="1" applyFill="1" applyBorder="1"/>
    <xf numFmtId="38" fontId="0" fillId="0" borderId="3" xfId="0" applyNumberFormat="1" applyFill="1" applyBorder="1"/>
    <xf numFmtId="0" fontId="4" fillId="2" borderId="7" xfId="0" applyFont="1" applyFill="1" applyBorder="1"/>
    <xf numFmtId="0" fontId="4" fillId="3" borderId="1" xfId="1" applyFill="1" applyBorder="1"/>
    <xf numFmtId="0" fontId="0" fillId="0" borderId="0" xfId="0"/>
    <xf numFmtId="0" fontId="4" fillId="3" borderId="0" xfId="1" applyFill="1"/>
    <xf numFmtId="0" fontId="4" fillId="3" borderId="0" xfId="1" applyFill="1" applyBorder="1"/>
    <xf numFmtId="0" fontId="4" fillId="3" borderId="0" xfId="1" applyFont="1" applyFill="1"/>
    <xf numFmtId="0" fontId="4" fillId="3" borderId="0" xfId="1" applyFont="1" applyFill="1" applyBorder="1"/>
    <xf numFmtId="0" fontId="4" fillId="3" borderId="2" xfId="1" applyFill="1" applyBorder="1"/>
    <xf numFmtId="38" fontId="0" fillId="2" borderId="3" xfId="0" applyNumberFormat="1" applyFill="1" applyBorder="1"/>
    <xf numFmtId="38" fontId="4" fillId="3" borderId="3" xfId="1" applyNumberFormat="1" applyFill="1" applyBorder="1"/>
    <xf numFmtId="38" fontId="4" fillId="3" borderId="4" xfId="1" applyNumberFormat="1" applyFill="1" applyBorder="1"/>
    <xf numFmtId="0" fontId="0" fillId="0" borderId="0" xfId="0" applyFill="1"/>
    <xf numFmtId="38" fontId="4" fillId="3" borderId="13" xfId="1" applyNumberFormat="1" applyFill="1" applyBorder="1"/>
    <xf numFmtId="0" fontId="4" fillId="3" borderId="2" xfId="1" applyFont="1" applyFill="1" applyBorder="1"/>
    <xf numFmtId="38" fontId="0" fillId="0" borderId="0" xfId="0" applyNumberFormat="1"/>
    <xf numFmtId="0" fontId="4" fillId="0" borderId="0" xfId="0" applyFont="1"/>
    <xf numFmtId="20" fontId="0" fillId="0" borderId="0" xfId="0" applyNumberFormat="1"/>
    <xf numFmtId="0" fontId="0" fillId="0" borderId="0" xfId="0" applyAlignment="1">
      <alignment horizontal="center"/>
    </xf>
    <xf numFmtId="0" fontId="6" fillId="0" borderId="0" xfId="0" applyFont="1" applyAlignment="1">
      <alignment horizontal="center" vertical="top" wrapText="1"/>
    </xf>
    <xf numFmtId="43" fontId="6" fillId="0" borderId="0" xfId="0" applyNumberFormat="1" applyFont="1" applyAlignment="1">
      <alignment horizontal="center" vertical="top" wrapText="1"/>
    </xf>
    <xf numFmtId="14" fontId="0" fillId="0" borderId="0" xfId="0" applyNumberFormat="1"/>
    <xf numFmtId="0" fontId="4" fillId="3" borderId="1" xfId="0" applyFont="1" applyFill="1" applyBorder="1"/>
    <xf numFmtId="0" fontId="4" fillId="3" borderId="2" xfId="0" applyFont="1" applyFill="1" applyBorder="1"/>
    <xf numFmtId="0" fontId="0" fillId="3" borderId="0" xfId="0" applyFill="1"/>
    <xf numFmtId="0" fontId="0" fillId="3" borderId="0" xfId="0" applyFill="1" applyBorder="1"/>
    <xf numFmtId="38" fontId="0" fillId="3" borderId="3" xfId="0" applyNumberFormat="1" applyFill="1" applyBorder="1"/>
    <xf numFmtId="38" fontId="0" fillId="3" borderId="4" xfId="0" applyNumberFormat="1" applyFill="1" applyBorder="1"/>
    <xf numFmtId="38" fontId="0" fillId="3" borderId="13" xfId="0" applyNumberFormat="1" applyFill="1" applyBorder="1"/>
    <xf numFmtId="0" fontId="0" fillId="3" borderId="1" xfId="0" applyFill="1" applyBorder="1"/>
    <xf numFmtId="0" fontId="0" fillId="3" borderId="0" xfId="0" applyFill="1" applyAlignment="1">
      <alignment horizontal="right"/>
    </xf>
    <xf numFmtId="0" fontId="0" fillId="3" borderId="2" xfId="0" applyFill="1" applyBorder="1"/>
    <xf numFmtId="0" fontId="4" fillId="3" borderId="0" xfId="0" applyFont="1" applyFill="1"/>
    <xf numFmtId="0" fontId="4" fillId="3" borderId="0" xfId="0" applyFont="1" applyFill="1" applyBorder="1"/>
    <xf numFmtId="0" fontId="7" fillId="0" borderId="0" xfId="0" applyFont="1"/>
    <xf numFmtId="0" fontId="6" fillId="0" borderId="0" xfId="0" applyFont="1" applyAlignment="1">
      <alignment horizontal="center" vertical="top"/>
    </xf>
    <xf numFmtId="0" fontId="0" fillId="0" borderId="0" xfId="0" applyAlignment="1">
      <alignment horizontal="center" vertical="top"/>
    </xf>
    <xf numFmtId="43" fontId="0" fillId="0" borderId="0" xfId="0" applyNumberFormat="1" applyAlignment="1">
      <alignment vertical="top"/>
    </xf>
    <xf numFmtId="0" fontId="0" fillId="0" borderId="0" xfId="0" applyAlignment="1">
      <alignment vertical="top"/>
    </xf>
    <xf numFmtId="4" fontId="0" fillId="0" borderId="0" xfId="0" applyNumberFormat="1"/>
    <xf numFmtId="4" fontId="0" fillId="0" borderId="15" xfId="0" applyNumberFormat="1" applyBorder="1"/>
    <xf numFmtId="0" fontId="4" fillId="3" borderId="1" xfId="1" applyFont="1" applyFill="1" applyBorder="1" applyAlignment="1">
      <alignment horizontal="left" vertical="top"/>
    </xf>
    <xf numFmtId="0" fontId="0" fillId="3" borderId="1" xfId="0" applyFill="1" applyBorder="1" applyAlignment="1">
      <alignment horizontal="left" vertical="top"/>
    </xf>
    <xf numFmtId="0" fontId="4" fillId="3" borderId="1" xfId="1" applyFill="1" applyBorder="1" applyAlignment="1">
      <alignment horizontal="left" vertical="top"/>
    </xf>
    <xf numFmtId="0" fontId="0" fillId="3" borderId="2" xfId="0" applyFill="1" applyBorder="1" applyAlignment="1">
      <alignment horizontal="left" vertical="top"/>
    </xf>
    <xf numFmtId="0" fontId="0" fillId="3" borderId="11" xfId="0" applyFill="1" applyBorder="1"/>
    <xf numFmtId="0" fontId="0" fillId="3" borderId="4" xfId="0" applyFill="1" applyBorder="1"/>
    <xf numFmtId="0" fontId="4" fillId="3" borderId="6" xfId="0" applyFont="1"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38" fontId="0" fillId="3" borderId="2" xfId="0" applyNumberFormat="1" applyFill="1" applyBorder="1"/>
    <xf numFmtId="0" fontId="4" fillId="3" borderId="11" xfId="0" applyFont="1" applyFill="1" applyBorder="1"/>
    <xf numFmtId="38" fontId="0" fillId="3" borderId="11" xfId="0" applyNumberFormat="1" applyFill="1" applyBorder="1"/>
    <xf numFmtId="0" fontId="0" fillId="3" borderId="8" xfId="0" applyFill="1" applyBorder="1"/>
    <xf numFmtId="0" fontId="0" fillId="3" borderId="9" xfId="0" applyFill="1" applyBorder="1"/>
    <xf numFmtId="38" fontId="0" fillId="3" borderId="6" xfId="0" applyNumberFormat="1" applyFill="1" applyBorder="1"/>
    <xf numFmtId="0" fontId="0" fillId="3" borderId="5" xfId="0" applyFill="1" applyBorder="1"/>
    <xf numFmtId="38" fontId="0" fillId="3" borderId="9" xfId="0" applyNumberFormat="1" applyFill="1" applyBorder="1"/>
    <xf numFmtId="38" fontId="0" fillId="3" borderId="14" xfId="0" applyNumberFormat="1" applyFill="1" applyBorder="1"/>
    <xf numFmtId="0" fontId="0" fillId="3" borderId="12" xfId="0" applyFill="1" applyBorder="1"/>
    <xf numFmtId="38" fontId="0" fillId="3" borderId="12" xfId="0" applyNumberFormat="1" applyFill="1" applyBorder="1"/>
    <xf numFmtId="0" fontId="3" fillId="3" borderId="1" xfId="0" applyFont="1" applyFill="1" applyBorder="1"/>
    <xf numFmtId="38" fontId="0" fillId="3" borderId="1" xfId="0" applyNumberFormat="1" applyFill="1" applyBorder="1"/>
    <xf numFmtId="0" fontId="4" fillId="3" borderId="7" xfId="0" applyFont="1" applyFill="1" applyBorder="1"/>
    <xf numFmtId="0" fontId="0" fillId="3" borderId="7" xfId="0" applyFill="1" applyBorder="1"/>
    <xf numFmtId="0" fontId="0" fillId="3" borderId="10" xfId="0" applyFill="1" applyBorder="1"/>
    <xf numFmtId="0" fontId="0" fillId="3" borderId="6" xfId="0" applyFill="1" applyBorder="1"/>
    <xf numFmtId="0" fontId="4" fillId="3" borderId="1" xfId="0" applyFont="1" applyFill="1" applyBorder="1" applyAlignment="1">
      <alignment vertical="top"/>
    </xf>
    <xf numFmtId="0" fontId="0" fillId="3" borderId="1" xfId="0" applyFill="1" applyBorder="1" applyAlignment="1">
      <alignment vertical="top"/>
    </xf>
    <xf numFmtId="0" fontId="0" fillId="3" borderId="2" xfId="0" applyFill="1" applyBorder="1" applyAlignment="1">
      <alignment vertical="top"/>
    </xf>
    <xf numFmtId="0" fontId="4" fillId="3" borderId="2" xfId="0" applyFont="1" applyFill="1" applyBorder="1" applyAlignment="1">
      <alignment vertical="top"/>
    </xf>
    <xf numFmtId="38" fontId="0" fillId="3" borderId="3" xfId="0" applyNumberFormat="1" applyFill="1" applyBorder="1" applyAlignment="1">
      <alignment vertical="top"/>
    </xf>
    <xf numFmtId="38" fontId="0" fillId="3" borderId="4" xfId="0" applyNumberFormat="1" applyFill="1" applyBorder="1" applyAlignment="1">
      <alignment vertical="top"/>
    </xf>
    <xf numFmtId="0" fontId="4" fillId="3" borderId="1" xfId="0" applyFont="1" applyFill="1" applyBorder="1" applyAlignment="1"/>
    <xf numFmtId="0" fontId="0" fillId="3" borderId="1" xfId="0" applyFill="1" applyBorder="1" applyAlignment="1"/>
    <xf numFmtId="0" fontId="0" fillId="3" borderId="2" xfId="0" applyFill="1" applyBorder="1" applyAlignment="1"/>
    <xf numFmtId="38" fontId="0" fillId="3" borderId="3" xfId="0" applyNumberFormat="1" applyFill="1" applyBorder="1" applyAlignment="1"/>
    <xf numFmtId="38" fontId="0" fillId="3" borderId="4" xfId="0" applyNumberFormat="1" applyFill="1" applyBorder="1" applyAlignment="1"/>
    <xf numFmtId="9" fontId="0" fillId="3" borderId="4" xfId="3" applyFont="1" applyFill="1" applyBorder="1"/>
    <xf numFmtId="9" fontId="0" fillId="3" borderId="2" xfId="3" applyFont="1" applyFill="1" applyBorder="1"/>
    <xf numFmtId="43" fontId="0" fillId="3" borderId="2" xfId="2" applyFont="1" applyFill="1" applyBorder="1"/>
    <xf numFmtId="9" fontId="0" fillId="3" borderId="3" xfId="3" applyFont="1" applyFill="1" applyBorder="1"/>
    <xf numFmtId="0" fontId="6" fillId="0" borderId="0" xfId="0" applyFont="1" applyFill="1" applyAlignment="1">
      <alignment vertical="top"/>
    </xf>
    <xf numFmtId="0" fontId="0" fillId="0" borderId="0" xfId="0" applyFill="1" applyAlignment="1">
      <alignment horizontal="center"/>
    </xf>
    <xf numFmtId="0" fontId="6" fillId="0" borderId="0" xfId="0" applyFont="1" applyFill="1" applyAlignment="1">
      <alignment horizontal="center" vertical="top" wrapText="1"/>
    </xf>
    <xf numFmtId="43" fontId="6" fillId="0" borderId="0" xfId="0" applyNumberFormat="1" applyFont="1" applyFill="1" applyAlignment="1">
      <alignment horizontal="center" vertical="top" wrapText="1"/>
    </xf>
    <xf numFmtId="14" fontId="0" fillId="0" borderId="0" xfId="0" applyNumberFormat="1" applyFill="1"/>
    <xf numFmtId="0" fontId="0" fillId="0" borderId="15" xfId="0" applyFill="1" applyBorder="1"/>
    <xf numFmtId="0" fontId="4" fillId="2" borderId="0" xfId="0" applyFont="1" applyFill="1"/>
    <xf numFmtId="0" fontId="0" fillId="2" borderId="0" xfId="0" applyFill="1" applyBorder="1"/>
    <xf numFmtId="0" fontId="4" fillId="2" borderId="0" xfId="0" applyFont="1" applyFill="1" applyBorder="1" applyAlignment="1">
      <alignment horizontal="left"/>
    </xf>
    <xf numFmtId="0" fontId="1" fillId="3" borderId="11" xfId="0" applyFont="1" applyFill="1" applyBorder="1" applyAlignment="1">
      <alignment horizontal="center"/>
    </xf>
    <xf numFmtId="0" fontId="1" fillId="3" borderId="2" xfId="0" applyFont="1" applyFill="1" applyBorder="1" applyAlignment="1">
      <alignment horizontal="center"/>
    </xf>
    <xf numFmtId="0" fontId="1" fillId="3" borderId="4" xfId="0" applyFont="1" applyFill="1" applyBorder="1" applyAlignment="1">
      <alignment horizontal="center"/>
    </xf>
    <xf numFmtId="0" fontId="0" fillId="3" borderId="0" xfId="0" applyFill="1" applyAlignment="1">
      <alignment horizontal="left" vertical="top" wrapText="1"/>
    </xf>
    <xf numFmtId="0" fontId="4" fillId="3" borderId="0" xfId="1" applyFill="1" applyAlignment="1">
      <alignment horizontal="left" vertical="top" wrapText="1"/>
    </xf>
    <xf numFmtId="0" fontId="0" fillId="3" borderId="1" xfId="0" applyFill="1" applyBorder="1" applyAlignment="1">
      <alignment horizontal="left" vertical="top" wrapText="1"/>
    </xf>
    <xf numFmtId="0" fontId="4" fillId="3" borderId="0" xfId="0" applyFont="1" applyFill="1" applyAlignment="1">
      <alignment wrapText="1"/>
    </xf>
    <xf numFmtId="0" fontId="0" fillId="3" borderId="0" xfId="0" applyFill="1" applyAlignment="1">
      <alignment wrapText="1"/>
    </xf>
    <xf numFmtId="0" fontId="4" fillId="3" borderId="0" xfId="0" applyFont="1" applyFill="1" applyAlignment="1">
      <alignment horizontal="left" vertical="top" wrapText="1"/>
    </xf>
    <xf numFmtId="0" fontId="4" fillId="3" borderId="0" xfId="0" applyFont="1" applyFill="1" applyAlignment="1" applyProtection="1">
      <alignment horizontal="left" vertical="top"/>
    </xf>
    <xf numFmtId="0" fontId="4" fillId="0" borderId="0" xfId="0" applyFont="1" applyFill="1" applyAlignment="1" applyProtection="1">
      <alignment horizontal="left" vertical="top"/>
    </xf>
    <xf numFmtId="0" fontId="4" fillId="3" borderId="0" xfId="0" applyFont="1" applyFill="1" applyAlignment="1" applyProtection="1">
      <alignment horizontal="left" vertical="top" wrapText="1"/>
    </xf>
    <xf numFmtId="0" fontId="4" fillId="3" borderId="0" xfId="0" applyFont="1" applyFill="1" applyAlignment="1" applyProtection="1">
      <alignment horizontal="left"/>
    </xf>
    <xf numFmtId="0" fontId="4" fillId="0" borderId="0" xfId="0" applyFont="1" applyFill="1" applyAlignment="1" applyProtection="1">
      <alignment horizontal="left" vertical="top" wrapText="1"/>
    </xf>
    <xf numFmtId="0" fontId="0" fillId="3" borderId="2" xfId="0" applyFill="1" applyBorder="1" applyAlignment="1" applyProtection="1">
      <alignment horizontal="left" wrapText="1"/>
      <protection locked="0"/>
    </xf>
    <xf numFmtId="0" fontId="4" fillId="3" borderId="0" xfId="0" applyFont="1" applyFill="1" applyAlignment="1" applyProtection="1">
      <alignment horizontal="left" wrapText="1"/>
    </xf>
    <xf numFmtId="0" fontId="0" fillId="3" borderId="1" xfId="0" applyFill="1" applyBorder="1" applyAlignment="1">
      <alignment wrapText="1"/>
    </xf>
  </cellXfs>
  <cellStyles count="4">
    <cellStyle name="Comma" xfId="2" builtinId="3"/>
    <cellStyle name="Normal" xfId="0" builtinId="0"/>
    <cellStyle name="Normal 2" xfId="1"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9"/>
  <sheetViews>
    <sheetView zoomScaleNormal="100" workbookViewId="0">
      <selection activeCell="D40" sqref="D40"/>
    </sheetView>
  </sheetViews>
  <sheetFormatPr defaultColWidth="9.140625" defaultRowHeight="12.75" x14ac:dyDescent="0.2"/>
  <cols>
    <col min="1" max="2" width="14.7109375" style="19" customWidth="1"/>
    <col min="3" max="8" width="14" style="19" customWidth="1"/>
    <col min="9" max="9" width="13.140625" style="19" customWidth="1"/>
    <col min="10" max="10" width="9.140625" style="19"/>
    <col min="11" max="11" width="11.28515625" style="19" customWidth="1"/>
    <col min="12" max="16384" width="9.140625" style="19"/>
  </cols>
  <sheetData>
    <row r="1" spans="1:9" x14ac:dyDescent="0.2">
      <c r="A1" s="40"/>
      <c r="B1" s="40"/>
      <c r="C1" s="40"/>
      <c r="D1" s="40"/>
      <c r="E1" s="40"/>
      <c r="F1" s="40"/>
      <c r="G1" s="40"/>
      <c r="H1" s="40"/>
      <c r="I1" s="40"/>
    </row>
    <row r="2" spans="1:9" x14ac:dyDescent="0.2">
      <c r="A2" s="40" t="s">
        <v>13</v>
      </c>
      <c r="B2" s="45" t="s">
        <v>38</v>
      </c>
      <c r="C2" s="45"/>
      <c r="D2" s="45"/>
      <c r="E2" s="41"/>
      <c r="F2" s="40"/>
      <c r="G2" s="46" t="s">
        <v>14</v>
      </c>
      <c r="H2" s="45" t="s">
        <v>91</v>
      </c>
      <c r="I2" s="45"/>
    </row>
    <row r="3" spans="1:9" x14ac:dyDescent="0.2">
      <c r="A3" s="40" t="s">
        <v>22</v>
      </c>
      <c r="B3" s="18" t="s">
        <v>40</v>
      </c>
      <c r="C3" s="18"/>
      <c r="D3" s="45"/>
      <c r="E3" s="41"/>
      <c r="F3" s="40"/>
      <c r="G3" s="46" t="s">
        <v>15</v>
      </c>
      <c r="H3" s="47" t="s">
        <v>92</v>
      </c>
      <c r="I3" s="47"/>
    </row>
    <row r="4" spans="1:9" x14ac:dyDescent="0.2">
      <c r="A4" s="40" t="s">
        <v>16</v>
      </c>
      <c r="B4" s="18" t="s">
        <v>41</v>
      </c>
      <c r="C4" s="18"/>
      <c r="D4" s="45"/>
      <c r="E4" s="41"/>
      <c r="F4" s="40"/>
      <c r="G4" s="46" t="s">
        <v>18</v>
      </c>
      <c r="H4" s="18" t="s">
        <v>39</v>
      </c>
      <c r="I4" s="45"/>
    </row>
    <row r="5" spans="1:9" x14ac:dyDescent="0.2">
      <c r="A5" s="40" t="s">
        <v>17</v>
      </c>
      <c r="B5" s="18" t="s">
        <v>42</v>
      </c>
      <c r="C5" s="24"/>
      <c r="D5" s="47"/>
      <c r="E5" s="41"/>
      <c r="F5" s="40"/>
      <c r="G5" s="46" t="s">
        <v>19</v>
      </c>
      <c r="H5" s="24" t="s">
        <v>241</v>
      </c>
      <c r="I5" s="47"/>
    </row>
    <row r="6" spans="1:9" x14ac:dyDescent="0.2">
      <c r="A6" s="40"/>
      <c r="B6" s="40"/>
      <c r="C6" s="40"/>
      <c r="D6" s="40"/>
      <c r="E6" s="40"/>
      <c r="F6" s="40"/>
      <c r="G6" s="40"/>
      <c r="H6" s="40"/>
      <c r="I6" s="40"/>
    </row>
    <row r="7" spans="1:9" x14ac:dyDescent="0.2">
      <c r="A7" s="40"/>
      <c r="B7" s="40"/>
      <c r="C7" s="40"/>
      <c r="D7" s="40"/>
      <c r="E7" s="40"/>
      <c r="F7" s="40"/>
      <c r="G7" s="40"/>
      <c r="H7" s="40"/>
      <c r="I7" s="40"/>
    </row>
    <row r="8" spans="1:9" x14ac:dyDescent="0.2">
      <c r="A8" s="20" t="s">
        <v>20</v>
      </c>
      <c r="B8" s="20"/>
      <c r="C8" s="21"/>
      <c r="D8" s="21"/>
      <c r="E8" s="41"/>
      <c r="F8" s="41"/>
      <c r="G8" s="41"/>
      <c r="H8" s="41"/>
      <c r="I8" s="41"/>
    </row>
    <row r="9" spans="1:9" x14ac:dyDescent="0.2">
      <c r="A9" s="20" t="s">
        <v>43</v>
      </c>
      <c r="B9" s="20"/>
      <c r="C9" s="21"/>
      <c r="D9" s="21"/>
      <c r="E9" s="21"/>
      <c r="F9" s="21"/>
      <c r="G9" s="21"/>
      <c r="H9" s="21"/>
      <c r="I9" s="21"/>
    </row>
    <row r="10" spans="1:9" x14ac:dyDescent="0.2">
      <c r="A10" s="20" t="s">
        <v>44</v>
      </c>
      <c r="B10" s="20"/>
      <c r="C10" s="21"/>
      <c r="D10" s="21"/>
      <c r="E10" s="21"/>
      <c r="F10" s="21"/>
      <c r="G10" s="21"/>
      <c r="H10" s="21"/>
      <c r="I10" s="21"/>
    </row>
    <row r="11" spans="1:9" x14ac:dyDescent="0.2">
      <c r="A11" s="20" t="s">
        <v>45</v>
      </c>
      <c r="B11" s="20"/>
      <c r="C11" s="21"/>
      <c r="D11" s="21"/>
      <c r="E11" s="21"/>
      <c r="F11" s="21"/>
      <c r="G11" s="21"/>
      <c r="H11" s="21"/>
      <c r="I11" s="21"/>
    </row>
    <row r="12" spans="1:9" x14ac:dyDescent="0.2">
      <c r="A12" s="20" t="s">
        <v>21</v>
      </c>
      <c r="B12" s="20"/>
      <c r="C12" s="21"/>
      <c r="D12" s="21"/>
      <c r="E12" s="41"/>
      <c r="F12" s="41"/>
      <c r="G12" s="41"/>
      <c r="H12" s="41"/>
      <c r="I12" s="41"/>
    </row>
    <row r="13" spans="1:9" x14ac:dyDescent="0.2">
      <c r="A13" s="20" t="s">
        <v>46</v>
      </c>
      <c r="B13" s="20"/>
      <c r="C13" s="21"/>
      <c r="D13" s="21"/>
      <c r="E13" s="41"/>
      <c r="F13" s="41"/>
      <c r="G13" s="41"/>
      <c r="H13" s="41"/>
      <c r="I13" s="41"/>
    </row>
    <row r="14" spans="1:9" x14ac:dyDescent="0.2">
      <c r="A14" s="20" t="s">
        <v>23</v>
      </c>
      <c r="B14" s="20"/>
      <c r="C14" s="21"/>
      <c r="D14" s="21"/>
      <c r="E14" s="41"/>
      <c r="F14" s="41"/>
      <c r="G14" s="41"/>
      <c r="H14" s="41"/>
      <c r="I14" s="41"/>
    </row>
    <row r="15" spans="1:9" x14ac:dyDescent="0.2">
      <c r="A15" s="20" t="s">
        <v>47</v>
      </c>
      <c r="B15" s="20"/>
      <c r="C15" s="21"/>
      <c r="D15" s="21"/>
      <c r="E15" s="21"/>
      <c r="F15" s="21"/>
      <c r="G15" s="21"/>
      <c r="H15" s="21"/>
      <c r="I15" s="21"/>
    </row>
    <row r="16" spans="1:9" x14ac:dyDescent="0.2">
      <c r="A16" s="20" t="s">
        <v>48</v>
      </c>
      <c r="B16" s="20"/>
      <c r="C16" s="21"/>
      <c r="D16" s="21"/>
      <c r="E16" s="21"/>
      <c r="F16" s="21"/>
      <c r="G16" s="21"/>
      <c r="H16" s="21"/>
      <c r="I16" s="21"/>
    </row>
    <row r="17" spans="1:9" x14ac:dyDescent="0.2">
      <c r="A17" s="20" t="s">
        <v>49</v>
      </c>
      <c r="B17" s="20"/>
      <c r="C17" s="21"/>
      <c r="D17" s="21"/>
      <c r="E17" s="21"/>
      <c r="F17" s="21"/>
      <c r="G17" s="21"/>
      <c r="H17" s="21"/>
      <c r="I17" s="21"/>
    </row>
    <row r="18" spans="1:9" x14ac:dyDescent="0.2">
      <c r="A18" s="20" t="s">
        <v>33</v>
      </c>
      <c r="B18" s="20"/>
      <c r="C18" s="21"/>
      <c r="D18" s="21"/>
      <c r="E18" s="41"/>
      <c r="F18" s="41"/>
      <c r="G18" s="41"/>
      <c r="H18" s="41"/>
      <c r="I18" s="41"/>
    </row>
    <row r="19" spans="1:9" x14ac:dyDescent="0.2">
      <c r="A19" s="22" t="s">
        <v>68</v>
      </c>
      <c r="B19" s="40"/>
      <c r="C19" s="41"/>
      <c r="D19" s="41"/>
      <c r="E19" s="41"/>
      <c r="F19" s="41"/>
      <c r="G19" s="41"/>
      <c r="H19" s="41"/>
      <c r="I19" s="41"/>
    </row>
    <row r="20" spans="1:9" x14ac:dyDescent="0.2">
      <c r="A20" s="22" t="s">
        <v>30</v>
      </c>
      <c r="B20" s="40"/>
      <c r="C20" s="41"/>
      <c r="D20" s="41"/>
      <c r="E20" s="41"/>
      <c r="F20" s="41"/>
      <c r="G20" s="41"/>
      <c r="H20" s="41"/>
      <c r="I20" s="41"/>
    </row>
    <row r="21" spans="1:9" x14ac:dyDescent="0.2">
      <c r="A21" s="23"/>
      <c r="B21" s="41"/>
      <c r="C21" s="41"/>
      <c r="D21" s="41"/>
      <c r="E21" s="41"/>
      <c r="F21" s="41"/>
      <c r="G21" s="41"/>
      <c r="H21" s="41"/>
      <c r="I21" s="41"/>
    </row>
    <row r="22" spans="1:9" x14ac:dyDescent="0.2">
      <c r="A22" s="107" t="s">
        <v>12</v>
      </c>
      <c r="B22" s="108"/>
      <c r="C22" s="108"/>
      <c r="D22" s="108"/>
      <c r="E22" s="108"/>
      <c r="F22" s="108"/>
      <c r="G22" s="108"/>
      <c r="H22" s="108"/>
      <c r="I22" s="109"/>
    </row>
    <row r="23" spans="1:9" x14ac:dyDescent="0.2">
      <c r="A23" s="61"/>
      <c r="B23" s="62"/>
      <c r="C23" s="63" t="s">
        <v>27</v>
      </c>
      <c r="D23" s="63" t="s">
        <v>28</v>
      </c>
      <c r="E23" s="63" t="s">
        <v>29</v>
      </c>
      <c r="F23" s="63" t="s">
        <v>32</v>
      </c>
      <c r="G23" s="63" t="s">
        <v>35</v>
      </c>
      <c r="H23" s="63" t="s">
        <v>36</v>
      </c>
      <c r="I23" s="63" t="s">
        <v>37</v>
      </c>
    </row>
    <row r="24" spans="1:9" x14ac:dyDescent="0.2">
      <c r="A24" s="61"/>
      <c r="B24" s="62"/>
      <c r="C24" s="64" t="s">
        <v>10</v>
      </c>
      <c r="D24" s="65" t="s">
        <v>10</v>
      </c>
      <c r="E24" s="64" t="s">
        <v>10</v>
      </c>
      <c r="F24" s="64" t="s">
        <v>10</v>
      </c>
      <c r="G24" s="64" t="s">
        <v>11</v>
      </c>
      <c r="H24" s="64" t="s">
        <v>11</v>
      </c>
      <c r="I24" s="64" t="s">
        <v>11</v>
      </c>
    </row>
    <row r="25" spans="1:9" x14ac:dyDescent="0.2">
      <c r="A25" s="61" t="s">
        <v>0</v>
      </c>
      <c r="B25" s="62"/>
      <c r="C25" s="43"/>
      <c r="D25" s="42"/>
      <c r="E25" s="42"/>
      <c r="F25" s="42"/>
      <c r="G25" s="42"/>
      <c r="H25" s="42"/>
      <c r="I25" s="42"/>
    </row>
    <row r="26" spans="1:9" x14ac:dyDescent="0.2">
      <c r="A26" s="61" t="s">
        <v>1</v>
      </c>
      <c r="B26" s="62"/>
      <c r="C26" s="43">
        <v>0</v>
      </c>
      <c r="D26" s="42">
        <f t="shared" ref="D26:I26" si="0">C37</f>
        <v>0</v>
      </c>
      <c r="E26" s="42">
        <f t="shared" si="0"/>
        <v>0</v>
      </c>
      <c r="F26" s="42">
        <f t="shared" si="0"/>
        <v>0</v>
      </c>
      <c r="G26" s="42">
        <f t="shared" si="0"/>
        <v>0</v>
      </c>
      <c r="H26" s="42">
        <f t="shared" si="0"/>
        <v>0</v>
      </c>
      <c r="I26" s="42">
        <f t="shared" si="0"/>
        <v>0</v>
      </c>
    </row>
    <row r="27" spans="1:9" x14ac:dyDescent="0.2">
      <c r="A27" s="61" t="s">
        <v>2</v>
      </c>
      <c r="B27" s="62"/>
      <c r="C27" s="26">
        <v>813086</v>
      </c>
      <c r="D27" s="26">
        <v>904702</v>
      </c>
      <c r="E27" s="26">
        <v>935861</v>
      </c>
      <c r="F27" s="42">
        <v>928604</v>
      </c>
      <c r="G27" s="42">
        <v>956462</v>
      </c>
      <c r="H27" s="42">
        <v>985155</v>
      </c>
      <c r="I27" s="42">
        <v>1014710</v>
      </c>
    </row>
    <row r="28" spans="1:9" x14ac:dyDescent="0.2">
      <c r="A28" s="61" t="s">
        <v>3</v>
      </c>
      <c r="B28" s="62"/>
      <c r="C28" s="26">
        <v>813086</v>
      </c>
      <c r="D28" s="27">
        <v>904702</v>
      </c>
      <c r="E28" s="27">
        <v>935861</v>
      </c>
      <c r="F28" s="43">
        <v>928604</v>
      </c>
      <c r="G28" s="42">
        <v>956462</v>
      </c>
      <c r="H28" s="42">
        <v>985155</v>
      </c>
      <c r="I28" s="42">
        <v>1014710</v>
      </c>
    </row>
    <row r="29" spans="1:9" x14ac:dyDescent="0.2">
      <c r="A29" s="61"/>
      <c r="B29" s="62"/>
      <c r="C29" s="43"/>
      <c r="D29" s="42"/>
      <c r="E29" s="42"/>
      <c r="F29" s="42"/>
      <c r="G29" s="42"/>
      <c r="H29" s="42"/>
      <c r="I29" s="42"/>
    </row>
    <row r="30" spans="1:9" x14ac:dyDescent="0.2">
      <c r="A30" s="61" t="s">
        <v>4</v>
      </c>
      <c r="B30" s="47"/>
      <c r="C30" s="66"/>
      <c r="D30" s="66"/>
      <c r="E30" s="66"/>
      <c r="F30" s="66"/>
      <c r="G30" s="66"/>
      <c r="H30" s="66"/>
      <c r="I30" s="43"/>
    </row>
    <row r="31" spans="1:9" x14ac:dyDescent="0.2">
      <c r="A31" s="67" t="s">
        <v>34</v>
      </c>
      <c r="B31" s="62"/>
      <c r="C31" s="43"/>
      <c r="D31" s="68"/>
      <c r="E31" s="66"/>
      <c r="F31" s="66"/>
      <c r="G31" s="66"/>
      <c r="H31" s="66"/>
      <c r="I31" s="43"/>
    </row>
    <row r="32" spans="1:9" x14ac:dyDescent="0.2">
      <c r="A32" s="69"/>
      <c r="B32" s="70"/>
      <c r="C32" s="43"/>
      <c r="D32" s="42"/>
      <c r="E32" s="42"/>
      <c r="F32" s="42"/>
      <c r="G32" s="42"/>
      <c r="H32" s="42"/>
      <c r="I32" s="42"/>
    </row>
    <row r="33" spans="1:9" x14ac:dyDescent="0.2">
      <c r="A33" s="69"/>
      <c r="B33" s="70"/>
      <c r="C33" s="43"/>
      <c r="D33" s="42"/>
      <c r="E33" s="42"/>
      <c r="F33" s="42"/>
      <c r="G33" s="42"/>
      <c r="H33" s="42"/>
      <c r="I33" s="42"/>
    </row>
    <row r="34" spans="1:9" x14ac:dyDescent="0.2">
      <c r="A34" s="69"/>
      <c r="B34" s="70"/>
      <c r="C34" s="43"/>
      <c r="D34" s="42"/>
      <c r="E34" s="42"/>
      <c r="F34" s="42"/>
      <c r="G34" s="42"/>
      <c r="H34" s="42"/>
      <c r="I34" s="42"/>
    </row>
    <row r="35" spans="1:9" x14ac:dyDescent="0.2">
      <c r="A35" s="61" t="s">
        <v>5</v>
      </c>
      <c r="B35" s="62"/>
      <c r="C35" s="43">
        <f t="shared" ref="C35:I35" si="1">SUM(C32:C34)</f>
        <v>0</v>
      </c>
      <c r="D35" s="43">
        <f t="shared" si="1"/>
        <v>0</v>
      </c>
      <c r="E35" s="43">
        <f t="shared" si="1"/>
        <v>0</v>
      </c>
      <c r="F35" s="43">
        <f t="shared" si="1"/>
        <v>0</v>
      </c>
      <c r="G35" s="43">
        <f t="shared" si="1"/>
        <v>0</v>
      </c>
      <c r="H35" s="43">
        <f t="shared" si="1"/>
        <v>0</v>
      </c>
      <c r="I35" s="43">
        <f t="shared" si="1"/>
        <v>0</v>
      </c>
    </row>
    <row r="36" spans="1:9" x14ac:dyDescent="0.2">
      <c r="A36" s="61"/>
      <c r="B36" s="62"/>
      <c r="C36" s="43"/>
      <c r="D36" s="42"/>
      <c r="E36" s="42"/>
      <c r="F36" s="42"/>
      <c r="G36" s="42"/>
      <c r="H36" s="42"/>
      <c r="I36" s="42"/>
    </row>
    <row r="37" spans="1:9" x14ac:dyDescent="0.2">
      <c r="A37" s="61" t="s">
        <v>7</v>
      </c>
      <c r="B37" s="62"/>
      <c r="C37" s="43">
        <f>+C26+C27-C28+C35</f>
        <v>0</v>
      </c>
      <c r="D37" s="43">
        <f t="shared" ref="D37:I37" si="2">+D26+D27-D28+D35</f>
        <v>0</v>
      </c>
      <c r="E37" s="43">
        <f>+E26+E27-E28+E35</f>
        <v>0</v>
      </c>
      <c r="F37" s="43">
        <f t="shared" si="2"/>
        <v>0</v>
      </c>
      <c r="G37" s="43">
        <f>+G26+G27-G28+G35</f>
        <v>0</v>
      </c>
      <c r="H37" s="43">
        <f>+H26+H27-H28+H35</f>
        <v>0</v>
      </c>
      <c r="I37" s="43">
        <f t="shared" si="2"/>
        <v>0</v>
      </c>
    </row>
    <row r="38" spans="1:9" x14ac:dyDescent="0.2">
      <c r="A38" s="69"/>
      <c r="B38" s="70"/>
      <c r="C38" s="71"/>
      <c r="D38" s="44"/>
      <c r="E38" s="44"/>
      <c r="F38" s="42"/>
      <c r="G38" s="42"/>
      <c r="H38" s="42"/>
      <c r="I38" s="42"/>
    </row>
    <row r="39" spans="1:9" x14ac:dyDescent="0.2">
      <c r="A39" s="61" t="s">
        <v>24</v>
      </c>
      <c r="B39" s="62"/>
      <c r="C39" s="71"/>
      <c r="D39" s="44"/>
      <c r="E39" s="44"/>
      <c r="F39" s="42"/>
      <c r="G39" s="42"/>
      <c r="H39" s="42"/>
      <c r="I39" s="42"/>
    </row>
    <row r="40" spans="1:9" x14ac:dyDescent="0.2">
      <c r="A40" s="69"/>
      <c r="B40" s="70"/>
      <c r="C40" s="71"/>
      <c r="D40" s="44"/>
      <c r="E40" s="44"/>
      <c r="F40" s="42"/>
      <c r="G40" s="42"/>
      <c r="H40" s="42"/>
      <c r="I40" s="42"/>
    </row>
    <row r="41" spans="1:9" x14ac:dyDescent="0.2">
      <c r="A41" s="61" t="s">
        <v>25</v>
      </c>
      <c r="B41" s="72"/>
      <c r="C41" s="73">
        <f>C37-C39</f>
        <v>0</v>
      </c>
      <c r="D41" s="73">
        <f t="shared" ref="D41:I41" si="3">D37-D39</f>
        <v>0</v>
      </c>
      <c r="E41" s="73">
        <f t="shared" si="3"/>
        <v>0</v>
      </c>
      <c r="F41" s="74">
        <f t="shared" si="3"/>
        <v>0</v>
      </c>
      <c r="G41" s="74">
        <f t="shared" si="3"/>
        <v>0</v>
      </c>
      <c r="H41" s="74">
        <f t="shared" si="3"/>
        <v>0</v>
      </c>
      <c r="I41" s="74">
        <f t="shared" si="3"/>
        <v>0</v>
      </c>
    </row>
    <row r="42" spans="1:9" x14ac:dyDescent="0.2">
      <c r="A42" s="75"/>
      <c r="B42" s="75"/>
      <c r="C42" s="76"/>
      <c r="D42" s="76"/>
      <c r="E42" s="76"/>
      <c r="F42" s="76"/>
      <c r="G42" s="76"/>
      <c r="H42" s="76"/>
      <c r="I42" s="76"/>
    </row>
    <row r="43" spans="1:9" x14ac:dyDescent="0.2">
      <c r="A43" s="77" t="s">
        <v>26</v>
      </c>
      <c r="B43" s="45"/>
      <c r="C43" s="78"/>
      <c r="D43" s="78"/>
      <c r="E43" s="78"/>
      <c r="F43" s="78"/>
      <c r="G43" s="78"/>
      <c r="H43" s="78"/>
      <c r="I43" s="78"/>
    </row>
    <row r="44" spans="1:9" x14ac:dyDescent="0.2">
      <c r="A44" s="79" t="s">
        <v>31</v>
      </c>
      <c r="B44" s="70"/>
      <c r="C44" s="44"/>
      <c r="D44" s="44"/>
      <c r="E44" s="44"/>
      <c r="F44" s="44"/>
      <c r="G44" s="44"/>
      <c r="H44" s="44"/>
      <c r="I44" s="44"/>
    </row>
    <row r="45" spans="1:9" x14ac:dyDescent="0.2">
      <c r="A45" s="61"/>
      <c r="B45" s="62"/>
      <c r="C45" s="42"/>
      <c r="D45" s="42"/>
      <c r="E45" s="42"/>
      <c r="F45" s="42"/>
      <c r="G45" s="42"/>
      <c r="H45" s="42"/>
      <c r="I45" s="42"/>
    </row>
    <row r="46" spans="1:9" x14ac:dyDescent="0.2">
      <c r="A46" s="61" t="s">
        <v>6</v>
      </c>
      <c r="B46" s="62"/>
      <c r="C46" s="42"/>
      <c r="D46" s="42"/>
      <c r="E46" s="42"/>
      <c r="F46" s="42"/>
      <c r="G46" s="42"/>
      <c r="H46" s="42"/>
      <c r="I46" s="42"/>
    </row>
    <row r="47" spans="1:9" x14ac:dyDescent="0.2">
      <c r="A47" s="61"/>
      <c r="B47" s="62"/>
      <c r="C47" s="42"/>
      <c r="D47" s="42"/>
      <c r="E47" s="42"/>
      <c r="F47" s="42"/>
      <c r="G47" s="42"/>
      <c r="H47" s="42"/>
      <c r="I47" s="42"/>
    </row>
    <row r="48" spans="1:9" x14ac:dyDescent="0.2">
      <c r="A48" s="80" t="s">
        <v>8</v>
      </c>
      <c r="B48" s="72"/>
      <c r="C48" s="42"/>
      <c r="D48" s="42"/>
      <c r="E48" s="42"/>
      <c r="F48" s="42"/>
      <c r="G48" s="42"/>
      <c r="H48" s="42"/>
      <c r="I48" s="42"/>
    </row>
    <row r="49" spans="1:9" x14ac:dyDescent="0.2">
      <c r="A49" s="81" t="s">
        <v>9</v>
      </c>
      <c r="B49" s="82"/>
      <c r="C49" s="42"/>
      <c r="D49" s="42"/>
      <c r="E49" s="42"/>
      <c r="F49" s="42"/>
      <c r="G49" s="42"/>
      <c r="H49" s="42"/>
      <c r="I49" s="42"/>
    </row>
  </sheetData>
  <sheetProtection selectLockedCells="1"/>
  <mergeCells count="1">
    <mergeCell ref="A22:I22"/>
  </mergeCells>
  <printOptions horizontalCentered="1"/>
  <pageMargins left="0.75" right="0.75" top="0.6" bottom="0.55000000000000004" header="0.28000000000000003" footer="0.16"/>
  <pageSetup scale="85"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6B50C-F219-48C9-A1A8-17CBBB016A6D}">
  <sheetPr>
    <pageSetUpPr fitToPage="1"/>
  </sheetPr>
  <dimension ref="A1:I49"/>
  <sheetViews>
    <sheetView zoomScaleNormal="100" workbookViewId="0">
      <selection activeCell="K9" sqref="K9"/>
    </sheetView>
  </sheetViews>
  <sheetFormatPr defaultRowHeight="12.75" x14ac:dyDescent="0.2"/>
  <cols>
    <col min="1" max="2" width="14.7109375" style="19" customWidth="1"/>
    <col min="3" max="8" width="14" style="19" customWidth="1"/>
    <col min="9" max="9" width="13.140625" style="19" customWidth="1"/>
    <col min="10" max="16384" width="9.140625" style="19"/>
  </cols>
  <sheetData>
    <row r="1" spans="1:9" x14ac:dyDescent="0.2">
      <c r="A1" s="40"/>
      <c r="B1" s="40"/>
      <c r="C1" s="40"/>
      <c r="D1" s="40"/>
      <c r="E1" s="40"/>
      <c r="F1" s="40"/>
      <c r="G1" s="40"/>
      <c r="H1" s="40"/>
      <c r="I1" s="40"/>
    </row>
    <row r="2" spans="1:9" x14ac:dyDescent="0.2">
      <c r="A2" s="40" t="s">
        <v>13</v>
      </c>
      <c r="B2" s="45" t="s">
        <v>38</v>
      </c>
      <c r="C2" s="45"/>
      <c r="D2" s="45"/>
      <c r="E2" s="41"/>
      <c r="F2" s="40"/>
      <c r="G2" s="46" t="s">
        <v>14</v>
      </c>
      <c r="H2" s="38" t="s">
        <v>93</v>
      </c>
      <c r="I2" s="45"/>
    </row>
    <row r="3" spans="1:9" x14ac:dyDescent="0.2">
      <c r="A3" s="40" t="s">
        <v>22</v>
      </c>
      <c r="B3" s="18" t="s">
        <v>66</v>
      </c>
      <c r="C3" s="45"/>
      <c r="D3" s="45"/>
      <c r="E3" s="41"/>
      <c r="F3" s="40"/>
      <c r="G3" s="46" t="s">
        <v>15</v>
      </c>
      <c r="H3" s="39" t="s">
        <v>94</v>
      </c>
      <c r="I3" s="47"/>
    </row>
    <row r="4" spans="1:9" x14ac:dyDescent="0.2">
      <c r="A4" s="40" t="s">
        <v>16</v>
      </c>
      <c r="B4" s="18" t="s">
        <v>95</v>
      </c>
      <c r="C4" s="45"/>
      <c r="D4" s="45"/>
      <c r="E4" s="41"/>
      <c r="F4" s="40"/>
      <c r="G4" s="46" t="s">
        <v>18</v>
      </c>
      <c r="H4" s="18" t="s">
        <v>39</v>
      </c>
      <c r="I4" s="45"/>
    </row>
    <row r="5" spans="1:9" x14ac:dyDescent="0.2">
      <c r="A5" s="40" t="s">
        <v>17</v>
      </c>
      <c r="B5" s="18" t="s">
        <v>68</v>
      </c>
      <c r="C5" s="47"/>
      <c r="D5" s="47"/>
      <c r="E5" s="41"/>
      <c r="F5" s="40"/>
      <c r="G5" s="46" t="s">
        <v>19</v>
      </c>
      <c r="H5" s="24" t="s">
        <v>96</v>
      </c>
      <c r="I5" s="47"/>
    </row>
    <row r="6" spans="1:9" x14ac:dyDescent="0.2">
      <c r="A6" s="40"/>
      <c r="B6" s="40"/>
      <c r="C6" s="40"/>
      <c r="D6" s="40"/>
      <c r="E6" s="40"/>
      <c r="F6" s="40"/>
      <c r="G6" s="40"/>
      <c r="H6" s="40"/>
      <c r="I6" s="40"/>
    </row>
    <row r="7" spans="1:9" x14ac:dyDescent="0.2">
      <c r="A7" s="40"/>
      <c r="B7" s="40"/>
      <c r="C7" s="40"/>
      <c r="D7" s="40"/>
      <c r="E7" s="40"/>
      <c r="F7" s="40"/>
      <c r="G7" s="40"/>
      <c r="H7" s="40"/>
      <c r="I7" s="40"/>
    </row>
    <row r="8" spans="1:9" x14ac:dyDescent="0.2">
      <c r="A8" s="40" t="s">
        <v>20</v>
      </c>
      <c r="B8" s="40"/>
      <c r="C8" s="41"/>
      <c r="D8" s="41"/>
      <c r="E8" s="41"/>
      <c r="F8" s="41"/>
      <c r="G8" s="41"/>
      <c r="H8" s="41"/>
      <c r="I8" s="41"/>
    </row>
    <row r="9" spans="1:9" ht="27" customHeight="1" x14ac:dyDescent="0.2">
      <c r="A9" s="113" t="s">
        <v>97</v>
      </c>
      <c r="B9" s="114"/>
      <c r="C9" s="114"/>
      <c r="D9" s="114"/>
      <c r="E9" s="114"/>
      <c r="F9" s="114"/>
      <c r="G9" s="114"/>
      <c r="H9" s="114"/>
      <c r="I9" s="114"/>
    </row>
    <row r="10" spans="1:9" x14ac:dyDescent="0.2">
      <c r="A10" s="40" t="s">
        <v>21</v>
      </c>
      <c r="B10" s="40"/>
      <c r="C10" s="41"/>
      <c r="D10" s="41"/>
      <c r="E10" s="41"/>
      <c r="F10" s="41"/>
      <c r="G10" s="41"/>
      <c r="H10" s="41"/>
      <c r="I10" s="41"/>
    </row>
    <row r="11" spans="1:9" x14ac:dyDescent="0.2">
      <c r="A11" s="40" t="s">
        <v>98</v>
      </c>
      <c r="B11" s="40"/>
      <c r="C11" s="41"/>
      <c r="D11" s="41"/>
      <c r="E11" s="41"/>
      <c r="F11" s="41"/>
      <c r="G11" s="41"/>
      <c r="H11" s="41"/>
      <c r="I11" s="41"/>
    </row>
    <row r="12" spans="1:9" x14ac:dyDescent="0.2">
      <c r="A12" s="40" t="s">
        <v>23</v>
      </c>
      <c r="B12" s="40"/>
      <c r="C12" s="41"/>
      <c r="D12" s="41"/>
      <c r="E12" s="41"/>
      <c r="F12" s="41"/>
      <c r="G12" s="41"/>
      <c r="H12" s="41"/>
      <c r="I12" s="41"/>
    </row>
    <row r="13" spans="1:9" x14ac:dyDescent="0.2">
      <c r="A13" s="40" t="s">
        <v>99</v>
      </c>
      <c r="B13" s="40"/>
      <c r="C13" s="41"/>
      <c r="D13" s="41"/>
      <c r="E13" s="41"/>
      <c r="F13" s="41"/>
      <c r="G13" s="41"/>
      <c r="H13" s="41"/>
      <c r="I13" s="41"/>
    </row>
    <row r="14" spans="1:9" x14ac:dyDescent="0.2">
      <c r="A14" s="48" t="s">
        <v>33</v>
      </c>
      <c r="B14" s="40"/>
      <c r="C14" s="41"/>
      <c r="D14" s="41"/>
      <c r="E14" s="41"/>
      <c r="F14" s="41"/>
      <c r="G14" s="41"/>
      <c r="H14" s="41"/>
      <c r="I14" s="41"/>
    </row>
    <row r="15" spans="1:9" x14ac:dyDescent="0.2">
      <c r="A15" s="18" t="s">
        <v>68</v>
      </c>
      <c r="B15" s="40"/>
      <c r="C15" s="41"/>
      <c r="D15" s="41"/>
      <c r="E15" s="41"/>
      <c r="F15" s="41"/>
      <c r="G15" s="41"/>
      <c r="H15" s="41"/>
      <c r="I15" s="41"/>
    </row>
    <row r="16" spans="1:9" x14ac:dyDescent="0.2">
      <c r="A16" s="48" t="s">
        <v>30</v>
      </c>
      <c r="B16" s="40"/>
      <c r="C16" s="41"/>
      <c r="D16" s="41"/>
      <c r="E16" s="41"/>
      <c r="F16" s="41"/>
      <c r="G16" s="41"/>
      <c r="H16" s="41"/>
      <c r="I16" s="41"/>
    </row>
    <row r="17" spans="1:9" x14ac:dyDescent="0.2">
      <c r="A17" s="41" t="s">
        <v>68</v>
      </c>
      <c r="B17" s="41"/>
      <c r="C17" s="41"/>
      <c r="D17" s="41"/>
      <c r="E17" s="41"/>
      <c r="F17" s="41"/>
      <c r="G17" s="41"/>
      <c r="H17" s="41"/>
      <c r="I17" s="41"/>
    </row>
    <row r="18" spans="1:9" x14ac:dyDescent="0.2">
      <c r="A18" s="107" t="s">
        <v>12</v>
      </c>
      <c r="B18" s="108"/>
      <c r="C18" s="108"/>
      <c r="D18" s="108"/>
      <c r="E18" s="108"/>
      <c r="F18" s="108"/>
      <c r="G18" s="108"/>
      <c r="H18" s="108"/>
      <c r="I18" s="109"/>
    </row>
    <row r="19" spans="1:9" x14ac:dyDescent="0.2">
      <c r="A19" s="61"/>
      <c r="B19" s="62"/>
      <c r="C19" s="63" t="s">
        <v>27</v>
      </c>
      <c r="D19" s="63" t="s">
        <v>28</v>
      </c>
      <c r="E19" s="63" t="s">
        <v>29</v>
      </c>
      <c r="F19" s="63" t="s">
        <v>32</v>
      </c>
      <c r="G19" s="63" t="s">
        <v>35</v>
      </c>
      <c r="H19" s="63" t="s">
        <v>36</v>
      </c>
      <c r="I19" s="63" t="s">
        <v>37</v>
      </c>
    </row>
    <row r="20" spans="1:9" x14ac:dyDescent="0.2">
      <c r="A20" s="61"/>
      <c r="B20" s="62"/>
      <c r="C20" s="64" t="s">
        <v>10</v>
      </c>
      <c r="D20" s="65" t="s">
        <v>10</v>
      </c>
      <c r="E20" s="64" t="s">
        <v>10</v>
      </c>
      <c r="F20" s="64" t="s">
        <v>10</v>
      </c>
      <c r="G20" s="64" t="s">
        <v>11</v>
      </c>
      <c r="H20" s="64" t="s">
        <v>11</v>
      </c>
      <c r="I20" s="64" t="s">
        <v>11</v>
      </c>
    </row>
    <row r="21" spans="1:9" x14ac:dyDescent="0.2">
      <c r="A21" s="61" t="s">
        <v>0</v>
      </c>
      <c r="B21" s="62"/>
      <c r="C21" s="43"/>
      <c r="D21" s="42"/>
      <c r="E21" s="42"/>
      <c r="F21" s="42"/>
      <c r="G21" s="42"/>
      <c r="H21" s="42"/>
      <c r="I21" s="42"/>
    </row>
    <row r="22" spans="1:9" x14ac:dyDescent="0.2">
      <c r="A22" s="61" t="s">
        <v>1</v>
      </c>
      <c r="B22" s="62"/>
      <c r="C22" s="26">
        <v>9376</v>
      </c>
      <c r="D22" s="26">
        <f>C33</f>
        <v>9576</v>
      </c>
      <c r="E22" s="26">
        <f>D33</f>
        <v>19616</v>
      </c>
      <c r="F22" s="42">
        <f t="shared" ref="F22:I22" si="0">E33</f>
        <v>96</v>
      </c>
      <c r="G22" s="42">
        <f t="shared" si="0"/>
        <v>0</v>
      </c>
      <c r="H22" s="42">
        <f t="shared" si="0"/>
        <v>0</v>
      </c>
      <c r="I22" s="42">
        <f t="shared" si="0"/>
        <v>0</v>
      </c>
    </row>
    <row r="23" spans="1:9" x14ac:dyDescent="0.2">
      <c r="A23" s="61" t="s">
        <v>2</v>
      </c>
      <c r="B23" s="62"/>
      <c r="C23" s="26">
        <v>18960</v>
      </c>
      <c r="D23" s="26">
        <v>19520</v>
      </c>
      <c r="E23" s="26">
        <v>0</v>
      </c>
      <c r="F23" s="42">
        <v>0</v>
      </c>
      <c r="G23" s="42">
        <v>20720</v>
      </c>
      <c r="H23" s="42">
        <v>20720</v>
      </c>
      <c r="I23" s="42">
        <v>20720</v>
      </c>
    </row>
    <row r="24" spans="1:9" x14ac:dyDescent="0.2">
      <c r="A24" s="61" t="s">
        <v>3</v>
      </c>
      <c r="B24" s="62"/>
      <c r="C24" s="26">
        <v>18760</v>
      </c>
      <c r="D24" s="27">
        <v>9480</v>
      </c>
      <c r="E24" s="27">
        <v>19520</v>
      </c>
      <c r="F24" s="43">
        <v>0</v>
      </c>
      <c r="G24" s="42">
        <v>20720</v>
      </c>
      <c r="H24" s="42">
        <v>20720</v>
      </c>
      <c r="I24" s="42">
        <v>20720</v>
      </c>
    </row>
    <row r="25" spans="1:9" x14ac:dyDescent="0.2">
      <c r="A25" s="61"/>
      <c r="B25" s="62"/>
      <c r="C25" s="43"/>
      <c r="D25" s="42"/>
      <c r="E25" s="42"/>
      <c r="F25" s="42"/>
      <c r="G25" s="42"/>
      <c r="H25" s="42"/>
      <c r="I25" s="42"/>
    </row>
    <row r="26" spans="1:9" x14ac:dyDescent="0.2">
      <c r="A26" s="61" t="s">
        <v>4</v>
      </c>
      <c r="B26" s="47"/>
      <c r="C26" s="66"/>
      <c r="D26" s="66"/>
      <c r="E26" s="66"/>
      <c r="F26" s="66"/>
      <c r="G26" s="66"/>
      <c r="H26" s="66"/>
      <c r="I26" s="43"/>
    </row>
    <row r="27" spans="1:9" x14ac:dyDescent="0.2">
      <c r="A27" s="67" t="s">
        <v>34</v>
      </c>
      <c r="B27" s="62"/>
      <c r="C27" s="43"/>
      <c r="D27" s="68"/>
      <c r="E27" s="66"/>
      <c r="F27" s="66"/>
      <c r="G27" s="66"/>
      <c r="H27" s="66"/>
      <c r="I27" s="43"/>
    </row>
    <row r="28" spans="1:9" x14ac:dyDescent="0.2">
      <c r="A28" s="69" t="s">
        <v>100</v>
      </c>
      <c r="B28" s="70"/>
      <c r="C28" s="43"/>
      <c r="D28" s="42"/>
      <c r="E28" s="42"/>
      <c r="F28" s="42">
        <v>-96</v>
      </c>
      <c r="G28" s="42"/>
      <c r="H28" s="42"/>
      <c r="I28" s="42"/>
    </row>
    <row r="29" spans="1:9" x14ac:dyDescent="0.2">
      <c r="A29" s="69"/>
      <c r="B29" s="70"/>
      <c r="C29" s="43"/>
      <c r="D29" s="42"/>
      <c r="E29" s="42"/>
      <c r="F29" s="42"/>
      <c r="G29" s="42"/>
      <c r="H29" s="42"/>
      <c r="I29" s="42"/>
    </row>
    <row r="30" spans="1:9" x14ac:dyDescent="0.2">
      <c r="A30" s="69"/>
      <c r="B30" s="70"/>
      <c r="C30" s="43"/>
      <c r="D30" s="42"/>
      <c r="E30" s="42"/>
      <c r="F30" s="42"/>
      <c r="G30" s="42"/>
      <c r="H30" s="42"/>
      <c r="I30" s="42"/>
    </row>
    <row r="31" spans="1:9" x14ac:dyDescent="0.2">
      <c r="A31" s="61" t="s">
        <v>5</v>
      </c>
      <c r="B31" s="62"/>
      <c r="C31" s="43">
        <f t="shared" ref="C31:I31" si="1">SUM(C28:C30)</f>
        <v>0</v>
      </c>
      <c r="D31" s="43">
        <f t="shared" si="1"/>
        <v>0</v>
      </c>
      <c r="E31" s="43">
        <f t="shared" si="1"/>
        <v>0</v>
      </c>
      <c r="F31" s="43">
        <f t="shared" si="1"/>
        <v>-96</v>
      </c>
      <c r="G31" s="43">
        <f t="shared" si="1"/>
        <v>0</v>
      </c>
      <c r="H31" s="43">
        <f t="shared" si="1"/>
        <v>0</v>
      </c>
      <c r="I31" s="43">
        <f t="shared" si="1"/>
        <v>0</v>
      </c>
    </row>
    <row r="32" spans="1:9" x14ac:dyDescent="0.2">
      <c r="A32" s="61"/>
      <c r="B32" s="62"/>
      <c r="C32" s="43"/>
      <c r="D32" s="42"/>
      <c r="E32" s="42"/>
      <c r="F32" s="42"/>
      <c r="G32" s="42"/>
      <c r="H32" s="42"/>
      <c r="I32" s="42"/>
    </row>
    <row r="33" spans="1:9" x14ac:dyDescent="0.2">
      <c r="A33" s="61" t="s">
        <v>7</v>
      </c>
      <c r="B33" s="62"/>
      <c r="C33" s="43">
        <f>+C22+C23-C24+C31</f>
        <v>9576</v>
      </c>
      <c r="D33" s="43">
        <f t="shared" ref="D33:I33" si="2">+D22+D23-D24+D31</f>
        <v>19616</v>
      </c>
      <c r="E33" s="43">
        <f>+E22+E23-E24+E31</f>
        <v>96</v>
      </c>
      <c r="F33" s="43">
        <f t="shared" si="2"/>
        <v>0</v>
      </c>
      <c r="G33" s="43">
        <f>+G22+G23-G24+G31</f>
        <v>0</v>
      </c>
      <c r="H33" s="43">
        <f>+H22+H23-H24+H31</f>
        <v>0</v>
      </c>
      <c r="I33" s="43">
        <f t="shared" si="2"/>
        <v>0</v>
      </c>
    </row>
    <row r="34" spans="1:9" x14ac:dyDescent="0.2">
      <c r="A34" s="69"/>
      <c r="B34" s="70"/>
      <c r="C34" s="71"/>
      <c r="D34" s="44"/>
      <c r="E34" s="44"/>
      <c r="F34" s="42"/>
      <c r="G34" s="42"/>
      <c r="H34" s="42"/>
      <c r="I34" s="42"/>
    </row>
    <row r="35" spans="1:9" x14ac:dyDescent="0.2">
      <c r="A35" s="61" t="s">
        <v>24</v>
      </c>
      <c r="B35" s="62"/>
      <c r="C35" s="71"/>
      <c r="D35" s="44"/>
      <c r="E35" s="44"/>
      <c r="F35" s="42"/>
      <c r="G35" s="42"/>
      <c r="H35" s="42"/>
      <c r="I35" s="42"/>
    </row>
    <row r="36" spans="1:9" x14ac:dyDescent="0.2">
      <c r="A36" s="69"/>
      <c r="B36" s="70"/>
      <c r="C36" s="71"/>
      <c r="D36" s="44"/>
      <c r="E36" s="44"/>
      <c r="F36" s="42"/>
      <c r="G36" s="42"/>
      <c r="H36" s="42"/>
      <c r="I36" s="42"/>
    </row>
    <row r="37" spans="1:9" x14ac:dyDescent="0.2">
      <c r="A37" s="61" t="s">
        <v>25</v>
      </c>
      <c r="B37" s="72"/>
      <c r="C37" s="73">
        <f>C33-C35</f>
        <v>9576</v>
      </c>
      <c r="D37" s="73">
        <f t="shared" ref="D37:I37" si="3">D33-D35</f>
        <v>19616</v>
      </c>
      <c r="E37" s="73">
        <f t="shared" si="3"/>
        <v>96</v>
      </c>
      <c r="F37" s="74">
        <f t="shared" si="3"/>
        <v>0</v>
      </c>
      <c r="G37" s="74">
        <f t="shared" si="3"/>
        <v>0</v>
      </c>
      <c r="H37" s="74">
        <f t="shared" si="3"/>
        <v>0</v>
      </c>
      <c r="I37" s="74">
        <f t="shared" si="3"/>
        <v>0</v>
      </c>
    </row>
    <row r="38" spans="1:9" x14ac:dyDescent="0.2">
      <c r="A38" s="75"/>
      <c r="B38" s="75"/>
      <c r="C38" s="76"/>
      <c r="D38" s="76"/>
      <c r="E38" s="76"/>
      <c r="F38" s="76"/>
      <c r="G38" s="76"/>
      <c r="H38" s="76"/>
      <c r="I38" s="76"/>
    </row>
    <row r="39" spans="1:9" x14ac:dyDescent="0.2">
      <c r="A39" s="77" t="s">
        <v>26</v>
      </c>
      <c r="B39" s="45"/>
      <c r="C39" s="78"/>
      <c r="D39" s="78"/>
      <c r="E39" s="78"/>
      <c r="F39" s="78"/>
      <c r="G39" s="78"/>
      <c r="H39" s="78"/>
      <c r="I39" s="78"/>
    </row>
    <row r="40" spans="1:9" x14ac:dyDescent="0.2">
      <c r="A40" s="79" t="s">
        <v>31</v>
      </c>
      <c r="B40" s="70"/>
      <c r="C40" s="44"/>
      <c r="D40" s="44"/>
      <c r="E40" s="44"/>
      <c r="F40" s="44"/>
      <c r="G40" s="44"/>
      <c r="H40" s="44"/>
      <c r="I40" s="44"/>
    </row>
    <row r="41" spans="1:9" x14ac:dyDescent="0.2">
      <c r="A41" s="61"/>
      <c r="B41" s="62"/>
      <c r="C41" s="42"/>
      <c r="D41" s="42"/>
      <c r="E41" s="42"/>
      <c r="F41" s="42"/>
      <c r="G41" s="42"/>
      <c r="H41" s="42"/>
      <c r="I41" s="42"/>
    </row>
    <row r="42" spans="1:9" x14ac:dyDescent="0.2">
      <c r="A42" s="61" t="s">
        <v>6</v>
      </c>
      <c r="B42" s="62"/>
      <c r="C42" s="42"/>
      <c r="D42" s="42"/>
      <c r="E42" s="42"/>
      <c r="F42" s="42"/>
      <c r="G42" s="42"/>
      <c r="H42" s="42"/>
      <c r="I42" s="42"/>
    </row>
    <row r="43" spans="1:9" x14ac:dyDescent="0.2">
      <c r="A43" s="61"/>
      <c r="B43" s="62"/>
      <c r="C43" s="42"/>
      <c r="D43" s="42"/>
      <c r="E43" s="42"/>
      <c r="F43" s="42"/>
      <c r="G43" s="42"/>
      <c r="H43" s="42"/>
      <c r="I43" s="42"/>
    </row>
    <row r="44" spans="1:9" x14ac:dyDescent="0.2">
      <c r="A44" s="80" t="s">
        <v>8</v>
      </c>
      <c r="B44" s="72"/>
      <c r="C44" s="42"/>
      <c r="D44" s="42"/>
      <c r="E44" s="42"/>
      <c r="F44" s="42"/>
      <c r="G44" s="42"/>
      <c r="H44" s="42"/>
      <c r="I44" s="42"/>
    </row>
    <row r="45" spans="1:9" x14ac:dyDescent="0.2">
      <c r="A45" s="81" t="s">
        <v>9</v>
      </c>
      <c r="B45" s="82"/>
      <c r="C45" s="42"/>
      <c r="D45" s="42"/>
      <c r="E45" s="42"/>
      <c r="F45" s="42"/>
      <c r="G45" s="42"/>
      <c r="H45" s="42"/>
      <c r="I45" s="42"/>
    </row>
    <row r="46" spans="1:9" x14ac:dyDescent="0.2">
      <c r="A46" s="40"/>
      <c r="B46" s="40"/>
      <c r="C46" s="40"/>
      <c r="D46" s="40"/>
      <c r="E46" s="40"/>
      <c r="F46" s="40"/>
      <c r="G46" s="40"/>
      <c r="H46" s="40"/>
      <c r="I46" s="40"/>
    </row>
    <row r="47" spans="1:9" x14ac:dyDescent="0.2">
      <c r="A47" s="40"/>
      <c r="B47" s="40"/>
      <c r="C47" s="40"/>
      <c r="D47" s="40"/>
      <c r="E47" s="40"/>
      <c r="F47" s="40"/>
      <c r="G47" s="40"/>
      <c r="H47" s="40"/>
      <c r="I47" s="40"/>
    </row>
    <row r="48" spans="1:9" x14ac:dyDescent="0.2">
      <c r="A48" s="40"/>
      <c r="B48" s="40"/>
      <c r="C48" s="40"/>
      <c r="D48" s="40"/>
      <c r="E48" s="40"/>
      <c r="F48" s="40"/>
      <c r="G48" s="40"/>
      <c r="H48" s="40"/>
      <c r="I48" s="40"/>
    </row>
    <row r="49" spans="1:9" x14ac:dyDescent="0.2">
      <c r="A49" s="40"/>
      <c r="B49" s="40"/>
      <c r="C49" s="40"/>
      <c r="D49" s="40"/>
      <c r="E49" s="40"/>
      <c r="F49" s="40"/>
      <c r="G49" s="40"/>
      <c r="H49" s="40"/>
      <c r="I49" s="40"/>
    </row>
  </sheetData>
  <sheetProtection selectLockedCells="1"/>
  <mergeCells count="2">
    <mergeCell ref="A9:I9"/>
    <mergeCell ref="A18:I18"/>
  </mergeCells>
  <printOptions horizontalCentered="1"/>
  <pageMargins left="0.75" right="0.75" top="0.6" bottom="0.55000000000000004" header="0.28000000000000003" footer="0.16"/>
  <pageSetup scale="83"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5A779-619D-44B1-B7DF-AD57637A99D5}">
  <dimension ref="A1:M174"/>
  <sheetViews>
    <sheetView workbookViewId="0">
      <selection activeCell="H43" sqref="H43"/>
    </sheetView>
  </sheetViews>
  <sheetFormatPr defaultRowHeight="12.75" x14ac:dyDescent="0.2"/>
  <cols>
    <col min="1" max="1" width="9.140625" style="19"/>
    <col min="2" max="6" width="9.140625" style="34"/>
    <col min="7" max="7" width="9.140625" style="19"/>
    <col min="8" max="9" width="9.140625" style="34"/>
    <col min="10" max="10" width="9.140625" style="19"/>
    <col min="11" max="11" width="7.28515625" style="34" customWidth="1"/>
    <col min="12" max="16384" width="9.140625" style="19"/>
  </cols>
  <sheetData>
    <row r="1" spans="1:13" ht="15" x14ac:dyDescent="0.2">
      <c r="A1" s="98" t="s">
        <v>101</v>
      </c>
      <c r="B1" s="99"/>
      <c r="C1" s="99"/>
      <c r="D1" s="99"/>
      <c r="E1" s="99"/>
      <c r="F1" s="99"/>
      <c r="G1" s="28"/>
      <c r="H1" s="99"/>
      <c r="I1" s="99"/>
      <c r="J1" s="28"/>
      <c r="K1" s="99"/>
      <c r="L1" s="28"/>
      <c r="M1" s="28"/>
    </row>
    <row r="2" spans="1:13" x14ac:dyDescent="0.2">
      <c r="A2" s="28"/>
      <c r="B2" s="99"/>
      <c r="C2" s="99"/>
      <c r="D2" s="99"/>
      <c r="E2" s="99"/>
      <c r="F2" s="99"/>
      <c r="G2" s="28"/>
      <c r="H2" s="99"/>
      <c r="I2" s="99"/>
      <c r="J2" s="28"/>
      <c r="K2" s="99"/>
      <c r="L2" s="28"/>
      <c r="M2" s="28"/>
    </row>
    <row r="3" spans="1:13" ht="30" x14ac:dyDescent="0.2">
      <c r="A3" s="100" t="s">
        <v>102</v>
      </c>
      <c r="B3" s="100" t="s">
        <v>103</v>
      </c>
      <c r="C3" s="100" t="s">
        <v>104</v>
      </c>
      <c r="D3" s="100" t="s">
        <v>105</v>
      </c>
      <c r="E3" s="100" t="s">
        <v>106</v>
      </c>
      <c r="F3" s="100" t="s">
        <v>107</v>
      </c>
      <c r="G3" s="101" t="s">
        <v>108</v>
      </c>
      <c r="H3" s="100" t="s">
        <v>109</v>
      </c>
      <c r="I3" s="100" t="s">
        <v>110</v>
      </c>
      <c r="J3" s="100" t="s">
        <v>111</v>
      </c>
      <c r="K3" s="100" t="s">
        <v>112</v>
      </c>
      <c r="L3" s="100" t="s">
        <v>113</v>
      </c>
      <c r="M3" s="28"/>
    </row>
    <row r="4" spans="1:13" x14ac:dyDescent="0.2">
      <c r="A4" s="28" t="s">
        <v>114</v>
      </c>
      <c r="B4" s="99" t="s">
        <v>115</v>
      </c>
      <c r="C4" s="99" t="s">
        <v>115</v>
      </c>
      <c r="D4" s="99">
        <v>2018</v>
      </c>
      <c r="E4" s="99">
        <v>911</v>
      </c>
      <c r="F4" s="99" t="s">
        <v>116</v>
      </c>
      <c r="G4" s="28">
        <v>-96.74</v>
      </c>
      <c r="H4" s="99" t="s">
        <v>117</v>
      </c>
      <c r="I4" s="99">
        <v>972</v>
      </c>
      <c r="J4" s="28" t="s">
        <v>118</v>
      </c>
      <c r="K4" s="99">
        <v>37</v>
      </c>
      <c r="L4" s="102">
        <v>43308</v>
      </c>
      <c r="M4" s="28"/>
    </row>
    <row r="5" spans="1:13" x14ac:dyDescent="0.2">
      <c r="A5" s="28" t="s">
        <v>114</v>
      </c>
      <c r="B5" s="99" t="s">
        <v>115</v>
      </c>
      <c r="C5" s="99" t="s">
        <v>115</v>
      </c>
      <c r="D5" s="99">
        <v>2019</v>
      </c>
      <c r="E5" s="99">
        <v>911</v>
      </c>
      <c r="F5" s="99" t="s">
        <v>116</v>
      </c>
      <c r="G5" s="28">
        <v>-96.74</v>
      </c>
      <c r="H5" s="99" t="s">
        <v>117</v>
      </c>
      <c r="I5" s="99">
        <v>972</v>
      </c>
      <c r="J5" s="28" t="s">
        <v>119</v>
      </c>
      <c r="K5" s="99">
        <v>1</v>
      </c>
      <c r="L5" s="102">
        <v>43641</v>
      </c>
      <c r="M5" s="28"/>
    </row>
    <row r="6" spans="1:13" x14ac:dyDescent="0.2">
      <c r="A6" s="28" t="s">
        <v>114</v>
      </c>
      <c r="B6" s="99" t="s">
        <v>115</v>
      </c>
      <c r="C6" s="99" t="s">
        <v>115</v>
      </c>
      <c r="D6" s="99">
        <v>2019</v>
      </c>
      <c r="E6" s="99">
        <v>911</v>
      </c>
      <c r="F6" s="99" t="s">
        <v>116</v>
      </c>
      <c r="G6" s="28">
        <v>96.74</v>
      </c>
      <c r="H6" s="99" t="s">
        <v>117</v>
      </c>
      <c r="I6" s="99">
        <v>971</v>
      </c>
      <c r="J6" s="28" t="s">
        <v>118</v>
      </c>
      <c r="K6" s="99">
        <v>36</v>
      </c>
      <c r="L6" s="102">
        <v>43308</v>
      </c>
      <c r="M6" s="28"/>
    </row>
    <row r="7" spans="1:13" ht="13.5" thickBot="1" x14ac:dyDescent="0.25">
      <c r="A7" s="28"/>
      <c r="B7" s="99"/>
      <c r="C7" s="99"/>
      <c r="D7" s="99"/>
      <c r="E7" s="99"/>
      <c r="F7" s="99"/>
      <c r="G7" s="103">
        <f>SUM(G4:G6)</f>
        <v>-96.74</v>
      </c>
      <c r="H7" s="99"/>
      <c r="I7" s="99"/>
      <c r="J7" s="28"/>
      <c r="K7" s="99"/>
      <c r="L7" s="102"/>
      <c r="M7" s="28"/>
    </row>
    <row r="8" spans="1:13" x14ac:dyDescent="0.2">
      <c r="A8" s="28"/>
      <c r="B8" s="99"/>
      <c r="C8" s="99"/>
      <c r="D8" s="99"/>
      <c r="E8" s="99"/>
      <c r="F8" s="99"/>
      <c r="G8" s="28"/>
      <c r="H8" s="99"/>
      <c r="I8" s="99"/>
      <c r="J8" s="28"/>
      <c r="K8" s="99"/>
      <c r="L8" s="28"/>
      <c r="M8" s="28"/>
    </row>
    <row r="9" spans="1:13" x14ac:dyDescent="0.2">
      <c r="A9" s="28"/>
      <c r="B9" s="99"/>
      <c r="C9" s="99"/>
      <c r="D9" s="99"/>
      <c r="E9" s="99"/>
      <c r="F9" s="99"/>
      <c r="G9" s="28"/>
      <c r="H9" s="99"/>
      <c r="I9" s="99"/>
      <c r="J9" s="28"/>
      <c r="K9" s="99"/>
      <c r="L9" s="28"/>
      <c r="M9" s="28"/>
    </row>
    <row r="10" spans="1:13" x14ac:dyDescent="0.2">
      <c r="A10" s="28"/>
      <c r="B10" s="99"/>
      <c r="C10" s="99"/>
      <c r="D10" s="99"/>
      <c r="E10" s="99"/>
      <c r="F10" s="99"/>
      <c r="G10" s="28"/>
      <c r="H10" s="99"/>
      <c r="I10" s="99"/>
      <c r="J10" s="28"/>
      <c r="K10" s="99"/>
      <c r="L10" s="28"/>
      <c r="M10" s="28"/>
    </row>
    <row r="11" spans="1:13" x14ac:dyDescent="0.2">
      <c r="A11" s="28"/>
      <c r="B11" s="99"/>
      <c r="C11" s="99"/>
      <c r="D11" s="99"/>
      <c r="E11" s="99"/>
      <c r="F11" s="99"/>
      <c r="G11" s="28"/>
      <c r="H11" s="99"/>
      <c r="I11" s="99"/>
      <c r="J11" s="28"/>
      <c r="K11" s="99"/>
      <c r="L11" s="28"/>
      <c r="M11" s="28"/>
    </row>
    <row r="12" spans="1:13" x14ac:dyDescent="0.2">
      <c r="A12" s="28"/>
      <c r="B12" s="99"/>
      <c r="C12" s="99"/>
      <c r="D12" s="99"/>
      <c r="E12" s="99"/>
      <c r="F12" s="99"/>
      <c r="G12" s="28"/>
      <c r="H12" s="99"/>
      <c r="I12" s="99"/>
      <c r="J12" s="28"/>
      <c r="K12" s="99"/>
      <c r="L12" s="28"/>
      <c r="M12" s="28"/>
    </row>
    <row r="13" spans="1:13" x14ac:dyDescent="0.2">
      <c r="A13" s="28"/>
      <c r="B13" s="99"/>
      <c r="C13" s="99"/>
      <c r="D13" s="99"/>
      <c r="E13" s="99"/>
      <c r="F13" s="99"/>
      <c r="G13" s="28"/>
      <c r="H13" s="99"/>
      <c r="I13" s="99"/>
      <c r="J13" s="28"/>
      <c r="K13" s="99"/>
      <c r="L13" s="28"/>
      <c r="M13" s="28"/>
    </row>
    <row r="14" spans="1:13" x14ac:dyDescent="0.2">
      <c r="A14" s="28"/>
      <c r="B14" s="99"/>
      <c r="C14" s="99"/>
      <c r="D14" s="99"/>
      <c r="E14" s="99"/>
      <c r="F14" s="99"/>
      <c r="G14" s="28"/>
      <c r="H14" s="99"/>
      <c r="I14" s="99"/>
      <c r="J14" s="28"/>
      <c r="K14" s="99"/>
      <c r="L14" s="28"/>
      <c r="M14" s="28"/>
    </row>
    <row r="15" spans="1:13" x14ac:dyDescent="0.2">
      <c r="A15" s="28"/>
      <c r="B15" s="99"/>
      <c r="C15" s="99"/>
      <c r="D15" s="99"/>
      <c r="E15" s="99"/>
      <c r="F15" s="99"/>
      <c r="G15" s="28"/>
      <c r="H15" s="99"/>
      <c r="I15" s="99"/>
      <c r="J15" s="28"/>
      <c r="K15" s="99"/>
      <c r="L15" s="28"/>
      <c r="M15" s="28"/>
    </row>
    <row r="16" spans="1:13" x14ac:dyDescent="0.2">
      <c r="A16" s="28"/>
      <c r="B16" s="99"/>
      <c r="C16" s="99"/>
      <c r="D16" s="99"/>
      <c r="E16" s="99"/>
      <c r="F16" s="99"/>
      <c r="G16" s="28"/>
      <c r="H16" s="99"/>
      <c r="I16" s="99"/>
      <c r="J16" s="28"/>
      <c r="K16" s="99"/>
      <c r="L16" s="28"/>
      <c r="M16" s="28"/>
    </row>
    <row r="17" spans="1:13" x14ac:dyDescent="0.2">
      <c r="A17" s="28"/>
      <c r="B17" s="99"/>
      <c r="C17" s="99"/>
      <c r="D17" s="99"/>
      <c r="E17" s="99"/>
      <c r="F17" s="99"/>
      <c r="G17" s="28"/>
      <c r="H17" s="99"/>
      <c r="I17" s="99"/>
      <c r="J17" s="28"/>
      <c r="K17" s="99"/>
      <c r="L17" s="28"/>
      <c r="M17" s="28"/>
    </row>
    <row r="18" spans="1:13" x14ac:dyDescent="0.2">
      <c r="A18" s="28"/>
      <c r="B18" s="99"/>
      <c r="C18" s="99"/>
      <c r="D18" s="99"/>
      <c r="E18" s="99"/>
      <c r="F18" s="99"/>
      <c r="G18" s="28"/>
      <c r="H18" s="99"/>
      <c r="I18" s="99"/>
      <c r="J18" s="28"/>
      <c r="K18" s="99"/>
      <c r="L18" s="28"/>
      <c r="M18" s="28"/>
    </row>
    <row r="19" spans="1:13" x14ac:dyDescent="0.2">
      <c r="A19" s="28"/>
      <c r="B19" s="99"/>
      <c r="C19" s="99"/>
      <c r="D19" s="99"/>
      <c r="E19" s="99"/>
      <c r="F19" s="99"/>
      <c r="G19" s="28"/>
      <c r="H19" s="99"/>
      <c r="I19" s="99"/>
      <c r="J19" s="28"/>
      <c r="K19" s="99"/>
      <c r="L19" s="28"/>
      <c r="M19" s="28"/>
    </row>
    <row r="20" spans="1:13" x14ac:dyDescent="0.2">
      <c r="A20" s="28"/>
      <c r="B20" s="99"/>
      <c r="C20" s="99"/>
      <c r="D20" s="99"/>
      <c r="E20" s="99"/>
      <c r="F20" s="99"/>
      <c r="G20" s="28"/>
      <c r="H20" s="99"/>
      <c r="I20" s="99"/>
      <c r="J20" s="28"/>
      <c r="K20" s="99"/>
      <c r="L20" s="28"/>
      <c r="M20" s="28"/>
    </row>
    <row r="21" spans="1:13" x14ac:dyDescent="0.2">
      <c r="A21" s="28"/>
      <c r="B21" s="99"/>
      <c r="C21" s="99"/>
      <c r="D21" s="99"/>
      <c r="E21" s="99"/>
      <c r="F21" s="99"/>
      <c r="G21" s="28"/>
      <c r="H21" s="99"/>
      <c r="I21" s="99"/>
      <c r="J21" s="28"/>
      <c r="K21" s="99"/>
      <c r="L21" s="28"/>
      <c r="M21" s="28"/>
    </row>
    <row r="22" spans="1:13" x14ac:dyDescent="0.2">
      <c r="A22" s="28"/>
      <c r="B22" s="99"/>
      <c r="C22" s="99"/>
      <c r="D22" s="99"/>
      <c r="E22" s="99"/>
      <c r="F22" s="99"/>
      <c r="G22" s="28"/>
      <c r="H22" s="99"/>
      <c r="I22" s="99"/>
      <c r="J22" s="28"/>
      <c r="K22" s="99"/>
      <c r="L22" s="28"/>
      <c r="M22" s="28"/>
    </row>
    <row r="23" spans="1:13" x14ac:dyDescent="0.2">
      <c r="A23" s="28"/>
      <c r="B23" s="99"/>
      <c r="C23" s="99"/>
      <c r="D23" s="99"/>
      <c r="E23" s="99"/>
      <c r="F23" s="99"/>
      <c r="G23" s="28"/>
      <c r="H23" s="99"/>
      <c r="I23" s="99"/>
      <c r="J23" s="28"/>
      <c r="K23" s="99"/>
      <c r="L23" s="28"/>
      <c r="M23" s="28"/>
    </row>
    <row r="24" spans="1:13" x14ac:dyDescent="0.2">
      <c r="A24" s="28"/>
      <c r="B24" s="99"/>
      <c r="C24" s="99"/>
      <c r="D24" s="99"/>
      <c r="E24" s="99"/>
      <c r="F24" s="99"/>
      <c r="G24" s="28"/>
      <c r="H24" s="99"/>
      <c r="I24" s="99"/>
      <c r="J24" s="28"/>
      <c r="K24" s="99"/>
      <c r="L24" s="28"/>
      <c r="M24" s="28"/>
    </row>
    <row r="25" spans="1:13" x14ac:dyDescent="0.2">
      <c r="A25" s="28"/>
      <c r="B25" s="99"/>
      <c r="C25" s="99"/>
      <c r="D25" s="99"/>
      <c r="E25" s="99"/>
      <c r="F25" s="99"/>
      <c r="G25" s="28"/>
      <c r="H25" s="99"/>
      <c r="I25" s="99"/>
      <c r="J25" s="28"/>
      <c r="K25" s="99"/>
      <c r="L25" s="28"/>
      <c r="M25" s="28"/>
    </row>
    <row r="26" spans="1:13" x14ac:dyDescent="0.2">
      <c r="A26" s="28"/>
      <c r="B26" s="99"/>
      <c r="C26" s="99"/>
      <c r="D26" s="99"/>
      <c r="E26" s="99"/>
      <c r="F26" s="99"/>
      <c r="G26" s="28"/>
      <c r="H26" s="99"/>
      <c r="I26" s="99"/>
      <c r="J26" s="28"/>
      <c r="K26" s="99"/>
      <c r="L26" s="28"/>
      <c r="M26" s="28"/>
    </row>
    <row r="27" spans="1:13" x14ac:dyDescent="0.2">
      <c r="A27" s="28"/>
      <c r="B27" s="99"/>
      <c r="C27" s="99"/>
      <c r="D27" s="99"/>
      <c r="E27" s="99"/>
      <c r="F27" s="99"/>
      <c r="G27" s="28"/>
      <c r="H27" s="99"/>
      <c r="I27" s="99"/>
      <c r="J27" s="28"/>
      <c r="K27" s="99"/>
      <c r="L27" s="28"/>
      <c r="M27" s="28"/>
    </row>
    <row r="28" spans="1:13" x14ac:dyDescent="0.2">
      <c r="A28" s="28"/>
      <c r="B28" s="99"/>
      <c r="C28" s="99"/>
      <c r="D28" s="99"/>
      <c r="E28" s="99"/>
      <c r="F28" s="99"/>
      <c r="G28" s="28"/>
      <c r="H28" s="99"/>
      <c r="I28" s="99"/>
      <c r="J28" s="28"/>
      <c r="K28" s="99"/>
      <c r="L28" s="28"/>
      <c r="M28" s="28"/>
    </row>
    <row r="29" spans="1:13" x14ac:dyDescent="0.2">
      <c r="A29" s="28"/>
      <c r="B29" s="99"/>
      <c r="C29" s="99"/>
      <c r="D29" s="99"/>
      <c r="E29" s="99"/>
      <c r="F29" s="99"/>
      <c r="G29" s="28"/>
      <c r="H29" s="99"/>
      <c r="I29" s="99"/>
      <c r="J29" s="28"/>
      <c r="K29" s="99"/>
      <c r="L29" s="28"/>
      <c r="M29" s="28"/>
    </row>
    <row r="30" spans="1:13" x14ac:dyDescent="0.2">
      <c r="A30" s="28"/>
      <c r="B30" s="99"/>
      <c r="C30" s="99"/>
      <c r="D30" s="99"/>
      <c r="E30" s="99"/>
      <c r="F30" s="99"/>
      <c r="G30" s="28"/>
      <c r="H30" s="99"/>
      <c r="I30" s="99"/>
      <c r="J30" s="28"/>
      <c r="K30" s="99"/>
      <c r="L30" s="28"/>
      <c r="M30" s="28"/>
    </row>
    <row r="31" spans="1:13" x14ac:dyDescent="0.2">
      <c r="A31" s="28"/>
      <c r="B31" s="99"/>
      <c r="C31" s="99"/>
      <c r="D31" s="99"/>
      <c r="E31" s="99"/>
      <c r="F31" s="99"/>
      <c r="G31" s="28"/>
      <c r="H31" s="99"/>
      <c r="I31" s="99"/>
      <c r="J31" s="28"/>
      <c r="K31" s="99"/>
      <c r="L31" s="28"/>
      <c r="M31" s="28"/>
    </row>
    <row r="32" spans="1:13" x14ac:dyDescent="0.2">
      <c r="A32" s="28"/>
      <c r="B32" s="99"/>
      <c r="C32" s="99"/>
      <c r="D32" s="99"/>
      <c r="E32" s="99"/>
      <c r="F32" s="99"/>
      <c r="G32" s="28"/>
      <c r="H32" s="99"/>
      <c r="I32" s="99"/>
      <c r="J32" s="28"/>
      <c r="K32" s="99"/>
      <c r="L32" s="28"/>
      <c r="M32" s="28"/>
    </row>
    <row r="33" spans="1:13" x14ac:dyDescent="0.2">
      <c r="A33" s="28"/>
      <c r="B33" s="99"/>
      <c r="C33" s="99"/>
      <c r="D33" s="99"/>
      <c r="E33" s="99"/>
      <c r="F33" s="99"/>
      <c r="G33" s="28"/>
      <c r="H33" s="99"/>
      <c r="I33" s="99"/>
      <c r="J33" s="28"/>
      <c r="K33" s="99"/>
      <c r="L33" s="28"/>
      <c r="M33" s="28"/>
    </row>
    <row r="34" spans="1:13" x14ac:dyDescent="0.2">
      <c r="A34" s="28"/>
      <c r="B34" s="99"/>
      <c r="C34" s="99"/>
      <c r="D34" s="99"/>
      <c r="E34" s="99"/>
      <c r="F34" s="99"/>
      <c r="G34" s="28"/>
      <c r="H34" s="99"/>
      <c r="I34" s="99"/>
      <c r="J34" s="28"/>
      <c r="K34" s="99"/>
      <c r="L34" s="28"/>
      <c r="M34" s="28"/>
    </row>
    <row r="35" spans="1:13" x14ac:dyDescent="0.2">
      <c r="A35" s="28"/>
      <c r="B35" s="99"/>
      <c r="C35" s="99"/>
      <c r="D35" s="99"/>
      <c r="E35" s="99"/>
      <c r="F35" s="99"/>
      <c r="G35" s="28"/>
      <c r="H35" s="99"/>
      <c r="I35" s="99"/>
      <c r="J35" s="28"/>
      <c r="K35" s="99"/>
      <c r="L35" s="28"/>
      <c r="M35" s="28"/>
    </row>
    <row r="36" spans="1:13" x14ac:dyDescent="0.2">
      <c r="A36" s="28"/>
      <c r="B36" s="99"/>
      <c r="C36" s="99"/>
      <c r="D36" s="99"/>
      <c r="E36" s="99"/>
      <c r="F36" s="99"/>
      <c r="G36" s="28"/>
      <c r="H36" s="99"/>
      <c r="I36" s="99"/>
      <c r="J36" s="28"/>
      <c r="K36" s="99"/>
      <c r="L36" s="28"/>
      <c r="M36" s="28"/>
    </row>
    <row r="37" spans="1:13" x14ac:dyDescent="0.2">
      <c r="A37" s="28"/>
      <c r="B37" s="99"/>
      <c r="C37" s="99"/>
      <c r="D37" s="99"/>
      <c r="E37" s="99"/>
      <c r="F37" s="99"/>
      <c r="G37" s="28"/>
      <c r="H37" s="99"/>
      <c r="I37" s="99"/>
      <c r="J37" s="28"/>
      <c r="K37" s="99"/>
      <c r="L37" s="28"/>
      <c r="M37" s="28"/>
    </row>
    <row r="38" spans="1:13" x14ac:dyDescent="0.2">
      <c r="A38" s="28"/>
      <c r="B38" s="99"/>
      <c r="C38" s="99"/>
      <c r="D38" s="99"/>
      <c r="E38" s="99"/>
      <c r="F38" s="99"/>
      <c r="G38" s="28"/>
      <c r="H38" s="99"/>
      <c r="I38" s="99"/>
      <c r="J38" s="28"/>
      <c r="K38" s="99"/>
      <c r="L38" s="28"/>
      <c r="M38" s="28"/>
    </row>
    <row r="39" spans="1:13" x14ac:dyDescent="0.2">
      <c r="A39" s="28"/>
      <c r="B39" s="99"/>
      <c r="C39" s="99"/>
      <c r="D39" s="99"/>
      <c r="E39" s="99"/>
      <c r="F39" s="99"/>
      <c r="G39" s="28"/>
      <c r="H39" s="99"/>
      <c r="I39" s="99"/>
      <c r="J39" s="28"/>
      <c r="K39" s="99"/>
      <c r="L39" s="28"/>
      <c r="M39" s="28"/>
    </row>
    <row r="40" spans="1:13" x14ac:dyDescent="0.2">
      <c r="A40" s="28"/>
      <c r="B40" s="99"/>
      <c r="C40" s="99"/>
      <c r="D40" s="99"/>
      <c r="E40" s="99"/>
      <c r="F40" s="99"/>
      <c r="G40" s="28"/>
      <c r="H40" s="99"/>
      <c r="I40" s="99"/>
      <c r="J40" s="28"/>
      <c r="K40" s="99"/>
      <c r="L40" s="28"/>
      <c r="M40" s="28"/>
    </row>
    <row r="41" spans="1:13" x14ac:dyDescent="0.2">
      <c r="A41" s="28"/>
      <c r="B41" s="99"/>
      <c r="C41" s="99"/>
      <c r="D41" s="99"/>
      <c r="E41" s="99"/>
      <c r="F41" s="99"/>
      <c r="G41" s="28"/>
      <c r="H41" s="99"/>
      <c r="I41" s="99"/>
      <c r="J41" s="28"/>
      <c r="K41" s="99"/>
      <c r="L41" s="28"/>
      <c r="M41" s="28"/>
    </row>
    <row r="42" spans="1:13" x14ac:dyDescent="0.2">
      <c r="A42" s="28"/>
      <c r="B42" s="99"/>
      <c r="C42" s="99"/>
      <c r="D42" s="99"/>
      <c r="E42" s="99"/>
      <c r="F42" s="99"/>
      <c r="G42" s="28"/>
      <c r="H42" s="99"/>
      <c r="I42" s="99"/>
      <c r="J42" s="28"/>
      <c r="K42" s="99"/>
      <c r="L42" s="28"/>
      <c r="M42" s="28"/>
    </row>
    <row r="43" spans="1:13" x14ac:dyDescent="0.2">
      <c r="A43" s="28"/>
      <c r="B43" s="99"/>
      <c r="C43" s="99"/>
      <c r="D43" s="99"/>
      <c r="E43" s="99"/>
      <c r="F43" s="99"/>
      <c r="G43" s="28"/>
      <c r="H43" s="99"/>
      <c r="I43" s="99"/>
      <c r="J43" s="28"/>
      <c r="K43" s="99"/>
      <c r="L43" s="28"/>
      <c r="M43" s="28"/>
    </row>
    <row r="44" spans="1:13" x14ac:dyDescent="0.2">
      <c r="A44" s="28"/>
      <c r="B44" s="99"/>
      <c r="C44" s="99"/>
      <c r="D44" s="99"/>
      <c r="E44" s="99"/>
      <c r="F44" s="99"/>
      <c r="G44" s="28"/>
      <c r="H44" s="99"/>
      <c r="I44" s="99"/>
      <c r="J44" s="28"/>
      <c r="K44" s="99"/>
      <c r="L44" s="28"/>
      <c r="M44" s="28"/>
    </row>
    <row r="45" spans="1:13" x14ac:dyDescent="0.2">
      <c r="A45" s="28"/>
      <c r="B45" s="99"/>
      <c r="C45" s="99"/>
      <c r="D45" s="99"/>
      <c r="E45" s="99"/>
      <c r="F45" s="99"/>
      <c r="G45" s="28"/>
      <c r="H45" s="99"/>
      <c r="I45" s="99"/>
      <c r="J45" s="28"/>
      <c r="K45" s="99"/>
      <c r="L45" s="28"/>
      <c r="M45" s="28"/>
    </row>
    <row r="46" spans="1:13" x14ac:dyDescent="0.2">
      <c r="A46" s="28"/>
      <c r="B46" s="99"/>
      <c r="C46" s="99"/>
      <c r="D46" s="99"/>
      <c r="E46" s="99"/>
      <c r="F46" s="99"/>
      <c r="G46" s="28"/>
      <c r="H46" s="99"/>
      <c r="I46" s="99"/>
      <c r="J46" s="28"/>
      <c r="K46" s="99"/>
      <c r="L46" s="28"/>
      <c r="M46" s="28"/>
    </row>
    <row r="47" spans="1:13" x14ac:dyDescent="0.2">
      <c r="A47" s="28"/>
      <c r="B47" s="99"/>
      <c r="C47" s="99"/>
      <c r="D47" s="99"/>
      <c r="E47" s="99"/>
      <c r="F47" s="99"/>
      <c r="G47" s="28"/>
      <c r="H47" s="99"/>
      <c r="I47" s="99"/>
      <c r="J47" s="28"/>
      <c r="K47" s="99"/>
      <c r="L47" s="28"/>
      <c r="M47" s="28"/>
    </row>
    <row r="48" spans="1:13" x14ac:dyDescent="0.2">
      <c r="A48" s="28"/>
      <c r="B48" s="99"/>
      <c r="C48" s="99"/>
      <c r="D48" s="99"/>
      <c r="E48" s="99"/>
      <c r="F48" s="99"/>
      <c r="G48" s="28"/>
      <c r="H48" s="99"/>
      <c r="I48" s="99"/>
      <c r="J48" s="28"/>
      <c r="K48" s="99"/>
      <c r="L48" s="28"/>
      <c r="M48" s="28"/>
    </row>
    <row r="49" spans="1:13" x14ac:dyDescent="0.2">
      <c r="A49" s="28"/>
      <c r="B49" s="99"/>
      <c r="C49" s="99"/>
      <c r="D49" s="99"/>
      <c r="E49" s="99"/>
      <c r="F49" s="99"/>
      <c r="G49" s="28"/>
      <c r="H49" s="99"/>
      <c r="I49" s="99"/>
      <c r="J49" s="28"/>
      <c r="K49" s="99"/>
      <c r="L49" s="28"/>
      <c r="M49" s="28"/>
    </row>
    <row r="50" spans="1:13" x14ac:dyDescent="0.2">
      <c r="A50" s="28"/>
      <c r="B50" s="99"/>
      <c r="C50" s="99"/>
      <c r="D50" s="99"/>
      <c r="E50" s="99"/>
      <c r="F50" s="99"/>
      <c r="G50" s="28"/>
      <c r="H50" s="99"/>
      <c r="I50" s="99"/>
      <c r="J50" s="28"/>
      <c r="K50" s="99"/>
      <c r="L50" s="28"/>
      <c r="M50" s="28"/>
    </row>
    <row r="51" spans="1:13" x14ac:dyDescent="0.2">
      <c r="A51" s="28"/>
      <c r="B51" s="99"/>
      <c r="C51" s="99"/>
      <c r="D51" s="99"/>
      <c r="E51" s="99"/>
      <c r="F51" s="99"/>
      <c r="G51" s="28"/>
      <c r="H51" s="99"/>
      <c r="I51" s="99"/>
      <c r="J51" s="28"/>
      <c r="K51" s="99"/>
      <c r="L51" s="28"/>
      <c r="M51" s="28"/>
    </row>
    <row r="52" spans="1:13" x14ac:dyDescent="0.2">
      <c r="A52" s="28"/>
      <c r="B52" s="99"/>
      <c r="C52" s="99"/>
      <c r="D52" s="99"/>
      <c r="E52" s="99"/>
      <c r="F52" s="99"/>
      <c r="G52" s="28"/>
      <c r="H52" s="99"/>
      <c r="I52" s="99"/>
      <c r="J52" s="28"/>
      <c r="K52" s="99"/>
      <c r="L52" s="28"/>
      <c r="M52" s="28"/>
    </row>
    <row r="53" spans="1:13" x14ac:dyDescent="0.2">
      <c r="A53" s="28"/>
      <c r="B53" s="99"/>
      <c r="C53" s="99"/>
      <c r="D53" s="99"/>
      <c r="E53" s="99"/>
      <c r="F53" s="99"/>
      <c r="G53" s="28"/>
      <c r="H53" s="99"/>
      <c r="I53" s="99"/>
      <c r="J53" s="28"/>
      <c r="K53" s="99"/>
      <c r="L53" s="28"/>
      <c r="M53" s="28"/>
    </row>
    <row r="54" spans="1:13" x14ac:dyDescent="0.2">
      <c r="A54" s="28"/>
      <c r="B54" s="99"/>
      <c r="C54" s="99"/>
      <c r="D54" s="99"/>
      <c r="E54" s="99"/>
      <c r="F54" s="99"/>
      <c r="G54" s="28"/>
      <c r="H54" s="99"/>
      <c r="I54" s="99"/>
      <c r="J54" s="28"/>
      <c r="K54" s="99"/>
      <c r="L54" s="28"/>
      <c r="M54" s="28"/>
    </row>
    <row r="55" spans="1:13" x14ac:dyDescent="0.2">
      <c r="A55" s="28"/>
      <c r="B55" s="99"/>
      <c r="C55" s="99"/>
      <c r="D55" s="99"/>
      <c r="E55" s="99"/>
      <c r="F55" s="99"/>
      <c r="G55" s="28"/>
      <c r="H55" s="99"/>
      <c r="I55" s="99"/>
      <c r="J55" s="28"/>
      <c r="K55" s="99"/>
      <c r="L55" s="28"/>
      <c r="M55" s="28"/>
    </row>
    <row r="56" spans="1:13" x14ac:dyDescent="0.2">
      <c r="A56" s="28"/>
      <c r="B56" s="99"/>
      <c r="C56" s="99"/>
      <c r="D56" s="99"/>
      <c r="E56" s="99"/>
      <c r="F56" s="99"/>
      <c r="G56" s="28"/>
      <c r="H56" s="99"/>
      <c r="I56" s="99"/>
      <c r="J56" s="28"/>
      <c r="K56" s="99"/>
      <c r="L56" s="28"/>
      <c r="M56" s="28"/>
    </row>
    <row r="57" spans="1:13" x14ac:dyDescent="0.2">
      <c r="A57" s="28"/>
      <c r="B57" s="99"/>
      <c r="C57" s="99"/>
      <c r="D57" s="99"/>
      <c r="E57" s="99"/>
      <c r="F57" s="99"/>
      <c r="G57" s="28"/>
      <c r="H57" s="99"/>
      <c r="I57" s="99"/>
      <c r="J57" s="28"/>
      <c r="K57" s="99"/>
      <c r="L57" s="28"/>
      <c r="M57" s="28"/>
    </row>
    <row r="58" spans="1:13" x14ac:dyDescent="0.2">
      <c r="A58" s="28"/>
      <c r="B58" s="99"/>
      <c r="C58" s="99"/>
      <c r="D58" s="99"/>
      <c r="E58" s="99"/>
      <c r="F58" s="99"/>
      <c r="G58" s="28"/>
      <c r="H58" s="99"/>
      <c r="I58" s="99"/>
      <c r="J58" s="28"/>
      <c r="K58" s="99"/>
      <c r="L58" s="28"/>
      <c r="M58" s="28"/>
    </row>
    <row r="59" spans="1:13" x14ac:dyDescent="0.2">
      <c r="A59" s="28"/>
      <c r="B59" s="99"/>
      <c r="C59" s="99"/>
      <c r="D59" s="99"/>
      <c r="E59" s="99"/>
      <c r="F59" s="99"/>
      <c r="G59" s="28"/>
      <c r="H59" s="99"/>
      <c r="I59" s="99"/>
      <c r="J59" s="28"/>
      <c r="K59" s="99"/>
      <c r="L59" s="28"/>
      <c r="M59" s="28"/>
    </row>
    <row r="60" spans="1:13" x14ac:dyDescent="0.2">
      <c r="A60" s="28"/>
      <c r="B60" s="99"/>
      <c r="C60" s="99"/>
      <c r="D60" s="99"/>
      <c r="E60" s="99"/>
      <c r="F60" s="99"/>
      <c r="G60" s="28"/>
      <c r="H60" s="99"/>
      <c r="I60" s="99"/>
      <c r="J60" s="28"/>
      <c r="K60" s="99"/>
      <c r="L60" s="28"/>
      <c r="M60" s="28"/>
    </row>
    <row r="61" spans="1:13" x14ac:dyDescent="0.2">
      <c r="A61" s="28"/>
      <c r="B61" s="99"/>
      <c r="C61" s="99"/>
      <c r="D61" s="99"/>
      <c r="E61" s="99"/>
      <c r="F61" s="99"/>
      <c r="G61" s="28"/>
      <c r="H61" s="99"/>
      <c r="I61" s="99"/>
      <c r="J61" s="28"/>
      <c r="K61" s="99"/>
      <c r="L61" s="28"/>
      <c r="M61" s="28"/>
    </row>
    <row r="62" spans="1:13" x14ac:dyDescent="0.2">
      <c r="A62" s="28"/>
      <c r="B62" s="99"/>
      <c r="C62" s="99"/>
      <c r="D62" s="99"/>
      <c r="E62" s="99"/>
      <c r="F62" s="99"/>
      <c r="G62" s="28"/>
      <c r="H62" s="99"/>
      <c r="I62" s="99"/>
      <c r="J62" s="28"/>
      <c r="K62" s="99"/>
      <c r="L62" s="28"/>
      <c r="M62" s="28"/>
    </row>
    <row r="63" spans="1:13" x14ac:dyDescent="0.2">
      <c r="A63" s="28"/>
      <c r="B63" s="99"/>
      <c r="C63" s="99"/>
      <c r="D63" s="99"/>
      <c r="E63" s="99"/>
      <c r="F63" s="99"/>
      <c r="G63" s="28"/>
      <c r="H63" s="99"/>
      <c r="I63" s="99"/>
      <c r="J63" s="28"/>
      <c r="K63" s="99"/>
      <c r="L63" s="28"/>
      <c r="M63" s="28"/>
    </row>
    <row r="64" spans="1:13" x14ac:dyDescent="0.2">
      <c r="A64" s="28"/>
      <c r="B64" s="99"/>
      <c r="C64" s="99"/>
      <c r="D64" s="99"/>
      <c r="E64" s="99"/>
      <c r="F64" s="99"/>
      <c r="G64" s="28"/>
      <c r="H64" s="99"/>
      <c r="I64" s="99"/>
      <c r="J64" s="28"/>
      <c r="K64" s="99"/>
      <c r="L64" s="28"/>
      <c r="M64" s="28"/>
    </row>
    <row r="65" spans="1:13" x14ac:dyDescent="0.2">
      <c r="A65" s="28"/>
      <c r="B65" s="99"/>
      <c r="C65" s="99"/>
      <c r="D65" s="99"/>
      <c r="E65" s="99"/>
      <c r="F65" s="99"/>
      <c r="G65" s="28"/>
      <c r="H65" s="99"/>
      <c r="I65" s="99"/>
      <c r="J65" s="28"/>
      <c r="K65" s="99"/>
      <c r="L65" s="28"/>
      <c r="M65" s="28"/>
    </row>
    <row r="66" spans="1:13" x14ac:dyDescent="0.2">
      <c r="A66" s="28"/>
      <c r="B66" s="99"/>
      <c r="C66" s="99"/>
      <c r="D66" s="99"/>
      <c r="E66" s="99"/>
      <c r="F66" s="99"/>
      <c r="G66" s="28"/>
      <c r="H66" s="99"/>
      <c r="I66" s="99"/>
      <c r="J66" s="28"/>
      <c r="K66" s="99"/>
      <c r="L66" s="28"/>
      <c r="M66" s="28"/>
    </row>
    <row r="67" spans="1:13" x14ac:dyDescent="0.2">
      <c r="A67" s="28"/>
      <c r="B67" s="99"/>
      <c r="C67" s="99"/>
      <c r="D67" s="99"/>
      <c r="E67" s="99"/>
      <c r="F67" s="99"/>
      <c r="G67" s="28"/>
      <c r="H67" s="99"/>
      <c r="I67" s="99"/>
      <c r="J67" s="28"/>
      <c r="K67" s="99"/>
      <c r="L67" s="28"/>
      <c r="M67" s="28"/>
    </row>
    <row r="68" spans="1:13" x14ac:dyDescent="0.2">
      <c r="A68" s="28"/>
      <c r="B68" s="99"/>
      <c r="C68" s="99"/>
      <c r="D68" s="99"/>
      <c r="E68" s="99"/>
      <c r="F68" s="99"/>
      <c r="G68" s="28"/>
      <c r="H68" s="99"/>
      <c r="I68" s="99"/>
      <c r="J68" s="28"/>
      <c r="K68" s="99"/>
      <c r="L68" s="28"/>
      <c r="M68" s="28"/>
    </row>
    <row r="69" spans="1:13" x14ac:dyDescent="0.2">
      <c r="A69" s="28"/>
      <c r="B69" s="99"/>
      <c r="C69" s="99"/>
      <c r="D69" s="99"/>
      <c r="E69" s="99"/>
      <c r="F69" s="99"/>
      <c r="G69" s="28"/>
      <c r="H69" s="99"/>
      <c r="I69" s="99"/>
      <c r="J69" s="28"/>
      <c r="K69" s="99"/>
      <c r="L69" s="28"/>
      <c r="M69" s="28"/>
    </row>
    <row r="70" spans="1:13" x14ac:dyDescent="0.2">
      <c r="A70" s="28"/>
      <c r="B70" s="99"/>
      <c r="C70" s="99"/>
      <c r="D70" s="99"/>
      <c r="E70" s="99"/>
      <c r="F70" s="99"/>
      <c r="G70" s="28"/>
      <c r="H70" s="99"/>
      <c r="I70" s="99"/>
      <c r="J70" s="28"/>
      <c r="K70" s="99"/>
      <c r="L70" s="28"/>
      <c r="M70" s="28"/>
    </row>
    <row r="71" spans="1:13" x14ac:dyDescent="0.2">
      <c r="A71" s="28"/>
      <c r="B71" s="99"/>
      <c r="C71" s="99"/>
      <c r="D71" s="99"/>
      <c r="E71" s="99"/>
      <c r="F71" s="99"/>
      <c r="G71" s="28"/>
      <c r="H71" s="99"/>
      <c r="I71" s="99"/>
      <c r="J71" s="28"/>
      <c r="K71" s="99"/>
      <c r="L71" s="28"/>
      <c r="M71" s="28"/>
    </row>
    <row r="72" spans="1:13" x14ac:dyDescent="0.2">
      <c r="A72" s="28"/>
      <c r="B72" s="99"/>
      <c r="C72" s="99"/>
      <c r="D72" s="99"/>
      <c r="E72" s="99"/>
      <c r="F72" s="99"/>
      <c r="G72" s="28"/>
      <c r="H72" s="99"/>
      <c r="I72" s="99"/>
      <c r="J72" s="28"/>
      <c r="K72" s="99"/>
      <c r="L72" s="28"/>
      <c r="M72" s="28"/>
    </row>
    <row r="73" spans="1:13" x14ac:dyDescent="0.2">
      <c r="A73" s="28"/>
      <c r="B73" s="99"/>
      <c r="C73" s="99"/>
      <c r="D73" s="99"/>
      <c r="E73" s="99"/>
      <c r="F73" s="99"/>
      <c r="G73" s="28"/>
      <c r="H73" s="99"/>
      <c r="I73" s="99"/>
      <c r="J73" s="28"/>
      <c r="K73" s="99"/>
      <c r="L73" s="28"/>
      <c r="M73" s="28"/>
    </row>
    <row r="74" spans="1:13" x14ac:dyDescent="0.2">
      <c r="A74" s="28"/>
      <c r="B74" s="99"/>
      <c r="C74" s="99"/>
      <c r="D74" s="99"/>
      <c r="E74" s="99"/>
      <c r="F74" s="99"/>
      <c r="G74" s="28"/>
      <c r="H74" s="99"/>
      <c r="I74" s="99"/>
      <c r="J74" s="28"/>
      <c r="K74" s="99"/>
      <c r="L74" s="28"/>
      <c r="M74" s="28"/>
    </row>
    <row r="75" spans="1:13" x14ac:dyDescent="0.2">
      <c r="A75" s="28"/>
      <c r="B75" s="99"/>
      <c r="C75" s="99"/>
      <c r="D75" s="99"/>
      <c r="E75" s="99"/>
      <c r="F75" s="99"/>
      <c r="G75" s="28"/>
      <c r="H75" s="99"/>
      <c r="I75" s="99"/>
      <c r="J75" s="28"/>
      <c r="K75" s="99"/>
      <c r="L75" s="28"/>
      <c r="M75" s="28"/>
    </row>
    <row r="76" spans="1:13" x14ac:dyDescent="0.2">
      <c r="A76" s="28"/>
      <c r="B76" s="99"/>
      <c r="C76" s="99"/>
      <c r="D76" s="99"/>
      <c r="E76" s="99"/>
      <c r="F76" s="99"/>
      <c r="G76" s="28"/>
      <c r="H76" s="99"/>
      <c r="I76" s="99"/>
      <c r="J76" s="28"/>
      <c r="K76" s="99"/>
      <c r="L76" s="28"/>
      <c r="M76" s="28"/>
    </row>
    <row r="77" spans="1:13" x14ac:dyDescent="0.2">
      <c r="A77" s="28"/>
      <c r="B77" s="99"/>
      <c r="C77" s="99"/>
      <c r="D77" s="99"/>
      <c r="E77" s="99"/>
      <c r="F77" s="99"/>
      <c r="G77" s="28"/>
      <c r="H77" s="99"/>
      <c r="I77" s="99"/>
      <c r="J77" s="28"/>
      <c r="K77" s="99"/>
      <c r="L77" s="28"/>
      <c r="M77" s="28"/>
    </row>
    <row r="78" spans="1:13" x14ac:dyDescent="0.2">
      <c r="A78" s="28"/>
      <c r="B78" s="99"/>
      <c r="C78" s="99"/>
      <c r="D78" s="99"/>
      <c r="E78" s="99"/>
      <c r="F78" s="99"/>
      <c r="G78" s="28"/>
      <c r="H78" s="99"/>
      <c r="I78" s="99"/>
      <c r="J78" s="28"/>
      <c r="K78" s="99"/>
      <c r="L78" s="28"/>
      <c r="M78" s="28"/>
    </row>
    <row r="79" spans="1:13" x14ac:dyDescent="0.2">
      <c r="A79" s="28"/>
      <c r="B79" s="99"/>
      <c r="C79" s="99"/>
      <c r="D79" s="99"/>
      <c r="E79" s="99"/>
      <c r="F79" s="99"/>
      <c r="G79" s="28"/>
      <c r="H79" s="99"/>
      <c r="I79" s="99"/>
      <c r="J79" s="28"/>
      <c r="K79" s="99"/>
      <c r="L79" s="28"/>
      <c r="M79" s="28"/>
    </row>
    <row r="80" spans="1:13" x14ac:dyDescent="0.2">
      <c r="A80" s="28"/>
      <c r="B80" s="99"/>
      <c r="C80" s="99"/>
      <c r="D80" s="99"/>
      <c r="E80" s="99"/>
      <c r="F80" s="99"/>
      <c r="G80" s="28"/>
      <c r="H80" s="99"/>
      <c r="I80" s="99"/>
      <c r="J80" s="28"/>
      <c r="K80" s="99"/>
      <c r="L80" s="28"/>
      <c r="M80" s="28"/>
    </row>
    <row r="81" spans="1:13" x14ac:dyDescent="0.2">
      <c r="A81" s="28"/>
      <c r="B81" s="99"/>
      <c r="C81" s="99"/>
      <c r="D81" s="99"/>
      <c r="E81" s="99"/>
      <c r="F81" s="99"/>
      <c r="G81" s="28"/>
      <c r="H81" s="99"/>
      <c r="I81" s="99"/>
      <c r="J81" s="28"/>
      <c r="K81" s="99"/>
      <c r="L81" s="28"/>
      <c r="M81" s="28"/>
    </row>
    <row r="82" spans="1:13" x14ac:dyDescent="0.2">
      <c r="A82" s="28"/>
      <c r="B82" s="99"/>
      <c r="C82" s="99"/>
      <c r="D82" s="99"/>
      <c r="E82" s="99"/>
      <c r="F82" s="99"/>
      <c r="G82" s="28"/>
      <c r="H82" s="99"/>
      <c r="I82" s="99"/>
      <c r="J82" s="28"/>
      <c r="K82" s="99"/>
      <c r="L82" s="28"/>
      <c r="M82" s="28"/>
    </row>
    <row r="83" spans="1:13" x14ac:dyDescent="0.2">
      <c r="A83" s="28"/>
      <c r="B83" s="99"/>
      <c r="C83" s="99"/>
      <c r="D83" s="99"/>
      <c r="E83" s="99"/>
      <c r="F83" s="99"/>
      <c r="G83" s="28"/>
      <c r="H83" s="99"/>
      <c r="I83" s="99"/>
      <c r="J83" s="28"/>
      <c r="K83" s="99"/>
      <c r="L83" s="28"/>
      <c r="M83" s="28"/>
    </row>
    <row r="84" spans="1:13" x14ac:dyDescent="0.2">
      <c r="A84" s="28"/>
      <c r="B84" s="99"/>
      <c r="C84" s="99"/>
      <c r="D84" s="99"/>
      <c r="E84" s="99"/>
      <c r="F84" s="99"/>
      <c r="G84" s="28"/>
      <c r="H84" s="99"/>
      <c r="I84" s="99"/>
      <c r="J84" s="28"/>
      <c r="K84" s="99"/>
      <c r="L84" s="28"/>
      <c r="M84" s="28"/>
    </row>
    <row r="85" spans="1:13" x14ac:dyDescent="0.2">
      <c r="A85" s="28"/>
      <c r="B85" s="99"/>
      <c r="C85" s="99"/>
      <c r="D85" s="99"/>
      <c r="E85" s="99"/>
      <c r="F85" s="99"/>
      <c r="G85" s="28"/>
      <c r="H85" s="99"/>
      <c r="I85" s="99"/>
      <c r="J85" s="28"/>
      <c r="K85" s="99"/>
      <c r="L85" s="28"/>
      <c r="M85" s="28"/>
    </row>
    <row r="86" spans="1:13" x14ac:dyDescent="0.2">
      <c r="A86" s="28"/>
      <c r="B86" s="99"/>
      <c r="C86" s="99"/>
      <c r="D86" s="99"/>
      <c r="E86" s="99"/>
      <c r="F86" s="99"/>
      <c r="G86" s="28"/>
      <c r="H86" s="99"/>
      <c r="I86" s="99"/>
      <c r="J86" s="28"/>
      <c r="K86" s="99"/>
      <c r="L86" s="28"/>
      <c r="M86" s="28"/>
    </row>
    <row r="87" spans="1:13" x14ac:dyDescent="0.2">
      <c r="A87" s="28"/>
      <c r="B87" s="99"/>
      <c r="C87" s="99"/>
      <c r="D87" s="99"/>
      <c r="E87" s="99"/>
      <c r="F87" s="99"/>
      <c r="G87" s="28"/>
      <c r="H87" s="99"/>
      <c r="I87" s="99"/>
      <c r="J87" s="28"/>
      <c r="K87" s="99"/>
      <c r="L87" s="28"/>
      <c r="M87" s="28"/>
    </row>
    <row r="88" spans="1:13" x14ac:dyDescent="0.2">
      <c r="A88" s="28"/>
      <c r="B88" s="99"/>
      <c r="C88" s="99"/>
      <c r="D88" s="99"/>
      <c r="E88" s="99"/>
      <c r="F88" s="99"/>
      <c r="G88" s="28"/>
      <c r="H88" s="99"/>
      <c r="I88" s="99"/>
      <c r="J88" s="28"/>
      <c r="K88" s="99"/>
      <c r="L88" s="28"/>
      <c r="M88" s="28"/>
    </row>
    <row r="89" spans="1:13" x14ac:dyDescent="0.2">
      <c r="A89" s="28"/>
      <c r="B89" s="99"/>
      <c r="C89" s="99"/>
      <c r="D89" s="99"/>
      <c r="E89" s="99"/>
      <c r="F89" s="99"/>
      <c r="G89" s="28"/>
      <c r="H89" s="99"/>
      <c r="I89" s="99"/>
      <c r="J89" s="28"/>
      <c r="K89" s="99"/>
      <c r="L89" s="28"/>
      <c r="M89" s="28"/>
    </row>
    <row r="90" spans="1:13" x14ac:dyDescent="0.2">
      <c r="A90" s="28"/>
      <c r="B90" s="99"/>
      <c r="C90" s="99"/>
      <c r="D90" s="99"/>
      <c r="E90" s="99"/>
      <c r="F90" s="99"/>
      <c r="G90" s="28"/>
      <c r="H90" s="99"/>
      <c r="I90" s="99"/>
      <c r="J90" s="28"/>
      <c r="K90" s="99"/>
      <c r="L90" s="28"/>
      <c r="M90" s="28"/>
    </row>
    <row r="91" spans="1:13" x14ac:dyDescent="0.2">
      <c r="A91" s="28"/>
      <c r="B91" s="99"/>
      <c r="C91" s="99"/>
      <c r="D91" s="99"/>
      <c r="E91" s="99"/>
      <c r="F91" s="99"/>
      <c r="G91" s="28"/>
      <c r="H91" s="99"/>
      <c r="I91" s="99"/>
      <c r="J91" s="28"/>
      <c r="K91" s="99"/>
      <c r="L91" s="28"/>
      <c r="M91" s="28"/>
    </row>
    <row r="92" spans="1:13" x14ac:dyDescent="0.2">
      <c r="A92" s="28"/>
      <c r="B92" s="99"/>
      <c r="C92" s="99"/>
      <c r="D92" s="99"/>
      <c r="E92" s="99"/>
      <c r="F92" s="99"/>
      <c r="G92" s="28"/>
      <c r="H92" s="99"/>
      <c r="I92" s="99"/>
      <c r="J92" s="28"/>
      <c r="K92" s="99"/>
      <c r="L92" s="28"/>
      <c r="M92" s="28"/>
    </row>
    <row r="93" spans="1:13" x14ac:dyDescent="0.2">
      <c r="A93" s="28"/>
      <c r="B93" s="99"/>
      <c r="C93" s="99"/>
      <c r="D93" s="99"/>
      <c r="E93" s="99"/>
      <c r="F93" s="99"/>
      <c r="G93" s="28"/>
      <c r="H93" s="99"/>
      <c r="I93" s="99"/>
      <c r="J93" s="28"/>
      <c r="K93" s="99"/>
      <c r="L93" s="28"/>
      <c r="M93" s="28"/>
    </row>
    <row r="94" spans="1:13" x14ac:dyDescent="0.2">
      <c r="A94" s="28"/>
      <c r="B94" s="99"/>
      <c r="C94" s="99"/>
      <c r="D94" s="99"/>
      <c r="E94" s="99"/>
      <c r="F94" s="99"/>
      <c r="G94" s="28"/>
      <c r="H94" s="99"/>
      <c r="I94" s="99"/>
      <c r="J94" s="28"/>
      <c r="K94" s="99"/>
      <c r="L94" s="28"/>
      <c r="M94" s="28"/>
    </row>
    <row r="95" spans="1:13" x14ac:dyDescent="0.2">
      <c r="A95" s="28"/>
      <c r="B95" s="99"/>
      <c r="C95" s="99"/>
      <c r="D95" s="99"/>
      <c r="E95" s="99"/>
      <c r="F95" s="99"/>
      <c r="G95" s="28"/>
      <c r="H95" s="99"/>
      <c r="I95" s="99"/>
      <c r="J95" s="28"/>
      <c r="K95" s="99"/>
      <c r="L95" s="28"/>
      <c r="M95" s="28"/>
    </row>
    <row r="96" spans="1:13" x14ac:dyDescent="0.2">
      <c r="A96" s="28"/>
      <c r="B96" s="99"/>
      <c r="C96" s="99"/>
      <c r="D96" s="99"/>
      <c r="E96" s="99"/>
      <c r="F96" s="99"/>
      <c r="G96" s="28"/>
      <c r="H96" s="99"/>
      <c r="I96" s="99"/>
      <c r="J96" s="28"/>
      <c r="K96" s="99"/>
      <c r="L96" s="28"/>
      <c r="M96" s="28"/>
    </row>
    <row r="97" spans="1:13" x14ac:dyDescent="0.2">
      <c r="A97" s="28"/>
      <c r="B97" s="99"/>
      <c r="C97" s="99"/>
      <c r="D97" s="99"/>
      <c r="E97" s="99"/>
      <c r="F97" s="99"/>
      <c r="G97" s="28"/>
      <c r="H97" s="99"/>
      <c r="I97" s="99"/>
      <c r="J97" s="28"/>
      <c r="K97" s="99"/>
      <c r="L97" s="28"/>
      <c r="M97" s="28"/>
    </row>
    <row r="98" spans="1:13" x14ac:dyDescent="0.2">
      <c r="A98" s="28"/>
      <c r="B98" s="99"/>
      <c r="C98" s="99"/>
      <c r="D98" s="99"/>
      <c r="E98" s="99"/>
      <c r="F98" s="99"/>
      <c r="G98" s="28"/>
      <c r="H98" s="99"/>
      <c r="I98" s="99"/>
      <c r="J98" s="28"/>
      <c r="K98" s="99"/>
      <c r="L98" s="28"/>
      <c r="M98" s="28"/>
    </row>
    <row r="99" spans="1:13" x14ac:dyDescent="0.2">
      <c r="A99" s="28"/>
      <c r="B99" s="99"/>
      <c r="C99" s="99"/>
      <c r="D99" s="99"/>
      <c r="E99" s="99"/>
      <c r="F99" s="99"/>
      <c r="G99" s="28"/>
      <c r="H99" s="99"/>
      <c r="I99" s="99"/>
      <c r="J99" s="28"/>
      <c r="K99" s="99"/>
      <c r="L99" s="28"/>
      <c r="M99" s="28"/>
    </row>
    <row r="100" spans="1:13" x14ac:dyDescent="0.2">
      <c r="A100" s="28"/>
      <c r="B100" s="99"/>
      <c r="C100" s="99"/>
      <c r="D100" s="99"/>
      <c r="E100" s="99"/>
      <c r="F100" s="99"/>
      <c r="G100" s="28"/>
      <c r="H100" s="99"/>
      <c r="I100" s="99"/>
      <c r="J100" s="28"/>
      <c r="K100" s="99"/>
      <c r="L100" s="28"/>
      <c r="M100" s="28"/>
    </row>
    <row r="101" spans="1:13" x14ac:dyDescent="0.2">
      <c r="A101" s="28"/>
      <c r="B101" s="99"/>
      <c r="C101" s="99"/>
      <c r="D101" s="99"/>
      <c r="E101" s="99"/>
      <c r="F101" s="99"/>
      <c r="G101" s="28"/>
      <c r="H101" s="99"/>
      <c r="I101" s="99"/>
      <c r="J101" s="28"/>
      <c r="K101" s="99"/>
      <c r="L101" s="28"/>
      <c r="M101" s="28"/>
    </row>
    <row r="102" spans="1:13" x14ac:dyDescent="0.2">
      <c r="A102" s="28"/>
      <c r="B102" s="99"/>
      <c r="C102" s="99"/>
      <c r="D102" s="99"/>
      <c r="E102" s="99"/>
      <c r="F102" s="99"/>
      <c r="G102" s="28"/>
      <c r="H102" s="99"/>
      <c r="I102" s="99"/>
      <c r="J102" s="28"/>
      <c r="K102" s="99"/>
      <c r="L102" s="28"/>
      <c r="M102" s="28"/>
    </row>
    <row r="103" spans="1:13" x14ac:dyDescent="0.2">
      <c r="A103" s="28"/>
      <c r="B103" s="99"/>
      <c r="C103" s="99"/>
      <c r="D103" s="99"/>
      <c r="E103" s="99"/>
      <c r="F103" s="99"/>
      <c r="G103" s="28"/>
      <c r="H103" s="99"/>
      <c r="I103" s="99"/>
      <c r="J103" s="28"/>
      <c r="K103" s="99"/>
      <c r="L103" s="28"/>
      <c r="M103" s="28"/>
    </row>
    <row r="104" spans="1:13" x14ac:dyDescent="0.2">
      <c r="A104" s="28"/>
      <c r="B104" s="99"/>
      <c r="C104" s="99"/>
      <c r="D104" s="99"/>
      <c r="E104" s="99"/>
      <c r="F104" s="99"/>
      <c r="G104" s="28"/>
      <c r="H104" s="99"/>
      <c r="I104" s="99"/>
      <c r="J104" s="28"/>
      <c r="K104" s="99"/>
      <c r="L104" s="28"/>
      <c r="M104" s="28"/>
    </row>
    <row r="105" spans="1:13" x14ac:dyDescent="0.2">
      <c r="A105" s="28"/>
      <c r="B105" s="99"/>
      <c r="C105" s="99"/>
      <c r="D105" s="99"/>
      <c r="E105" s="99"/>
      <c r="F105" s="99"/>
      <c r="G105" s="28"/>
      <c r="H105" s="99"/>
      <c r="I105" s="99"/>
      <c r="J105" s="28"/>
      <c r="K105" s="99"/>
      <c r="L105" s="28"/>
      <c r="M105" s="28"/>
    </row>
    <row r="106" spans="1:13" x14ac:dyDescent="0.2">
      <c r="A106" s="28"/>
      <c r="B106" s="99"/>
      <c r="C106" s="99"/>
      <c r="D106" s="99"/>
      <c r="E106" s="99"/>
      <c r="F106" s="99"/>
      <c r="G106" s="28"/>
      <c r="H106" s="99"/>
      <c r="I106" s="99"/>
      <c r="J106" s="28"/>
      <c r="K106" s="99"/>
      <c r="L106" s="28"/>
      <c r="M106" s="28"/>
    </row>
    <row r="107" spans="1:13" x14ac:dyDescent="0.2">
      <c r="A107" s="28"/>
      <c r="B107" s="99"/>
      <c r="C107" s="99"/>
      <c r="D107" s="99"/>
      <c r="E107" s="99"/>
      <c r="F107" s="99"/>
      <c r="G107" s="28"/>
      <c r="H107" s="99"/>
      <c r="I107" s="99"/>
      <c r="J107" s="28"/>
      <c r="K107" s="99"/>
      <c r="L107" s="28"/>
      <c r="M107" s="28"/>
    </row>
    <row r="108" spans="1:13" x14ac:dyDescent="0.2">
      <c r="A108" s="28"/>
      <c r="B108" s="99"/>
      <c r="C108" s="99"/>
      <c r="D108" s="99"/>
      <c r="E108" s="99"/>
      <c r="F108" s="99"/>
      <c r="G108" s="28"/>
      <c r="H108" s="99"/>
      <c r="I108" s="99"/>
      <c r="J108" s="28"/>
      <c r="K108" s="99"/>
      <c r="L108" s="28"/>
      <c r="M108" s="28"/>
    </row>
    <row r="109" spans="1:13" x14ac:dyDescent="0.2">
      <c r="A109" s="28"/>
      <c r="B109" s="99"/>
      <c r="C109" s="99"/>
      <c r="D109" s="99"/>
      <c r="E109" s="99"/>
      <c r="F109" s="99"/>
      <c r="G109" s="28"/>
      <c r="H109" s="99"/>
      <c r="I109" s="99"/>
      <c r="J109" s="28"/>
      <c r="K109" s="99"/>
      <c r="L109" s="28"/>
      <c r="M109" s="28"/>
    </row>
    <row r="110" spans="1:13" x14ac:dyDescent="0.2">
      <c r="A110" s="28"/>
      <c r="B110" s="99"/>
      <c r="C110" s="99"/>
      <c r="D110" s="99"/>
      <c r="E110" s="99"/>
      <c r="F110" s="99"/>
      <c r="G110" s="28"/>
      <c r="H110" s="99"/>
      <c r="I110" s="99"/>
      <c r="J110" s="28"/>
      <c r="K110" s="99"/>
      <c r="L110" s="28"/>
      <c r="M110" s="28"/>
    </row>
    <row r="111" spans="1:13" x14ac:dyDescent="0.2">
      <c r="A111" s="28"/>
      <c r="B111" s="99"/>
      <c r="C111" s="99"/>
      <c r="D111" s="99"/>
      <c r="E111" s="99"/>
      <c r="F111" s="99"/>
      <c r="G111" s="28"/>
      <c r="H111" s="99"/>
      <c r="I111" s="99"/>
      <c r="J111" s="28"/>
      <c r="K111" s="99"/>
      <c r="L111" s="28"/>
      <c r="M111" s="28"/>
    </row>
    <row r="112" spans="1:13" x14ac:dyDescent="0.2">
      <c r="A112" s="28"/>
      <c r="B112" s="99"/>
      <c r="C112" s="99"/>
      <c r="D112" s="99"/>
      <c r="E112" s="99"/>
      <c r="F112" s="99"/>
      <c r="G112" s="28"/>
      <c r="H112" s="99"/>
      <c r="I112" s="99"/>
      <c r="J112" s="28"/>
      <c r="K112" s="99"/>
      <c r="L112" s="28"/>
      <c r="M112" s="28"/>
    </row>
    <row r="113" spans="1:13" x14ac:dyDescent="0.2">
      <c r="A113" s="28"/>
      <c r="B113" s="99"/>
      <c r="C113" s="99"/>
      <c r="D113" s="99"/>
      <c r="E113" s="99"/>
      <c r="F113" s="99"/>
      <c r="G113" s="28"/>
      <c r="H113" s="99"/>
      <c r="I113" s="99"/>
      <c r="J113" s="28"/>
      <c r="K113" s="99"/>
      <c r="L113" s="28"/>
      <c r="M113" s="28"/>
    </row>
    <row r="114" spans="1:13" x14ac:dyDescent="0.2">
      <c r="A114" s="28"/>
      <c r="B114" s="99"/>
      <c r="C114" s="99"/>
      <c r="D114" s="99"/>
      <c r="E114" s="99"/>
      <c r="F114" s="99"/>
      <c r="G114" s="28"/>
      <c r="H114" s="99"/>
      <c r="I114" s="99"/>
      <c r="J114" s="28"/>
      <c r="K114" s="99"/>
      <c r="L114" s="28"/>
      <c r="M114" s="28"/>
    </row>
    <row r="115" spans="1:13" x14ac:dyDescent="0.2">
      <c r="A115" s="28"/>
      <c r="B115" s="99"/>
      <c r="C115" s="99"/>
      <c r="D115" s="99"/>
      <c r="E115" s="99"/>
      <c r="F115" s="99"/>
      <c r="G115" s="28"/>
      <c r="H115" s="99"/>
      <c r="I115" s="99"/>
      <c r="J115" s="28"/>
      <c r="K115" s="99"/>
      <c r="L115" s="28"/>
      <c r="M115" s="28"/>
    </row>
    <row r="116" spans="1:13" x14ac:dyDescent="0.2">
      <c r="A116" s="28"/>
      <c r="B116" s="99"/>
      <c r="C116" s="99"/>
      <c r="D116" s="99"/>
      <c r="E116" s="99"/>
      <c r="F116" s="99"/>
      <c r="G116" s="28"/>
      <c r="H116" s="99"/>
      <c r="I116" s="99"/>
      <c r="J116" s="28"/>
      <c r="K116" s="99"/>
      <c r="L116" s="28"/>
      <c r="M116" s="28"/>
    </row>
    <row r="117" spans="1:13" x14ac:dyDescent="0.2">
      <c r="A117" s="28"/>
      <c r="B117" s="99"/>
      <c r="C117" s="99"/>
      <c r="D117" s="99"/>
      <c r="E117" s="99"/>
      <c r="F117" s="99"/>
      <c r="G117" s="28"/>
      <c r="H117" s="99"/>
      <c r="I117" s="99"/>
      <c r="J117" s="28"/>
      <c r="K117" s="99"/>
      <c r="L117" s="28"/>
      <c r="M117" s="28"/>
    </row>
    <row r="118" spans="1:13" x14ac:dyDescent="0.2">
      <c r="A118" s="28"/>
      <c r="B118" s="99"/>
      <c r="C118" s="99"/>
      <c r="D118" s="99"/>
      <c r="E118" s="99"/>
      <c r="F118" s="99"/>
      <c r="G118" s="28"/>
      <c r="H118" s="99"/>
      <c r="I118" s="99"/>
      <c r="J118" s="28"/>
      <c r="K118" s="99"/>
      <c r="L118" s="28"/>
      <c r="M118" s="28"/>
    </row>
    <row r="119" spans="1:13" x14ac:dyDescent="0.2">
      <c r="A119" s="28"/>
      <c r="B119" s="99"/>
      <c r="C119" s="99"/>
      <c r="D119" s="99"/>
      <c r="E119" s="99"/>
      <c r="F119" s="99"/>
      <c r="G119" s="28"/>
      <c r="H119" s="99"/>
      <c r="I119" s="99"/>
      <c r="J119" s="28"/>
      <c r="K119" s="99"/>
      <c r="L119" s="28"/>
      <c r="M119" s="28"/>
    </row>
    <row r="120" spans="1:13" x14ac:dyDescent="0.2">
      <c r="A120" s="28"/>
      <c r="B120" s="99"/>
      <c r="C120" s="99"/>
      <c r="D120" s="99"/>
      <c r="E120" s="99"/>
      <c r="F120" s="99"/>
      <c r="G120" s="28"/>
      <c r="H120" s="99"/>
      <c r="I120" s="99"/>
      <c r="J120" s="28"/>
      <c r="K120" s="99"/>
      <c r="L120" s="28"/>
      <c r="M120" s="28"/>
    </row>
    <row r="121" spans="1:13" x14ac:dyDescent="0.2">
      <c r="A121" s="28"/>
      <c r="B121" s="99"/>
      <c r="C121" s="99"/>
      <c r="D121" s="99"/>
      <c r="E121" s="99"/>
      <c r="F121" s="99"/>
      <c r="G121" s="28"/>
      <c r="H121" s="99"/>
      <c r="I121" s="99"/>
      <c r="J121" s="28"/>
      <c r="K121" s="99"/>
      <c r="L121" s="28"/>
      <c r="M121" s="28"/>
    </row>
    <row r="122" spans="1:13" x14ac:dyDescent="0.2">
      <c r="A122" s="28"/>
      <c r="B122" s="99"/>
      <c r="C122" s="99"/>
      <c r="D122" s="99"/>
      <c r="E122" s="99"/>
      <c r="F122" s="99"/>
      <c r="G122" s="28"/>
      <c r="H122" s="99"/>
      <c r="I122" s="99"/>
      <c r="J122" s="28"/>
      <c r="K122" s="99"/>
      <c r="L122" s="28"/>
      <c r="M122" s="28"/>
    </row>
    <row r="123" spans="1:13" x14ac:dyDescent="0.2">
      <c r="A123" s="28"/>
      <c r="B123" s="99"/>
      <c r="C123" s="99"/>
      <c r="D123" s="99"/>
      <c r="E123" s="99"/>
      <c r="F123" s="99"/>
      <c r="G123" s="28"/>
      <c r="H123" s="99"/>
      <c r="I123" s="99"/>
      <c r="J123" s="28"/>
      <c r="K123" s="99"/>
      <c r="L123" s="28"/>
      <c r="M123" s="28"/>
    </row>
    <row r="124" spans="1:13" x14ac:dyDescent="0.2">
      <c r="A124" s="28"/>
      <c r="B124" s="99"/>
      <c r="C124" s="99"/>
      <c r="D124" s="99"/>
      <c r="E124" s="99"/>
      <c r="F124" s="99"/>
      <c r="G124" s="28"/>
      <c r="H124" s="99"/>
      <c r="I124" s="99"/>
      <c r="J124" s="28"/>
      <c r="K124" s="99"/>
      <c r="L124" s="28"/>
      <c r="M124" s="28"/>
    </row>
    <row r="125" spans="1:13" x14ac:dyDescent="0.2">
      <c r="A125" s="28"/>
      <c r="B125" s="99"/>
      <c r="C125" s="99"/>
      <c r="D125" s="99"/>
      <c r="E125" s="99"/>
      <c r="F125" s="99"/>
      <c r="G125" s="28"/>
      <c r="H125" s="99"/>
      <c r="I125" s="99"/>
      <c r="J125" s="28"/>
      <c r="K125" s="99"/>
      <c r="L125" s="28"/>
      <c r="M125" s="28"/>
    </row>
    <row r="126" spans="1:13" x14ac:dyDescent="0.2">
      <c r="A126" s="28"/>
      <c r="B126" s="99"/>
      <c r="C126" s="99"/>
      <c r="D126" s="99"/>
      <c r="E126" s="99"/>
      <c r="F126" s="99"/>
      <c r="G126" s="28"/>
      <c r="H126" s="99"/>
      <c r="I126" s="99"/>
      <c r="J126" s="28"/>
      <c r="K126" s="99"/>
      <c r="L126" s="28"/>
      <c r="M126" s="28"/>
    </row>
    <row r="127" spans="1:13" x14ac:dyDescent="0.2">
      <c r="A127" s="28"/>
      <c r="B127" s="99"/>
      <c r="C127" s="99"/>
      <c r="D127" s="99"/>
      <c r="E127" s="99"/>
      <c r="F127" s="99"/>
      <c r="G127" s="28"/>
      <c r="H127" s="99"/>
      <c r="I127" s="99"/>
      <c r="J127" s="28"/>
      <c r="K127" s="99"/>
      <c r="L127" s="28"/>
      <c r="M127" s="28"/>
    </row>
    <row r="128" spans="1:13" x14ac:dyDescent="0.2">
      <c r="A128" s="28"/>
      <c r="B128" s="99"/>
      <c r="C128" s="99"/>
      <c r="D128" s="99"/>
      <c r="E128" s="99"/>
      <c r="F128" s="99"/>
      <c r="G128" s="28"/>
      <c r="H128" s="99"/>
      <c r="I128" s="99"/>
      <c r="J128" s="28"/>
      <c r="K128" s="99"/>
      <c r="L128" s="28"/>
      <c r="M128" s="28"/>
    </row>
    <row r="129" spans="1:13" x14ac:dyDescent="0.2">
      <c r="A129" s="28"/>
      <c r="B129" s="99"/>
      <c r="C129" s="99"/>
      <c r="D129" s="99"/>
      <c r="E129" s="99"/>
      <c r="F129" s="99"/>
      <c r="G129" s="28"/>
      <c r="H129" s="99"/>
      <c r="I129" s="99"/>
      <c r="J129" s="28"/>
      <c r="K129" s="99"/>
      <c r="L129" s="28"/>
      <c r="M129" s="28"/>
    </row>
    <row r="130" spans="1:13" x14ac:dyDescent="0.2">
      <c r="A130" s="28"/>
      <c r="B130" s="99"/>
      <c r="C130" s="99"/>
      <c r="D130" s="99"/>
      <c r="E130" s="99"/>
      <c r="F130" s="99"/>
      <c r="G130" s="28"/>
      <c r="H130" s="99"/>
      <c r="I130" s="99"/>
      <c r="J130" s="28"/>
      <c r="K130" s="99"/>
      <c r="L130" s="28"/>
      <c r="M130" s="28"/>
    </row>
    <row r="131" spans="1:13" x14ac:dyDescent="0.2">
      <c r="A131" s="28"/>
      <c r="B131" s="99"/>
      <c r="C131" s="99"/>
      <c r="D131" s="99"/>
      <c r="E131" s="99"/>
      <c r="F131" s="99"/>
      <c r="G131" s="28"/>
      <c r="H131" s="99"/>
      <c r="I131" s="99"/>
      <c r="J131" s="28"/>
      <c r="K131" s="99"/>
      <c r="L131" s="28"/>
      <c r="M131" s="28"/>
    </row>
    <row r="132" spans="1:13" x14ac:dyDescent="0.2">
      <c r="A132" s="28"/>
      <c r="B132" s="99"/>
      <c r="C132" s="99"/>
      <c r="D132" s="99"/>
      <c r="E132" s="99"/>
      <c r="F132" s="99"/>
      <c r="G132" s="28"/>
      <c r="H132" s="99"/>
      <c r="I132" s="99"/>
      <c r="J132" s="28"/>
      <c r="K132" s="99"/>
      <c r="L132" s="28"/>
      <c r="M132" s="28"/>
    </row>
    <row r="133" spans="1:13" x14ac:dyDescent="0.2">
      <c r="A133" s="28"/>
      <c r="B133" s="99"/>
      <c r="C133" s="99"/>
      <c r="D133" s="99"/>
      <c r="E133" s="99"/>
      <c r="F133" s="99"/>
      <c r="G133" s="28"/>
      <c r="H133" s="99"/>
      <c r="I133" s="99"/>
      <c r="J133" s="28"/>
      <c r="K133" s="99"/>
      <c r="L133" s="28"/>
      <c r="M133" s="28"/>
    </row>
    <row r="134" spans="1:13" x14ac:dyDescent="0.2">
      <c r="A134" s="28"/>
      <c r="B134" s="99"/>
      <c r="C134" s="99"/>
      <c r="D134" s="99"/>
      <c r="E134" s="99"/>
      <c r="F134" s="99"/>
      <c r="G134" s="28"/>
      <c r="H134" s="99"/>
      <c r="I134" s="99"/>
      <c r="J134" s="28"/>
      <c r="K134" s="99"/>
      <c r="L134" s="28"/>
      <c r="M134" s="28"/>
    </row>
    <row r="135" spans="1:13" x14ac:dyDescent="0.2">
      <c r="A135" s="28"/>
      <c r="B135" s="99"/>
      <c r="C135" s="99"/>
      <c r="D135" s="99"/>
      <c r="E135" s="99"/>
      <c r="F135" s="99"/>
      <c r="G135" s="28"/>
      <c r="H135" s="99"/>
      <c r="I135" s="99"/>
      <c r="J135" s="28"/>
      <c r="K135" s="99"/>
      <c r="L135" s="28"/>
      <c r="M135" s="28"/>
    </row>
    <row r="136" spans="1:13" x14ac:dyDescent="0.2">
      <c r="A136" s="28"/>
      <c r="B136" s="99"/>
      <c r="C136" s="99"/>
      <c r="D136" s="99"/>
      <c r="E136" s="99"/>
      <c r="F136" s="99"/>
      <c r="G136" s="28"/>
      <c r="H136" s="99"/>
      <c r="I136" s="99"/>
      <c r="J136" s="28"/>
      <c r="K136" s="99"/>
      <c r="L136" s="28"/>
      <c r="M136" s="28"/>
    </row>
    <row r="137" spans="1:13" x14ac:dyDescent="0.2">
      <c r="A137" s="28"/>
      <c r="B137" s="99"/>
      <c r="C137" s="99"/>
      <c r="D137" s="99"/>
      <c r="E137" s="99"/>
      <c r="F137" s="99"/>
      <c r="G137" s="28"/>
      <c r="H137" s="99"/>
      <c r="I137" s="99"/>
      <c r="J137" s="28"/>
      <c r="K137" s="99"/>
      <c r="L137" s="28"/>
      <c r="M137" s="28"/>
    </row>
    <row r="138" spans="1:13" x14ac:dyDescent="0.2">
      <c r="A138" s="28"/>
      <c r="B138" s="99"/>
      <c r="C138" s="99"/>
      <c r="D138" s="99"/>
      <c r="E138" s="99"/>
      <c r="F138" s="99"/>
      <c r="G138" s="28"/>
      <c r="H138" s="99"/>
      <c r="I138" s="99"/>
      <c r="J138" s="28"/>
      <c r="K138" s="99"/>
      <c r="L138" s="28"/>
      <c r="M138" s="28"/>
    </row>
    <row r="139" spans="1:13" x14ac:dyDescent="0.2">
      <c r="A139" s="28"/>
      <c r="B139" s="99"/>
      <c r="C139" s="99"/>
      <c r="D139" s="99"/>
      <c r="E139" s="99"/>
      <c r="F139" s="99"/>
      <c r="G139" s="28"/>
      <c r="H139" s="99"/>
      <c r="I139" s="99"/>
      <c r="J139" s="28"/>
      <c r="K139" s="99"/>
      <c r="L139" s="28"/>
      <c r="M139" s="28"/>
    </row>
    <row r="140" spans="1:13" x14ac:dyDescent="0.2">
      <c r="A140" s="28"/>
      <c r="B140" s="99"/>
      <c r="C140" s="99"/>
      <c r="D140" s="99"/>
      <c r="E140" s="99"/>
      <c r="F140" s="99"/>
      <c r="G140" s="28"/>
      <c r="H140" s="99"/>
      <c r="I140" s="99"/>
      <c r="J140" s="28"/>
      <c r="K140" s="99"/>
      <c r="L140" s="28"/>
      <c r="M140" s="28"/>
    </row>
    <row r="141" spans="1:13" x14ac:dyDescent="0.2">
      <c r="A141" s="28"/>
      <c r="B141" s="99"/>
      <c r="C141" s="99"/>
      <c r="D141" s="99"/>
      <c r="E141" s="99"/>
      <c r="F141" s="99"/>
      <c r="G141" s="28"/>
      <c r="H141" s="99"/>
      <c r="I141" s="99"/>
      <c r="J141" s="28"/>
      <c r="K141" s="99"/>
      <c r="L141" s="28"/>
      <c r="M141" s="28"/>
    </row>
    <row r="142" spans="1:13" x14ac:dyDescent="0.2">
      <c r="A142" s="28"/>
      <c r="B142" s="99"/>
      <c r="C142" s="99"/>
      <c r="D142" s="99"/>
      <c r="E142" s="99"/>
      <c r="F142" s="99"/>
      <c r="G142" s="28"/>
      <c r="H142" s="99"/>
      <c r="I142" s="99"/>
      <c r="J142" s="28"/>
      <c r="K142" s="99"/>
      <c r="L142" s="28"/>
      <c r="M142" s="28"/>
    </row>
    <row r="143" spans="1:13" x14ac:dyDescent="0.2">
      <c r="A143" s="28"/>
      <c r="B143" s="99"/>
      <c r="C143" s="99"/>
      <c r="D143" s="99"/>
      <c r="E143" s="99"/>
      <c r="F143" s="99"/>
      <c r="G143" s="28"/>
      <c r="H143" s="99"/>
      <c r="I143" s="99"/>
      <c r="J143" s="28"/>
      <c r="K143" s="99"/>
      <c r="L143" s="28"/>
      <c r="M143" s="28"/>
    </row>
    <row r="144" spans="1:13" x14ac:dyDescent="0.2">
      <c r="A144" s="28"/>
      <c r="B144" s="99"/>
      <c r="C144" s="99"/>
      <c r="D144" s="99"/>
      <c r="E144" s="99"/>
      <c r="F144" s="99"/>
      <c r="G144" s="28"/>
      <c r="H144" s="99"/>
      <c r="I144" s="99"/>
      <c r="J144" s="28"/>
      <c r="K144" s="99"/>
      <c r="L144" s="28"/>
      <c r="M144" s="28"/>
    </row>
    <row r="145" spans="1:13" x14ac:dyDescent="0.2">
      <c r="A145" s="28"/>
      <c r="B145" s="99"/>
      <c r="C145" s="99"/>
      <c r="D145" s="99"/>
      <c r="E145" s="99"/>
      <c r="F145" s="99"/>
      <c r="G145" s="28"/>
      <c r="H145" s="99"/>
      <c r="I145" s="99"/>
      <c r="J145" s="28"/>
      <c r="K145" s="99"/>
      <c r="L145" s="28"/>
      <c r="M145" s="28"/>
    </row>
    <row r="146" spans="1:13" x14ac:dyDescent="0.2">
      <c r="A146" s="28"/>
      <c r="B146" s="99"/>
      <c r="C146" s="99"/>
      <c r="D146" s="99"/>
      <c r="E146" s="99"/>
      <c r="F146" s="99"/>
      <c r="G146" s="28"/>
      <c r="H146" s="99"/>
      <c r="I146" s="99"/>
      <c r="J146" s="28"/>
      <c r="K146" s="99"/>
      <c r="L146" s="28"/>
      <c r="M146" s="28"/>
    </row>
    <row r="147" spans="1:13" x14ac:dyDescent="0.2">
      <c r="A147" s="28"/>
      <c r="B147" s="99"/>
      <c r="C147" s="99"/>
      <c r="D147" s="99"/>
      <c r="E147" s="99"/>
      <c r="F147" s="99"/>
      <c r="G147" s="28"/>
      <c r="H147" s="99"/>
      <c r="I147" s="99"/>
      <c r="J147" s="28"/>
      <c r="K147" s="99"/>
      <c r="L147" s="28"/>
      <c r="M147" s="28"/>
    </row>
    <row r="148" spans="1:13" x14ac:dyDescent="0.2">
      <c r="A148" s="28"/>
      <c r="B148" s="99"/>
      <c r="C148" s="99"/>
      <c r="D148" s="99"/>
      <c r="E148" s="99"/>
      <c r="F148" s="99"/>
      <c r="G148" s="28"/>
      <c r="H148" s="99"/>
      <c r="I148" s="99"/>
      <c r="J148" s="28"/>
      <c r="K148" s="99"/>
      <c r="L148" s="28"/>
      <c r="M148" s="28"/>
    </row>
    <row r="149" spans="1:13" x14ac:dyDescent="0.2">
      <c r="A149" s="28"/>
      <c r="B149" s="99"/>
      <c r="C149" s="99"/>
      <c r="D149" s="99"/>
      <c r="E149" s="99"/>
      <c r="F149" s="99"/>
      <c r="G149" s="28"/>
      <c r="H149" s="99"/>
      <c r="I149" s="99"/>
      <c r="J149" s="28"/>
      <c r="K149" s="99"/>
      <c r="L149" s="28"/>
      <c r="M149" s="28"/>
    </row>
    <row r="150" spans="1:13" x14ac:dyDescent="0.2">
      <c r="A150" s="28"/>
      <c r="B150" s="99"/>
      <c r="C150" s="99"/>
      <c r="D150" s="99"/>
      <c r="E150" s="99"/>
      <c r="F150" s="99"/>
      <c r="G150" s="28"/>
      <c r="H150" s="99"/>
      <c r="I150" s="99"/>
      <c r="J150" s="28"/>
      <c r="K150" s="99"/>
      <c r="L150" s="28"/>
      <c r="M150" s="28"/>
    </row>
    <row r="151" spans="1:13" x14ac:dyDescent="0.2">
      <c r="A151" s="28"/>
      <c r="B151" s="99"/>
      <c r="C151" s="99"/>
      <c r="D151" s="99"/>
      <c r="E151" s="99"/>
      <c r="F151" s="99"/>
      <c r="G151" s="28"/>
      <c r="H151" s="99"/>
      <c r="I151" s="99"/>
      <c r="J151" s="28"/>
      <c r="K151" s="99"/>
      <c r="L151" s="28"/>
      <c r="M151" s="28"/>
    </row>
    <row r="152" spans="1:13" x14ac:dyDescent="0.2">
      <c r="A152" s="28"/>
      <c r="B152" s="99"/>
      <c r="C152" s="99"/>
      <c r="D152" s="99"/>
      <c r="E152" s="99"/>
      <c r="F152" s="99"/>
      <c r="G152" s="28"/>
      <c r="H152" s="99"/>
      <c r="I152" s="99"/>
      <c r="J152" s="28"/>
      <c r="K152" s="99"/>
      <c r="L152" s="28"/>
      <c r="M152" s="28"/>
    </row>
    <row r="153" spans="1:13" x14ac:dyDescent="0.2">
      <c r="A153" s="28"/>
      <c r="B153" s="99"/>
      <c r="C153" s="99"/>
      <c r="D153" s="99"/>
      <c r="E153" s="99"/>
      <c r="F153" s="99"/>
      <c r="G153" s="28"/>
      <c r="H153" s="99"/>
      <c r="I153" s="99"/>
      <c r="J153" s="28"/>
      <c r="K153" s="99"/>
      <c r="L153" s="28"/>
      <c r="M153" s="28"/>
    </row>
    <row r="154" spans="1:13" x14ac:dyDescent="0.2">
      <c r="A154" s="28"/>
      <c r="B154" s="99"/>
      <c r="C154" s="99"/>
      <c r="D154" s="99"/>
      <c r="E154" s="99"/>
      <c r="F154" s="99"/>
      <c r="G154" s="28"/>
      <c r="H154" s="99"/>
      <c r="I154" s="99"/>
      <c r="J154" s="28"/>
      <c r="K154" s="99"/>
      <c r="L154" s="28"/>
      <c r="M154" s="28"/>
    </row>
    <row r="155" spans="1:13" x14ac:dyDescent="0.2">
      <c r="A155" s="28"/>
      <c r="B155" s="99"/>
      <c r="C155" s="99"/>
      <c r="D155" s="99"/>
      <c r="E155" s="99"/>
      <c r="F155" s="99"/>
      <c r="G155" s="28"/>
      <c r="H155" s="99"/>
      <c r="I155" s="99"/>
      <c r="J155" s="28"/>
      <c r="K155" s="99"/>
      <c r="L155" s="28"/>
      <c r="M155" s="28"/>
    </row>
    <row r="156" spans="1:13" x14ac:dyDescent="0.2">
      <c r="A156" s="28"/>
      <c r="B156" s="99"/>
      <c r="C156" s="99"/>
      <c r="D156" s="99"/>
      <c r="E156" s="99"/>
      <c r="F156" s="99"/>
      <c r="G156" s="28"/>
      <c r="H156" s="99"/>
      <c r="I156" s="99"/>
      <c r="J156" s="28"/>
      <c r="K156" s="99"/>
      <c r="L156" s="28"/>
      <c r="M156" s="28"/>
    </row>
    <row r="157" spans="1:13" x14ac:dyDescent="0.2">
      <c r="A157" s="28"/>
      <c r="B157" s="99"/>
      <c r="C157" s="99"/>
      <c r="D157" s="99"/>
      <c r="E157" s="99"/>
      <c r="F157" s="99"/>
      <c r="G157" s="28"/>
      <c r="H157" s="99"/>
      <c r="I157" s="99"/>
      <c r="J157" s="28"/>
      <c r="K157" s="99"/>
      <c r="L157" s="28"/>
      <c r="M157" s="28"/>
    </row>
    <row r="158" spans="1:13" x14ac:dyDescent="0.2">
      <c r="A158" s="28"/>
      <c r="B158" s="99"/>
      <c r="C158" s="99"/>
      <c r="D158" s="99"/>
      <c r="E158" s="99"/>
      <c r="F158" s="99"/>
      <c r="G158" s="28"/>
      <c r="H158" s="99"/>
      <c r="I158" s="99"/>
      <c r="J158" s="28"/>
      <c r="K158" s="99"/>
      <c r="L158" s="28"/>
      <c r="M158" s="28"/>
    </row>
    <row r="159" spans="1:13" x14ac:dyDescent="0.2">
      <c r="A159" s="28"/>
      <c r="B159" s="99"/>
      <c r="C159" s="99"/>
      <c r="D159" s="99"/>
      <c r="E159" s="99"/>
      <c r="F159" s="99"/>
      <c r="G159" s="28"/>
      <c r="H159" s="99"/>
      <c r="I159" s="99"/>
      <c r="J159" s="28"/>
      <c r="K159" s="99"/>
      <c r="L159" s="28"/>
      <c r="M159" s="28"/>
    </row>
    <row r="160" spans="1:13" x14ac:dyDescent="0.2">
      <c r="A160" s="28"/>
      <c r="B160" s="99"/>
      <c r="C160" s="99"/>
      <c r="D160" s="99"/>
      <c r="E160" s="99"/>
      <c r="F160" s="99"/>
      <c r="G160" s="28"/>
      <c r="H160" s="99"/>
      <c r="I160" s="99"/>
      <c r="J160" s="28"/>
      <c r="K160" s="99"/>
      <c r="L160" s="28"/>
      <c r="M160" s="28"/>
    </row>
    <row r="161" spans="1:13" x14ac:dyDescent="0.2">
      <c r="A161" s="28"/>
      <c r="B161" s="99"/>
      <c r="C161" s="99"/>
      <c r="D161" s="99"/>
      <c r="E161" s="99"/>
      <c r="F161" s="99"/>
      <c r="G161" s="28"/>
      <c r="H161" s="99"/>
      <c r="I161" s="99"/>
      <c r="J161" s="28"/>
      <c r="K161" s="99"/>
      <c r="L161" s="28"/>
      <c r="M161" s="28"/>
    </row>
    <row r="162" spans="1:13" x14ac:dyDescent="0.2">
      <c r="A162" s="28"/>
      <c r="B162" s="99"/>
      <c r="C162" s="99"/>
      <c r="D162" s="99"/>
      <c r="E162" s="99"/>
      <c r="F162" s="99"/>
      <c r="G162" s="28"/>
      <c r="H162" s="99"/>
      <c r="I162" s="99"/>
      <c r="J162" s="28"/>
      <c r="K162" s="99"/>
      <c r="L162" s="28"/>
      <c r="M162" s="28"/>
    </row>
    <row r="163" spans="1:13" x14ac:dyDescent="0.2">
      <c r="A163" s="28"/>
      <c r="B163" s="99"/>
      <c r="C163" s="99"/>
      <c r="D163" s="99"/>
      <c r="E163" s="99"/>
      <c r="F163" s="99"/>
      <c r="G163" s="28"/>
      <c r="H163" s="99"/>
      <c r="I163" s="99"/>
      <c r="J163" s="28"/>
      <c r="K163" s="99"/>
      <c r="L163" s="28"/>
      <c r="M163" s="28"/>
    </row>
    <row r="164" spans="1:13" x14ac:dyDescent="0.2">
      <c r="A164" s="28"/>
      <c r="B164" s="99"/>
      <c r="C164" s="99"/>
      <c r="D164" s="99"/>
      <c r="E164" s="99"/>
      <c r="F164" s="99"/>
      <c r="G164" s="28"/>
      <c r="H164" s="99"/>
      <c r="I164" s="99"/>
      <c r="J164" s="28"/>
      <c r="K164" s="99"/>
      <c r="L164" s="28"/>
      <c r="M164" s="28"/>
    </row>
    <row r="165" spans="1:13" x14ac:dyDescent="0.2">
      <c r="A165" s="28"/>
      <c r="B165" s="99"/>
      <c r="C165" s="99"/>
      <c r="D165" s="99"/>
      <c r="E165" s="99"/>
      <c r="F165" s="99"/>
      <c r="G165" s="28"/>
      <c r="H165" s="99"/>
      <c r="I165" s="99"/>
      <c r="J165" s="28"/>
      <c r="K165" s="99"/>
      <c r="L165" s="28"/>
      <c r="M165" s="28"/>
    </row>
    <row r="166" spans="1:13" x14ac:dyDescent="0.2">
      <c r="A166" s="28"/>
      <c r="B166" s="99"/>
      <c r="C166" s="99"/>
      <c r="D166" s="99"/>
      <c r="E166" s="99"/>
      <c r="F166" s="99"/>
      <c r="G166" s="28"/>
      <c r="H166" s="99"/>
      <c r="I166" s="99"/>
      <c r="J166" s="28"/>
      <c r="K166" s="99"/>
      <c r="L166" s="28"/>
      <c r="M166" s="28"/>
    </row>
    <row r="167" spans="1:13" x14ac:dyDescent="0.2">
      <c r="A167" s="28"/>
      <c r="B167" s="99"/>
      <c r="C167" s="99"/>
      <c r="D167" s="99"/>
      <c r="E167" s="99"/>
      <c r="F167" s="99"/>
      <c r="G167" s="28"/>
      <c r="H167" s="99"/>
      <c r="I167" s="99"/>
      <c r="J167" s="28"/>
      <c r="K167" s="99"/>
      <c r="L167" s="28"/>
      <c r="M167" s="28"/>
    </row>
    <row r="168" spans="1:13" x14ac:dyDescent="0.2">
      <c r="A168" s="28"/>
      <c r="B168" s="99"/>
      <c r="C168" s="99"/>
      <c r="D168" s="99"/>
      <c r="E168" s="99"/>
      <c r="F168" s="99"/>
      <c r="G168" s="28"/>
      <c r="H168" s="99"/>
      <c r="I168" s="99"/>
      <c r="J168" s="28"/>
      <c r="K168" s="99"/>
      <c r="L168" s="28"/>
      <c r="M168" s="28"/>
    </row>
    <row r="169" spans="1:13" x14ac:dyDescent="0.2">
      <c r="A169" s="28"/>
      <c r="B169" s="99"/>
      <c r="C169" s="99"/>
      <c r="D169" s="99"/>
      <c r="E169" s="99"/>
      <c r="F169" s="99"/>
      <c r="G169" s="28"/>
      <c r="H169" s="99"/>
      <c r="I169" s="99"/>
      <c r="J169" s="28"/>
      <c r="K169" s="99"/>
      <c r="L169" s="28"/>
      <c r="M169" s="28"/>
    </row>
    <row r="170" spans="1:13" x14ac:dyDescent="0.2">
      <c r="A170" s="28"/>
      <c r="B170" s="99"/>
      <c r="C170" s="99"/>
      <c r="D170" s="99"/>
      <c r="E170" s="99"/>
      <c r="F170" s="99"/>
      <c r="G170" s="28"/>
      <c r="H170" s="99"/>
      <c r="I170" s="99"/>
      <c r="J170" s="28"/>
      <c r="K170" s="99"/>
      <c r="L170" s="28"/>
      <c r="M170" s="28"/>
    </row>
    <row r="171" spans="1:13" x14ac:dyDescent="0.2">
      <c r="A171" s="28"/>
      <c r="B171" s="99"/>
      <c r="C171" s="99"/>
      <c r="D171" s="99"/>
      <c r="E171" s="99"/>
      <c r="F171" s="99"/>
      <c r="G171" s="28"/>
      <c r="H171" s="99"/>
      <c r="I171" s="99"/>
      <c r="J171" s="28"/>
      <c r="K171" s="99"/>
      <c r="L171" s="28"/>
      <c r="M171" s="28"/>
    </row>
    <row r="172" spans="1:13" x14ac:dyDescent="0.2">
      <c r="A172" s="28"/>
      <c r="B172" s="99"/>
      <c r="C172" s="99"/>
      <c r="D172" s="99"/>
      <c r="E172" s="99"/>
      <c r="F172" s="99"/>
      <c r="G172" s="28"/>
      <c r="H172" s="99"/>
      <c r="I172" s="99"/>
      <c r="J172" s="28"/>
      <c r="K172" s="99"/>
      <c r="L172" s="28"/>
      <c r="M172" s="28"/>
    </row>
    <row r="173" spans="1:13" x14ac:dyDescent="0.2">
      <c r="A173" s="28"/>
      <c r="B173" s="99"/>
      <c r="C173" s="99"/>
      <c r="D173" s="99"/>
      <c r="E173" s="99"/>
      <c r="F173" s="99"/>
      <c r="G173" s="28"/>
      <c r="H173" s="99"/>
      <c r="I173" s="99"/>
      <c r="J173" s="28"/>
      <c r="K173" s="99"/>
      <c r="L173" s="28"/>
      <c r="M173" s="28"/>
    </row>
    <row r="174" spans="1:13" x14ac:dyDescent="0.2">
      <c r="A174" s="28"/>
      <c r="B174" s="99"/>
      <c r="C174" s="99"/>
      <c r="D174" s="99"/>
      <c r="E174" s="99"/>
      <c r="F174" s="99"/>
      <c r="G174" s="28"/>
      <c r="H174" s="99"/>
      <c r="I174" s="99"/>
      <c r="J174" s="28"/>
      <c r="K174" s="99"/>
      <c r="L174" s="28"/>
      <c r="M174" s="28"/>
    </row>
  </sheetData>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E81D3-67BB-431B-A52F-01F6019F5A5E}">
  <sheetPr>
    <pageSetUpPr fitToPage="1"/>
  </sheetPr>
  <dimension ref="A1:I57"/>
  <sheetViews>
    <sheetView zoomScaleNormal="100" workbookViewId="0">
      <selection activeCell="H6" sqref="H6"/>
    </sheetView>
  </sheetViews>
  <sheetFormatPr defaultRowHeight="12.75" x14ac:dyDescent="0.2"/>
  <cols>
    <col min="1" max="2" width="14.7109375" style="19" customWidth="1"/>
    <col min="3" max="8" width="14" style="19" customWidth="1"/>
    <col min="9" max="9" width="13.140625" style="19" customWidth="1"/>
    <col min="10" max="16384" width="9.140625" style="19"/>
  </cols>
  <sheetData>
    <row r="1" spans="1:9" x14ac:dyDescent="0.2">
      <c r="A1" s="40"/>
      <c r="B1" s="40"/>
      <c r="C1" s="40"/>
      <c r="D1" s="40"/>
      <c r="E1" s="40"/>
      <c r="F1" s="40"/>
      <c r="G1" s="40"/>
      <c r="H1" s="40"/>
      <c r="I1" s="40"/>
    </row>
    <row r="2" spans="1:9" x14ac:dyDescent="0.2">
      <c r="A2" s="40" t="s">
        <v>13</v>
      </c>
      <c r="B2" s="45" t="s">
        <v>38</v>
      </c>
      <c r="C2" s="45"/>
      <c r="D2" s="45"/>
      <c r="E2" s="41"/>
      <c r="F2" s="40"/>
      <c r="G2" s="46" t="s">
        <v>14</v>
      </c>
      <c r="H2" s="45" t="s">
        <v>149</v>
      </c>
      <c r="I2" s="45"/>
    </row>
    <row r="3" spans="1:9" x14ac:dyDescent="0.2">
      <c r="A3" s="40" t="s">
        <v>22</v>
      </c>
      <c r="B3" s="18" t="s">
        <v>150</v>
      </c>
      <c r="C3" s="45"/>
      <c r="D3" s="45"/>
      <c r="E3" s="41"/>
      <c r="F3" s="40"/>
      <c r="G3" s="46" t="s">
        <v>15</v>
      </c>
      <c r="H3" s="47" t="s">
        <v>151</v>
      </c>
      <c r="I3" s="47"/>
    </row>
    <row r="4" spans="1:9" x14ac:dyDescent="0.2">
      <c r="A4" s="40" t="s">
        <v>16</v>
      </c>
      <c r="B4" s="18" t="s">
        <v>152</v>
      </c>
      <c r="C4" s="45"/>
      <c r="D4" s="45"/>
      <c r="E4" s="41"/>
      <c r="F4" s="40"/>
      <c r="G4" s="46" t="s">
        <v>18</v>
      </c>
      <c r="H4" s="45" t="s">
        <v>39</v>
      </c>
      <c r="I4" s="45"/>
    </row>
    <row r="5" spans="1:9" x14ac:dyDescent="0.2">
      <c r="A5" s="40" t="s">
        <v>17</v>
      </c>
      <c r="B5" s="38" t="s">
        <v>153</v>
      </c>
      <c r="C5" s="47"/>
      <c r="D5" s="47"/>
      <c r="E5" s="41"/>
      <c r="F5" s="40"/>
      <c r="G5" s="46" t="s">
        <v>19</v>
      </c>
      <c r="H5" s="39" t="s">
        <v>249</v>
      </c>
      <c r="I5" s="47"/>
    </row>
    <row r="6" spans="1:9" x14ac:dyDescent="0.2">
      <c r="A6" s="40"/>
      <c r="B6" s="40"/>
      <c r="C6" s="40"/>
      <c r="D6" s="40"/>
      <c r="E6" s="40"/>
      <c r="F6" s="40"/>
      <c r="G6" s="40"/>
      <c r="H6" s="40"/>
      <c r="I6" s="40"/>
    </row>
    <row r="7" spans="1:9" x14ac:dyDescent="0.2">
      <c r="A7" s="40"/>
      <c r="B7" s="40"/>
      <c r="C7" s="40"/>
      <c r="D7" s="40"/>
      <c r="E7" s="40"/>
      <c r="F7" s="40"/>
      <c r="G7" s="40"/>
      <c r="H7" s="40"/>
      <c r="I7" s="40"/>
    </row>
    <row r="8" spans="1:9" x14ac:dyDescent="0.2">
      <c r="A8" s="40" t="s">
        <v>20</v>
      </c>
      <c r="B8" s="40"/>
      <c r="C8" s="41"/>
      <c r="D8" s="41"/>
      <c r="E8" s="41"/>
      <c r="F8" s="41"/>
      <c r="G8" s="41"/>
      <c r="H8" s="41"/>
      <c r="I8" s="41"/>
    </row>
    <row r="9" spans="1:9" x14ac:dyDescent="0.2">
      <c r="A9" s="48" t="s">
        <v>154</v>
      </c>
      <c r="B9" s="40"/>
      <c r="C9" s="41"/>
      <c r="D9" s="41"/>
      <c r="E9" s="41"/>
      <c r="F9" s="41"/>
      <c r="G9" s="41"/>
      <c r="H9" s="41"/>
      <c r="I9" s="41"/>
    </row>
    <row r="10" spans="1:9" x14ac:dyDescent="0.2">
      <c r="A10" s="48" t="s">
        <v>155</v>
      </c>
      <c r="B10" s="40"/>
      <c r="C10" s="41"/>
      <c r="D10" s="41"/>
      <c r="E10" s="41"/>
      <c r="F10" s="41"/>
      <c r="G10" s="41"/>
      <c r="H10" s="41"/>
      <c r="I10" s="41"/>
    </row>
    <row r="11" spans="1:9" x14ac:dyDescent="0.2">
      <c r="A11" s="48" t="s">
        <v>156</v>
      </c>
      <c r="B11" s="40"/>
      <c r="C11" s="41"/>
      <c r="D11" s="41"/>
      <c r="E11" s="41"/>
      <c r="F11" s="41"/>
      <c r="G11" s="41"/>
      <c r="H11" s="41"/>
      <c r="I11" s="41"/>
    </row>
    <row r="12" spans="1:9" x14ac:dyDescent="0.2">
      <c r="A12" s="40" t="s">
        <v>21</v>
      </c>
      <c r="B12" s="40"/>
      <c r="C12" s="41"/>
      <c r="D12" s="41"/>
      <c r="E12" s="41"/>
      <c r="F12" s="41"/>
      <c r="G12" s="41"/>
      <c r="H12" s="41"/>
      <c r="I12" s="41"/>
    </row>
    <row r="13" spans="1:9" x14ac:dyDescent="0.2">
      <c r="A13" s="48" t="s">
        <v>157</v>
      </c>
      <c r="B13" s="40"/>
      <c r="C13" s="41"/>
      <c r="D13" s="41"/>
      <c r="E13" s="41"/>
      <c r="F13" s="41"/>
      <c r="G13" s="41"/>
      <c r="H13" s="41"/>
      <c r="I13" s="41"/>
    </row>
    <row r="14" spans="1:9" x14ac:dyDescent="0.2">
      <c r="A14" s="48" t="s">
        <v>158</v>
      </c>
      <c r="B14" s="40"/>
      <c r="C14" s="41"/>
      <c r="D14" s="41"/>
      <c r="E14" s="41"/>
      <c r="F14" s="41"/>
      <c r="G14" s="41"/>
      <c r="H14" s="41"/>
      <c r="I14" s="41"/>
    </row>
    <row r="15" spans="1:9" x14ac:dyDescent="0.2">
      <c r="A15" s="40" t="s">
        <v>23</v>
      </c>
      <c r="B15" s="40"/>
      <c r="C15" s="41"/>
      <c r="D15" s="41"/>
      <c r="E15" s="41"/>
      <c r="F15" s="41"/>
      <c r="G15" s="41"/>
      <c r="H15" s="41"/>
      <c r="I15" s="41"/>
    </row>
    <row r="16" spans="1:9" x14ac:dyDescent="0.2">
      <c r="A16" s="48" t="s">
        <v>159</v>
      </c>
      <c r="B16" s="40"/>
      <c r="C16" s="41"/>
      <c r="D16" s="41"/>
      <c r="E16" s="41"/>
      <c r="F16" s="41"/>
      <c r="G16" s="41"/>
      <c r="H16" s="41"/>
      <c r="I16" s="41"/>
    </row>
    <row r="17" spans="1:9" x14ac:dyDescent="0.2">
      <c r="A17" s="48" t="s">
        <v>160</v>
      </c>
      <c r="B17" s="40"/>
      <c r="C17" s="41"/>
      <c r="D17" s="41"/>
      <c r="E17" s="41"/>
      <c r="F17" s="41"/>
      <c r="G17" s="41"/>
      <c r="H17" s="41"/>
      <c r="I17" s="41"/>
    </row>
    <row r="18" spans="1:9" x14ac:dyDescent="0.2">
      <c r="A18" s="48" t="s">
        <v>161</v>
      </c>
      <c r="B18" s="40"/>
      <c r="C18" s="41"/>
      <c r="D18" s="41"/>
      <c r="E18" s="41"/>
      <c r="F18" s="41"/>
      <c r="G18" s="41"/>
      <c r="H18" s="41"/>
      <c r="I18" s="41"/>
    </row>
    <row r="19" spans="1:9" x14ac:dyDescent="0.2">
      <c r="A19" s="48" t="s">
        <v>162</v>
      </c>
      <c r="B19" s="40"/>
      <c r="C19" s="41"/>
      <c r="D19" s="41"/>
      <c r="E19" s="41"/>
      <c r="F19" s="41"/>
      <c r="G19" s="41"/>
      <c r="H19" s="41"/>
      <c r="I19" s="41"/>
    </row>
    <row r="20" spans="1:9" x14ac:dyDescent="0.2">
      <c r="A20" s="48" t="s">
        <v>33</v>
      </c>
      <c r="B20" s="40"/>
      <c r="C20" s="41"/>
      <c r="D20" s="41"/>
      <c r="E20" s="41"/>
      <c r="F20" s="41"/>
      <c r="G20" s="41"/>
      <c r="H20" s="41"/>
      <c r="I20" s="41"/>
    </row>
    <row r="21" spans="1:9" x14ac:dyDescent="0.2">
      <c r="A21" s="40"/>
      <c r="B21" s="40"/>
      <c r="C21" s="41"/>
      <c r="D21" s="41"/>
      <c r="E21" s="41"/>
      <c r="F21" s="41"/>
      <c r="G21" s="41"/>
      <c r="H21" s="41"/>
      <c r="I21" s="41"/>
    </row>
    <row r="22" spans="1:9" x14ac:dyDescent="0.2">
      <c r="A22" s="48" t="s">
        <v>30</v>
      </c>
      <c r="B22" s="40"/>
      <c r="C22" s="41"/>
      <c r="D22" s="41"/>
      <c r="E22" s="41"/>
      <c r="F22" s="41"/>
      <c r="G22" s="41"/>
      <c r="H22" s="41"/>
      <c r="I22" s="41"/>
    </row>
    <row r="23" spans="1:9" x14ac:dyDescent="0.2">
      <c r="A23" s="48" t="s">
        <v>163</v>
      </c>
      <c r="B23" s="40"/>
      <c r="C23" s="41"/>
      <c r="D23" s="41"/>
      <c r="E23" s="41"/>
      <c r="F23" s="41"/>
      <c r="G23" s="41"/>
      <c r="H23" s="41"/>
      <c r="I23" s="41"/>
    </row>
    <row r="24" spans="1:9" x14ac:dyDescent="0.2">
      <c r="A24" s="48" t="s">
        <v>164</v>
      </c>
      <c r="B24" s="40"/>
      <c r="C24" s="41"/>
      <c r="D24" s="41"/>
      <c r="E24" s="41"/>
      <c r="F24" s="41"/>
      <c r="G24" s="41"/>
      <c r="H24" s="41"/>
      <c r="I24" s="41"/>
    </row>
    <row r="25" spans="1:9" x14ac:dyDescent="0.2">
      <c r="A25" s="48" t="s">
        <v>165</v>
      </c>
      <c r="B25" s="40"/>
      <c r="C25" s="41"/>
      <c r="D25" s="41"/>
      <c r="E25" s="41"/>
      <c r="F25" s="41"/>
      <c r="G25" s="41"/>
      <c r="H25" s="41"/>
      <c r="I25" s="41"/>
    </row>
    <row r="26" spans="1:9" x14ac:dyDescent="0.2">
      <c r="A26" s="48" t="s">
        <v>166</v>
      </c>
      <c r="B26" s="40"/>
      <c r="C26" s="41"/>
      <c r="D26" s="41"/>
      <c r="E26" s="41"/>
      <c r="F26" s="41"/>
      <c r="G26" s="41"/>
      <c r="H26" s="41"/>
      <c r="I26" s="41"/>
    </row>
    <row r="27" spans="1:9" x14ac:dyDescent="0.2">
      <c r="A27" s="48" t="s">
        <v>167</v>
      </c>
      <c r="B27" s="40"/>
      <c r="C27" s="41"/>
      <c r="D27" s="41"/>
      <c r="E27" s="41"/>
      <c r="F27" s="41"/>
      <c r="G27" s="41"/>
      <c r="H27" s="41"/>
      <c r="I27" s="41"/>
    </row>
    <row r="28" spans="1:9" x14ac:dyDescent="0.2">
      <c r="A28" s="48" t="s">
        <v>168</v>
      </c>
      <c r="B28" s="40"/>
      <c r="C28" s="41"/>
      <c r="D28" s="41"/>
      <c r="E28" s="41"/>
      <c r="F28" s="41"/>
      <c r="G28" s="41"/>
      <c r="H28" s="41"/>
      <c r="I28" s="41"/>
    </row>
    <row r="29" spans="1:9" x14ac:dyDescent="0.2">
      <c r="A29" s="48" t="s">
        <v>169</v>
      </c>
      <c r="B29" s="40"/>
      <c r="C29" s="41"/>
      <c r="D29" s="41"/>
      <c r="E29" s="41"/>
      <c r="F29" s="41"/>
      <c r="G29" s="41"/>
      <c r="H29" s="41"/>
      <c r="I29" s="41"/>
    </row>
    <row r="30" spans="1:9" x14ac:dyDescent="0.2">
      <c r="A30" s="107" t="s">
        <v>12</v>
      </c>
      <c r="B30" s="108"/>
      <c r="C30" s="108"/>
      <c r="D30" s="108"/>
      <c r="E30" s="108"/>
      <c r="F30" s="108"/>
      <c r="G30" s="108"/>
      <c r="H30" s="108"/>
      <c r="I30" s="109"/>
    </row>
    <row r="31" spans="1:9" x14ac:dyDescent="0.2">
      <c r="A31" s="61"/>
      <c r="B31" s="62"/>
      <c r="C31" s="63" t="s">
        <v>27</v>
      </c>
      <c r="D31" s="63" t="s">
        <v>28</v>
      </c>
      <c r="E31" s="63" t="s">
        <v>29</v>
      </c>
      <c r="F31" s="63" t="s">
        <v>32</v>
      </c>
      <c r="G31" s="63" t="s">
        <v>35</v>
      </c>
      <c r="H31" s="63" t="s">
        <v>36</v>
      </c>
      <c r="I31" s="63" t="s">
        <v>37</v>
      </c>
    </row>
    <row r="32" spans="1:9" x14ac:dyDescent="0.2">
      <c r="A32" s="61"/>
      <c r="B32" s="62"/>
      <c r="C32" s="64" t="s">
        <v>10</v>
      </c>
      <c r="D32" s="65" t="s">
        <v>10</v>
      </c>
      <c r="E32" s="64" t="s">
        <v>10</v>
      </c>
      <c r="F32" s="64" t="s">
        <v>10</v>
      </c>
      <c r="G32" s="64" t="s">
        <v>11</v>
      </c>
      <c r="H32" s="64" t="s">
        <v>11</v>
      </c>
      <c r="I32" s="64" t="s">
        <v>11</v>
      </c>
    </row>
    <row r="33" spans="1:9" x14ac:dyDescent="0.2">
      <c r="A33" s="61" t="s">
        <v>0</v>
      </c>
      <c r="B33" s="62"/>
      <c r="C33" s="43"/>
      <c r="D33" s="42"/>
      <c r="E33" s="42"/>
      <c r="F33" s="42"/>
      <c r="G33" s="42"/>
      <c r="H33" s="42"/>
      <c r="I33" s="42"/>
    </row>
    <row r="34" spans="1:9" x14ac:dyDescent="0.2">
      <c r="A34" s="61" t="s">
        <v>1</v>
      </c>
      <c r="B34" s="62"/>
      <c r="C34" s="42">
        <f t="shared" ref="C34" si="0">B45</f>
        <v>0</v>
      </c>
      <c r="D34" s="42">
        <f>C45</f>
        <v>0</v>
      </c>
      <c r="E34" s="42">
        <f>D45</f>
        <v>225743</v>
      </c>
      <c r="F34" s="42">
        <f t="shared" ref="F34:I34" si="1">E45</f>
        <v>189645.8</v>
      </c>
      <c r="G34" s="42">
        <f t="shared" si="1"/>
        <v>130873.79999999999</v>
      </c>
      <c r="H34" s="42">
        <f t="shared" si="1"/>
        <v>-0.20000000001164153</v>
      </c>
      <c r="I34" s="42">
        <f t="shared" si="1"/>
        <v>-0.20000000001164153</v>
      </c>
    </row>
    <row r="35" spans="1:9" x14ac:dyDescent="0.2">
      <c r="A35" s="61" t="s">
        <v>2</v>
      </c>
      <c r="B35" s="62"/>
      <c r="C35" s="42">
        <v>0</v>
      </c>
      <c r="D35" s="42">
        <v>225743</v>
      </c>
      <c r="E35" s="42">
        <v>0</v>
      </c>
      <c r="F35" s="42">
        <v>0</v>
      </c>
      <c r="G35" s="42">
        <v>0</v>
      </c>
      <c r="H35" s="42">
        <v>0</v>
      </c>
      <c r="I35" s="42">
        <v>0</v>
      </c>
    </row>
    <row r="36" spans="1:9" x14ac:dyDescent="0.2">
      <c r="A36" s="61" t="s">
        <v>3</v>
      </c>
      <c r="B36" s="62"/>
      <c r="C36" s="42">
        <v>0</v>
      </c>
      <c r="D36" s="43">
        <v>0</v>
      </c>
      <c r="E36" s="43">
        <v>36097.199999999997</v>
      </c>
      <c r="F36" s="43">
        <v>58772</v>
      </c>
      <c r="G36" s="42">
        <v>130874</v>
      </c>
      <c r="H36" s="42">
        <v>0</v>
      </c>
      <c r="I36" s="42">
        <v>0</v>
      </c>
    </row>
    <row r="37" spans="1:9" x14ac:dyDescent="0.2">
      <c r="A37" s="61"/>
      <c r="B37" s="62"/>
      <c r="C37" s="43"/>
      <c r="D37" s="42"/>
      <c r="E37" s="42"/>
      <c r="F37" s="42"/>
      <c r="G37" s="42"/>
      <c r="H37" s="42"/>
      <c r="I37" s="42"/>
    </row>
    <row r="38" spans="1:9" x14ac:dyDescent="0.2">
      <c r="A38" s="61" t="s">
        <v>4</v>
      </c>
      <c r="B38" s="47"/>
      <c r="C38" s="66"/>
      <c r="D38" s="66"/>
      <c r="E38" s="66"/>
      <c r="F38" s="66"/>
      <c r="G38" s="66"/>
      <c r="H38" s="66"/>
      <c r="I38" s="43"/>
    </row>
    <row r="39" spans="1:9" x14ac:dyDescent="0.2">
      <c r="A39" s="67" t="s">
        <v>34</v>
      </c>
      <c r="B39" s="62"/>
      <c r="C39" s="43"/>
      <c r="D39" s="68"/>
      <c r="E39" s="66"/>
      <c r="F39" s="66"/>
      <c r="G39" s="66"/>
      <c r="H39" s="66"/>
      <c r="I39" s="43"/>
    </row>
    <row r="40" spans="1:9" x14ac:dyDescent="0.2">
      <c r="A40" s="69"/>
      <c r="B40" s="70"/>
      <c r="C40" s="43"/>
      <c r="D40" s="42"/>
      <c r="E40" s="42"/>
      <c r="F40" s="42"/>
      <c r="G40" s="42"/>
      <c r="H40" s="42"/>
      <c r="I40" s="42"/>
    </row>
    <row r="41" spans="1:9" x14ac:dyDescent="0.2">
      <c r="A41" s="69"/>
      <c r="B41" s="70"/>
      <c r="C41" s="43"/>
      <c r="D41" s="42"/>
      <c r="E41" s="42"/>
      <c r="F41" s="42"/>
      <c r="G41" s="42"/>
      <c r="H41" s="42"/>
      <c r="I41" s="42"/>
    </row>
    <row r="42" spans="1:9" x14ac:dyDescent="0.2">
      <c r="A42" s="69"/>
      <c r="B42" s="70"/>
      <c r="C42" s="43"/>
      <c r="D42" s="42"/>
      <c r="E42" s="42"/>
      <c r="F42" s="42"/>
      <c r="G42" s="42"/>
      <c r="H42" s="42"/>
      <c r="I42" s="42"/>
    </row>
    <row r="43" spans="1:9" x14ac:dyDescent="0.2">
      <c r="A43" s="61" t="s">
        <v>5</v>
      </c>
      <c r="B43" s="62"/>
      <c r="C43" s="43">
        <f t="shared" ref="C43:I43" si="2">SUM(C40:C42)</f>
        <v>0</v>
      </c>
      <c r="D43" s="43">
        <f t="shared" si="2"/>
        <v>0</v>
      </c>
      <c r="E43" s="43">
        <f t="shared" si="2"/>
        <v>0</v>
      </c>
      <c r="F43" s="43">
        <f t="shared" si="2"/>
        <v>0</v>
      </c>
      <c r="G43" s="43">
        <f t="shared" si="2"/>
        <v>0</v>
      </c>
      <c r="H43" s="43">
        <f t="shared" si="2"/>
        <v>0</v>
      </c>
      <c r="I43" s="43">
        <f t="shared" si="2"/>
        <v>0</v>
      </c>
    </row>
    <row r="44" spans="1:9" x14ac:dyDescent="0.2">
      <c r="A44" s="61"/>
      <c r="B44" s="62"/>
      <c r="C44" s="43"/>
      <c r="D44" s="42"/>
      <c r="E44" s="42"/>
      <c r="F44" s="42"/>
      <c r="G44" s="42"/>
      <c r="H44" s="42"/>
      <c r="I44" s="42"/>
    </row>
    <row r="45" spans="1:9" x14ac:dyDescent="0.2">
      <c r="A45" s="61" t="s">
        <v>7</v>
      </c>
      <c r="B45" s="62"/>
      <c r="C45" s="43">
        <f>+C34+C35-C36+C43</f>
        <v>0</v>
      </c>
      <c r="D45" s="43">
        <f t="shared" ref="D45:I45" si="3">+D34+D35-D36+D43</f>
        <v>225743</v>
      </c>
      <c r="E45" s="43">
        <f>+E34+E35-E36+E43</f>
        <v>189645.8</v>
      </c>
      <c r="F45" s="43">
        <f t="shared" si="3"/>
        <v>130873.79999999999</v>
      </c>
      <c r="G45" s="43">
        <f>+G34+G35-G36+G43</f>
        <v>-0.20000000001164153</v>
      </c>
      <c r="H45" s="43">
        <f>+H34+H35-H36+H43</f>
        <v>-0.20000000001164153</v>
      </c>
      <c r="I45" s="43">
        <f t="shared" si="3"/>
        <v>-0.20000000001164153</v>
      </c>
    </row>
    <row r="46" spans="1:9" x14ac:dyDescent="0.2">
      <c r="A46" s="69"/>
      <c r="B46" s="70"/>
      <c r="C46" s="71"/>
      <c r="D46" s="44"/>
      <c r="E46" s="44"/>
      <c r="F46" s="42"/>
      <c r="G46" s="42"/>
      <c r="H46" s="42"/>
      <c r="I46" s="42"/>
    </row>
    <row r="47" spans="1:9" x14ac:dyDescent="0.2">
      <c r="A47" s="61" t="s">
        <v>24</v>
      </c>
      <c r="B47" s="62"/>
      <c r="C47" s="71"/>
      <c r="D47" s="44"/>
      <c r="E47" s="42">
        <v>116575.55</v>
      </c>
      <c r="F47" s="42">
        <v>57740</v>
      </c>
      <c r="G47" s="42">
        <v>0</v>
      </c>
      <c r="H47" s="42">
        <v>0</v>
      </c>
      <c r="I47" s="42">
        <v>0</v>
      </c>
    </row>
    <row r="48" spans="1:9" x14ac:dyDescent="0.2">
      <c r="A48" s="69"/>
      <c r="B48" s="70"/>
      <c r="C48" s="71"/>
      <c r="D48" s="44"/>
      <c r="E48" s="44"/>
      <c r="F48" s="42"/>
      <c r="G48" s="42"/>
      <c r="H48" s="42"/>
      <c r="I48" s="42"/>
    </row>
    <row r="49" spans="1:9" x14ac:dyDescent="0.2">
      <c r="A49" s="61" t="s">
        <v>25</v>
      </c>
      <c r="B49" s="72"/>
      <c r="C49" s="73">
        <f>C45-C47</f>
        <v>0</v>
      </c>
      <c r="D49" s="73">
        <f t="shared" ref="D49:I49" si="4">D45-D47</f>
        <v>225743</v>
      </c>
      <c r="E49" s="73">
        <f t="shared" si="4"/>
        <v>73070.249999999985</v>
      </c>
      <c r="F49" s="74">
        <f t="shared" si="4"/>
        <v>73133.799999999988</v>
      </c>
      <c r="G49" s="74">
        <f t="shared" si="4"/>
        <v>-0.20000000001164153</v>
      </c>
      <c r="H49" s="74">
        <f t="shared" si="4"/>
        <v>-0.20000000001164153</v>
      </c>
      <c r="I49" s="74">
        <f t="shared" si="4"/>
        <v>-0.20000000001164153</v>
      </c>
    </row>
    <row r="50" spans="1:9" x14ac:dyDescent="0.2">
      <c r="A50" s="9"/>
      <c r="B50" s="9"/>
      <c r="C50" s="12"/>
      <c r="D50" s="12"/>
      <c r="E50" s="12"/>
      <c r="F50" s="12"/>
      <c r="G50" s="12"/>
      <c r="H50" s="12"/>
      <c r="I50" s="12"/>
    </row>
    <row r="51" spans="1:9" x14ac:dyDescent="0.2">
      <c r="A51" s="10" t="s">
        <v>26</v>
      </c>
      <c r="B51" s="1"/>
      <c r="C51" s="13"/>
      <c r="D51" s="13"/>
      <c r="E51" s="14"/>
      <c r="F51" s="14"/>
      <c r="G51" s="14"/>
      <c r="H51" s="14"/>
      <c r="I51" s="14"/>
    </row>
    <row r="52" spans="1:9" x14ac:dyDescent="0.2">
      <c r="A52" s="17" t="s">
        <v>31</v>
      </c>
      <c r="B52" s="6"/>
      <c r="C52" s="15"/>
      <c r="D52" s="15"/>
      <c r="E52" s="11"/>
      <c r="F52" s="11"/>
      <c r="G52" s="11"/>
      <c r="H52" s="11"/>
      <c r="I52" s="11"/>
    </row>
    <row r="53" spans="1:9" x14ac:dyDescent="0.2">
      <c r="A53" s="8"/>
      <c r="B53" s="2"/>
      <c r="C53" s="25"/>
      <c r="D53" s="25"/>
      <c r="E53" s="25"/>
      <c r="F53" s="25"/>
      <c r="G53" s="25"/>
      <c r="H53" s="25"/>
      <c r="I53" s="25"/>
    </row>
    <row r="54" spans="1:9" x14ac:dyDescent="0.2">
      <c r="A54" s="8" t="s">
        <v>6</v>
      </c>
      <c r="B54" s="2"/>
      <c r="C54" s="16"/>
      <c r="D54" s="16"/>
      <c r="E54" s="25"/>
      <c r="F54" s="25"/>
      <c r="G54" s="25"/>
      <c r="H54" s="25"/>
      <c r="I54" s="25"/>
    </row>
    <row r="55" spans="1:9" x14ac:dyDescent="0.2">
      <c r="A55" s="8"/>
      <c r="B55" s="2"/>
      <c r="C55" s="16"/>
      <c r="D55" s="16"/>
      <c r="E55" s="25"/>
      <c r="F55" s="25"/>
      <c r="G55" s="25"/>
      <c r="H55" s="25"/>
      <c r="I55" s="25"/>
    </row>
    <row r="56" spans="1:9" x14ac:dyDescent="0.2">
      <c r="A56" s="5" t="s">
        <v>8</v>
      </c>
      <c r="B56" s="3"/>
      <c r="C56" s="16"/>
      <c r="D56" s="16"/>
      <c r="E56" s="25"/>
      <c r="F56" s="25"/>
      <c r="G56" s="25"/>
      <c r="H56" s="25"/>
      <c r="I56" s="25"/>
    </row>
    <row r="57" spans="1:9" x14ac:dyDescent="0.2">
      <c r="A57" s="7" t="s">
        <v>9</v>
      </c>
      <c r="B57" s="4"/>
      <c r="C57" s="16"/>
      <c r="D57" s="16"/>
      <c r="E57" s="25"/>
      <c r="F57" s="25"/>
      <c r="G57" s="25"/>
      <c r="H57" s="25"/>
      <c r="I57" s="25"/>
    </row>
  </sheetData>
  <sheetProtection selectLockedCells="1"/>
  <mergeCells count="1">
    <mergeCell ref="A30:I30"/>
  </mergeCells>
  <printOptions horizontalCentered="1"/>
  <pageMargins left="0.75" right="0.75" top="0.6" bottom="0.55000000000000004" header="0.28000000000000003" footer="0.16"/>
  <pageSetup scale="74"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94D97-34D2-4732-9448-87B070BBFB2C}">
  <sheetPr>
    <pageSetUpPr fitToPage="1"/>
  </sheetPr>
  <dimension ref="A1:J49"/>
  <sheetViews>
    <sheetView zoomScaleNormal="100" workbookViewId="0">
      <selection activeCell="H43" sqref="H43"/>
    </sheetView>
  </sheetViews>
  <sheetFormatPr defaultRowHeight="12.75" x14ac:dyDescent="0.2"/>
  <cols>
    <col min="1" max="2" width="14.7109375" style="19" customWidth="1"/>
    <col min="3" max="8" width="14" style="19" customWidth="1"/>
    <col min="9" max="9" width="13.140625" style="19" customWidth="1"/>
    <col min="10" max="16384" width="9.140625" style="19"/>
  </cols>
  <sheetData>
    <row r="1" spans="1:10" x14ac:dyDescent="0.2">
      <c r="A1" s="40"/>
      <c r="B1" s="40"/>
      <c r="C1" s="40"/>
      <c r="D1" s="40"/>
      <c r="E1" s="40"/>
      <c r="F1" s="40"/>
      <c r="G1" s="40"/>
      <c r="H1" s="40"/>
      <c r="I1" s="40"/>
    </row>
    <row r="2" spans="1:10" x14ac:dyDescent="0.2">
      <c r="A2" s="40" t="s">
        <v>13</v>
      </c>
      <c r="B2" s="45" t="s">
        <v>38</v>
      </c>
      <c r="C2" s="45"/>
      <c r="D2" s="45"/>
      <c r="E2" s="41"/>
      <c r="F2" s="40"/>
      <c r="G2" s="46" t="s">
        <v>14</v>
      </c>
      <c r="H2" s="38" t="s">
        <v>140</v>
      </c>
      <c r="I2" s="45"/>
      <c r="J2" s="28"/>
    </row>
    <row r="3" spans="1:10" x14ac:dyDescent="0.2">
      <c r="A3" s="40" t="s">
        <v>22</v>
      </c>
      <c r="B3" s="83" t="s">
        <v>141</v>
      </c>
      <c r="C3" s="45"/>
      <c r="D3" s="45"/>
      <c r="E3" s="41"/>
      <c r="F3" s="40"/>
      <c r="G3" s="46" t="s">
        <v>15</v>
      </c>
      <c r="H3" s="39" t="s">
        <v>142</v>
      </c>
      <c r="I3" s="47"/>
      <c r="J3" s="28"/>
    </row>
    <row r="4" spans="1:10" x14ac:dyDescent="0.2">
      <c r="A4" s="40" t="s">
        <v>16</v>
      </c>
      <c r="B4" s="83" t="s">
        <v>143</v>
      </c>
      <c r="C4" s="45"/>
      <c r="D4" s="45"/>
      <c r="E4" s="41"/>
      <c r="F4" s="40"/>
      <c r="G4" s="46" t="s">
        <v>18</v>
      </c>
      <c r="H4" s="83" t="s">
        <v>39</v>
      </c>
      <c r="I4" s="45"/>
      <c r="J4" s="28"/>
    </row>
    <row r="5" spans="1:10" x14ac:dyDescent="0.2">
      <c r="A5" s="40" t="s">
        <v>17</v>
      </c>
      <c r="B5" s="84" t="s">
        <v>68</v>
      </c>
      <c r="C5" s="47"/>
      <c r="D5" s="47"/>
      <c r="E5" s="41"/>
      <c r="F5" s="40"/>
      <c r="G5" s="46" t="s">
        <v>19</v>
      </c>
      <c r="H5" s="86" t="s">
        <v>144</v>
      </c>
      <c r="I5" s="47"/>
      <c r="J5" s="28"/>
    </row>
    <row r="6" spans="1:10" x14ac:dyDescent="0.2">
      <c r="A6" s="40"/>
      <c r="B6" s="40"/>
      <c r="C6" s="40"/>
      <c r="D6" s="40"/>
      <c r="E6" s="40"/>
      <c r="F6" s="40"/>
      <c r="G6" s="40"/>
      <c r="H6" s="40"/>
      <c r="I6" s="40"/>
      <c r="J6" s="28"/>
    </row>
    <row r="7" spans="1:10" x14ac:dyDescent="0.2">
      <c r="A7" s="40"/>
      <c r="B7" s="40"/>
      <c r="C7" s="40"/>
      <c r="D7" s="40"/>
      <c r="E7" s="40"/>
      <c r="F7" s="40"/>
      <c r="G7" s="40"/>
      <c r="H7" s="40"/>
      <c r="I7" s="40"/>
      <c r="J7" s="28"/>
    </row>
    <row r="8" spans="1:10" x14ac:dyDescent="0.2">
      <c r="A8" s="40" t="s">
        <v>20</v>
      </c>
      <c r="B8" s="40"/>
      <c r="C8" s="41"/>
      <c r="D8" s="41"/>
      <c r="E8" s="41"/>
      <c r="F8" s="41"/>
      <c r="G8" s="41"/>
      <c r="H8" s="41"/>
      <c r="I8" s="41"/>
      <c r="J8" s="28"/>
    </row>
    <row r="9" spans="1:10" ht="26.25" customHeight="1" x14ac:dyDescent="0.2">
      <c r="A9" s="115" t="s">
        <v>145</v>
      </c>
      <c r="B9" s="110"/>
      <c r="C9" s="110"/>
      <c r="D9" s="110"/>
      <c r="E9" s="110"/>
      <c r="F9" s="110"/>
      <c r="G9" s="110"/>
      <c r="H9" s="110"/>
      <c r="I9" s="110"/>
      <c r="J9" s="28"/>
    </row>
    <row r="10" spans="1:10" x14ac:dyDescent="0.2">
      <c r="A10" s="40" t="s">
        <v>21</v>
      </c>
      <c r="B10" s="40"/>
      <c r="C10" s="41"/>
      <c r="D10" s="41"/>
      <c r="E10" s="41"/>
      <c r="F10" s="41"/>
      <c r="G10" s="41"/>
      <c r="H10" s="41"/>
      <c r="I10" s="41"/>
      <c r="J10" s="28"/>
    </row>
    <row r="11" spans="1:10" x14ac:dyDescent="0.2">
      <c r="A11" s="116" t="s">
        <v>146</v>
      </c>
      <c r="B11" s="116"/>
      <c r="C11" s="116"/>
      <c r="D11" s="116"/>
      <c r="E11" s="116"/>
      <c r="F11" s="116"/>
      <c r="G11" s="116"/>
      <c r="H11" s="116"/>
      <c r="I11" s="116"/>
      <c r="J11" s="117"/>
    </row>
    <row r="12" spans="1:10" x14ac:dyDescent="0.2">
      <c r="A12" s="40" t="s">
        <v>23</v>
      </c>
      <c r="B12" s="40"/>
      <c r="C12" s="41"/>
      <c r="D12" s="41"/>
      <c r="E12" s="41"/>
      <c r="F12" s="41"/>
      <c r="G12" s="41"/>
      <c r="H12" s="41"/>
      <c r="I12" s="41"/>
      <c r="J12" s="28"/>
    </row>
    <row r="13" spans="1:10" x14ac:dyDescent="0.2">
      <c r="A13" s="116" t="s">
        <v>147</v>
      </c>
      <c r="B13" s="116"/>
      <c r="C13" s="116"/>
      <c r="D13" s="116"/>
      <c r="E13" s="116"/>
      <c r="F13" s="116"/>
      <c r="G13" s="116"/>
      <c r="H13" s="116"/>
      <c r="I13" s="116"/>
      <c r="J13" s="28"/>
    </row>
    <row r="14" spans="1:10" x14ac:dyDescent="0.2">
      <c r="A14" s="48" t="s">
        <v>33</v>
      </c>
      <c r="B14" s="40"/>
      <c r="C14" s="41"/>
      <c r="D14" s="41"/>
      <c r="E14" s="41"/>
      <c r="F14" s="41"/>
      <c r="G14" s="41"/>
      <c r="H14" s="41"/>
      <c r="I14" s="41"/>
      <c r="J14" s="28"/>
    </row>
    <row r="15" spans="1:10" x14ac:dyDescent="0.2">
      <c r="A15" s="40"/>
      <c r="B15" s="40"/>
      <c r="C15" s="41"/>
      <c r="D15" s="41"/>
      <c r="E15" s="41"/>
      <c r="F15" s="41"/>
      <c r="G15" s="41"/>
      <c r="H15" s="41"/>
      <c r="I15" s="41"/>
      <c r="J15" s="28"/>
    </row>
    <row r="16" spans="1:10" x14ac:dyDescent="0.2">
      <c r="A16" s="48" t="s">
        <v>30</v>
      </c>
      <c r="B16" s="40" t="s">
        <v>148</v>
      </c>
      <c r="C16" s="41"/>
      <c r="D16" s="41"/>
      <c r="E16" s="41"/>
      <c r="F16" s="41"/>
      <c r="G16" s="41"/>
      <c r="H16" s="41"/>
      <c r="I16" s="41"/>
      <c r="J16" s="28"/>
    </row>
    <row r="17" spans="1:10" x14ac:dyDescent="0.2">
      <c r="A17" s="41"/>
      <c r="B17" s="41"/>
      <c r="C17" s="41"/>
      <c r="D17" s="41"/>
      <c r="E17" s="41"/>
      <c r="F17" s="41"/>
      <c r="G17" s="41"/>
      <c r="H17" s="41"/>
      <c r="I17" s="41"/>
      <c r="J17" s="28"/>
    </row>
    <row r="18" spans="1:10" x14ac:dyDescent="0.2">
      <c r="A18" s="107" t="s">
        <v>12</v>
      </c>
      <c r="B18" s="108"/>
      <c r="C18" s="108"/>
      <c r="D18" s="108"/>
      <c r="E18" s="108"/>
      <c r="F18" s="108"/>
      <c r="G18" s="108"/>
      <c r="H18" s="108"/>
      <c r="I18" s="109"/>
      <c r="J18" s="28"/>
    </row>
    <row r="19" spans="1:10" x14ac:dyDescent="0.2">
      <c r="A19" s="61"/>
      <c r="B19" s="62"/>
      <c r="C19" s="63" t="s">
        <v>27</v>
      </c>
      <c r="D19" s="63" t="s">
        <v>28</v>
      </c>
      <c r="E19" s="63" t="s">
        <v>29</v>
      </c>
      <c r="F19" s="63" t="s">
        <v>32</v>
      </c>
      <c r="G19" s="63" t="s">
        <v>35</v>
      </c>
      <c r="H19" s="63" t="s">
        <v>36</v>
      </c>
      <c r="I19" s="63" t="s">
        <v>37</v>
      </c>
      <c r="J19" s="28"/>
    </row>
    <row r="20" spans="1:10" x14ac:dyDescent="0.2">
      <c r="A20" s="61"/>
      <c r="B20" s="62"/>
      <c r="C20" s="64" t="s">
        <v>10</v>
      </c>
      <c r="D20" s="65" t="s">
        <v>10</v>
      </c>
      <c r="E20" s="64" t="s">
        <v>10</v>
      </c>
      <c r="F20" s="64" t="s">
        <v>10</v>
      </c>
      <c r="G20" s="64" t="s">
        <v>11</v>
      </c>
      <c r="H20" s="64" t="s">
        <v>11</v>
      </c>
      <c r="I20" s="64" t="s">
        <v>11</v>
      </c>
      <c r="J20" s="28"/>
    </row>
    <row r="21" spans="1:10" x14ac:dyDescent="0.2">
      <c r="A21" s="61" t="s">
        <v>0</v>
      </c>
      <c r="B21" s="62"/>
      <c r="C21" s="43"/>
      <c r="D21" s="42"/>
      <c r="E21" s="42"/>
      <c r="F21" s="42"/>
      <c r="G21" s="42"/>
      <c r="H21" s="42"/>
      <c r="I21" s="42"/>
      <c r="J21" s="28"/>
    </row>
    <row r="22" spans="1:10" x14ac:dyDescent="0.2">
      <c r="A22" s="61" t="s">
        <v>1</v>
      </c>
      <c r="B22" s="62"/>
      <c r="C22" s="87">
        <v>1702770</v>
      </c>
      <c r="D22" s="87">
        <f>C33</f>
        <v>1806528</v>
      </c>
      <c r="E22" s="87">
        <f>D33</f>
        <v>1972967</v>
      </c>
      <c r="F22" s="42">
        <f t="shared" ref="F22:I22" si="0">E33</f>
        <v>2026546</v>
      </c>
      <c r="G22" s="42">
        <f t="shared" si="0"/>
        <v>2135142</v>
      </c>
      <c r="H22" s="42">
        <f t="shared" si="0"/>
        <v>2335142</v>
      </c>
      <c r="I22" s="42">
        <f t="shared" si="0"/>
        <v>2535142</v>
      </c>
      <c r="J22" s="28"/>
    </row>
    <row r="23" spans="1:10" x14ac:dyDescent="0.2">
      <c r="A23" s="61" t="s">
        <v>2</v>
      </c>
      <c r="B23" s="62"/>
      <c r="C23" s="87">
        <v>153642</v>
      </c>
      <c r="D23" s="87">
        <v>218441</v>
      </c>
      <c r="E23" s="87">
        <v>118390</v>
      </c>
      <c r="F23" s="42">
        <v>201471</v>
      </c>
      <c r="G23" s="42">
        <v>300000</v>
      </c>
      <c r="H23" s="42">
        <v>300000</v>
      </c>
      <c r="I23" s="42">
        <v>300000</v>
      </c>
      <c r="J23" s="28"/>
    </row>
    <row r="24" spans="1:10" x14ac:dyDescent="0.2">
      <c r="A24" s="61" t="s">
        <v>3</v>
      </c>
      <c r="B24" s="62"/>
      <c r="C24" s="88">
        <v>49884</v>
      </c>
      <c r="D24" s="88">
        <v>52002</v>
      </c>
      <c r="E24" s="88">
        <v>64811</v>
      </c>
      <c r="F24" s="43">
        <v>92875</v>
      </c>
      <c r="G24" s="42">
        <v>100000</v>
      </c>
      <c r="H24" s="42">
        <v>100000</v>
      </c>
      <c r="I24" s="42">
        <v>100000</v>
      </c>
      <c r="J24" s="28"/>
    </row>
    <row r="25" spans="1:10" x14ac:dyDescent="0.2">
      <c r="A25" s="61"/>
      <c r="B25" s="62"/>
      <c r="C25" s="43"/>
      <c r="D25" s="42"/>
      <c r="E25" s="42"/>
      <c r="F25" s="42"/>
      <c r="G25" s="42"/>
      <c r="H25" s="42"/>
      <c r="I25" s="42"/>
      <c r="J25" s="28"/>
    </row>
    <row r="26" spans="1:10" x14ac:dyDescent="0.2">
      <c r="A26" s="61" t="s">
        <v>4</v>
      </c>
      <c r="B26" s="47"/>
      <c r="C26" s="66"/>
      <c r="D26" s="66"/>
      <c r="E26" s="66"/>
      <c r="F26" s="66"/>
      <c r="G26" s="66"/>
      <c r="H26" s="66"/>
      <c r="I26" s="43"/>
      <c r="J26" s="28"/>
    </row>
    <row r="27" spans="1:10" x14ac:dyDescent="0.2">
      <c r="A27" s="67" t="s">
        <v>34</v>
      </c>
      <c r="B27" s="62"/>
      <c r="C27" s="43"/>
      <c r="D27" s="68"/>
      <c r="E27" s="66"/>
      <c r="F27" s="66"/>
      <c r="G27" s="66"/>
      <c r="H27" s="66"/>
      <c r="I27" s="43"/>
      <c r="J27" s="28"/>
    </row>
    <row r="28" spans="1:10" x14ac:dyDescent="0.2">
      <c r="A28" s="69"/>
      <c r="B28" s="70"/>
      <c r="C28" s="43"/>
      <c r="D28" s="42"/>
      <c r="E28" s="42"/>
      <c r="F28" s="42"/>
      <c r="G28" s="42"/>
      <c r="H28" s="42"/>
      <c r="I28" s="42"/>
      <c r="J28" s="28"/>
    </row>
    <row r="29" spans="1:10" x14ac:dyDescent="0.2">
      <c r="A29" s="69"/>
      <c r="B29" s="70"/>
      <c r="C29" s="43"/>
      <c r="D29" s="42"/>
      <c r="E29" s="42"/>
      <c r="F29" s="42"/>
      <c r="G29" s="42"/>
      <c r="H29" s="42"/>
      <c r="I29" s="42"/>
      <c r="J29" s="28"/>
    </row>
    <row r="30" spans="1:10" x14ac:dyDescent="0.2">
      <c r="A30" s="69"/>
      <c r="B30" s="70"/>
      <c r="C30" s="43"/>
      <c r="D30" s="42"/>
      <c r="E30" s="42"/>
      <c r="F30" s="42"/>
      <c r="G30" s="42"/>
      <c r="H30" s="42"/>
      <c r="I30" s="42"/>
      <c r="J30" s="28"/>
    </row>
    <row r="31" spans="1:10" x14ac:dyDescent="0.2">
      <c r="A31" s="61" t="s">
        <v>5</v>
      </c>
      <c r="B31" s="62"/>
      <c r="C31" s="43">
        <f t="shared" ref="C31:I31" si="1">SUM(C28:C30)</f>
        <v>0</v>
      </c>
      <c r="D31" s="43">
        <f t="shared" si="1"/>
        <v>0</v>
      </c>
      <c r="E31" s="43">
        <f t="shared" si="1"/>
        <v>0</v>
      </c>
      <c r="F31" s="43">
        <f t="shared" si="1"/>
        <v>0</v>
      </c>
      <c r="G31" s="43">
        <f t="shared" si="1"/>
        <v>0</v>
      </c>
      <c r="H31" s="43">
        <f t="shared" si="1"/>
        <v>0</v>
      </c>
      <c r="I31" s="43">
        <f t="shared" si="1"/>
        <v>0</v>
      </c>
      <c r="J31" s="28"/>
    </row>
    <row r="32" spans="1:10" x14ac:dyDescent="0.2">
      <c r="A32" s="61"/>
      <c r="B32" s="62"/>
      <c r="C32" s="43"/>
      <c r="D32" s="42"/>
      <c r="E32" s="42"/>
      <c r="F32" s="42"/>
      <c r="G32" s="42"/>
      <c r="H32" s="42"/>
      <c r="I32" s="42"/>
      <c r="J32" s="28"/>
    </row>
    <row r="33" spans="1:10" x14ac:dyDescent="0.2">
      <c r="A33" s="61" t="s">
        <v>7</v>
      </c>
      <c r="B33" s="62"/>
      <c r="C33" s="43">
        <f>+C22+C23-C24+C31</f>
        <v>1806528</v>
      </c>
      <c r="D33" s="43">
        <f t="shared" ref="D33:I33" si="2">+D22+D23-D24+D31</f>
        <v>1972967</v>
      </c>
      <c r="E33" s="43">
        <f>+E22+E23-E24+E31</f>
        <v>2026546</v>
      </c>
      <c r="F33" s="43">
        <f t="shared" si="2"/>
        <v>2135142</v>
      </c>
      <c r="G33" s="43">
        <f>+G22+G23-G24+G31</f>
        <v>2335142</v>
      </c>
      <c r="H33" s="43">
        <f>+H22+H23-H24+H31</f>
        <v>2535142</v>
      </c>
      <c r="I33" s="43">
        <f t="shared" si="2"/>
        <v>2735142</v>
      </c>
      <c r="J33" s="28"/>
    </row>
    <row r="34" spans="1:10" x14ac:dyDescent="0.2">
      <c r="A34" s="69"/>
      <c r="B34" s="70"/>
      <c r="C34" s="71"/>
      <c r="D34" s="44"/>
      <c r="E34" s="44"/>
      <c r="F34" s="42"/>
      <c r="G34" s="42"/>
      <c r="H34" s="42"/>
      <c r="I34" s="42"/>
      <c r="J34" s="28"/>
    </row>
    <row r="35" spans="1:10" x14ac:dyDescent="0.2">
      <c r="A35" s="61" t="s">
        <v>24</v>
      </c>
      <c r="B35" s="62"/>
      <c r="C35" s="71"/>
      <c r="D35" s="44"/>
      <c r="E35" s="44"/>
      <c r="F35" s="42"/>
      <c r="G35" s="42"/>
      <c r="H35" s="42"/>
      <c r="I35" s="42"/>
      <c r="J35" s="28"/>
    </row>
    <row r="36" spans="1:10" x14ac:dyDescent="0.2">
      <c r="A36" s="69"/>
      <c r="B36" s="70"/>
      <c r="C36" s="71"/>
      <c r="D36" s="44"/>
      <c r="E36" s="44"/>
      <c r="F36" s="42"/>
      <c r="G36" s="42"/>
      <c r="H36" s="42"/>
      <c r="I36" s="42"/>
      <c r="J36" s="28"/>
    </row>
    <row r="37" spans="1:10" x14ac:dyDescent="0.2">
      <c r="A37" s="61" t="s">
        <v>25</v>
      </c>
      <c r="B37" s="72"/>
      <c r="C37" s="73">
        <f>C33-C35</f>
        <v>1806528</v>
      </c>
      <c r="D37" s="73">
        <f t="shared" ref="D37:I37" si="3">D33-D35</f>
        <v>1972967</v>
      </c>
      <c r="E37" s="73">
        <f t="shared" si="3"/>
        <v>2026546</v>
      </c>
      <c r="F37" s="74">
        <f t="shared" si="3"/>
        <v>2135142</v>
      </c>
      <c r="G37" s="74">
        <f t="shared" si="3"/>
        <v>2335142</v>
      </c>
      <c r="H37" s="74">
        <f t="shared" si="3"/>
        <v>2535142</v>
      </c>
      <c r="I37" s="74">
        <f t="shared" si="3"/>
        <v>2735142</v>
      </c>
    </row>
    <row r="38" spans="1:10" x14ac:dyDescent="0.2">
      <c r="A38" s="75"/>
      <c r="B38" s="75"/>
      <c r="C38" s="76"/>
      <c r="D38" s="76"/>
      <c r="E38" s="76"/>
      <c r="F38" s="76"/>
      <c r="G38" s="76"/>
      <c r="H38" s="76"/>
      <c r="I38" s="76"/>
    </row>
    <row r="39" spans="1:10" x14ac:dyDescent="0.2">
      <c r="A39" s="77" t="s">
        <v>26</v>
      </c>
      <c r="B39" s="45"/>
      <c r="C39" s="78"/>
      <c r="D39" s="78"/>
      <c r="E39" s="78"/>
      <c r="F39" s="78"/>
      <c r="G39" s="78"/>
      <c r="H39" s="78"/>
      <c r="I39" s="78"/>
    </row>
    <row r="40" spans="1:10" x14ac:dyDescent="0.2">
      <c r="A40" s="79" t="s">
        <v>31</v>
      </c>
      <c r="B40" s="70"/>
      <c r="C40" s="44"/>
      <c r="D40" s="44"/>
      <c r="E40" s="44"/>
      <c r="F40" s="44"/>
      <c r="G40" s="44"/>
      <c r="H40" s="44"/>
      <c r="I40" s="44"/>
    </row>
    <row r="41" spans="1:10" x14ac:dyDescent="0.2">
      <c r="A41" s="61"/>
      <c r="B41" s="62"/>
      <c r="C41" s="42"/>
      <c r="D41" s="42"/>
      <c r="E41" s="42"/>
      <c r="F41" s="42"/>
      <c r="G41" s="42"/>
      <c r="H41" s="42"/>
      <c r="I41" s="42"/>
    </row>
    <row r="42" spans="1:10" x14ac:dyDescent="0.2">
      <c r="A42" s="61" t="s">
        <v>6</v>
      </c>
      <c r="B42" s="62"/>
      <c r="C42" s="42"/>
      <c r="D42" s="42"/>
      <c r="E42" s="42"/>
      <c r="F42" s="42"/>
      <c r="G42" s="42"/>
      <c r="H42" s="42"/>
      <c r="I42" s="42"/>
    </row>
    <row r="43" spans="1:10" x14ac:dyDescent="0.2">
      <c r="A43" s="61"/>
      <c r="B43" s="62"/>
      <c r="C43" s="42"/>
      <c r="D43" s="42"/>
      <c r="E43" s="42"/>
      <c r="F43" s="42"/>
      <c r="G43" s="42"/>
      <c r="H43" s="42"/>
      <c r="I43" s="42"/>
    </row>
    <row r="44" spans="1:10" x14ac:dyDescent="0.2">
      <c r="A44" s="80" t="s">
        <v>8</v>
      </c>
      <c r="B44" s="72"/>
      <c r="C44" s="42"/>
      <c r="D44" s="42"/>
      <c r="E44" s="42"/>
      <c r="F44" s="42"/>
      <c r="G44" s="42"/>
      <c r="H44" s="42"/>
      <c r="I44" s="42"/>
    </row>
    <row r="45" spans="1:10" x14ac:dyDescent="0.2">
      <c r="A45" s="81" t="s">
        <v>9</v>
      </c>
      <c r="B45" s="82"/>
      <c r="C45" s="42"/>
      <c r="D45" s="42"/>
      <c r="E45" s="42"/>
      <c r="F45" s="42"/>
      <c r="G45" s="42"/>
      <c r="H45" s="42"/>
      <c r="I45" s="42"/>
    </row>
    <row r="46" spans="1:10" x14ac:dyDescent="0.2">
      <c r="A46" s="40"/>
      <c r="B46" s="40"/>
      <c r="C46" s="40"/>
      <c r="D46" s="40"/>
      <c r="E46" s="40"/>
      <c r="F46" s="40"/>
      <c r="G46" s="40"/>
      <c r="H46" s="40"/>
      <c r="I46" s="40"/>
    </row>
    <row r="47" spans="1:10" x14ac:dyDescent="0.2">
      <c r="A47" s="40"/>
      <c r="B47" s="40"/>
      <c r="C47" s="40"/>
      <c r="D47" s="40"/>
      <c r="E47" s="40"/>
      <c r="F47" s="40"/>
      <c r="G47" s="40"/>
      <c r="H47" s="40"/>
      <c r="I47" s="40"/>
    </row>
    <row r="48" spans="1:10" x14ac:dyDescent="0.2">
      <c r="A48" s="40"/>
      <c r="B48" s="40"/>
      <c r="C48" s="40"/>
      <c r="D48" s="40"/>
      <c r="E48" s="40"/>
      <c r="F48" s="40"/>
      <c r="G48" s="40"/>
      <c r="H48" s="40"/>
      <c r="I48" s="40"/>
    </row>
    <row r="49" spans="1:9" x14ac:dyDescent="0.2">
      <c r="A49" s="40"/>
      <c r="B49" s="40"/>
      <c r="C49" s="40"/>
      <c r="D49" s="40"/>
      <c r="E49" s="40"/>
      <c r="F49" s="40"/>
      <c r="G49" s="40"/>
      <c r="H49" s="40"/>
      <c r="I49" s="40"/>
    </row>
  </sheetData>
  <sheetProtection selectLockedCells="1"/>
  <mergeCells count="4">
    <mergeCell ref="A9:I9"/>
    <mergeCell ref="A11:J11"/>
    <mergeCell ref="A13:I13"/>
    <mergeCell ref="A18:I18"/>
  </mergeCells>
  <printOptions horizontalCentered="1"/>
  <pageMargins left="0.75" right="0.75" top="0.6" bottom="0.55000000000000004" header="0.28000000000000003" footer="0.16"/>
  <pageSetup scale="83"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9D3AA-840B-49C8-802B-7023BB48A05F}">
  <sheetPr>
    <pageSetUpPr fitToPage="1"/>
  </sheetPr>
  <dimension ref="A1:I73"/>
  <sheetViews>
    <sheetView zoomScaleNormal="100" workbookViewId="0">
      <selection activeCell="A20" sqref="A20:I20"/>
    </sheetView>
  </sheetViews>
  <sheetFormatPr defaultColWidth="9.140625" defaultRowHeight="12.75" x14ac:dyDescent="0.2"/>
  <cols>
    <col min="1" max="2" width="14.7109375" style="19" customWidth="1"/>
    <col min="3" max="8" width="14" style="19" customWidth="1"/>
    <col min="9" max="9" width="13.140625" style="19" customWidth="1"/>
    <col min="10" max="16384" width="9.140625" style="19"/>
  </cols>
  <sheetData>
    <row r="1" spans="1:9" x14ac:dyDescent="0.2">
      <c r="A1" s="40"/>
      <c r="B1" s="40"/>
      <c r="C1" s="40"/>
      <c r="D1" s="40"/>
      <c r="E1" s="40"/>
      <c r="F1" s="40"/>
      <c r="G1" s="40"/>
      <c r="H1" s="40"/>
      <c r="I1" s="40"/>
    </row>
    <row r="2" spans="1:9" x14ac:dyDescent="0.2">
      <c r="A2" s="40" t="s">
        <v>13</v>
      </c>
      <c r="B2" s="38" t="s">
        <v>38</v>
      </c>
      <c r="C2" s="45"/>
      <c r="D2" s="41"/>
      <c r="E2" s="40"/>
      <c r="F2" s="40"/>
      <c r="G2" s="46" t="s">
        <v>14</v>
      </c>
      <c r="H2" s="38" t="s">
        <v>214</v>
      </c>
      <c r="I2" s="45"/>
    </row>
    <row r="3" spans="1:9" x14ac:dyDescent="0.2">
      <c r="A3" s="40" t="s">
        <v>22</v>
      </c>
      <c r="B3" s="38" t="s">
        <v>215</v>
      </c>
      <c r="C3" s="45"/>
      <c r="D3" s="41"/>
      <c r="E3" s="40"/>
      <c r="F3" s="40"/>
      <c r="G3" s="46" t="s">
        <v>15</v>
      </c>
      <c r="H3" s="39" t="s">
        <v>216</v>
      </c>
      <c r="I3" s="47"/>
    </row>
    <row r="4" spans="1:9" x14ac:dyDescent="0.2">
      <c r="A4" s="40" t="s">
        <v>16</v>
      </c>
      <c r="B4" s="38" t="s">
        <v>222</v>
      </c>
      <c r="C4" s="45"/>
      <c r="D4" s="41"/>
      <c r="E4" s="40"/>
      <c r="F4" s="40"/>
      <c r="G4" s="46" t="s">
        <v>18</v>
      </c>
      <c r="H4" s="38" t="s">
        <v>39</v>
      </c>
      <c r="I4" s="45"/>
    </row>
    <row r="5" spans="1:9" x14ac:dyDescent="0.2">
      <c r="A5" s="40" t="s">
        <v>17</v>
      </c>
      <c r="B5" s="38" t="s">
        <v>68</v>
      </c>
      <c r="C5" s="47"/>
      <c r="D5" s="41"/>
      <c r="E5" s="40"/>
      <c r="F5" s="40"/>
      <c r="G5" s="46" t="s">
        <v>19</v>
      </c>
      <c r="H5" s="39" t="s">
        <v>217</v>
      </c>
      <c r="I5" s="47"/>
    </row>
    <row r="6" spans="1:9" x14ac:dyDescent="0.2">
      <c r="A6" s="40"/>
      <c r="B6" s="40"/>
      <c r="C6" s="40"/>
      <c r="D6" s="40"/>
      <c r="E6" s="40"/>
      <c r="F6" s="40"/>
      <c r="G6" s="40"/>
      <c r="H6" s="40"/>
      <c r="I6" s="40"/>
    </row>
    <row r="7" spans="1:9" x14ac:dyDescent="0.2">
      <c r="A7" s="40"/>
      <c r="B7" s="40"/>
      <c r="C7" s="40"/>
      <c r="D7" s="40"/>
      <c r="E7" s="40"/>
      <c r="F7" s="40"/>
      <c r="G7" s="40"/>
      <c r="H7" s="40"/>
      <c r="I7" s="40"/>
    </row>
    <row r="8" spans="1:9" x14ac:dyDescent="0.2">
      <c r="A8" s="40" t="s">
        <v>20</v>
      </c>
      <c r="B8" s="40"/>
      <c r="C8" s="41"/>
      <c r="D8" s="41"/>
      <c r="E8" s="41"/>
      <c r="F8" s="41"/>
      <c r="G8" s="41"/>
      <c r="H8" s="41"/>
      <c r="I8" s="41"/>
    </row>
    <row r="9" spans="1:9" x14ac:dyDescent="0.2">
      <c r="A9" s="40" t="s">
        <v>218</v>
      </c>
      <c r="B9" s="40"/>
      <c r="C9" s="41"/>
      <c r="D9" s="41"/>
      <c r="E9" s="41"/>
      <c r="F9" s="41"/>
      <c r="G9" s="41"/>
      <c r="H9" s="41"/>
      <c r="I9" s="41"/>
    </row>
    <row r="10" spans="1:9" x14ac:dyDescent="0.2">
      <c r="A10" s="40" t="s">
        <v>21</v>
      </c>
      <c r="B10" s="40"/>
      <c r="C10" s="41"/>
      <c r="D10" s="41"/>
      <c r="E10" s="41"/>
      <c r="F10" s="41"/>
      <c r="G10" s="41"/>
      <c r="H10" s="41"/>
      <c r="I10" s="41"/>
    </row>
    <row r="11" spans="1:9" x14ac:dyDescent="0.2">
      <c r="A11" s="40" t="s">
        <v>219</v>
      </c>
      <c r="B11" s="40"/>
      <c r="C11" s="41"/>
      <c r="D11" s="41"/>
      <c r="E11" s="41"/>
      <c r="F11" s="41"/>
      <c r="G11" s="41"/>
      <c r="H11" s="41"/>
      <c r="I11" s="41"/>
    </row>
    <row r="12" spans="1:9" x14ac:dyDescent="0.2">
      <c r="A12" s="40" t="s">
        <v>23</v>
      </c>
      <c r="B12" s="40"/>
      <c r="C12" s="49"/>
      <c r="D12" s="41"/>
      <c r="E12" s="41"/>
      <c r="F12" s="41"/>
      <c r="G12" s="41"/>
      <c r="H12" s="41"/>
      <c r="I12" s="41"/>
    </row>
    <row r="13" spans="1:9" x14ac:dyDescent="0.2">
      <c r="A13" s="48" t="s">
        <v>220</v>
      </c>
      <c r="B13" s="40"/>
      <c r="C13" s="41"/>
      <c r="D13" s="41"/>
      <c r="E13" s="41"/>
      <c r="F13" s="41"/>
      <c r="G13" s="41"/>
      <c r="H13" s="41"/>
      <c r="I13" s="41"/>
    </row>
    <row r="14" spans="1:9" x14ac:dyDescent="0.2">
      <c r="A14" s="48" t="s">
        <v>221</v>
      </c>
      <c r="B14" s="40"/>
      <c r="C14" s="41"/>
      <c r="D14" s="41"/>
      <c r="E14" s="41"/>
      <c r="F14" s="41"/>
      <c r="G14" s="41"/>
      <c r="H14" s="41"/>
      <c r="I14" s="41"/>
    </row>
    <row r="15" spans="1:9" x14ac:dyDescent="0.2">
      <c r="A15" s="48" t="s">
        <v>33</v>
      </c>
      <c r="B15" s="40"/>
      <c r="C15" s="41"/>
      <c r="D15" s="41"/>
      <c r="E15" s="41"/>
      <c r="F15" s="41"/>
      <c r="G15" s="41"/>
      <c r="H15" s="41"/>
      <c r="I15" s="41"/>
    </row>
    <row r="16" spans="1:9" x14ac:dyDescent="0.2">
      <c r="A16" s="40" t="s">
        <v>68</v>
      </c>
      <c r="B16" s="40"/>
      <c r="C16" s="41"/>
      <c r="D16" s="41"/>
      <c r="E16" s="41"/>
      <c r="F16" s="41"/>
      <c r="G16" s="41"/>
      <c r="H16" s="41"/>
      <c r="I16" s="41"/>
    </row>
    <row r="17" spans="1:9" x14ac:dyDescent="0.2">
      <c r="A17" s="48" t="s">
        <v>30</v>
      </c>
      <c r="B17" s="40"/>
      <c r="C17" s="41"/>
      <c r="D17" s="41"/>
      <c r="E17" s="41"/>
      <c r="F17" s="41"/>
      <c r="G17" s="41"/>
      <c r="H17" s="41"/>
      <c r="I17" s="41"/>
    </row>
    <row r="18" spans="1:9" x14ac:dyDescent="0.2">
      <c r="A18" s="104" t="s">
        <v>223</v>
      </c>
      <c r="B18" s="105"/>
      <c r="C18" s="105"/>
      <c r="D18" s="105"/>
      <c r="E18" s="105"/>
      <c r="G18" s="41"/>
      <c r="H18" s="41"/>
      <c r="I18" s="41"/>
    </row>
    <row r="19" spans="1:9" x14ac:dyDescent="0.2">
      <c r="A19" s="106" t="s">
        <v>224</v>
      </c>
      <c r="B19" s="41"/>
      <c r="C19" s="41"/>
      <c r="D19" s="41"/>
      <c r="E19" s="41"/>
      <c r="F19" s="41"/>
      <c r="G19" s="41"/>
      <c r="H19" s="41"/>
      <c r="I19" s="41"/>
    </row>
    <row r="20" spans="1:9" x14ac:dyDescent="0.2">
      <c r="A20" s="107" t="s">
        <v>12</v>
      </c>
      <c r="B20" s="108"/>
      <c r="C20" s="108"/>
      <c r="D20" s="108"/>
      <c r="E20" s="108"/>
      <c r="F20" s="108"/>
      <c r="G20" s="108"/>
      <c r="H20" s="108"/>
      <c r="I20" s="109"/>
    </row>
    <row r="21" spans="1:9" x14ac:dyDescent="0.2">
      <c r="A21" s="61"/>
      <c r="B21" s="62"/>
      <c r="C21" s="63" t="s">
        <v>27</v>
      </c>
      <c r="D21" s="63" t="s">
        <v>28</v>
      </c>
      <c r="E21" s="63" t="s">
        <v>29</v>
      </c>
      <c r="F21" s="63" t="s">
        <v>32</v>
      </c>
      <c r="G21" s="63" t="s">
        <v>35</v>
      </c>
      <c r="H21" s="63" t="s">
        <v>36</v>
      </c>
      <c r="I21" s="63" t="s">
        <v>37</v>
      </c>
    </row>
    <row r="22" spans="1:9" x14ac:dyDescent="0.2">
      <c r="A22" s="61"/>
      <c r="B22" s="62"/>
      <c r="C22" s="64" t="s">
        <v>10</v>
      </c>
      <c r="D22" s="65" t="s">
        <v>10</v>
      </c>
      <c r="E22" s="64" t="s">
        <v>10</v>
      </c>
      <c r="F22" s="64" t="s">
        <v>10</v>
      </c>
      <c r="G22" s="64" t="s">
        <v>11</v>
      </c>
      <c r="H22" s="64" t="s">
        <v>11</v>
      </c>
      <c r="I22" s="64" t="s">
        <v>11</v>
      </c>
    </row>
    <row r="23" spans="1:9" x14ac:dyDescent="0.2">
      <c r="A23" s="61" t="s">
        <v>0</v>
      </c>
      <c r="B23" s="62"/>
      <c r="C23" s="42"/>
      <c r="D23" s="42"/>
      <c r="E23" s="42"/>
      <c r="F23" s="42"/>
      <c r="G23" s="42"/>
      <c r="H23" s="42"/>
      <c r="I23" s="42"/>
    </row>
    <row r="24" spans="1:9" x14ac:dyDescent="0.2">
      <c r="A24" s="61" t="s">
        <v>1</v>
      </c>
      <c r="B24" s="62"/>
      <c r="C24" s="42">
        <v>3369856</v>
      </c>
      <c r="D24" s="42">
        <f>C35</f>
        <v>3499682</v>
      </c>
      <c r="E24" s="42">
        <f>D35</f>
        <v>4312907</v>
      </c>
      <c r="F24" s="42">
        <f t="shared" ref="F24:I24" si="0">E35</f>
        <v>4743322</v>
      </c>
      <c r="G24" s="42">
        <f t="shared" si="0"/>
        <v>3531260</v>
      </c>
      <c r="H24" s="42">
        <f t="shared" si="0"/>
        <v>3531260</v>
      </c>
      <c r="I24" s="42">
        <f t="shared" si="0"/>
        <v>3531260</v>
      </c>
    </row>
    <row r="25" spans="1:9" x14ac:dyDescent="0.2">
      <c r="A25" s="61" t="s">
        <v>2</v>
      </c>
      <c r="B25" s="62"/>
      <c r="C25" s="42">
        <v>2016364</v>
      </c>
      <c r="D25" s="42">
        <v>2632194</v>
      </c>
      <c r="E25" s="42">
        <v>3035594</v>
      </c>
      <c r="F25" s="42">
        <v>1845991</v>
      </c>
      <c r="G25" s="42">
        <v>2500000</v>
      </c>
      <c r="H25" s="42">
        <v>2500000</v>
      </c>
      <c r="I25" s="42">
        <v>2500000</v>
      </c>
    </row>
    <row r="26" spans="1:9" x14ac:dyDescent="0.2">
      <c r="A26" s="61" t="s">
        <v>3</v>
      </c>
      <c r="B26" s="62"/>
      <c r="C26" s="42">
        <v>1886538</v>
      </c>
      <c r="D26" s="43">
        <v>1818969</v>
      </c>
      <c r="E26" s="43">
        <v>2605179</v>
      </c>
      <c r="F26" s="43">
        <v>3058053</v>
      </c>
      <c r="G26" s="42">
        <v>2500000</v>
      </c>
      <c r="H26" s="42">
        <v>2500000</v>
      </c>
      <c r="I26" s="42">
        <v>2500000</v>
      </c>
    </row>
    <row r="27" spans="1:9" x14ac:dyDescent="0.2">
      <c r="A27" s="61"/>
      <c r="B27" s="62"/>
      <c r="C27" s="94"/>
      <c r="D27" s="94"/>
      <c r="E27" s="94"/>
      <c r="F27" s="94"/>
      <c r="G27" s="94"/>
      <c r="H27" s="42"/>
      <c r="I27" s="42"/>
    </row>
    <row r="28" spans="1:9" x14ac:dyDescent="0.2">
      <c r="A28" s="61" t="s">
        <v>4</v>
      </c>
      <c r="B28" s="47"/>
      <c r="C28" s="66"/>
      <c r="D28" s="66"/>
      <c r="E28" s="66"/>
      <c r="F28" s="95"/>
      <c r="G28" s="66"/>
      <c r="H28" s="66"/>
      <c r="I28" s="43"/>
    </row>
    <row r="29" spans="1:9" x14ac:dyDescent="0.2">
      <c r="A29" s="67" t="s">
        <v>34</v>
      </c>
      <c r="B29" s="62"/>
      <c r="C29" s="43"/>
      <c r="D29" s="68"/>
      <c r="E29" s="66"/>
      <c r="F29" s="66"/>
      <c r="G29" s="96"/>
      <c r="H29" s="66"/>
      <c r="I29" s="43"/>
    </row>
    <row r="30" spans="1:9" x14ac:dyDescent="0.2">
      <c r="A30" s="69"/>
      <c r="B30" s="70"/>
      <c r="C30" s="43"/>
      <c r="D30" s="26"/>
      <c r="E30" s="42"/>
      <c r="F30" s="42"/>
      <c r="G30" s="42"/>
      <c r="H30" s="42"/>
      <c r="I30" s="42"/>
    </row>
    <row r="31" spans="1:9" x14ac:dyDescent="0.2">
      <c r="A31" s="69"/>
      <c r="B31" s="70"/>
      <c r="C31" s="43"/>
      <c r="D31" s="42"/>
      <c r="E31" s="42"/>
      <c r="F31" s="42"/>
      <c r="G31" s="42"/>
      <c r="H31" s="42"/>
      <c r="I31" s="42"/>
    </row>
    <row r="32" spans="1:9" x14ac:dyDescent="0.2">
      <c r="A32" s="69"/>
      <c r="B32" s="70"/>
      <c r="C32" s="43"/>
      <c r="D32" s="42"/>
      <c r="E32" s="42"/>
      <c r="F32" s="42"/>
      <c r="G32" s="42"/>
      <c r="H32" s="42"/>
      <c r="I32" s="42"/>
    </row>
    <row r="33" spans="1:9" x14ac:dyDescent="0.2">
      <c r="A33" s="61" t="s">
        <v>5</v>
      </c>
      <c r="B33" s="62"/>
      <c r="C33" s="43">
        <f t="shared" ref="C33:I33" si="1">SUM(C30:C32)</f>
        <v>0</v>
      </c>
      <c r="D33" s="43">
        <f t="shared" si="1"/>
        <v>0</v>
      </c>
      <c r="E33" s="43">
        <f t="shared" si="1"/>
        <v>0</v>
      </c>
      <c r="F33" s="43">
        <f t="shared" si="1"/>
        <v>0</v>
      </c>
      <c r="G33" s="43">
        <f t="shared" si="1"/>
        <v>0</v>
      </c>
      <c r="H33" s="43">
        <f t="shared" si="1"/>
        <v>0</v>
      </c>
      <c r="I33" s="43">
        <f t="shared" si="1"/>
        <v>0</v>
      </c>
    </row>
    <row r="34" spans="1:9" x14ac:dyDescent="0.2">
      <c r="A34" s="61"/>
      <c r="B34" s="62"/>
      <c r="C34" s="43"/>
      <c r="D34" s="42"/>
      <c r="E34" s="42"/>
      <c r="F34" s="42"/>
      <c r="G34" s="42"/>
      <c r="H34" s="42"/>
      <c r="I34" s="42"/>
    </row>
    <row r="35" spans="1:9" x14ac:dyDescent="0.2">
      <c r="A35" s="61" t="s">
        <v>7</v>
      </c>
      <c r="B35" s="62"/>
      <c r="C35" s="43">
        <f>+C24+C25-C26+C33</f>
        <v>3499682</v>
      </c>
      <c r="D35" s="43">
        <f t="shared" ref="D35:I35" si="2">+D24+D25-D26+D33</f>
        <v>4312907</v>
      </c>
      <c r="E35" s="43">
        <f>+E24+E25-E26+E33</f>
        <v>4743322</v>
      </c>
      <c r="F35" s="43">
        <f t="shared" si="2"/>
        <v>3531260</v>
      </c>
      <c r="G35" s="43">
        <f>+G24+G25-G26+G33</f>
        <v>3531260</v>
      </c>
      <c r="H35" s="43">
        <f>+H24+H25-H26+H33</f>
        <v>3531260</v>
      </c>
      <c r="I35" s="43">
        <f t="shared" si="2"/>
        <v>3531260</v>
      </c>
    </row>
    <row r="36" spans="1:9" x14ac:dyDescent="0.2">
      <c r="A36" s="69"/>
      <c r="B36" s="70"/>
      <c r="C36" s="71"/>
      <c r="D36" s="44"/>
      <c r="E36" s="44"/>
      <c r="F36" s="42"/>
      <c r="G36" s="42"/>
      <c r="H36" s="42"/>
      <c r="I36" s="42"/>
    </row>
    <row r="37" spans="1:9" x14ac:dyDescent="0.2">
      <c r="A37" s="61" t="s">
        <v>24</v>
      </c>
      <c r="B37" s="62"/>
      <c r="C37" s="44">
        <v>1445769</v>
      </c>
      <c r="D37" s="42">
        <v>2516483</v>
      </c>
      <c r="E37" s="42">
        <f>225039+2480988</f>
        <v>2706027</v>
      </c>
      <c r="F37" s="42">
        <f>119250+2171935</f>
        <v>2291185</v>
      </c>
      <c r="G37" s="42">
        <v>2000000</v>
      </c>
      <c r="H37" s="42">
        <v>2000000</v>
      </c>
      <c r="I37" s="42">
        <v>2000000</v>
      </c>
    </row>
    <row r="38" spans="1:9" x14ac:dyDescent="0.2">
      <c r="A38" s="69"/>
      <c r="B38" s="70"/>
      <c r="C38" s="71"/>
      <c r="D38" s="44"/>
      <c r="E38" s="44"/>
      <c r="F38" s="42"/>
      <c r="G38" s="42"/>
      <c r="H38" s="42"/>
      <c r="I38" s="42"/>
    </row>
    <row r="39" spans="1:9" x14ac:dyDescent="0.2">
      <c r="A39" s="61" t="s">
        <v>25</v>
      </c>
      <c r="B39" s="72"/>
      <c r="C39" s="73">
        <f>C35-C37</f>
        <v>2053913</v>
      </c>
      <c r="D39" s="73">
        <f t="shared" ref="D39:I39" si="3">D35-D37</f>
        <v>1796424</v>
      </c>
      <c r="E39" s="73">
        <f t="shared" si="3"/>
        <v>2037295</v>
      </c>
      <c r="F39" s="74">
        <f t="shared" si="3"/>
        <v>1240075</v>
      </c>
      <c r="G39" s="74">
        <f t="shared" si="3"/>
        <v>1531260</v>
      </c>
      <c r="H39" s="74">
        <f t="shared" si="3"/>
        <v>1531260</v>
      </c>
      <c r="I39" s="74">
        <f t="shared" si="3"/>
        <v>1531260</v>
      </c>
    </row>
    <row r="40" spans="1:9" x14ac:dyDescent="0.2">
      <c r="A40" s="75"/>
      <c r="B40" s="75"/>
      <c r="C40" s="76"/>
      <c r="D40" s="76"/>
      <c r="E40" s="76"/>
      <c r="F40" s="76"/>
      <c r="G40" s="76"/>
      <c r="H40" s="76"/>
      <c r="I40" s="76"/>
    </row>
    <row r="41" spans="1:9" x14ac:dyDescent="0.2">
      <c r="A41" s="77" t="s">
        <v>26</v>
      </c>
      <c r="B41" s="45"/>
      <c r="C41" s="78"/>
      <c r="D41" s="78"/>
      <c r="E41" s="78"/>
      <c r="F41" s="78"/>
      <c r="G41" s="78"/>
      <c r="H41" s="78"/>
      <c r="I41" s="78"/>
    </row>
    <row r="42" spans="1:9" x14ac:dyDescent="0.2">
      <c r="A42" s="79" t="s">
        <v>31</v>
      </c>
      <c r="B42" s="70"/>
      <c r="C42" s="44"/>
      <c r="D42" s="44"/>
      <c r="E42" s="44"/>
      <c r="F42" s="44"/>
      <c r="G42" s="44"/>
      <c r="H42" s="44"/>
      <c r="I42" s="44"/>
    </row>
    <row r="43" spans="1:9" x14ac:dyDescent="0.2">
      <c r="A43" s="61"/>
      <c r="B43" s="62"/>
      <c r="C43" s="42"/>
      <c r="D43" s="42"/>
      <c r="E43" s="42"/>
      <c r="F43" s="42"/>
      <c r="G43" s="42"/>
      <c r="H43" s="42"/>
      <c r="I43" s="42"/>
    </row>
    <row r="44" spans="1:9" x14ac:dyDescent="0.2">
      <c r="A44" s="61" t="s">
        <v>6</v>
      </c>
      <c r="B44" s="62"/>
      <c r="C44" s="42"/>
      <c r="D44" s="42"/>
      <c r="E44" s="42"/>
      <c r="F44" s="42"/>
      <c r="G44" s="42"/>
      <c r="H44" s="42"/>
      <c r="I44" s="42"/>
    </row>
    <row r="45" spans="1:9" x14ac:dyDescent="0.2">
      <c r="A45" s="61"/>
      <c r="B45" s="62"/>
      <c r="C45" s="42"/>
      <c r="D45" s="42"/>
      <c r="E45" s="42"/>
      <c r="F45" s="42"/>
      <c r="G45" s="42"/>
      <c r="H45" s="42"/>
      <c r="I45" s="42"/>
    </row>
    <row r="46" spans="1:9" x14ac:dyDescent="0.2">
      <c r="A46" s="80" t="s">
        <v>8</v>
      </c>
      <c r="B46" s="72"/>
      <c r="C46" s="42"/>
      <c r="D46" s="42"/>
      <c r="E46" s="42"/>
      <c r="F46" s="42"/>
      <c r="G46" s="42"/>
      <c r="H46" s="42"/>
      <c r="I46" s="42"/>
    </row>
    <row r="47" spans="1:9" x14ac:dyDescent="0.2">
      <c r="A47" s="81" t="s">
        <v>9</v>
      </c>
      <c r="B47" s="82"/>
      <c r="C47" s="42"/>
      <c r="D47" s="42"/>
      <c r="E47" s="42"/>
      <c r="F47" s="42"/>
      <c r="G47" s="42"/>
      <c r="H47" s="42"/>
      <c r="I47" s="42"/>
    </row>
    <row r="48" spans="1:9" x14ac:dyDescent="0.2">
      <c r="A48" s="40"/>
      <c r="B48" s="40"/>
      <c r="C48" s="40"/>
      <c r="D48" s="40"/>
      <c r="E48" s="40"/>
      <c r="F48" s="40"/>
      <c r="G48" s="40"/>
      <c r="H48" s="40"/>
      <c r="I48" s="40"/>
    </row>
    <row r="49" spans="1:9" x14ac:dyDescent="0.2">
      <c r="A49" s="40"/>
      <c r="B49" s="40"/>
      <c r="C49" s="40"/>
      <c r="D49" s="40"/>
      <c r="E49" s="40"/>
      <c r="F49" s="40"/>
      <c r="G49" s="40"/>
      <c r="H49" s="40"/>
      <c r="I49" s="40"/>
    </row>
    <row r="50" spans="1:9" x14ac:dyDescent="0.2">
      <c r="A50" s="40"/>
      <c r="B50" s="40"/>
      <c r="C50" s="40"/>
      <c r="D50" s="40"/>
      <c r="E50" s="40"/>
      <c r="F50" s="40"/>
      <c r="G50" s="40"/>
      <c r="H50" s="40"/>
      <c r="I50" s="40"/>
    </row>
    <row r="51" spans="1:9" x14ac:dyDescent="0.2">
      <c r="A51" s="40"/>
      <c r="B51" s="40"/>
      <c r="C51" s="40"/>
      <c r="D51" s="40"/>
      <c r="E51" s="40"/>
      <c r="F51" s="40"/>
      <c r="G51" s="40"/>
      <c r="H51" s="40"/>
      <c r="I51" s="40"/>
    </row>
    <row r="60" spans="1:9" x14ac:dyDescent="0.2">
      <c r="C60" s="32"/>
    </row>
    <row r="65" spans="2:4" x14ac:dyDescent="0.2">
      <c r="B65" s="32"/>
    </row>
    <row r="71" spans="2:4" x14ac:dyDescent="0.2">
      <c r="D71" s="33"/>
    </row>
    <row r="73" spans="2:4" x14ac:dyDescent="0.2">
      <c r="D73" s="33"/>
    </row>
  </sheetData>
  <sheetProtection selectLockedCells="1"/>
  <mergeCells count="1">
    <mergeCell ref="A20:I20"/>
  </mergeCells>
  <printOptions horizontalCentered="1"/>
  <pageMargins left="0.75" right="0.75" top="0.6" bottom="0.55000000000000004" header="0.28000000000000003" footer="0.16"/>
  <pageSetup scale="85"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2496B-A700-43BC-966F-93D849E051CF}">
  <sheetPr>
    <pageSetUpPr fitToPage="1"/>
  </sheetPr>
  <dimension ref="A1:I72"/>
  <sheetViews>
    <sheetView zoomScaleNormal="100" workbookViewId="0">
      <selection activeCell="I23" sqref="I23"/>
    </sheetView>
  </sheetViews>
  <sheetFormatPr defaultColWidth="9.140625" defaultRowHeight="12.75" x14ac:dyDescent="0.2"/>
  <cols>
    <col min="1" max="2" width="14.7109375" style="19" customWidth="1"/>
    <col min="3" max="8" width="14" style="19" customWidth="1"/>
    <col min="9" max="9" width="13.140625" style="19" customWidth="1"/>
    <col min="10" max="16384" width="9.140625" style="19"/>
  </cols>
  <sheetData>
    <row r="1" spans="1:9" x14ac:dyDescent="0.2">
      <c r="A1" s="40"/>
      <c r="B1" s="40"/>
      <c r="C1" s="40"/>
      <c r="D1" s="40"/>
      <c r="E1" s="40"/>
      <c r="F1" s="40"/>
      <c r="G1" s="40"/>
      <c r="H1" s="40"/>
      <c r="I1" s="40"/>
    </row>
    <row r="2" spans="1:9" x14ac:dyDescent="0.2">
      <c r="A2" s="40" t="s">
        <v>13</v>
      </c>
      <c r="B2" s="38" t="s">
        <v>38</v>
      </c>
      <c r="C2" s="45"/>
      <c r="D2" s="41"/>
      <c r="E2" s="40"/>
      <c r="F2" s="40"/>
      <c r="G2" s="46" t="s">
        <v>14</v>
      </c>
      <c r="H2" s="38" t="s">
        <v>214</v>
      </c>
      <c r="I2" s="45"/>
    </row>
    <row r="3" spans="1:9" x14ac:dyDescent="0.2">
      <c r="A3" s="40" t="s">
        <v>22</v>
      </c>
      <c r="B3" s="38" t="s">
        <v>215</v>
      </c>
      <c r="C3" s="45"/>
      <c r="D3" s="41"/>
      <c r="E3" s="40"/>
      <c r="F3" s="40"/>
      <c r="G3" s="46" t="s">
        <v>15</v>
      </c>
      <c r="H3" s="39" t="s">
        <v>216</v>
      </c>
      <c r="I3" s="47"/>
    </row>
    <row r="4" spans="1:9" x14ac:dyDescent="0.2">
      <c r="A4" s="40" t="s">
        <v>16</v>
      </c>
      <c r="B4" s="45" t="s">
        <v>225</v>
      </c>
      <c r="C4" s="45"/>
      <c r="D4" s="41"/>
      <c r="E4" s="40"/>
      <c r="F4" s="40"/>
      <c r="G4" s="46" t="s">
        <v>18</v>
      </c>
      <c r="H4" s="38" t="s">
        <v>39</v>
      </c>
      <c r="I4" s="45"/>
    </row>
    <row r="5" spans="1:9" x14ac:dyDescent="0.2">
      <c r="A5" s="40" t="s">
        <v>17</v>
      </c>
      <c r="B5" s="45" t="s">
        <v>226</v>
      </c>
      <c r="C5" s="47"/>
      <c r="D5" s="41"/>
      <c r="E5" s="40"/>
      <c r="F5" s="40"/>
      <c r="G5" s="46" t="s">
        <v>19</v>
      </c>
      <c r="H5" s="39" t="s">
        <v>227</v>
      </c>
      <c r="I5" s="47"/>
    </row>
    <row r="6" spans="1:9" x14ac:dyDescent="0.2">
      <c r="A6" s="40"/>
      <c r="B6" s="40"/>
      <c r="C6" s="40"/>
      <c r="D6" s="40"/>
      <c r="E6" s="40"/>
      <c r="F6" s="40"/>
      <c r="G6" s="40"/>
      <c r="H6" s="40"/>
      <c r="I6" s="40"/>
    </row>
    <row r="7" spans="1:9" x14ac:dyDescent="0.2">
      <c r="A7" s="40"/>
      <c r="B7" s="40"/>
      <c r="C7" s="40"/>
      <c r="D7" s="40"/>
      <c r="E7" s="40"/>
      <c r="F7" s="40"/>
      <c r="G7" s="40"/>
      <c r="H7" s="40"/>
      <c r="I7" s="40"/>
    </row>
    <row r="8" spans="1:9" x14ac:dyDescent="0.2">
      <c r="A8" s="40" t="s">
        <v>20</v>
      </c>
      <c r="B8" s="40"/>
      <c r="C8" s="41"/>
      <c r="D8" s="41"/>
      <c r="E8" s="41"/>
      <c r="F8" s="41"/>
      <c r="G8" s="41"/>
      <c r="H8" s="41"/>
      <c r="I8" s="41"/>
    </row>
    <row r="9" spans="1:9" x14ac:dyDescent="0.2">
      <c r="A9" s="40" t="s">
        <v>228</v>
      </c>
      <c r="B9" s="40"/>
      <c r="C9" s="41"/>
      <c r="D9" s="41"/>
      <c r="E9" s="41"/>
      <c r="F9" s="41"/>
      <c r="G9" s="41"/>
      <c r="H9" s="41"/>
      <c r="I9" s="41"/>
    </row>
    <row r="10" spans="1:9" x14ac:dyDescent="0.2">
      <c r="A10" s="40" t="s">
        <v>21</v>
      </c>
      <c r="B10" s="40"/>
      <c r="C10" s="41"/>
      <c r="D10" s="41"/>
      <c r="E10" s="41"/>
      <c r="F10" s="41"/>
      <c r="G10" s="41"/>
      <c r="H10" s="41"/>
      <c r="I10" s="41"/>
    </row>
    <row r="11" spans="1:9" x14ac:dyDescent="0.2">
      <c r="A11" s="48" t="s">
        <v>229</v>
      </c>
      <c r="B11" s="40"/>
      <c r="C11" s="41"/>
      <c r="D11" s="41"/>
      <c r="E11" s="41"/>
      <c r="F11" s="41"/>
      <c r="G11" s="41"/>
      <c r="H11" s="41"/>
      <c r="I11" s="41"/>
    </row>
    <row r="12" spans="1:9" x14ac:dyDescent="0.2">
      <c r="A12" s="48" t="s">
        <v>230</v>
      </c>
      <c r="B12" s="40"/>
      <c r="C12" s="41"/>
      <c r="D12" s="41"/>
      <c r="E12" s="41"/>
      <c r="F12" s="41"/>
      <c r="G12" s="41"/>
      <c r="H12" s="41"/>
      <c r="I12" s="41"/>
    </row>
    <row r="13" spans="1:9" x14ac:dyDescent="0.2">
      <c r="A13" s="40" t="s">
        <v>23</v>
      </c>
      <c r="B13" s="40"/>
      <c r="C13" s="41"/>
      <c r="D13" s="41"/>
      <c r="E13" s="41"/>
      <c r="F13" s="41"/>
      <c r="G13" s="41"/>
      <c r="H13" s="41"/>
      <c r="I13" s="41"/>
    </row>
    <row r="14" spans="1:9" x14ac:dyDescent="0.2">
      <c r="A14" s="40" t="s">
        <v>231</v>
      </c>
      <c r="B14" s="40"/>
      <c r="C14" s="41"/>
      <c r="D14" s="41"/>
      <c r="E14" s="41"/>
      <c r="F14" s="41"/>
      <c r="G14" s="41"/>
      <c r="H14" s="41"/>
      <c r="I14" s="41"/>
    </row>
    <row r="15" spans="1:9" x14ac:dyDescent="0.2">
      <c r="A15" s="48" t="s">
        <v>33</v>
      </c>
      <c r="B15" s="40"/>
      <c r="C15" s="41"/>
      <c r="D15" s="41"/>
      <c r="E15" s="41"/>
      <c r="F15" s="41"/>
      <c r="G15" s="41"/>
      <c r="H15" s="41"/>
      <c r="I15" s="41"/>
    </row>
    <row r="16" spans="1:9" x14ac:dyDescent="0.2">
      <c r="A16" s="40" t="s">
        <v>68</v>
      </c>
      <c r="B16" s="40"/>
      <c r="C16" s="41"/>
      <c r="D16" s="41"/>
      <c r="E16" s="41"/>
      <c r="F16" s="41"/>
      <c r="G16" s="41"/>
      <c r="H16" s="41"/>
      <c r="I16" s="41"/>
    </row>
    <row r="17" spans="1:9" x14ac:dyDescent="0.2">
      <c r="A17" s="48" t="s">
        <v>30</v>
      </c>
      <c r="B17" s="40"/>
      <c r="C17" s="41"/>
      <c r="D17" s="41"/>
      <c r="E17" s="41"/>
      <c r="F17" s="41"/>
      <c r="G17" s="41"/>
      <c r="H17" s="41"/>
      <c r="I17" s="41"/>
    </row>
    <row r="18" spans="1:9" x14ac:dyDescent="0.2">
      <c r="A18" s="49" t="s">
        <v>232</v>
      </c>
      <c r="B18" s="41"/>
      <c r="C18" s="41"/>
      <c r="D18" s="41"/>
      <c r="E18" s="41"/>
      <c r="F18" s="41"/>
      <c r="G18" s="41"/>
      <c r="H18" s="41"/>
      <c r="I18" s="41"/>
    </row>
    <row r="19" spans="1:9" x14ac:dyDescent="0.2">
      <c r="A19" s="107" t="s">
        <v>12</v>
      </c>
      <c r="B19" s="108"/>
      <c r="C19" s="108"/>
      <c r="D19" s="108"/>
      <c r="E19" s="108"/>
      <c r="F19" s="108"/>
      <c r="G19" s="108"/>
      <c r="H19" s="108"/>
      <c r="I19" s="109"/>
    </row>
    <row r="20" spans="1:9" x14ac:dyDescent="0.2">
      <c r="A20" s="61"/>
      <c r="B20" s="62"/>
      <c r="C20" s="63" t="s">
        <v>27</v>
      </c>
      <c r="D20" s="63" t="s">
        <v>28</v>
      </c>
      <c r="E20" s="63" t="s">
        <v>29</v>
      </c>
      <c r="F20" s="63" t="s">
        <v>32</v>
      </c>
      <c r="G20" s="63" t="s">
        <v>35</v>
      </c>
      <c r="H20" s="63" t="s">
        <v>36</v>
      </c>
      <c r="I20" s="63" t="s">
        <v>37</v>
      </c>
    </row>
    <row r="21" spans="1:9" x14ac:dyDescent="0.2">
      <c r="A21" s="61"/>
      <c r="B21" s="62"/>
      <c r="C21" s="64" t="s">
        <v>10</v>
      </c>
      <c r="D21" s="65" t="s">
        <v>10</v>
      </c>
      <c r="E21" s="64" t="s">
        <v>10</v>
      </c>
      <c r="F21" s="64" t="s">
        <v>10</v>
      </c>
      <c r="G21" s="64" t="s">
        <v>11</v>
      </c>
      <c r="H21" s="64" t="s">
        <v>11</v>
      </c>
      <c r="I21" s="64" t="s">
        <v>11</v>
      </c>
    </row>
    <row r="22" spans="1:9" x14ac:dyDescent="0.2">
      <c r="A22" s="61" t="s">
        <v>0</v>
      </c>
      <c r="B22" s="62"/>
      <c r="C22" s="42">
        <v>192520</v>
      </c>
      <c r="D22" s="42">
        <v>180545</v>
      </c>
      <c r="E22" s="42">
        <v>189799</v>
      </c>
      <c r="F22" s="42">
        <v>189799</v>
      </c>
      <c r="G22" s="42">
        <v>191384</v>
      </c>
      <c r="H22" s="42">
        <v>191384</v>
      </c>
      <c r="I22" s="42">
        <v>191384</v>
      </c>
    </row>
    <row r="23" spans="1:9" x14ac:dyDescent="0.2">
      <c r="A23" s="61" t="s">
        <v>1</v>
      </c>
      <c r="B23" s="62"/>
      <c r="C23" s="42">
        <v>51982</v>
      </c>
      <c r="D23" s="42">
        <f>C34</f>
        <v>63331</v>
      </c>
      <c r="E23" s="42">
        <f>D34</f>
        <v>73856</v>
      </c>
      <c r="F23" s="42">
        <f t="shared" ref="F23:I23" si="0">E34</f>
        <v>114856</v>
      </c>
      <c r="G23" s="42">
        <f t="shared" si="0"/>
        <v>87712</v>
      </c>
      <c r="H23" s="42">
        <f t="shared" si="0"/>
        <v>87712</v>
      </c>
      <c r="I23" s="42">
        <f t="shared" si="0"/>
        <v>87712</v>
      </c>
    </row>
    <row r="24" spans="1:9" x14ac:dyDescent="0.2">
      <c r="A24" s="61" t="s">
        <v>2</v>
      </c>
      <c r="B24" s="62"/>
      <c r="C24" s="42">
        <v>11349</v>
      </c>
      <c r="D24" s="42">
        <v>10525</v>
      </c>
      <c r="E24" s="42">
        <v>41000</v>
      </c>
      <c r="F24" s="42">
        <v>22050</v>
      </c>
      <c r="G24" s="42">
        <v>121500</v>
      </c>
      <c r="H24" s="42">
        <v>121500</v>
      </c>
      <c r="I24" s="42">
        <v>121500</v>
      </c>
    </row>
    <row r="25" spans="1:9" x14ac:dyDescent="0.2">
      <c r="A25" s="61" t="s">
        <v>3</v>
      </c>
      <c r="B25" s="62"/>
      <c r="C25" s="42">
        <v>0</v>
      </c>
      <c r="D25" s="43">
        <v>0</v>
      </c>
      <c r="E25" s="43">
        <v>0</v>
      </c>
      <c r="F25" s="43">
        <v>49194</v>
      </c>
      <c r="G25" s="42">
        <v>121500</v>
      </c>
      <c r="H25" s="42">
        <v>121500</v>
      </c>
      <c r="I25" s="42">
        <v>121500</v>
      </c>
    </row>
    <row r="26" spans="1:9" x14ac:dyDescent="0.2">
      <c r="A26" s="61"/>
      <c r="B26" s="62"/>
      <c r="C26" s="94"/>
      <c r="D26" s="94"/>
      <c r="E26" s="94"/>
      <c r="F26" s="94"/>
      <c r="G26" s="94"/>
      <c r="H26" s="42"/>
      <c r="I26" s="42"/>
    </row>
    <row r="27" spans="1:9" x14ac:dyDescent="0.2">
      <c r="A27" s="61" t="s">
        <v>4</v>
      </c>
      <c r="B27" s="47"/>
      <c r="C27" s="66"/>
      <c r="D27" s="66"/>
      <c r="E27" s="66"/>
      <c r="F27" s="95"/>
      <c r="G27" s="66"/>
      <c r="H27" s="66"/>
      <c r="I27" s="43"/>
    </row>
    <row r="28" spans="1:9" x14ac:dyDescent="0.2">
      <c r="A28" s="67" t="s">
        <v>34</v>
      </c>
      <c r="B28" s="62"/>
      <c r="C28" s="43"/>
      <c r="D28" s="68"/>
      <c r="E28" s="66"/>
      <c r="F28" s="66"/>
      <c r="G28" s="96"/>
      <c r="H28" s="66"/>
      <c r="I28" s="43"/>
    </row>
    <row r="29" spans="1:9" x14ac:dyDescent="0.2">
      <c r="A29" s="69"/>
      <c r="B29" s="70"/>
      <c r="C29" s="43"/>
      <c r="D29" s="26"/>
      <c r="E29" s="42"/>
      <c r="F29" s="42"/>
      <c r="G29" s="42"/>
      <c r="H29" s="42"/>
      <c r="I29" s="42"/>
    </row>
    <row r="30" spans="1:9" x14ac:dyDescent="0.2">
      <c r="A30" s="69"/>
      <c r="B30" s="70"/>
      <c r="C30" s="43"/>
      <c r="D30" s="42"/>
      <c r="E30" s="42"/>
      <c r="F30" s="42"/>
      <c r="G30" s="42"/>
      <c r="H30" s="42"/>
      <c r="I30" s="42"/>
    </row>
    <row r="31" spans="1:9" x14ac:dyDescent="0.2">
      <c r="A31" s="69"/>
      <c r="B31" s="70"/>
      <c r="C31" s="43"/>
      <c r="D31" s="42"/>
      <c r="E31" s="42"/>
      <c r="F31" s="42"/>
      <c r="G31" s="42"/>
      <c r="H31" s="42"/>
      <c r="I31" s="42"/>
    </row>
    <row r="32" spans="1:9" x14ac:dyDescent="0.2">
      <c r="A32" s="61" t="s">
        <v>5</v>
      </c>
      <c r="B32" s="62"/>
      <c r="C32" s="43">
        <f t="shared" ref="C32:I32" si="1">SUM(C29:C31)</f>
        <v>0</v>
      </c>
      <c r="D32" s="43">
        <f t="shared" si="1"/>
        <v>0</v>
      </c>
      <c r="E32" s="43">
        <f t="shared" si="1"/>
        <v>0</v>
      </c>
      <c r="F32" s="43">
        <f t="shared" si="1"/>
        <v>0</v>
      </c>
      <c r="G32" s="43">
        <f t="shared" si="1"/>
        <v>0</v>
      </c>
      <c r="H32" s="43">
        <f t="shared" si="1"/>
        <v>0</v>
      </c>
      <c r="I32" s="43">
        <f t="shared" si="1"/>
        <v>0</v>
      </c>
    </row>
    <row r="33" spans="1:9" x14ac:dyDescent="0.2">
      <c r="A33" s="61"/>
      <c r="B33" s="62"/>
      <c r="C33" s="43"/>
      <c r="D33" s="42"/>
      <c r="E33" s="42"/>
      <c r="F33" s="42"/>
      <c r="G33" s="42"/>
      <c r="H33" s="42"/>
      <c r="I33" s="42"/>
    </row>
    <row r="34" spans="1:9" x14ac:dyDescent="0.2">
      <c r="A34" s="61" t="s">
        <v>7</v>
      </c>
      <c r="B34" s="62"/>
      <c r="C34" s="43">
        <f>+C23+C24-C25+C32</f>
        <v>63331</v>
      </c>
      <c r="D34" s="43">
        <f t="shared" ref="D34:I34" si="2">+D23+D24-D25+D32</f>
        <v>73856</v>
      </c>
      <c r="E34" s="43">
        <f>+E23+E24-E25+E32</f>
        <v>114856</v>
      </c>
      <c r="F34" s="43">
        <f t="shared" si="2"/>
        <v>87712</v>
      </c>
      <c r="G34" s="43">
        <f>+G23+G24-G25+G32</f>
        <v>87712</v>
      </c>
      <c r="H34" s="43">
        <f>+H23+H24-H25+H32</f>
        <v>87712</v>
      </c>
      <c r="I34" s="43">
        <f t="shared" si="2"/>
        <v>87712</v>
      </c>
    </row>
    <row r="35" spans="1:9" x14ac:dyDescent="0.2">
      <c r="A35" s="69"/>
      <c r="B35" s="70"/>
      <c r="C35" s="71"/>
      <c r="D35" s="44"/>
      <c r="E35" s="44"/>
      <c r="F35" s="42"/>
      <c r="G35" s="42"/>
      <c r="H35" s="42"/>
      <c r="I35" s="42"/>
    </row>
    <row r="36" spans="1:9" x14ac:dyDescent="0.2">
      <c r="A36" s="61" t="s">
        <v>24</v>
      </c>
      <c r="B36" s="62"/>
      <c r="C36" s="29">
        <v>0</v>
      </c>
      <c r="D36" s="26">
        <v>0</v>
      </c>
      <c r="E36" s="26">
        <v>0</v>
      </c>
      <c r="F36" s="42">
        <v>0</v>
      </c>
      <c r="G36" s="42">
        <v>0</v>
      </c>
      <c r="H36" s="42">
        <v>0</v>
      </c>
      <c r="I36" s="42">
        <v>0</v>
      </c>
    </row>
    <row r="37" spans="1:9" x14ac:dyDescent="0.2">
      <c r="A37" s="69"/>
      <c r="B37" s="70"/>
      <c r="C37" s="71"/>
      <c r="D37" s="44"/>
      <c r="E37" s="44"/>
      <c r="F37" s="42"/>
      <c r="G37" s="42"/>
      <c r="H37" s="42"/>
      <c r="I37" s="42"/>
    </row>
    <row r="38" spans="1:9" x14ac:dyDescent="0.2">
      <c r="A38" s="61" t="s">
        <v>25</v>
      </c>
      <c r="B38" s="72"/>
      <c r="C38" s="73">
        <f>C34-C36</f>
        <v>63331</v>
      </c>
      <c r="D38" s="73">
        <f t="shared" ref="D38:I38" si="3">D34-D36</f>
        <v>73856</v>
      </c>
      <c r="E38" s="73">
        <f t="shared" si="3"/>
        <v>114856</v>
      </c>
      <c r="F38" s="74">
        <f t="shared" si="3"/>
        <v>87712</v>
      </c>
      <c r="G38" s="74">
        <f t="shared" si="3"/>
        <v>87712</v>
      </c>
      <c r="H38" s="74">
        <f t="shared" si="3"/>
        <v>87712</v>
      </c>
      <c r="I38" s="74">
        <f t="shared" si="3"/>
        <v>87712</v>
      </c>
    </row>
    <row r="39" spans="1:9" x14ac:dyDescent="0.2">
      <c r="A39" s="75"/>
      <c r="B39" s="75"/>
      <c r="C39" s="76"/>
      <c r="D39" s="76"/>
      <c r="E39" s="76"/>
      <c r="F39" s="76"/>
      <c r="G39" s="76"/>
      <c r="H39" s="76"/>
      <c r="I39" s="76"/>
    </row>
    <row r="40" spans="1:9" x14ac:dyDescent="0.2">
      <c r="A40" s="77" t="s">
        <v>26</v>
      </c>
      <c r="B40" s="45"/>
      <c r="C40" s="78"/>
      <c r="D40" s="78"/>
      <c r="E40" s="78"/>
      <c r="F40" s="78"/>
      <c r="G40" s="78"/>
      <c r="H40" s="78"/>
      <c r="I40" s="78"/>
    </row>
    <row r="41" spans="1:9" x14ac:dyDescent="0.2">
      <c r="A41" s="79" t="s">
        <v>31</v>
      </c>
      <c r="B41" s="70"/>
      <c r="C41" s="44"/>
      <c r="D41" s="44"/>
      <c r="E41" s="44"/>
      <c r="F41" s="44"/>
      <c r="G41" s="44"/>
      <c r="H41" s="44"/>
      <c r="I41" s="44"/>
    </row>
    <row r="42" spans="1:9" x14ac:dyDescent="0.2">
      <c r="A42" s="61"/>
      <c r="B42" s="62"/>
      <c r="C42" s="42"/>
      <c r="D42" s="42"/>
      <c r="E42" s="42"/>
      <c r="F42" s="42"/>
      <c r="G42" s="42"/>
      <c r="H42" s="42"/>
      <c r="I42" s="42"/>
    </row>
    <row r="43" spans="1:9" x14ac:dyDescent="0.2">
      <c r="A43" s="61" t="s">
        <v>6</v>
      </c>
      <c r="B43" s="62"/>
      <c r="C43" s="42"/>
      <c r="D43" s="42"/>
      <c r="E43" s="42"/>
      <c r="F43" s="42"/>
      <c r="G43" s="42"/>
      <c r="H43" s="42"/>
      <c r="I43" s="42"/>
    </row>
    <row r="44" spans="1:9" x14ac:dyDescent="0.2">
      <c r="A44" s="61"/>
      <c r="B44" s="62"/>
      <c r="C44" s="42"/>
      <c r="D44" s="42"/>
      <c r="E44" s="42"/>
      <c r="F44" s="42"/>
      <c r="G44" s="42"/>
      <c r="H44" s="42"/>
      <c r="I44" s="42"/>
    </row>
    <row r="45" spans="1:9" x14ac:dyDescent="0.2">
      <c r="A45" s="80" t="s">
        <v>8</v>
      </c>
      <c r="B45" s="72"/>
      <c r="C45" s="42"/>
      <c r="D45" s="42"/>
      <c r="E45" s="42"/>
      <c r="F45" s="42"/>
      <c r="G45" s="42"/>
      <c r="H45" s="42"/>
      <c r="I45" s="42"/>
    </row>
    <row r="46" spans="1:9" x14ac:dyDescent="0.2">
      <c r="A46" s="81" t="s">
        <v>9</v>
      </c>
      <c r="B46" s="82"/>
      <c r="C46" s="42"/>
      <c r="D46" s="42"/>
      <c r="E46" s="42"/>
      <c r="F46" s="42"/>
      <c r="G46" s="42"/>
      <c r="H46" s="42"/>
      <c r="I46" s="42"/>
    </row>
    <row r="47" spans="1:9" x14ac:dyDescent="0.2">
      <c r="A47" s="40"/>
      <c r="B47" s="40"/>
      <c r="C47" s="40"/>
      <c r="D47" s="40"/>
      <c r="E47" s="40"/>
      <c r="F47" s="40"/>
      <c r="G47" s="40"/>
      <c r="H47" s="40"/>
      <c r="I47" s="40"/>
    </row>
    <row r="48" spans="1:9" x14ac:dyDescent="0.2">
      <c r="A48" s="40"/>
      <c r="B48" s="40"/>
      <c r="C48" s="40"/>
      <c r="D48" s="40"/>
      <c r="E48" s="40"/>
      <c r="F48" s="40"/>
      <c r="G48" s="40"/>
      <c r="H48" s="40"/>
      <c r="I48" s="40"/>
    </row>
    <row r="49" spans="1:9" x14ac:dyDescent="0.2">
      <c r="A49" s="40"/>
      <c r="B49" s="40"/>
      <c r="C49" s="40"/>
      <c r="D49" s="40"/>
      <c r="E49" s="40"/>
      <c r="F49" s="40"/>
      <c r="G49" s="40"/>
      <c r="H49" s="40"/>
      <c r="I49" s="40"/>
    </row>
    <row r="50" spans="1:9" x14ac:dyDescent="0.2">
      <c r="A50" s="40"/>
      <c r="B50" s="40"/>
      <c r="C50" s="40"/>
      <c r="D50" s="40"/>
      <c r="E50" s="40"/>
      <c r="F50" s="40"/>
      <c r="G50" s="40"/>
      <c r="H50" s="40"/>
      <c r="I50" s="40"/>
    </row>
    <row r="59" spans="1:9" x14ac:dyDescent="0.2">
      <c r="C59" s="32"/>
    </row>
    <row r="64" spans="1:9" x14ac:dyDescent="0.2">
      <c r="B64" s="32"/>
    </row>
    <row r="70" spans="4:4" x14ac:dyDescent="0.2">
      <c r="D70" s="33"/>
    </row>
    <row r="72" spans="4:4" x14ac:dyDescent="0.2">
      <c r="D72" s="33"/>
    </row>
  </sheetData>
  <sheetProtection selectLockedCells="1"/>
  <mergeCells count="1">
    <mergeCell ref="A19:I19"/>
  </mergeCells>
  <printOptions horizontalCentered="1"/>
  <pageMargins left="0.75" right="0.75" top="0.6" bottom="0.55000000000000004" header="0.28000000000000003" footer="0.16"/>
  <pageSetup scale="85"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2B69B-2F82-41B5-872E-3B1E7C7B5DC3}">
  <sheetPr>
    <pageSetUpPr fitToPage="1"/>
  </sheetPr>
  <dimension ref="A1:I49"/>
  <sheetViews>
    <sheetView zoomScaleNormal="100" workbookViewId="0">
      <selection activeCell="V23" sqref="V23"/>
    </sheetView>
  </sheetViews>
  <sheetFormatPr defaultRowHeight="12.75" x14ac:dyDescent="0.2"/>
  <cols>
    <col min="1" max="2" width="14.7109375" style="19" customWidth="1"/>
    <col min="3" max="8" width="14" style="19" customWidth="1"/>
    <col min="9" max="9" width="13.140625" style="19" customWidth="1"/>
    <col min="10" max="16384" width="9.140625" style="19"/>
  </cols>
  <sheetData>
    <row r="1" spans="1:9" x14ac:dyDescent="0.2">
      <c r="A1" s="40"/>
      <c r="B1" s="40"/>
      <c r="C1" s="40"/>
      <c r="D1" s="40"/>
      <c r="E1" s="40"/>
      <c r="F1" s="40"/>
      <c r="G1" s="40"/>
      <c r="H1" s="40"/>
      <c r="I1" s="40"/>
    </row>
    <row r="2" spans="1:9" x14ac:dyDescent="0.2">
      <c r="A2" s="40" t="s">
        <v>13</v>
      </c>
      <c r="B2" s="45" t="s">
        <v>38</v>
      </c>
      <c r="C2" s="45"/>
      <c r="D2" s="45"/>
      <c r="E2" s="41"/>
      <c r="F2" s="40"/>
      <c r="G2" s="46" t="s">
        <v>14</v>
      </c>
      <c r="H2" s="38" t="s">
        <v>140</v>
      </c>
      <c r="I2" s="45"/>
    </row>
    <row r="3" spans="1:9" x14ac:dyDescent="0.2">
      <c r="A3" s="40" t="s">
        <v>22</v>
      </c>
      <c r="B3" s="83" t="s">
        <v>141</v>
      </c>
      <c r="C3" s="45"/>
      <c r="D3" s="45"/>
      <c r="E3" s="41"/>
      <c r="F3" s="40"/>
      <c r="G3" s="46" t="s">
        <v>15</v>
      </c>
      <c r="H3" s="39" t="s">
        <v>142</v>
      </c>
      <c r="I3" s="47"/>
    </row>
    <row r="4" spans="1:9" x14ac:dyDescent="0.2">
      <c r="A4" s="40" t="s">
        <v>16</v>
      </c>
      <c r="B4" s="84" t="s">
        <v>187</v>
      </c>
      <c r="C4" s="45"/>
      <c r="D4" s="45"/>
      <c r="E4" s="41"/>
      <c r="F4" s="40"/>
      <c r="G4" s="46" t="s">
        <v>18</v>
      </c>
      <c r="H4" s="83" t="s">
        <v>39</v>
      </c>
      <c r="I4" s="45"/>
    </row>
    <row r="5" spans="1:9" x14ac:dyDescent="0.2">
      <c r="A5" s="40" t="s">
        <v>17</v>
      </c>
      <c r="B5" s="45" t="s">
        <v>68</v>
      </c>
      <c r="C5" s="47"/>
      <c r="D5" s="47"/>
      <c r="E5" s="41"/>
      <c r="F5" s="40"/>
      <c r="G5" s="46" t="s">
        <v>19</v>
      </c>
      <c r="H5" s="86" t="s">
        <v>188</v>
      </c>
      <c r="I5" s="47"/>
    </row>
    <row r="6" spans="1:9" x14ac:dyDescent="0.2">
      <c r="A6" s="40"/>
      <c r="B6" s="40"/>
      <c r="C6" s="40"/>
      <c r="D6" s="40"/>
      <c r="E6" s="40"/>
      <c r="F6" s="40"/>
      <c r="G6" s="40"/>
      <c r="H6" s="40"/>
      <c r="I6" s="40"/>
    </row>
    <row r="7" spans="1:9" x14ac:dyDescent="0.2">
      <c r="A7" s="40"/>
      <c r="B7" s="40"/>
      <c r="C7" s="40"/>
      <c r="D7" s="40"/>
      <c r="E7" s="40"/>
      <c r="F7" s="40"/>
      <c r="G7" s="40"/>
      <c r="H7" s="40"/>
      <c r="I7" s="40"/>
    </row>
    <row r="8" spans="1:9" x14ac:dyDescent="0.2">
      <c r="A8" s="40" t="s">
        <v>20</v>
      </c>
      <c r="B8" s="40"/>
      <c r="C8" s="41"/>
      <c r="D8" s="41"/>
      <c r="E8" s="41"/>
      <c r="F8" s="41"/>
      <c r="G8" s="41"/>
      <c r="H8" s="41"/>
      <c r="I8" s="41"/>
    </row>
    <row r="9" spans="1:9" ht="24" customHeight="1" x14ac:dyDescent="0.2">
      <c r="A9" s="118" t="s">
        <v>189</v>
      </c>
      <c r="B9" s="118"/>
      <c r="C9" s="118"/>
      <c r="D9" s="118"/>
      <c r="E9" s="118"/>
      <c r="F9" s="118"/>
      <c r="G9" s="118"/>
      <c r="H9" s="118"/>
      <c r="I9" s="118"/>
    </row>
    <row r="10" spans="1:9" x14ac:dyDescent="0.2">
      <c r="A10" s="40" t="s">
        <v>21</v>
      </c>
      <c r="B10" s="40"/>
      <c r="C10" s="41"/>
      <c r="D10" s="41"/>
      <c r="E10" s="41"/>
      <c r="F10" s="41"/>
      <c r="G10" s="41"/>
      <c r="H10" s="41"/>
      <c r="I10" s="41"/>
    </row>
    <row r="11" spans="1:9" x14ac:dyDescent="0.2">
      <c r="A11" s="116" t="s">
        <v>190</v>
      </c>
      <c r="B11" s="116"/>
      <c r="C11" s="116"/>
      <c r="D11" s="116"/>
      <c r="E11" s="116"/>
      <c r="F11" s="116"/>
      <c r="G11" s="116"/>
      <c r="H11" s="116"/>
      <c r="I11" s="116"/>
    </row>
    <row r="12" spans="1:9" x14ac:dyDescent="0.2">
      <c r="A12" s="40" t="s">
        <v>23</v>
      </c>
      <c r="B12" s="40"/>
      <c r="C12" s="41"/>
      <c r="D12" s="41"/>
      <c r="E12" s="41"/>
      <c r="F12" s="41"/>
      <c r="G12" s="41"/>
      <c r="H12" s="41"/>
      <c r="I12" s="41"/>
    </row>
    <row r="13" spans="1:9" x14ac:dyDescent="0.2">
      <c r="A13" s="119" t="s">
        <v>191</v>
      </c>
      <c r="B13" s="119"/>
      <c r="C13" s="119"/>
      <c r="D13" s="119"/>
      <c r="E13" s="119"/>
      <c r="F13" s="119"/>
      <c r="G13" s="119"/>
      <c r="H13" s="119"/>
      <c r="I13" s="119"/>
    </row>
    <row r="14" spans="1:9" x14ac:dyDescent="0.2">
      <c r="A14" s="48" t="s">
        <v>33</v>
      </c>
      <c r="B14" s="40"/>
      <c r="C14" s="41"/>
      <c r="D14" s="41"/>
      <c r="E14" s="41"/>
      <c r="F14" s="41"/>
      <c r="G14" s="41"/>
      <c r="H14" s="41"/>
      <c r="I14" s="41"/>
    </row>
    <row r="15" spans="1:9" x14ac:dyDescent="0.2">
      <c r="A15" s="40"/>
      <c r="B15" s="40"/>
      <c r="C15" s="41"/>
      <c r="D15" s="41"/>
      <c r="E15" s="41"/>
      <c r="F15" s="41"/>
      <c r="G15" s="41"/>
      <c r="H15" s="41"/>
      <c r="I15" s="41"/>
    </row>
    <row r="16" spans="1:9" x14ac:dyDescent="0.2">
      <c r="A16" s="48" t="s">
        <v>30</v>
      </c>
      <c r="B16" s="40"/>
      <c r="C16" s="41"/>
      <c r="D16" s="41"/>
      <c r="E16" s="41"/>
      <c r="F16" s="41"/>
      <c r="G16" s="41"/>
      <c r="H16" s="41"/>
      <c r="I16" s="41"/>
    </row>
    <row r="17" spans="1:9" x14ac:dyDescent="0.2">
      <c r="A17" s="40" t="s">
        <v>192</v>
      </c>
      <c r="B17" s="41"/>
      <c r="C17" s="41"/>
      <c r="D17" s="41"/>
      <c r="E17" s="41"/>
      <c r="F17" s="41"/>
      <c r="G17" s="41"/>
      <c r="H17" s="41"/>
      <c r="I17" s="41"/>
    </row>
    <row r="18" spans="1:9" x14ac:dyDescent="0.2">
      <c r="A18" s="107" t="s">
        <v>12</v>
      </c>
      <c r="B18" s="108"/>
      <c r="C18" s="108"/>
      <c r="D18" s="108"/>
      <c r="E18" s="108"/>
      <c r="F18" s="108"/>
      <c r="G18" s="108"/>
      <c r="H18" s="108"/>
      <c r="I18" s="109"/>
    </row>
    <row r="19" spans="1:9" x14ac:dyDescent="0.2">
      <c r="A19" s="61"/>
      <c r="B19" s="62"/>
      <c r="C19" s="63" t="s">
        <v>27</v>
      </c>
      <c r="D19" s="63" t="s">
        <v>28</v>
      </c>
      <c r="E19" s="63" t="s">
        <v>29</v>
      </c>
      <c r="F19" s="63" t="s">
        <v>32</v>
      </c>
      <c r="G19" s="63" t="s">
        <v>35</v>
      </c>
      <c r="H19" s="63" t="s">
        <v>36</v>
      </c>
      <c r="I19" s="63" t="s">
        <v>37</v>
      </c>
    </row>
    <row r="20" spans="1:9" x14ac:dyDescent="0.2">
      <c r="A20" s="61"/>
      <c r="B20" s="62"/>
      <c r="C20" s="64" t="s">
        <v>10</v>
      </c>
      <c r="D20" s="65" t="s">
        <v>10</v>
      </c>
      <c r="E20" s="64" t="s">
        <v>10</v>
      </c>
      <c r="F20" s="64" t="s">
        <v>10</v>
      </c>
      <c r="G20" s="64" t="s">
        <v>11</v>
      </c>
      <c r="H20" s="64" t="s">
        <v>11</v>
      </c>
      <c r="I20" s="64" t="s">
        <v>11</v>
      </c>
    </row>
    <row r="21" spans="1:9" x14ac:dyDescent="0.2">
      <c r="A21" s="61" t="s">
        <v>0</v>
      </c>
      <c r="B21" s="62"/>
      <c r="C21" s="43"/>
      <c r="D21" s="42"/>
      <c r="E21" s="42"/>
      <c r="F21" s="42"/>
      <c r="G21" s="42"/>
      <c r="H21" s="42"/>
      <c r="I21" s="42"/>
    </row>
    <row r="22" spans="1:9" x14ac:dyDescent="0.2">
      <c r="A22" s="61" t="s">
        <v>1</v>
      </c>
      <c r="B22" s="62"/>
      <c r="C22" s="87">
        <v>149893</v>
      </c>
      <c r="D22" s="87">
        <f>C33</f>
        <v>215648</v>
      </c>
      <c r="E22" s="87">
        <f>D33</f>
        <v>260268</v>
      </c>
      <c r="F22" s="42">
        <f t="shared" ref="F22:I22" si="0">E33</f>
        <v>180245</v>
      </c>
      <c r="G22" s="42">
        <f t="shared" si="0"/>
        <v>145407</v>
      </c>
      <c r="H22" s="42">
        <f t="shared" si="0"/>
        <v>145407</v>
      </c>
      <c r="I22" s="42">
        <f t="shared" si="0"/>
        <v>145407</v>
      </c>
    </row>
    <row r="23" spans="1:9" x14ac:dyDescent="0.2">
      <c r="A23" s="61" t="s">
        <v>2</v>
      </c>
      <c r="B23" s="62"/>
      <c r="C23" s="87">
        <v>505053</v>
      </c>
      <c r="D23" s="87">
        <v>589028</v>
      </c>
      <c r="E23" s="87">
        <v>600401</v>
      </c>
      <c r="F23" s="42">
        <v>527736</v>
      </c>
      <c r="G23" s="42">
        <v>600000</v>
      </c>
      <c r="H23" s="42">
        <v>600000</v>
      </c>
      <c r="I23" s="42">
        <v>600000</v>
      </c>
    </row>
    <row r="24" spans="1:9" x14ac:dyDescent="0.2">
      <c r="A24" s="61" t="s">
        <v>3</v>
      </c>
      <c r="B24" s="62"/>
      <c r="C24" s="88">
        <v>439298</v>
      </c>
      <c r="D24" s="88">
        <v>544408</v>
      </c>
      <c r="E24" s="88">
        <v>680424</v>
      </c>
      <c r="F24" s="43">
        <v>562574</v>
      </c>
      <c r="G24" s="42">
        <v>600000</v>
      </c>
      <c r="H24" s="42">
        <v>600000</v>
      </c>
      <c r="I24" s="42">
        <v>600000</v>
      </c>
    </row>
    <row r="25" spans="1:9" x14ac:dyDescent="0.2">
      <c r="A25" s="61"/>
      <c r="B25" s="62"/>
      <c r="C25" s="43"/>
      <c r="D25" s="42"/>
      <c r="E25" s="42"/>
      <c r="F25" s="42"/>
      <c r="G25" s="42"/>
      <c r="H25" s="42"/>
      <c r="I25" s="42"/>
    </row>
    <row r="26" spans="1:9" x14ac:dyDescent="0.2">
      <c r="A26" s="61" t="s">
        <v>4</v>
      </c>
      <c r="B26" s="47"/>
      <c r="C26" s="66"/>
      <c r="D26" s="66"/>
      <c r="E26" s="66"/>
      <c r="F26" s="66"/>
      <c r="G26" s="66"/>
      <c r="H26" s="66"/>
      <c r="I26" s="43"/>
    </row>
    <row r="27" spans="1:9" x14ac:dyDescent="0.2">
      <c r="A27" s="67" t="s">
        <v>34</v>
      </c>
      <c r="B27" s="62"/>
      <c r="C27" s="43"/>
      <c r="D27" s="68"/>
      <c r="E27" s="66"/>
      <c r="F27" s="66"/>
      <c r="G27" s="66"/>
      <c r="H27" s="66"/>
      <c r="I27" s="43"/>
    </row>
    <row r="28" spans="1:9" x14ac:dyDescent="0.2">
      <c r="A28" s="69"/>
      <c r="B28" s="70"/>
      <c r="C28" s="43"/>
      <c r="D28" s="42"/>
      <c r="E28" s="42"/>
      <c r="F28" s="42"/>
      <c r="G28" s="42"/>
      <c r="H28" s="42"/>
      <c r="I28" s="42"/>
    </row>
    <row r="29" spans="1:9" x14ac:dyDescent="0.2">
      <c r="A29" s="69"/>
      <c r="B29" s="70"/>
      <c r="C29" s="43"/>
      <c r="D29" s="42"/>
      <c r="E29" s="42"/>
      <c r="F29" s="42"/>
      <c r="G29" s="42"/>
      <c r="H29" s="42"/>
      <c r="I29" s="42"/>
    </row>
    <row r="30" spans="1:9" x14ac:dyDescent="0.2">
      <c r="A30" s="69"/>
      <c r="B30" s="70"/>
      <c r="C30" s="43"/>
      <c r="D30" s="42"/>
      <c r="E30" s="42"/>
      <c r="F30" s="42"/>
      <c r="G30" s="42"/>
      <c r="H30" s="42"/>
      <c r="I30" s="42"/>
    </row>
    <row r="31" spans="1:9" x14ac:dyDescent="0.2">
      <c r="A31" s="61" t="s">
        <v>5</v>
      </c>
      <c r="B31" s="62"/>
      <c r="C31" s="43">
        <f t="shared" ref="C31:I31" si="1">SUM(C28:C30)</f>
        <v>0</v>
      </c>
      <c r="D31" s="43">
        <f t="shared" si="1"/>
        <v>0</v>
      </c>
      <c r="E31" s="43">
        <f t="shared" si="1"/>
        <v>0</v>
      </c>
      <c r="F31" s="43">
        <f t="shared" si="1"/>
        <v>0</v>
      </c>
      <c r="G31" s="43">
        <f t="shared" si="1"/>
        <v>0</v>
      </c>
      <c r="H31" s="43">
        <f t="shared" si="1"/>
        <v>0</v>
      </c>
      <c r="I31" s="43">
        <f t="shared" si="1"/>
        <v>0</v>
      </c>
    </row>
    <row r="32" spans="1:9" x14ac:dyDescent="0.2">
      <c r="A32" s="61"/>
      <c r="B32" s="62"/>
      <c r="C32" s="43"/>
      <c r="D32" s="42"/>
      <c r="E32" s="42"/>
      <c r="F32" s="42"/>
      <c r="G32" s="42"/>
      <c r="H32" s="42"/>
      <c r="I32" s="42"/>
    </row>
    <row r="33" spans="1:9" x14ac:dyDescent="0.2">
      <c r="A33" s="61" t="s">
        <v>7</v>
      </c>
      <c r="B33" s="62"/>
      <c r="C33" s="43">
        <f>+C22+C23-C24+C31</f>
        <v>215648</v>
      </c>
      <c r="D33" s="43">
        <f t="shared" ref="D33:I33" si="2">+D22+D23-D24+D31</f>
        <v>260268</v>
      </c>
      <c r="E33" s="43">
        <f>+E22+E23-E24+E31</f>
        <v>180245</v>
      </c>
      <c r="F33" s="43">
        <f t="shared" si="2"/>
        <v>145407</v>
      </c>
      <c r="G33" s="43">
        <f>+G22+G23-G24+G31</f>
        <v>145407</v>
      </c>
      <c r="H33" s="43">
        <f>+H22+H23-H24+H31</f>
        <v>145407</v>
      </c>
      <c r="I33" s="43">
        <f t="shared" si="2"/>
        <v>145407</v>
      </c>
    </row>
    <row r="34" spans="1:9" x14ac:dyDescent="0.2">
      <c r="A34" s="69"/>
      <c r="B34" s="70"/>
      <c r="C34" s="71"/>
      <c r="D34" s="44"/>
      <c r="E34" s="44"/>
      <c r="F34" s="42"/>
      <c r="G34" s="42"/>
      <c r="H34" s="42"/>
      <c r="I34" s="42"/>
    </row>
    <row r="35" spans="1:9" x14ac:dyDescent="0.2">
      <c r="A35" s="61" t="s">
        <v>24</v>
      </c>
      <c r="B35" s="62"/>
      <c r="C35" s="71"/>
      <c r="D35" s="44"/>
      <c r="E35" s="44"/>
      <c r="F35" s="42"/>
      <c r="G35" s="42"/>
      <c r="H35" s="42"/>
      <c r="I35" s="42"/>
    </row>
    <row r="36" spans="1:9" x14ac:dyDescent="0.2">
      <c r="A36" s="69"/>
      <c r="B36" s="70"/>
      <c r="C36" s="71"/>
      <c r="D36" s="44"/>
      <c r="E36" s="44"/>
      <c r="F36" s="42"/>
      <c r="G36" s="42"/>
      <c r="H36" s="42"/>
      <c r="I36" s="42"/>
    </row>
    <row r="37" spans="1:9" x14ac:dyDescent="0.2">
      <c r="A37" s="61" t="s">
        <v>25</v>
      </c>
      <c r="B37" s="72"/>
      <c r="C37" s="73">
        <f>C33-C35</f>
        <v>215648</v>
      </c>
      <c r="D37" s="73">
        <f t="shared" ref="D37:I37" si="3">D33-D35</f>
        <v>260268</v>
      </c>
      <c r="E37" s="73">
        <f t="shared" si="3"/>
        <v>180245</v>
      </c>
      <c r="F37" s="74">
        <f t="shared" si="3"/>
        <v>145407</v>
      </c>
      <c r="G37" s="74">
        <f t="shared" si="3"/>
        <v>145407</v>
      </c>
      <c r="H37" s="74">
        <f t="shared" si="3"/>
        <v>145407</v>
      </c>
      <c r="I37" s="74">
        <f t="shared" si="3"/>
        <v>145407</v>
      </c>
    </row>
    <row r="38" spans="1:9" x14ac:dyDescent="0.2">
      <c r="A38" s="75"/>
      <c r="B38" s="75"/>
      <c r="C38" s="76"/>
      <c r="D38" s="76"/>
      <c r="E38" s="76"/>
      <c r="F38" s="76"/>
      <c r="G38" s="76"/>
      <c r="H38" s="76"/>
      <c r="I38" s="76"/>
    </row>
    <row r="39" spans="1:9" x14ac:dyDescent="0.2">
      <c r="A39" s="77" t="s">
        <v>26</v>
      </c>
      <c r="B39" s="45"/>
      <c r="C39" s="78"/>
      <c r="D39" s="78"/>
      <c r="E39" s="78"/>
      <c r="F39" s="78"/>
      <c r="G39" s="78"/>
      <c r="H39" s="78"/>
      <c r="I39" s="78"/>
    </row>
    <row r="40" spans="1:9" x14ac:dyDescent="0.2">
      <c r="A40" s="79" t="s">
        <v>31</v>
      </c>
      <c r="B40" s="70"/>
      <c r="C40" s="44"/>
      <c r="D40" s="44"/>
      <c r="E40" s="44"/>
      <c r="F40" s="44"/>
      <c r="G40" s="44"/>
      <c r="H40" s="44"/>
      <c r="I40" s="44"/>
    </row>
    <row r="41" spans="1:9" x14ac:dyDescent="0.2">
      <c r="A41" s="61"/>
      <c r="B41" s="62"/>
      <c r="C41" s="42"/>
      <c r="D41" s="42"/>
      <c r="E41" s="42"/>
      <c r="F41" s="42"/>
      <c r="G41" s="42"/>
      <c r="H41" s="42"/>
      <c r="I41" s="42"/>
    </row>
    <row r="42" spans="1:9" x14ac:dyDescent="0.2">
      <c r="A42" s="61" t="s">
        <v>6</v>
      </c>
      <c r="B42" s="62"/>
      <c r="C42" s="42"/>
      <c r="D42" s="42"/>
      <c r="E42" s="42"/>
      <c r="F42" s="42"/>
      <c r="G42" s="42"/>
      <c r="H42" s="42"/>
      <c r="I42" s="42"/>
    </row>
    <row r="43" spans="1:9" x14ac:dyDescent="0.2">
      <c r="A43" s="61"/>
      <c r="B43" s="62"/>
      <c r="C43" s="42"/>
      <c r="D43" s="42"/>
      <c r="E43" s="42"/>
      <c r="F43" s="42"/>
      <c r="G43" s="42"/>
      <c r="H43" s="42"/>
      <c r="I43" s="42"/>
    </row>
    <row r="44" spans="1:9" x14ac:dyDescent="0.2">
      <c r="A44" s="80" t="s">
        <v>8</v>
      </c>
      <c r="B44" s="72"/>
      <c r="C44" s="42"/>
      <c r="D44" s="42"/>
      <c r="E44" s="42"/>
      <c r="F44" s="42"/>
      <c r="G44" s="42"/>
      <c r="H44" s="42"/>
      <c r="I44" s="42"/>
    </row>
    <row r="45" spans="1:9" x14ac:dyDescent="0.2">
      <c r="A45" s="81" t="s">
        <v>9</v>
      </c>
      <c r="B45" s="82"/>
      <c r="C45" s="42"/>
      <c r="D45" s="42"/>
      <c r="E45" s="42"/>
      <c r="F45" s="42"/>
      <c r="G45" s="42"/>
      <c r="H45" s="42"/>
      <c r="I45" s="42"/>
    </row>
    <row r="46" spans="1:9" x14ac:dyDescent="0.2">
      <c r="A46" s="40"/>
      <c r="B46" s="40"/>
      <c r="C46" s="40"/>
      <c r="D46" s="40"/>
      <c r="E46" s="40"/>
      <c r="F46" s="40"/>
      <c r="G46" s="40"/>
      <c r="H46" s="40"/>
      <c r="I46" s="40"/>
    </row>
    <row r="47" spans="1:9" x14ac:dyDescent="0.2">
      <c r="A47" s="40"/>
      <c r="B47" s="40"/>
      <c r="C47" s="40"/>
      <c r="D47" s="40"/>
      <c r="E47" s="40"/>
      <c r="F47" s="40"/>
      <c r="G47" s="40"/>
      <c r="H47" s="40"/>
      <c r="I47" s="40"/>
    </row>
    <row r="48" spans="1:9" x14ac:dyDescent="0.2">
      <c r="A48" s="40"/>
      <c r="B48" s="40"/>
      <c r="C48" s="40"/>
      <c r="D48" s="40"/>
      <c r="E48" s="40"/>
      <c r="F48" s="40"/>
      <c r="G48" s="40"/>
      <c r="H48" s="40"/>
      <c r="I48" s="40"/>
    </row>
    <row r="49" spans="1:9" x14ac:dyDescent="0.2">
      <c r="A49" s="40"/>
      <c r="B49" s="40"/>
      <c r="C49" s="40"/>
      <c r="D49" s="40"/>
      <c r="E49" s="40"/>
      <c r="F49" s="40"/>
      <c r="G49" s="40"/>
      <c r="H49" s="40"/>
      <c r="I49" s="40"/>
    </row>
  </sheetData>
  <sheetProtection selectLockedCells="1"/>
  <mergeCells count="4">
    <mergeCell ref="A9:I9"/>
    <mergeCell ref="A11:I11"/>
    <mergeCell ref="A13:I13"/>
    <mergeCell ref="A18:I18"/>
  </mergeCells>
  <printOptions horizontalCentered="1"/>
  <pageMargins left="0.75" right="0.75" top="0.6" bottom="0.55000000000000004" header="0.28000000000000003" footer="0.16"/>
  <pageSetup scale="84"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A66E1-2047-4164-9844-0EECCDA185B5}">
  <sheetPr>
    <pageSetUpPr fitToPage="1"/>
  </sheetPr>
  <dimension ref="A1:I49"/>
  <sheetViews>
    <sheetView zoomScaleNormal="100" workbookViewId="0">
      <selection activeCell="H43" sqref="H43"/>
    </sheetView>
  </sheetViews>
  <sheetFormatPr defaultRowHeight="12.75" x14ac:dyDescent="0.2"/>
  <cols>
    <col min="1" max="2" width="14.7109375" style="19" customWidth="1"/>
    <col min="3" max="8" width="14" style="19" customWidth="1"/>
    <col min="9" max="9" width="13.140625" style="19" customWidth="1"/>
    <col min="10" max="16384" width="9.140625" style="19"/>
  </cols>
  <sheetData>
    <row r="1" spans="1:9" x14ac:dyDescent="0.2">
      <c r="A1" s="40"/>
      <c r="B1" s="40"/>
      <c r="C1" s="40"/>
      <c r="D1" s="40"/>
      <c r="E1" s="40"/>
      <c r="F1" s="40"/>
      <c r="G1" s="40"/>
      <c r="H1" s="40"/>
      <c r="I1" s="40"/>
    </row>
    <row r="2" spans="1:9" x14ac:dyDescent="0.2">
      <c r="A2" s="40" t="s">
        <v>13</v>
      </c>
      <c r="B2" s="45" t="s">
        <v>38</v>
      </c>
      <c r="C2" s="45"/>
      <c r="D2" s="45"/>
      <c r="E2" s="41"/>
      <c r="F2" s="40"/>
      <c r="G2" s="46" t="s">
        <v>14</v>
      </c>
      <c r="H2" s="38" t="s">
        <v>140</v>
      </c>
      <c r="I2" s="45"/>
    </row>
    <row r="3" spans="1:9" x14ac:dyDescent="0.2">
      <c r="A3" s="40" t="s">
        <v>22</v>
      </c>
      <c r="B3" s="83" t="s">
        <v>141</v>
      </c>
      <c r="C3" s="45"/>
      <c r="D3" s="45"/>
      <c r="E3" s="41"/>
      <c r="F3" s="40"/>
      <c r="G3" s="46" t="s">
        <v>15</v>
      </c>
      <c r="H3" s="39" t="s">
        <v>142</v>
      </c>
      <c r="I3" s="47"/>
    </row>
    <row r="4" spans="1:9" x14ac:dyDescent="0.2">
      <c r="A4" s="40" t="s">
        <v>16</v>
      </c>
      <c r="B4" s="83" t="s">
        <v>193</v>
      </c>
      <c r="C4" s="84"/>
      <c r="D4" s="84"/>
      <c r="E4" s="41"/>
      <c r="F4" s="40"/>
      <c r="G4" s="46" t="s">
        <v>18</v>
      </c>
      <c r="H4" s="83" t="s">
        <v>39</v>
      </c>
      <c r="I4" s="45"/>
    </row>
    <row r="5" spans="1:9" x14ac:dyDescent="0.2">
      <c r="A5" s="40" t="s">
        <v>17</v>
      </c>
      <c r="B5" s="84" t="s">
        <v>68</v>
      </c>
      <c r="C5" s="85"/>
      <c r="D5" s="85"/>
      <c r="E5" s="41"/>
      <c r="F5" s="40"/>
      <c r="G5" s="46" t="s">
        <v>19</v>
      </c>
      <c r="H5" s="86" t="s">
        <v>194</v>
      </c>
      <c r="I5" s="47"/>
    </row>
    <row r="6" spans="1:9" x14ac:dyDescent="0.2">
      <c r="A6" s="40"/>
      <c r="B6" s="40"/>
      <c r="C6" s="40"/>
      <c r="D6" s="40"/>
      <c r="E6" s="40"/>
      <c r="F6" s="40"/>
      <c r="G6" s="40"/>
      <c r="H6" s="40"/>
      <c r="I6" s="40"/>
    </row>
    <row r="7" spans="1:9" x14ac:dyDescent="0.2">
      <c r="A7" s="40"/>
      <c r="B7" s="40"/>
      <c r="C7" s="40"/>
      <c r="D7" s="40"/>
      <c r="E7" s="40"/>
      <c r="F7" s="40"/>
      <c r="G7" s="40"/>
      <c r="H7" s="40"/>
      <c r="I7" s="40"/>
    </row>
    <row r="8" spans="1:9" x14ac:dyDescent="0.2">
      <c r="A8" s="40" t="s">
        <v>20</v>
      </c>
      <c r="B8" s="40"/>
      <c r="C8" s="41"/>
      <c r="D8" s="41"/>
      <c r="E8" s="41"/>
      <c r="F8" s="41"/>
      <c r="G8" s="41"/>
      <c r="H8" s="41"/>
      <c r="I8" s="41"/>
    </row>
    <row r="9" spans="1:9" ht="24" customHeight="1" x14ac:dyDescent="0.2">
      <c r="A9" s="118" t="s">
        <v>189</v>
      </c>
      <c r="B9" s="118"/>
      <c r="C9" s="118"/>
      <c r="D9" s="118"/>
      <c r="E9" s="118"/>
      <c r="F9" s="118"/>
      <c r="G9" s="118"/>
      <c r="H9" s="118"/>
      <c r="I9" s="118"/>
    </row>
    <row r="10" spans="1:9" x14ac:dyDescent="0.2">
      <c r="A10" s="40" t="s">
        <v>21</v>
      </c>
      <c r="B10" s="40"/>
      <c r="C10" s="41"/>
      <c r="D10" s="41"/>
      <c r="E10" s="41"/>
      <c r="F10" s="41"/>
      <c r="G10" s="41"/>
      <c r="H10" s="41"/>
      <c r="I10" s="41"/>
    </row>
    <row r="11" spans="1:9" x14ac:dyDescent="0.2">
      <c r="A11" s="116" t="s">
        <v>195</v>
      </c>
      <c r="B11" s="116"/>
      <c r="C11" s="116"/>
      <c r="D11" s="116"/>
      <c r="E11" s="116"/>
      <c r="F11" s="116"/>
      <c r="G11" s="116"/>
      <c r="H11" s="116"/>
      <c r="I11" s="116"/>
    </row>
    <row r="12" spans="1:9" x14ac:dyDescent="0.2">
      <c r="A12" s="40" t="s">
        <v>23</v>
      </c>
      <c r="B12" s="40"/>
      <c r="C12" s="41"/>
      <c r="D12" s="41"/>
      <c r="E12" s="41"/>
      <c r="F12" s="41"/>
      <c r="G12" s="41"/>
      <c r="H12" s="41"/>
      <c r="I12" s="41"/>
    </row>
    <row r="13" spans="1:9" x14ac:dyDescent="0.2">
      <c r="A13" s="119" t="s">
        <v>191</v>
      </c>
      <c r="B13" s="119"/>
      <c r="C13" s="119"/>
      <c r="D13" s="119"/>
      <c r="E13" s="119"/>
      <c r="F13" s="119"/>
      <c r="G13" s="119"/>
      <c r="H13" s="119"/>
      <c r="I13" s="119"/>
    </row>
    <row r="14" spans="1:9" x14ac:dyDescent="0.2">
      <c r="A14" s="48" t="s">
        <v>33</v>
      </c>
      <c r="B14" s="40"/>
      <c r="C14" s="41"/>
      <c r="D14" s="41"/>
      <c r="E14" s="41"/>
      <c r="F14" s="41"/>
      <c r="G14" s="41"/>
      <c r="H14" s="41"/>
      <c r="I14" s="41"/>
    </row>
    <row r="15" spans="1:9" x14ac:dyDescent="0.2">
      <c r="A15" s="40"/>
      <c r="B15" s="40"/>
      <c r="C15" s="41"/>
      <c r="D15" s="41"/>
      <c r="E15" s="41"/>
      <c r="F15" s="41"/>
      <c r="G15" s="41"/>
      <c r="H15" s="41"/>
      <c r="I15" s="41"/>
    </row>
    <row r="16" spans="1:9" x14ac:dyDescent="0.2">
      <c r="A16" s="48" t="s">
        <v>30</v>
      </c>
      <c r="B16" s="40" t="s">
        <v>192</v>
      </c>
      <c r="C16" s="41"/>
      <c r="D16" s="41"/>
      <c r="E16" s="41"/>
      <c r="F16" s="41"/>
      <c r="G16" s="41"/>
      <c r="H16" s="41"/>
      <c r="I16" s="41"/>
    </row>
    <row r="17" spans="1:9" x14ac:dyDescent="0.2">
      <c r="A17" s="41"/>
      <c r="B17" s="41"/>
      <c r="C17" s="41"/>
      <c r="D17" s="41"/>
      <c r="E17" s="41"/>
      <c r="F17" s="41"/>
      <c r="G17" s="41"/>
      <c r="H17" s="41"/>
      <c r="I17" s="41"/>
    </row>
    <row r="18" spans="1:9" x14ac:dyDescent="0.2">
      <c r="A18" s="107" t="s">
        <v>12</v>
      </c>
      <c r="B18" s="108"/>
      <c r="C18" s="108"/>
      <c r="D18" s="108"/>
      <c r="E18" s="108"/>
      <c r="F18" s="108"/>
      <c r="G18" s="108"/>
      <c r="H18" s="108"/>
      <c r="I18" s="109"/>
    </row>
    <row r="19" spans="1:9" x14ac:dyDescent="0.2">
      <c r="A19" s="61"/>
      <c r="B19" s="62"/>
      <c r="C19" s="63" t="s">
        <v>27</v>
      </c>
      <c r="D19" s="63" t="s">
        <v>28</v>
      </c>
      <c r="E19" s="63" t="s">
        <v>29</v>
      </c>
      <c r="F19" s="63" t="s">
        <v>32</v>
      </c>
      <c r="G19" s="63" t="s">
        <v>35</v>
      </c>
      <c r="H19" s="63" t="s">
        <v>36</v>
      </c>
      <c r="I19" s="63" t="s">
        <v>37</v>
      </c>
    </row>
    <row r="20" spans="1:9" x14ac:dyDescent="0.2">
      <c r="A20" s="61"/>
      <c r="B20" s="62"/>
      <c r="C20" s="64" t="s">
        <v>10</v>
      </c>
      <c r="D20" s="65" t="s">
        <v>10</v>
      </c>
      <c r="E20" s="64" t="s">
        <v>10</v>
      </c>
      <c r="F20" s="64" t="s">
        <v>10</v>
      </c>
      <c r="G20" s="64" t="s">
        <v>11</v>
      </c>
      <c r="H20" s="64" t="s">
        <v>11</v>
      </c>
      <c r="I20" s="64" t="s">
        <v>11</v>
      </c>
    </row>
    <row r="21" spans="1:9" x14ac:dyDescent="0.2">
      <c r="A21" s="61" t="s">
        <v>0</v>
      </c>
      <c r="B21" s="62"/>
      <c r="C21" s="43"/>
      <c r="D21" s="42"/>
      <c r="E21" s="42"/>
      <c r="F21" s="42"/>
      <c r="G21" s="42"/>
      <c r="H21" s="42"/>
      <c r="I21" s="42"/>
    </row>
    <row r="22" spans="1:9" x14ac:dyDescent="0.2">
      <c r="A22" s="61" t="s">
        <v>1</v>
      </c>
      <c r="B22" s="62"/>
      <c r="C22" s="87">
        <v>248849</v>
      </c>
      <c r="D22" s="87">
        <f>C33</f>
        <v>246405</v>
      </c>
      <c r="E22" s="87">
        <f>D33</f>
        <v>316115</v>
      </c>
      <c r="F22" s="42">
        <f t="shared" ref="F22:I22" si="0">E33</f>
        <v>293732</v>
      </c>
      <c r="G22" s="42">
        <f t="shared" si="0"/>
        <v>290748</v>
      </c>
      <c r="H22" s="42">
        <f t="shared" si="0"/>
        <v>290748</v>
      </c>
      <c r="I22" s="42">
        <f t="shared" si="0"/>
        <v>290748</v>
      </c>
    </row>
    <row r="23" spans="1:9" x14ac:dyDescent="0.2">
      <c r="A23" s="61" t="s">
        <v>2</v>
      </c>
      <c r="B23" s="62"/>
      <c r="C23" s="87">
        <v>678056</v>
      </c>
      <c r="D23" s="87">
        <v>777903</v>
      </c>
      <c r="E23" s="87">
        <v>863877</v>
      </c>
      <c r="F23" s="42">
        <v>886296</v>
      </c>
      <c r="G23" s="42">
        <v>950000</v>
      </c>
      <c r="H23" s="42">
        <v>950000</v>
      </c>
      <c r="I23" s="42">
        <v>950000</v>
      </c>
    </row>
    <row r="24" spans="1:9" x14ac:dyDescent="0.2">
      <c r="A24" s="61" t="s">
        <v>3</v>
      </c>
      <c r="B24" s="62"/>
      <c r="C24" s="88">
        <v>680500</v>
      </c>
      <c r="D24" s="88">
        <v>708193</v>
      </c>
      <c r="E24" s="88">
        <v>886260</v>
      </c>
      <c r="F24" s="43">
        <v>889280</v>
      </c>
      <c r="G24" s="42">
        <v>950000</v>
      </c>
      <c r="H24" s="42">
        <v>950000</v>
      </c>
      <c r="I24" s="42">
        <v>950000</v>
      </c>
    </row>
    <row r="25" spans="1:9" x14ac:dyDescent="0.2">
      <c r="A25" s="61"/>
      <c r="B25" s="62"/>
      <c r="C25" s="43"/>
      <c r="D25" s="42"/>
      <c r="E25" s="42"/>
      <c r="F25" s="42"/>
      <c r="G25" s="42"/>
      <c r="H25" s="42"/>
      <c r="I25" s="42"/>
    </row>
    <row r="26" spans="1:9" x14ac:dyDescent="0.2">
      <c r="A26" s="61" t="s">
        <v>4</v>
      </c>
      <c r="B26" s="47"/>
      <c r="C26" s="66"/>
      <c r="D26" s="66"/>
      <c r="E26" s="66"/>
      <c r="F26" s="66"/>
      <c r="G26" s="66"/>
      <c r="H26" s="66"/>
      <c r="I26" s="43"/>
    </row>
    <row r="27" spans="1:9" x14ac:dyDescent="0.2">
      <c r="A27" s="67" t="s">
        <v>34</v>
      </c>
      <c r="B27" s="62"/>
      <c r="C27" s="43"/>
      <c r="D27" s="68"/>
      <c r="E27" s="66"/>
      <c r="F27" s="66"/>
      <c r="G27" s="66"/>
      <c r="H27" s="66"/>
      <c r="I27" s="43"/>
    </row>
    <row r="28" spans="1:9" x14ac:dyDescent="0.2">
      <c r="A28" s="69"/>
      <c r="B28" s="70"/>
      <c r="C28" s="43"/>
      <c r="D28" s="42"/>
      <c r="E28" s="42"/>
      <c r="F28" s="42"/>
      <c r="G28" s="42"/>
      <c r="H28" s="42"/>
      <c r="I28" s="42"/>
    </row>
    <row r="29" spans="1:9" x14ac:dyDescent="0.2">
      <c r="A29" s="69"/>
      <c r="B29" s="70"/>
      <c r="C29" s="43"/>
      <c r="D29" s="42"/>
      <c r="E29" s="42"/>
      <c r="F29" s="42"/>
      <c r="G29" s="42"/>
      <c r="H29" s="42"/>
      <c r="I29" s="42"/>
    </row>
    <row r="30" spans="1:9" x14ac:dyDescent="0.2">
      <c r="A30" s="69"/>
      <c r="B30" s="70"/>
      <c r="C30" s="43"/>
      <c r="D30" s="42"/>
      <c r="E30" s="42"/>
      <c r="F30" s="42"/>
      <c r="G30" s="42"/>
      <c r="H30" s="42"/>
      <c r="I30" s="42"/>
    </row>
    <row r="31" spans="1:9" x14ac:dyDescent="0.2">
      <c r="A31" s="61" t="s">
        <v>5</v>
      </c>
      <c r="B31" s="62"/>
      <c r="C31" s="43">
        <f t="shared" ref="C31:I31" si="1">SUM(C28:C30)</f>
        <v>0</v>
      </c>
      <c r="D31" s="43">
        <f t="shared" si="1"/>
        <v>0</v>
      </c>
      <c r="E31" s="43">
        <f t="shared" si="1"/>
        <v>0</v>
      </c>
      <c r="F31" s="43">
        <f t="shared" si="1"/>
        <v>0</v>
      </c>
      <c r="G31" s="43">
        <f t="shared" si="1"/>
        <v>0</v>
      </c>
      <c r="H31" s="43">
        <f t="shared" si="1"/>
        <v>0</v>
      </c>
      <c r="I31" s="43">
        <f t="shared" si="1"/>
        <v>0</v>
      </c>
    </row>
    <row r="32" spans="1:9" x14ac:dyDescent="0.2">
      <c r="A32" s="61"/>
      <c r="B32" s="62"/>
      <c r="C32" s="43"/>
      <c r="D32" s="42"/>
      <c r="E32" s="42"/>
      <c r="F32" s="42"/>
      <c r="G32" s="42"/>
      <c r="H32" s="42"/>
      <c r="I32" s="42"/>
    </row>
    <row r="33" spans="1:9" x14ac:dyDescent="0.2">
      <c r="A33" s="61" t="s">
        <v>7</v>
      </c>
      <c r="B33" s="62"/>
      <c r="C33" s="43">
        <f>+C22+C23-C24+C31</f>
        <v>246405</v>
      </c>
      <c r="D33" s="43">
        <f t="shared" ref="D33:I33" si="2">+D22+D23-D24+D31</f>
        <v>316115</v>
      </c>
      <c r="E33" s="43">
        <f>+E22+E23-E24+E31</f>
        <v>293732</v>
      </c>
      <c r="F33" s="43">
        <f t="shared" si="2"/>
        <v>290748</v>
      </c>
      <c r="G33" s="43">
        <f>+G22+G23-G24+G31</f>
        <v>290748</v>
      </c>
      <c r="H33" s="43">
        <f>+H22+H23-H24+H31</f>
        <v>290748</v>
      </c>
      <c r="I33" s="43">
        <f t="shared" si="2"/>
        <v>290748</v>
      </c>
    </row>
    <row r="34" spans="1:9" x14ac:dyDescent="0.2">
      <c r="A34" s="69"/>
      <c r="B34" s="70"/>
      <c r="C34" s="71"/>
      <c r="D34" s="44"/>
      <c r="E34" s="44"/>
      <c r="F34" s="42"/>
      <c r="G34" s="42"/>
      <c r="H34" s="42"/>
      <c r="I34" s="42"/>
    </row>
    <row r="35" spans="1:9" x14ac:dyDescent="0.2">
      <c r="A35" s="61" t="s">
        <v>24</v>
      </c>
      <c r="B35" s="62"/>
      <c r="C35" s="71"/>
      <c r="D35" s="44"/>
      <c r="E35" s="44"/>
      <c r="F35" s="42"/>
      <c r="G35" s="42"/>
      <c r="H35" s="42"/>
      <c r="I35" s="42"/>
    </row>
    <row r="36" spans="1:9" x14ac:dyDescent="0.2">
      <c r="A36" s="69"/>
      <c r="B36" s="70"/>
      <c r="C36" s="71"/>
      <c r="D36" s="44"/>
      <c r="E36" s="44"/>
      <c r="F36" s="42"/>
      <c r="G36" s="42"/>
      <c r="H36" s="42"/>
      <c r="I36" s="42"/>
    </row>
    <row r="37" spans="1:9" x14ac:dyDescent="0.2">
      <c r="A37" s="61" t="s">
        <v>25</v>
      </c>
      <c r="B37" s="72"/>
      <c r="C37" s="73">
        <f>C33-C35</f>
        <v>246405</v>
      </c>
      <c r="D37" s="73">
        <f t="shared" ref="D37:I37" si="3">D33-D35</f>
        <v>316115</v>
      </c>
      <c r="E37" s="73">
        <f t="shared" si="3"/>
        <v>293732</v>
      </c>
      <c r="F37" s="74">
        <f t="shared" si="3"/>
        <v>290748</v>
      </c>
      <c r="G37" s="74">
        <f t="shared" si="3"/>
        <v>290748</v>
      </c>
      <c r="H37" s="74">
        <f t="shared" si="3"/>
        <v>290748</v>
      </c>
      <c r="I37" s="74">
        <f t="shared" si="3"/>
        <v>290748</v>
      </c>
    </row>
    <row r="38" spans="1:9" x14ac:dyDescent="0.2">
      <c r="A38" s="75"/>
      <c r="B38" s="75"/>
      <c r="C38" s="76"/>
      <c r="D38" s="76"/>
      <c r="E38" s="76"/>
      <c r="F38" s="76"/>
      <c r="G38" s="76"/>
      <c r="H38" s="76"/>
      <c r="I38" s="76"/>
    </row>
    <row r="39" spans="1:9" x14ac:dyDescent="0.2">
      <c r="A39" s="77" t="s">
        <v>26</v>
      </c>
      <c r="B39" s="45"/>
      <c r="C39" s="78"/>
      <c r="D39" s="78"/>
      <c r="E39" s="78"/>
      <c r="F39" s="78"/>
      <c r="G39" s="78"/>
      <c r="H39" s="78"/>
      <c r="I39" s="78"/>
    </row>
    <row r="40" spans="1:9" x14ac:dyDescent="0.2">
      <c r="A40" s="79" t="s">
        <v>31</v>
      </c>
      <c r="B40" s="70"/>
      <c r="C40" s="44"/>
      <c r="D40" s="44"/>
      <c r="E40" s="44"/>
      <c r="F40" s="44"/>
      <c r="G40" s="44"/>
      <c r="H40" s="44"/>
      <c r="I40" s="44"/>
    </row>
    <row r="41" spans="1:9" x14ac:dyDescent="0.2">
      <c r="A41" s="61"/>
      <c r="B41" s="62"/>
      <c r="C41" s="42"/>
      <c r="D41" s="42"/>
      <c r="E41" s="42"/>
      <c r="F41" s="42"/>
      <c r="G41" s="42"/>
      <c r="H41" s="42"/>
      <c r="I41" s="42"/>
    </row>
    <row r="42" spans="1:9" x14ac:dyDescent="0.2">
      <c r="A42" s="61" t="s">
        <v>6</v>
      </c>
      <c r="B42" s="62"/>
      <c r="C42" s="42"/>
      <c r="D42" s="42"/>
      <c r="E42" s="42"/>
      <c r="F42" s="42"/>
      <c r="G42" s="42"/>
      <c r="H42" s="42"/>
      <c r="I42" s="42"/>
    </row>
    <row r="43" spans="1:9" x14ac:dyDescent="0.2">
      <c r="A43" s="61"/>
      <c r="B43" s="62"/>
      <c r="C43" s="42"/>
      <c r="D43" s="42"/>
      <c r="E43" s="42"/>
      <c r="F43" s="42"/>
      <c r="G43" s="42"/>
      <c r="H43" s="42"/>
      <c r="I43" s="42"/>
    </row>
    <row r="44" spans="1:9" x14ac:dyDescent="0.2">
      <c r="A44" s="80" t="s">
        <v>8</v>
      </c>
      <c r="B44" s="72"/>
      <c r="C44" s="42"/>
      <c r="D44" s="42"/>
      <c r="E44" s="42"/>
      <c r="F44" s="42"/>
      <c r="G44" s="42"/>
      <c r="H44" s="42"/>
      <c r="I44" s="42"/>
    </row>
    <row r="45" spans="1:9" x14ac:dyDescent="0.2">
      <c r="A45" s="81" t="s">
        <v>9</v>
      </c>
      <c r="B45" s="82"/>
      <c r="C45" s="42"/>
      <c r="D45" s="42"/>
      <c r="E45" s="42"/>
      <c r="F45" s="42"/>
      <c r="G45" s="42"/>
      <c r="H45" s="42"/>
      <c r="I45" s="42"/>
    </row>
    <row r="46" spans="1:9" x14ac:dyDescent="0.2">
      <c r="A46" s="40"/>
      <c r="B46" s="40"/>
      <c r="C46" s="40"/>
      <c r="D46" s="40"/>
      <c r="E46" s="40"/>
      <c r="F46" s="40"/>
      <c r="G46" s="40"/>
      <c r="H46" s="40"/>
      <c r="I46" s="40"/>
    </row>
    <row r="47" spans="1:9" x14ac:dyDescent="0.2">
      <c r="A47" s="40"/>
      <c r="B47" s="40"/>
      <c r="C47" s="40"/>
      <c r="D47" s="40"/>
      <c r="E47" s="40"/>
      <c r="F47" s="40"/>
      <c r="G47" s="40"/>
      <c r="H47" s="40"/>
      <c r="I47" s="40"/>
    </row>
    <row r="48" spans="1:9" x14ac:dyDescent="0.2">
      <c r="A48" s="40"/>
      <c r="B48" s="40"/>
      <c r="C48" s="40"/>
      <c r="D48" s="40"/>
      <c r="E48" s="40"/>
      <c r="F48" s="40"/>
      <c r="G48" s="40"/>
      <c r="H48" s="40"/>
      <c r="I48" s="40"/>
    </row>
    <row r="49" spans="1:9" x14ac:dyDescent="0.2">
      <c r="A49" s="40"/>
      <c r="B49" s="40"/>
      <c r="C49" s="40"/>
      <c r="D49" s="40"/>
      <c r="E49" s="40"/>
      <c r="F49" s="40"/>
      <c r="G49" s="40"/>
      <c r="H49" s="40"/>
      <c r="I49" s="40"/>
    </row>
  </sheetData>
  <sheetProtection selectLockedCells="1"/>
  <mergeCells count="4">
    <mergeCell ref="A9:I9"/>
    <mergeCell ref="A11:I11"/>
    <mergeCell ref="A13:I13"/>
    <mergeCell ref="A18:I18"/>
  </mergeCells>
  <printOptions horizontalCentered="1"/>
  <pageMargins left="0.75" right="0.75" top="0.6" bottom="0.55000000000000004" header="0.28000000000000003" footer="0.16"/>
  <pageSetup scale="84"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10018-DFF5-442B-A8C8-13E055415D0E}">
  <sheetPr>
    <pageSetUpPr fitToPage="1"/>
  </sheetPr>
  <dimension ref="A1:N49"/>
  <sheetViews>
    <sheetView zoomScaleNormal="100" workbookViewId="0">
      <selection activeCell="H43" sqref="H43"/>
    </sheetView>
  </sheetViews>
  <sheetFormatPr defaultRowHeight="12.75" x14ac:dyDescent="0.2"/>
  <cols>
    <col min="1" max="2" width="14.7109375" style="19" customWidth="1"/>
    <col min="3" max="8" width="14" style="19" customWidth="1"/>
    <col min="9" max="9" width="13.140625" style="19" customWidth="1"/>
    <col min="10" max="16384" width="9.140625" style="19"/>
  </cols>
  <sheetData>
    <row r="1" spans="1:9" x14ac:dyDescent="0.2">
      <c r="A1" s="40"/>
      <c r="B1" s="40"/>
      <c r="C1" s="40"/>
      <c r="D1" s="40"/>
      <c r="E1" s="40"/>
      <c r="F1" s="40"/>
      <c r="G1" s="40"/>
      <c r="H1" s="40"/>
      <c r="I1" s="40"/>
    </row>
    <row r="2" spans="1:9" x14ac:dyDescent="0.2">
      <c r="A2" s="40" t="s">
        <v>13</v>
      </c>
      <c r="B2" s="45" t="s">
        <v>38</v>
      </c>
      <c r="C2" s="45"/>
      <c r="D2" s="45"/>
      <c r="E2" s="41"/>
      <c r="F2" s="40"/>
      <c r="G2" s="46" t="s">
        <v>14</v>
      </c>
      <c r="H2" s="38" t="s">
        <v>140</v>
      </c>
      <c r="I2" s="45"/>
    </row>
    <row r="3" spans="1:9" x14ac:dyDescent="0.2">
      <c r="A3" s="40" t="s">
        <v>22</v>
      </c>
      <c r="B3" s="83" t="s">
        <v>141</v>
      </c>
      <c r="C3" s="45"/>
      <c r="D3" s="45"/>
      <c r="E3" s="41"/>
      <c r="F3" s="40"/>
      <c r="G3" s="46" t="s">
        <v>15</v>
      </c>
      <c r="H3" s="39" t="s">
        <v>142</v>
      </c>
      <c r="I3" s="47"/>
    </row>
    <row r="4" spans="1:9" x14ac:dyDescent="0.2">
      <c r="A4" s="40" t="s">
        <v>16</v>
      </c>
      <c r="B4" s="89" t="s">
        <v>196</v>
      </c>
      <c r="C4" s="90"/>
      <c r="D4" s="90"/>
      <c r="E4" s="41"/>
      <c r="F4" s="40"/>
      <c r="G4" s="46" t="s">
        <v>18</v>
      </c>
      <c r="H4" s="83" t="s">
        <v>39</v>
      </c>
      <c r="I4" s="45"/>
    </row>
    <row r="5" spans="1:9" x14ac:dyDescent="0.2">
      <c r="A5" s="40" t="s">
        <v>17</v>
      </c>
      <c r="B5" s="90" t="s">
        <v>68</v>
      </c>
      <c r="C5" s="91"/>
      <c r="D5" s="91"/>
      <c r="E5" s="41"/>
      <c r="F5" s="40"/>
      <c r="G5" s="46" t="s">
        <v>19</v>
      </c>
      <c r="H5" s="86" t="s">
        <v>197</v>
      </c>
      <c r="I5" s="47"/>
    </row>
    <row r="6" spans="1:9" x14ac:dyDescent="0.2">
      <c r="A6" s="40"/>
      <c r="B6" s="40"/>
      <c r="C6" s="40"/>
      <c r="D6" s="40"/>
      <c r="E6" s="40"/>
      <c r="F6" s="40"/>
      <c r="G6" s="40"/>
      <c r="H6" s="40"/>
      <c r="I6" s="40"/>
    </row>
    <row r="7" spans="1:9" x14ac:dyDescent="0.2">
      <c r="A7" s="40"/>
      <c r="B7" s="40"/>
      <c r="C7" s="40"/>
      <c r="D7" s="40"/>
      <c r="E7" s="40"/>
      <c r="F7" s="40"/>
      <c r="G7" s="40"/>
      <c r="H7" s="40"/>
      <c r="I7" s="40"/>
    </row>
    <row r="8" spans="1:9" x14ac:dyDescent="0.2">
      <c r="A8" s="40" t="s">
        <v>20</v>
      </c>
      <c r="B8" s="40"/>
      <c r="C8" s="41"/>
      <c r="D8" s="41"/>
      <c r="E8" s="41"/>
      <c r="F8" s="41"/>
      <c r="G8" s="41"/>
      <c r="H8" s="41"/>
      <c r="I8" s="41"/>
    </row>
    <row r="9" spans="1:9" ht="27" customHeight="1" x14ac:dyDescent="0.2">
      <c r="A9" s="118" t="s">
        <v>189</v>
      </c>
      <c r="B9" s="118"/>
      <c r="C9" s="118"/>
      <c r="D9" s="118"/>
      <c r="E9" s="118"/>
      <c r="F9" s="118"/>
      <c r="G9" s="118"/>
      <c r="H9" s="118"/>
      <c r="I9" s="118"/>
    </row>
    <row r="10" spans="1:9" x14ac:dyDescent="0.2">
      <c r="A10" s="40" t="s">
        <v>21</v>
      </c>
      <c r="B10" s="40"/>
      <c r="C10" s="41"/>
      <c r="D10" s="41"/>
      <c r="E10" s="41"/>
      <c r="F10" s="41"/>
      <c r="G10" s="41"/>
      <c r="H10" s="41"/>
      <c r="I10" s="41"/>
    </row>
    <row r="11" spans="1:9" x14ac:dyDescent="0.2">
      <c r="A11" s="119" t="s">
        <v>198</v>
      </c>
      <c r="B11" s="119"/>
      <c r="C11" s="119"/>
      <c r="D11" s="119"/>
      <c r="E11" s="119"/>
      <c r="F11" s="119"/>
      <c r="G11" s="119"/>
      <c r="H11" s="119"/>
      <c r="I11" s="119"/>
    </row>
    <row r="12" spans="1:9" x14ac:dyDescent="0.2">
      <c r="A12" s="40" t="s">
        <v>23</v>
      </c>
      <c r="B12" s="40"/>
      <c r="C12" s="41"/>
      <c r="D12" s="41"/>
      <c r="E12" s="41"/>
      <c r="F12" s="41"/>
      <c r="G12" s="41"/>
      <c r="H12" s="41"/>
      <c r="I12" s="41"/>
    </row>
    <row r="13" spans="1:9" x14ac:dyDescent="0.2">
      <c r="A13" s="119" t="s">
        <v>191</v>
      </c>
      <c r="B13" s="119"/>
      <c r="C13" s="119"/>
      <c r="D13" s="119"/>
      <c r="E13" s="119"/>
      <c r="F13" s="119"/>
      <c r="G13" s="119"/>
      <c r="H13" s="119"/>
      <c r="I13" s="119"/>
    </row>
    <row r="14" spans="1:9" x14ac:dyDescent="0.2">
      <c r="A14" s="48" t="s">
        <v>33</v>
      </c>
      <c r="B14" s="40"/>
      <c r="C14" s="41"/>
      <c r="D14" s="41"/>
      <c r="E14" s="41"/>
      <c r="F14" s="41"/>
      <c r="G14" s="41"/>
      <c r="H14" s="41"/>
      <c r="I14" s="41"/>
    </row>
    <row r="15" spans="1:9" x14ac:dyDescent="0.2">
      <c r="A15" s="40"/>
      <c r="B15" s="40"/>
      <c r="C15" s="41"/>
      <c r="D15" s="41"/>
      <c r="E15" s="41"/>
      <c r="F15" s="41"/>
      <c r="G15" s="41"/>
      <c r="H15" s="41"/>
      <c r="I15" s="41"/>
    </row>
    <row r="16" spans="1:9" x14ac:dyDescent="0.2">
      <c r="A16" s="48" t="s">
        <v>30</v>
      </c>
      <c r="B16" s="40" t="s">
        <v>192</v>
      </c>
      <c r="C16" s="41"/>
      <c r="D16" s="41"/>
      <c r="E16" s="41"/>
      <c r="F16" s="41"/>
      <c r="G16" s="41"/>
      <c r="H16" s="41"/>
      <c r="I16" s="41"/>
    </row>
    <row r="17" spans="1:14" x14ac:dyDescent="0.2">
      <c r="A17" s="41"/>
      <c r="B17" s="41"/>
      <c r="C17" s="41"/>
      <c r="D17" s="41"/>
      <c r="E17" s="41"/>
      <c r="F17" s="41"/>
      <c r="G17" s="41"/>
      <c r="H17" s="41"/>
      <c r="I17" s="41"/>
    </row>
    <row r="18" spans="1:14" x14ac:dyDescent="0.2">
      <c r="A18" s="107" t="s">
        <v>12</v>
      </c>
      <c r="B18" s="108"/>
      <c r="C18" s="108"/>
      <c r="D18" s="108"/>
      <c r="E18" s="108"/>
      <c r="F18" s="108"/>
      <c r="G18" s="108"/>
      <c r="H18" s="108"/>
      <c r="I18" s="109"/>
    </row>
    <row r="19" spans="1:14" x14ac:dyDescent="0.2">
      <c r="A19" s="61"/>
      <c r="B19" s="62"/>
      <c r="C19" s="63" t="s">
        <v>27</v>
      </c>
      <c r="D19" s="63" t="s">
        <v>28</v>
      </c>
      <c r="E19" s="63" t="s">
        <v>29</v>
      </c>
      <c r="F19" s="63" t="s">
        <v>32</v>
      </c>
      <c r="G19" s="63" t="s">
        <v>35</v>
      </c>
      <c r="H19" s="63" t="s">
        <v>36</v>
      </c>
      <c r="I19" s="63" t="s">
        <v>37</v>
      </c>
    </row>
    <row r="20" spans="1:14" x14ac:dyDescent="0.2">
      <c r="A20" s="61"/>
      <c r="B20" s="62"/>
      <c r="C20" s="64" t="s">
        <v>10</v>
      </c>
      <c r="D20" s="65" t="s">
        <v>10</v>
      </c>
      <c r="E20" s="64" t="s">
        <v>10</v>
      </c>
      <c r="F20" s="64" t="s">
        <v>10</v>
      </c>
      <c r="G20" s="64" t="s">
        <v>11</v>
      </c>
      <c r="H20" s="64" t="s">
        <v>11</v>
      </c>
      <c r="I20" s="64" t="s">
        <v>11</v>
      </c>
    </row>
    <row r="21" spans="1:14" x14ac:dyDescent="0.2">
      <c r="A21" s="61" t="s">
        <v>0</v>
      </c>
      <c r="B21" s="62"/>
      <c r="C21" s="43"/>
      <c r="D21" s="42"/>
      <c r="E21" s="42"/>
      <c r="F21" s="42"/>
      <c r="G21" s="42"/>
      <c r="H21" s="42"/>
      <c r="I21" s="42"/>
    </row>
    <row r="22" spans="1:14" x14ac:dyDescent="0.2">
      <c r="A22" s="61" t="s">
        <v>1</v>
      </c>
      <c r="B22" s="62"/>
      <c r="C22" s="92">
        <v>43515</v>
      </c>
      <c r="D22" s="92">
        <f>C33</f>
        <v>56542</v>
      </c>
      <c r="E22" s="92">
        <f>D33</f>
        <v>77658</v>
      </c>
      <c r="F22" s="42">
        <f t="shared" ref="F22:I22" si="0">E33</f>
        <v>160802</v>
      </c>
      <c r="G22" s="42">
        <f t="shared" si="0"/>
        <v>155196</v>
      </c>
      <c r="H22" s="42">
        <f t="shared" si="0"/>
        <v>155196</v>
      </c>
      <c r="I22" s="42">
        <f t="shared" si="0"/>
        <v>155196</v>
      </c>
    </row>
    <row r="23" spans="1:14" x14ac:dyDescent="0.2">
      <c r="A23" s="61" t="s">
        <v>2</v>
      </c>
      <c r="B23" s="62"/>
      <c r="C23" s="92">
        <v>151430</v>
      </c>
      <c r="D23" s="92">
        <v>168429</v>
      </c>
      <c r="E23" s="92">
        <v>381881</v>
      </c>
      <c r="F23" s="42">
        <v>474842</v>
      </c>
      <c r="G23" s="42">
        <v>550000</v>
      </c>
      <c r="H23" s="42">
        <v>550000</v>
      </c>
      <c r="I23" s="42">
        <v>550000</v>
      </c>
    </row>
    <row r="24" spans="1:14" x14ac:dyDescent="0.2">
      <c r="A24" s="61" t="s">
        <v>3</v>
      </c>
      <c r="B24" s="62"/>
      <c r="C24" s="93">
        <v>138403</v>
      </c>
      <c r="D24" s="93">
        <v>147313</v>
      </c>
      <c r="E24" s="93">
        <v>298737</v>
      </c>
      <c r="F24" s="43">
        <v>480448</v>
      </c>
      <c r="G24" s="42">
        <v>550000</v>
      </c>
      <c r="H24" s="42">
        <v>550000</v>
      </c>
      <c r="I24" s="42">
        <v>550000</v>
      </c>
    </row>
    <row r="25" spans="1:14" x14ac:dyDescent="0.2">
      <c r="A25" s="61"/>
      <c r="B25" s="62"/>
      <c r="C25" s="43"/>
      <c r="D25" s="42"/>
      <c r="E25" s="42"/>
      <c r="F25" s="42"/>
      <c r="G25" s="42"/>
      <c r="H25" s="42"/>
      <c r="I25" s="42"/>
    </row>
    <row r="26" spans="1:14" x14ac:dyDescent="0.2">
      <c r="A26" s="61" t="s">
        <v>4</v>
      </c>
      <c r="B26" s="47"/>
      <c r="C26" s="66"/>
      <c r="D26" s="66"/>
      <c r="E26" s="66"/>
      <c r="F26" s="66"/>
      <c r="G26" s="66"/>
      <c r="H26" s="66"/>
      <c r="I26" s="43"/>
    </row>
    <row r="27" spans="1:14" x14ac:dyDescent="0.2">
      <c r="A27" s="67" t="s">
        <v>34</v>
      </c>
      <c r="B27" s="62"/>
      <c r="C27" s="43"/>
      <c r="D27" s="68"/>
      <c r="E27" s="66"/>
      <c r="F27" s="66"/>
      <c r="G27" s="66"/>
      <c r="H27" s="66"/>
      <c r="I27" s="43"/>
    </row>
    <row r="28" spans="1:14" x14ac:dyDescent="0.2">
      <c r="A28" s="69"/>
      <c r="B28" s="70"/>
      <c r="C28" s="43"/>
      <c r="D28" s="42"/>
      <c r="E28" s="42"/>
      <c r="F28" s="42"/>
      <c r="G28" s="42"/>
      <c r="H28" s="42"/>
      <c r="I28" s="42"/>
    </row>
    <row r="29" spans="1:14" x14ac:dyDescent="0.2">
      <c r="A29" s="69"/>
      <c r="B29" s="70"/>
      <c r="C29" s="43"/>
      <c r="D29" s="42"/>
      <c r="E29" s="42"/>
      <c r="F29" s="42"/>
      <c r="G29" s="42"/>
      <c r="H29" s="42"/>
      <c r="I29" s="42"/>
    </row>
    <row r="30" spans="1:14" x14ac:dyDescent="0.2">
      <c r="A30" s="69"/>
      <c r="B30" s="70"/>
      <c r="C30" s="43"/>
      <c r="D30" s="42"/>
      <c r="E30" s="42"/>
      <c r="F30" s="42"/>
      <c r="G30" s="42"/>
      <c r="H30" s="42"/>
      <c r="I30" s="42"/>
    </row>
    <row r="31" spans="1:14" x14ac:dyDescent="0.2">
      <c r="A31" s="61" t="s">
        <v>5</v>
      </c>
      <c r="B31" s="62"/>
      <c r="C31" s="43">
        <f t="shared" ref="C31:I31" si="1">SUM(C28:C30)</f>
        <v>0</v>
      </c>
      <c r="D31" s="43">
        <f t="shared" si="1"/>
        <v>0</v>
      </c>
      <c r="E31" s="43">
        <f t="shared" si="1"/>
        <v>0</v>
      </c>
      <c r="F31" s="43">
        <f t="shared" si="1"/>
        <v>0</v>
      </c>
      <c r="G31" s="43">
        <f t="shared" si="1"/>
        <v>0</v>
      </c>
      <c r="H31" s="43">
        <f t="shared" si="1"/>
        <v>0</v>
      </c>
      <c r="I31" s="43">
        <f t="shared" si="1"/>
        <v>0</v>
      </c>
    </row>
    <row r="32" spans="1:14" x14ac:dyDescent="0.2">
      <c r="A32" s="61"/>
      <c r="B32" s="62"/>
      <c r="C32" s="43"/>
      <c r="D32" s="42"/>
      <c r="E32" s="42"/>
      <c r="F32" s="42"/>
      <c r="G32" s="42"/>
      <c r="H32" s="42"/>
      <c r="I32" s="42"/>
      <c r="N32" s="28"/>
    </row>
    <row r="33" spans="1:9" x14ac:dyDescent="0.2">
      <c r="A33" s="61" t="s">
        <v>7</v>
      </c>
      <c r="B33" s="62"/>
      <c r="C33" s="43">
        <f>+C22+C23-C24+C31</f>
        <v>56542</v>
      </c>
      <c r="D33" s="43">
        <f t="shared" ref="D33:I33" si="2">+D22+D23-D24+D31</f>
        <v>77658</v>
      </c>
      <c r="E33" s="43">
        <f>+E22+E23-E24+E31</f>
        <v>160802</v>
      </c>
      <c r="F33" s="43">
        <f t="shared" si="2"/>
        <v>155196</v>
      </c>
      <c r="G33" s="43">
        <f>+G22+G23-G24+G31</f>
        <v>155196</v>
      </c>
      <c r="H33" s="43">
        <f>+H22+H23-H24+H31</f>
        <v>155196</v>
      </c>
      <c r="I33" s="43">
        <f t="shared" si="2"/>
        <v>155196</v>
      </c>
    </row>
    <row r="34" spans="1:9" x14ac:dyDescent="0.2">
      <c r="A34" s="69"/>
      <c r="B34" s="70"/>
      <c r="C34" s="71"/>
      <c r="D34" s="44"/>
      <c r="E34" s="44"/>
      <c r="F34" s="42"/>
      <c r="G34" s="42"/>
      <c r="H34" s="42"/>
      <c r="I34" s="42"/>
    </row>
    <row r="35" spans="1:9" x14ac:dyDescent="0.2">
      <c r="A35" s="61" t="s">
        <v>24</v>
      </c>
      <c r="B35" s="62"/>
      <c r="C35" s="71"/>
      <c r="D35" s="44"/>
      <c r="E35" s="44"/>
      <c r="F35" s="42"/>
      <c r="G35" s="42"/>
      <c r="H35" s="42"/>
      <c r="I35" s="42"/>
    </row>
    <row r="36" spans="1:9" x14ac:dyDescent="0.2">
      <c r="A36" s="69"/>
      <c r="B36" s="70"/>
      <c r="C36" s="71"/>
      <c r="D36" s="44"/>
      <c r="E36" s="44"/>
      <c r="F36" s="42"/>
      <c r="G36" s="42"/>
      <c r="H36" s="42"/>
      <c r="I36" s="42"/>
    </row>
    <row r="37" spans="1:9" x14ac:dyDescent="0.2">
      <c r="A37" s="61" t="s">
        <v>25</v>
      </c>
      <c r="B37" s="72"/>
      <c r="C37" s="73">
        <f>C33-C35</f>
        <v>56542</v>
      </c>
      <c r="D37" s="73">
        <f t="shared" ref="D37:I37" si="3">D33-D35</f>
        <v>77658</v>
      </c>
      <c r="E37" s="73">
        <f t="shared" si="3"/>
        <v>160802</v>
      </c>
      <c r="F37" s="74">
        <f t="shared" si="3"/>
        <v>155196</v>
      </c>
      <c r="G37" s="74">
        <f t="shared" si="3"/>
        <v>155196</v>
      </c>
      <c r="H37" s="74">
        <f t="shared" si="3"/>
        <v>155196</v>
      </c>
      <c r="I37" s="74">
        <f t="shared" si="3"/>
        <v>155196</v>
      </c>
    </row>
    <row r="38" spans="1:9" x14ac:dyDescent="0.2">
      <c r="A38" s="75"/>
      <c r="B38" s="75"/>
      <c r="C38" s="76"/>
      <c r="D38" s="76"/>
      <c r="E38" s="76"/>
      <c r="F38" s="76"/>
      <c r="G38" s="76"/>
      <c r="H38" s="76"/>
      <c r="I38" s="76"/>
    </row>
    <row r="39" spans="1:9" x14ac:dyDescent="0.2">
      <c r="A39" s="77" t="s">
        <v>26</v>
      </c>
      <c r="B39" s="45"/>
      <c r="C39" s="78"/>
      <c r="D39" s="78"/>
      <c r="E39" s="78"/>
      <c r="F39" s="78"/>
      <c r="G39" s="78"/>
      <c r="H39" s="78"/>
      <c r="I39" s="78"/>
    </row>
    <row r="40" spans="1:9" x14ac:dyDescent="0.2">
      <c r="A40" s="79" t="s">
        <v>31</v>
      </c>
      <c r="B40" s="70"/>
      <c r="C40" s="44"/>
      <c r="D40" s="44"/>
      <c r="E40" s="44"/>
      <c r="F40" s="44"/>
      <c r="G40" s="44"/>
      <c r="H40" s="44"/>
      <c r="I40" s="44"/>
    </row>
    <row r="41" spans="1:9" x14ac:dyDescent="0.2">
      <c r="A41" s="61"/>
      <c r="B41" s="62"/>
      <c r="C41" s="42"/>
      <c r="D41" s="42"/>
      <c r="E41" s="42"/>
      <c r="F41" s="42"/>
      <c r="G41" s="42"/>
      <c r="H41" s="42"/>
      <c r="I41" s="42"/>
    </row>
    <row r="42" spans="1:9" x14ac:dyDescent="0.2">
      <c r="A42" s="61" t="s">
        <v>6</v>
      </c>
      <c r="B42" s="62"/>
      <c r="C42" s="42"/>
      <c r="D42" s="42"/>
      <c r="E42" s="42"/>
      <c r="F42" s="42"/>
      <c r="G42" s="42"/>
      <c r="H42" s="42"/>
      <c r="I42" s="42"/>
    </row>
    <row r="43" spans="1:9" x14ac:dyDescent="0.2">
      <c r="A43" s="61"/>
      <c r="B43" s="62"/>
      <c r="C43" s="42"/>
      <c r="D43" s="42"/>
      <c r="E43" s="42"/>
      <c r="F43" s="42"/>
      <c r="G43" s="42"/>
      <c r="H43" s="42"/>
      <c r="I43" s="42"/>
    </row>
    <row r="44" spans="1:9" x14ac:dyDescent="0.2">
      <c r="A44" s="80" t="s">
        <v>8</v>
      </c>
      <c r="B44" s="72"/>
      <c r="C44" s="42"/>
      <c r="D44" s="42"/>
      <c r="E44" s="42"/>
      <c r="F44" s="42"/>
      <c r="G44" s="42"/>
      <c r="H44" s="42"/>
      <c r="I44" s="42"/>
    </row>
    <row r="45" spans="1:9" x14ac:dyDescent="0.2">
      <c r="A45" s="81" t="s">
        <v>9</v>
      </c>
      <c r="B45" s="82"/>
      <c r="C45" s="42"/>
      <c r="D45" s="42"/>
      <c r="E45" s="42"/>
      <c r="F45" s="42"/>
      <c r="G45" s="42"/>
      <c r="H45" s="42"/>
      <c r="I45" s="42"/>
    </row>
    <row r="46" spans="1:9" x14ac:dyDescent="0.2">
      <c r="A46" s="40"/>
      <c r="B46" s="40"/>
      <c r="C46" s="40"/>
      <c r="D46" s="40"/>
      <c r="E46" s="40"/>
      <c r="F46" s="40"/>
      <c r="G46" s="40"/>
      <c r="H46" s="40"/>
      <c r="I46" s="40"/>
    </row>
    <row r="47" spans="1:9" x14ac:dyDescent="0.2">
      <c r="A47" s="40"/>
      <c r="B47" s="40"/>
      <c r="C47" s="40"/>
      <c r="D47" s="40"/>
      <c r="E47" s="40"/>
      <c r="F47" s="40"/>
      <c r="G47" s="40"/>
      <c r="H47" s="40"/>
      <c r="I47" s="40"/>
    </row>
    <row r="48" spans="1:9" x14ac:dyDescent="0.2">
      <c r="A48" s="40"/>
      <c r="B48" s="40"/>
      <c r="C48" s="40"/>
      <c r="D48" s="40"/>
      <c r="E48" s="40"/>
      <c r="F48" s="40"/>
      <c r="G48" s="40"/>
      <c r="H48" s="40"/>
      <c r="I48" s="40"/>
    </row>
    <row r="49" spans="1:9" x14ac:dyDescent="0.2">
      <c r="A49" s="40"/>
      <c r="B49" s="40"/>
      <c r="C49" s="40"/>
      <c r="D49" s="40"/>
      <c r="E49" s="40"/>
      <c r="F49" s="40"/>
      <c r="G49" s="40"/>
      <c r="H49" s="40"/>
      <c r="I49" s="40"/>
    </row>
  </sheetData>
  <sheetProtection selectLockedCells="1"/>
  <mergeCells count="4">
    <mergeCell ref="A9:I9"/>
    <mergeCell ref="A11:I11"/>
    <mergeCell ref="A13:I13"/>
    <mergeCell ref="A18:I18"/>
  </mergeCells>
  <printOptions horizontalCentered="1"/>
  <pageMargins left="0.75" right="0.75" top="0.6" bottom="0.55000000000000004" header="0.28000000000000003" footer="0.16"/>
  <pageSetup scale="83"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59DAC-00DF-4A66-A9C6-FA18030487B1}">
  <sheetPr>
    <pageSetUpPr fitToPage="1"/>
  </sheetPr>
  <dimension ref="A1:O49"/>
  <sheetViews>
    <sheetView zoomScaleNormal="100" workbookViewId="0">
      <selection activeCell="S16" sqref="S16"/>
    </sheetView>
  </sheetViews>
  <sheetFormatPr defaultRowHeight="12.75" x14ac:dyDescent="0.2"/>
  <cols>
    <col min="1" max="2" width="14.7109375" style="19" customWidth="1"/>
    <col min="3" max="8" width="14" style="19" customWidth="1"/>
    <col min="9" max="9" width="13.140625" style="19" customWidth="1"/>
    <col min="10" max="16384" width="9.140625" style="19"/>
  </cols>
  <sheetData>
    <row r="1" spans="1:10" x14ac:dyDescent="0.2">
      <c r="A1" s="40"/>
      <c r="B1" s="40"/>
      <c r="C1" s="40"/>
      <c r="D1" s="40"/>
      <c r="E1" s="40"/>
      <c r="F1" s="40"/>
      <c r="G1" s="40"/>
      <c r="H1" s="40"/>
      <c r="I1" s="40"/>
    </row>
    <row r="2" spans="1:10" x14ac:dyDescent="0.2">
      <c r="A2" s="40" t="s">
        <v>13</v>
      </c>
      <c r="B2" s="45" t="s">
        <v>38</v>
      </c>
      <c r="C2" s="45"/>
      <c r="D2" s="45"/>
      <c r="E2" s="41"/>
      <c r="F2" s="40"/>
      <c r="G2" s="46" t="s">
        <v>14</v>
      </c>
      <c r="H2" s="45" t="s">
        <v>140</v>
      </c>
      <c r="I2" s="45"/>
      <c r="J2" s="28"/>
    </row>
    <row r="3" spans="1:10" x14ac:dyDescent="0.2">
      <c r="A3" s="40" t="s">
        <v>22</v>
      </c>
      <c r="B3" s="83" t="s">
        <v>141</v>
      </c>
      <c r="C3" s="45"/>
      <c r="D3" s="45"/>
      <c r="E3" s="41"/>
      <c r="F3" s="40"/>
      <c r="G3" s="46" t="s">
        <v>15</v>
      </c>
      <c r="H3" s="47" t="s">
        <v>142</v>
      </c>
      <c r="I3" s="47"/>
      <c r="J3" s="28"/>
    </row>
    <row r="4" spans="1:10" x14ac:dyDescent="0.2">
      <c r="A4" s="40" t="s">
        <v>16</v>
      </c>
      <c r="B4" s="83" t="s">
        <v>199</v>
      </c>
      <c r="C4" s="84"/>
      <c r="D4" s="84"/>
      <c r="E4" s="41"/>
      <c r="F4" s="40"/>
      <c r="G4" s="46" t="s">
        <v>18</v>
      </c>
      <c r="H4" s="83" t="s">
        <v>39</v>
      </c>
      <c r="I4" s="45"/>
      <c r="J4" s="28"/>
    </row>
    <row r="5" spans="1:10" x14ac:dyDescent="0.2">
      <c r="A5" s="40" t="s">
        <v>17</v>
      </c>
      <c r="B5" s="84" t="s">
        <v>68</v>
      </c>
      <c r="C5" s="85"/>
      <c r="D5" s="85"/>
      <c r="E5" s="41"/>
      <c r="F5" s="40"/>
      <c r="G5" s="46" t="s">
        <v>19</v>
      </c>
      <c r="H5" s="86" t="s">
        <v>200</v>
      </c>
      <c r="I5" s="47"/>
      <c r="J5" s="28"/>
    </row>
    <row r="6" spans="1:10" x14ac:dyDescent="0.2">
      <c r="A6" s="40"/>
      <c r="B6" s="40"/>
      <c r="C6" s="40"/>
      <c r="D6" s="40"/>
      <c r="E6" s="40"/>
      <c r="F6" s="40"/>
      <c r="G6" s="40"/>
      <c r="H6" s="40"/>
      <c r="I6" s="40"/>
      <c r="J6" s="28"/>
    </row>
    <row r="7" spans="1:10" x14ac:dyDescent="0.2">
      <c r="A7" s="40"/>
      <c r="B7" s="40"/>
      <c r="C7" s="40"/>
      <c r="D7" s="40"/>
      <c r="E7" s="40"/>
      <c r="F7" s="40"/>
      <c r="G7" s="40"/>
      <c r="H7" s="40"/>
      <c r="I7" s="40"/>
      <c r="J7" s="28"/>
    </row>
    <row r="8" spans="1:10" x14ac:dyDescent="0.2">
      <c r="A8" s="40" t="s">
        <v>20</v>
      </c>
      <c r="B8" s="40"/>
      <c r="C8" s="41"/>
      <c r="D8" s="41"/>
      <c r="E8" s="41"/>
      <c r="F8" s="41"/>
      <c r="G8" s="41"/>
      <c r="H8" s="41"/>
      <c r="I8" s="41"/>
      <c r="J8" s="28"/>
    </row>
    <row r="9" spans="1:10" ht="24" customHeight="1" x14ac:dyDescent="0.2">
      <c r="A9" s="118" t="s">
        <v>189</v>
      </c>
      <c r="B9" s="118"/>
      <c r="C9" s="118"/>
      <c r="D9" s="118"/>
      <c r="E9" s="118"/>
      <c r="F9" s="118"/>
      <c r="G9" s="118"/>
      <c r="H9" s="118"/>
      <c r="I9" s="118"/>
      <c r="J9" s="28"/>
    </row>
    <row r="10" spans="1:10" x14ac:dyDescent="0.2">
      <c r="A10" s="40" t="s">
        <v>21</v>
      </c>
      <c r="B10" s="40"/>
      <c r="C10" s="41"/>
      <c r="D10" s="41"/>
      <c r="E10" s="41"/>
      <c r="F10" s="41"/>
      <c r="G10" s="41"/>
      <c r="H10" s="41"/>
      <c r="I10" s="41"/>
      <c r="J10" s="28"/>
    </row>
    <row r="11" spans="1:10" x14ac:dyDescent="0.2">
      <c r="A11" s="118" t="s">
        <v>201</v>
      </c>
      <c r="B11" s="118"/>
      <c r="C11" s="118"/>
      <c r="D11" s="118"/>
      <c r="E11" s="118"/>
      <c r="F11" s="118"/>
      <c r="G11" s="118"/>
      <c r="H11" s="118"/>
      <c r="I11" s="118"/>
      <c r="J11" s="120"/>
    </row>
    <row r="12" spans="1:10" x14ac:dyDescent="0.2">
      <c r="A12" s="40" t="s">
        <v>23</v>
      </c>
      <c r="B12" s="40"/>
      <c r="C12" s="41"/>
      <c r="D12" s="41"/>
      <c r="E12" s="41"/>
      <c r="F12" s="41"/>
      <c r="G12" s="41"/>
      <c r="H12" s="41"/>
      <c r="I12" s="41"/>
      <c r="J12" s="28"/>
    </row>
    <row r="13" spans="1:10" x14ac:dyDescent="0.2">
      <c r="A13" s="119" t="s">
        <v>191</v>
      </c>
      <c r="B13" s="119"/>
      <c r="C13" s="119"/>
      <c r="D13" s="119"/>
      <c r="E13" s="119"/>
      <c r="F13" s="119"/>
      <c r="G13" s="119"/>
      <c r="H13" s="119"/>
      <c r="I13" s="119"/>
      <c r="J13" s="28"/>
    </row>
    <row r="14" spans="1:10" x14ac:dyDescent="0.2">
      <c r="A14" s="48" t="s">
        <v>33</v>
      </c>
      <c r="B14" s="40"/>
      <c r="C14" s="41"/>
      <c r="D14" s="41"/>
      <c r="E14" s="41"/>
      <c r="F14" s="41"/>
      <c r="G14" s="41"/>
      <c r="H14" s="41"/>
      <c r="I14" s="41"/>
      <c r="J14" s="28"/>
    </row>
    <row r="15" spans="1:10" x14ac:dyDescent="0.2">
      <c r="A15" s="40"/>
      <c r="B15" s="40"/>
      <c r="C15" s="41"/>
      <c r="D15" s="41"/>
      <c r="E15" s="41"/>
      <c r="F15" s="41"/>
      <c r="G15" s="41"/>
      <c r="H15" s="41"/>
      <c r="I15" s="41"/>
      <c r="J15" s="28"/>
    </row>
    <row r="16" spans="1:10" x14ac:dyDescent="0.2">
      <c r="A16" s="48" t="s">
        <v>30</v>
      </c>
      <c r="B16" s="40"/>
      <c r="C16" s="41"/>
      <c r="D16" s="41"/>
      <c r="E16" s="41"/>
      <c r="F16" s="41"/>
      <c r="G16" s="41"/>
      <c r="H16" s="41"/>
      <c r="I16" s="41"/>
      <c r="J16" s="28"/>
    </row>
    <row r="17" spans="1:15" x14ac:dyDescent="0.2">
      <c r="A17" s="40" t="s">
        <v>192</v>
      </c>
      <c r="B17" s="41"/>
      <c r="C17" s="41"/>
      <c r="D17" s="41"/>
      <c r="E17" s="41"/>
      <c r="F17" s="41"/>
      <c r="G17" s="41"/>
      <c r="H17" s="41"/>
      <c r="I17" s="41"/>
      <c r="J17" s="28"/>
    </row>
    <row r="18" spans="1:15" x14ac:dyDescent="0.2">
      <c r="A18" s="107" t="s">
        <v>12</v>
      </c>
      <c r="B18" s="108"/>
      <c r="C18" s="108"/>
      <c r="D18" s="108"/>
      <c r="E18" s="108"/>
      <c r="F18" s="108"/>
      <c r="G18" s="108"/>
      <c r="H18" s="108"/>
      <c r="I18" s="109"/>
      <c r="J18" s="28"/>
    </row>
    <row r="19" spans="1:15" x14ac:dyDescent="0.2">
      <c r="A19" s="61"/>
      <c r="B19" s="62"/>
      <c r="C19" s="63" t="s">
        <v>27</v>
      </c>
      <c r="D19" s="63" t="s">
        <v>28</v>
      </c>
      <c r="E19" s="63" t="s">
        <v>29</v>
      </c>
      <c r="F19" s="63" t="s">
        <v>32</v>
      </c>
      <c r="G19" s="63" t="s">
        <v>35</v>
      </c>
      <c r="H19" s="63" t="s">
        <v>36</v>
      </c>
      <c r="I19" s="63" t="s">
        <v>37</v>
      </c>
      <c r="J19" s="28"/>
    </row>
    <row r="20" spans="1:15" x14ac:dyDescent="0.2">
      <c r="A20" s="61"/>
      <c r="B20" s="62"/>
      <c r="C20" s="64" t="s">
        <v>10</v>
      </c>
      <c r="D20" s="65" t="s">
        <v>10</v>
      </c>
      <c r="E20" s="64" t="s">
        <v>10</v>
      </c>
      <c r="F20" s="64" t="s">
        <v>10</v>
      </c>
      <c r="G20" s="64" t="s">
        <v>11</v>
      </c>
      <c r="H20" s="64" t="s">
        <v>11</v>
      </c>
      <c r="I20" s="64" t="s">
        <v>11</v>
      </c>
      <c r="J20" s="28"/>
    </row>
    <row r="21" spans="1:15" x14ac:dyDescent="0.2">
      <c r="A21" s="61" t="s">
        <v>0</v>
      </c>
      <c r="B21" s="62"/>
      <c r="C21" s="43"/>
      <c r="D21" s="42"/>
      <c r="E21" s="42"/>
      <c r="F21" s="42"/>
      <c r="G21" s="42"/>
      <c r="H21" s="42"/>
      <c r="I21" s="42"/>
      <c r="J21" s="28"/>
      <c r="O21" s="28"/>
    </row>
    <row r="22" spans="1:15" x14ac:dyDescent="0.2">
      <c r="A22" s="61" t="s">
        <v>1</v>
      </c>
      <c r="B22" s="62"/>
      <c r="C22" s="42">
        <v>47058</v>
      </c>
      <c r="D22" s="87">
        <f>C33</f>
        <v>49453</v>
      </c>
      <c r="E22" s="87">
        <f>D33</f>
        <v>61265</v>
      </c>
      <c r="F22" s="42">
        <f t="shared" ref="F22:I22" si="0">E33</f>
        <v>61119</v>
      </c>
      <c r="G22" s="42">
        <f t="shared" si="0"/>
        <v>57549</v>
      </c>
      <c r="H22" s="42">
        <f t="shared" si="0"/>
        <v>57549</v>
      </c>
      <c r="I22" s="42">
        <f t="shared" si="0"/>
        <v>57549</v>
      </c>
      <c r="J22" s="28"/>
    </row>
    <row r="23" spans="1:15" x14ac:dyDescent="0.2">
      <c r="A23" s="61" t="s">
        <v>2</v>
      </c>
      <c r="B23" s="62"/>
      <c r="C23" s="42">
        <v>144069</v>
      </c>
      <c r="D23" s="87">
        <v>147386</v>
      </c>
      <c r="E23" s="87">
        <v>176554</v>
      </c>
      <c r="F23" s="42">
        <v>197389</v>
      </c>
      <c r="G23" s="42">
        <v>300000</v>
      </c>
      <c r="H23" s="42">
        <v>300000</v>
      </c>
      <c r="I23" s="42">
        <v>300000</v>
      </c>
      <c r="J23" s="28"/>
    </row>
    <row r="24" spans="1:15" x14ac:dyDescent="0.2">
      <c r="A24" s="61" t="s">
        <v>3</v>
      </c>
      <c r="B24" s="62"/>
      <c r="C24" s="43">
        <v>141674</v>
      </c>
      <c r="D24" s="88">
        <v>135574</v>
      </c>
      <c r="E24" s="88">
        <v>176700</v>
      </c>
      <c r="F24" s="43">
        <v>200959</v>
      </c>
      <c r="G24" s="42">
        <v>300000</v>
      </c>
      <c r="H24" s="42">
        <v>300000</v>
      </c>
      <c r="I24" s="42">
        <v>300000</v>
      </c>
      <c r="J24" s="28"/>
    </row>
    <row r="25" spans="1:15" x14ac:dyDescent="0.2">
      <c r="A25" s="61"/>
      <c r="B25" s="62"/>
      <c r="C25" s="43"/>
      <c r="D25" s="42"/>
      <c r="E25" s="42"/>
      <c r="F25" s="42"/>
      <c r="G25" s="42"/>
      <c r="H25" s="42"/>
      <c r="I25" s="42"/>
      <c r="J25" s="28"/>
    </row>
    <row r="26" spans="1:15" x14ac:dyDescent="0.2">
      <c r="A26" s="61" t="s">
        <v>4</v>
      </c>
      <c r="B26" s="47"/>
      <c r="C26" s="66"/>
      <c r="D26" s="66"/>
      <c r="E26" s="66"/>
      <c r="F26" s="66"/>
      <c r="G26" s="66"/>
      <c r="H26" s="66"/>
      <c r="I26" s="43"/>
      <c r="J26" s="28"/>
    </row>
    <row r="27" spans="1:15" x14ac:dyDescent="0.2">
      <c r="A27" s="67" t="s">
        <v>34</v>
      </c>
      <c r="B27" s="62"/>
      <c r="C27" s="43"/>
      <c r="D27" s="68"/>
      <c r="E27" s="66"/>
      <c r="F27" s="66"/>
      <c r="G27" s="66"/>
      <c r="H27" s="66"/>
      <c r="I27" s="43"/>
      <c r="J27" s="28"/>
    </row>
    <row r="28" spans="1:15" x14ac:dyDescent="0.2">
      <c r="A28" s="69"/>
      <c r="B28" s="70"/>
      <c r="C28" s="43"/>
      <c r="D28" s="42"/>
      <c r="E28" s="42"/>
      <c r="F28" s="42"/>
      <c r="G28" s="42"/>
      <c r="H28" s="42"/>
      <c r="I28" s="42"/>
      <c r="J28" s="28"/>
    </row>
    <row r="29" spans="1:15" x14ac:dyDescent="0.2">
      <c r="A29" s="69"/>
      <c r="B29" s="70"/>
      <c r="C29" s="43"/>
      <c r="D29" s="42"/>
      <c r="E29" s="42"/>
      <c r="F29" s="42"/>
      <c r="G29" s="42"/>
      <c r="H29" s="42"/>
      <c r="I29" s="42"/>
      <c r="J29" s="28"/>
    </row>
    <row r="30" spans="1:15" x14ac:dyDescent="0.2">
      <c r="A30" s="69"/>
      <c r="B30" s="70"/>
      <c r="C30" s="43"/>
      <c r="D30" s="42"/>
      <c r="E30" s="42"/>
      <c r="F30" s="42"/>
      <c r="G30" s="42"/>
      <c r="H30" s="42"/>
      <c r="I30" s="42"/>
      <c r="J30" s="28"/>
    </row>
    <row r="31" spans="1:15" x14ac:dyDescent="0.2">
      <c r="A31" s="61" t="s">
        <v>5</v>
      </c>
      <c r="B31" s="62"/>
      <c r="C31" s="43">
        <f t="shared" ref="C31:I31" si="1">SUM(C28:C30)</f>
        <v>0</v>
      </c>
      <c r="D31" s="43">
        <f t="shared" si="1"/>
        <v>0</v>
      </c>
      <c r="E31" s="43">
        <f t="shared" si="1"/>
        <v>0</v>
      </c>
      <c r="F31" s="43">
        <f t="shared" si="1"/>
        <v>0</v>
      </c>
      <c r="G31" s="43">
        <f t="shared" si="1"/>
        <v>0</v>
      </c>
      <c r="H31" s="43">
        <f t="shared" si="1"/>
        <v>0</v>
      </c>
      <c r="I31" s="43">
        <f t="shared" si="1"/>
        <v>0</v>
      </c>
      <c r="J31" s="28"/>
    </row>
    <row r="32" spans="1:15" x14ac:dyDescent="0.2">
      <c r="A32" s="61"/>
      <c r="B32" s="62"/>
      <c r="C32" s="43"/>
      <c r="D32" s="42"/>
      <c r="E32" s="42"/>
      <c r="F32" s="42"/>
      <c r="G32" s="42"/>
      <c r="H32" s="42"/>
      <c r="I32" s="42"/>
      <c r="J32" s="28"/>
    </row>
    <row r="33" spans="1:10" x14ac:dyDescent="0.2">
      <c r="A33" s="61" t="s">
        <v>7</v>
      </c>
      <c r="B33" s="62"/>
      <c r="C33" s="43">
        <f>+C22+C23-C24+C31</f>
        <v>49453</v>
      </c>
      <c r="D33" s="43">
        <f t="shared" ref="D33:I33" si="2">+D22+D23-D24+D31</f>
        <v>61265</v>
      </c>
      <c r="E33" s="43">
        <f>+E22+E23-E24+E31</f>
        <v>61119</v>
      </c>
      <c r="F33" s="43">
        <f t="shared" si="2"/>
        <v>57549</v>
      </c>
      <c r="G33" s="43">
        <f>+G22+G23-G24+G31</f>
        <v>57549</v>
      </c>
      <c r="H33" s="43">
        <f>+H22+H23-H24+H31</f>
        <v>57549</v>
      </c>
      <c r="I33" s="43">
        <f t="shared" si="2"/>
        <v>57549</v>
      </c>
      <c r="J33" s="28"/>
    </row>
    <row r="34" spans="1:10" x14ac:dyDescent="0.2">
      <c r="A34" s="69"/>
      <c r="B34" s="70"/>
      <c r="C34" s="71"/>
      <c r="D34" s="44"/>
      <c r="E34" s="44"/>
      <c r="F34" s="42"/>
      <c r="G34" s="42"/>
      <c r="H34" s="42"/>
      <c r="I34" s="42"/>
      <c r="J34" s="28"/>
    </row>
    <row r="35" spans="1:10" x14ac:dyDescent="0.2">
      <c r="A35" s="61" t="s">
        <v>24</v>
      </c>
      <c r="B35" s="62"/>
      <c r="C35" s="71"/>
      <c r="D35" s="44"/>
      <c r="E35" s="44"/>
      <c r="F35" s="42"/>
      <c r="G35" s="42"/>
      <c r="H35" s="42"/>
      <c r="I35" s="42"/>
      <c r="J35" s="28"/>
    </row>
    <row r="36" spans="1:10" x14ac:dyDescent="0.2">
      <c r="A36" s="69"/>
      <c r="B36" s="70"/>
      <c r="C36" s="71"/>
      <c r="D36" s="44"/>
      <c r="E36" s="44"/>
      <c r="F36" s="42"/>
      <c r="G36" s="42"/>
      <c r="H36" s="42"/>
      <c r="I36" s="42"/>
      <c r="J36" s="28"/>
    </row>
    <row r="37" spans="1:10" x14ac:dyDescent="0.2">
      <c r="A37" s="61" t="s">
        <v>25</v>
      </c>
      <c r="B37" s="72"/>
      <c r="C37" s="73">
        <f>C33-C35</f>
        <v>49453</v>
      </c>
      <c r="D37" s="73">
        <f t="shared" ref="D37:I37" si="3">D33-D35</f>
        <v>61265</v>
      </c>
      <c r="E37" s="73">
        <f t="shared" si="3"/>
        <v>61119</v>
      </c>
      <c r="F37" s="74">
        <f t="shared" si="3"/>
        <v>57549</v>
      </c>
      <c r="G37" s="74">
        <f t="shared" si="3"/>
        <v>57549</v>
      </c>
      <c r="H37" s="74">
        <f t="shared" si="3"/>
        <v>57549</v>
      </c>
      <c r="I37" s="74">
        <f t="shared" si="3"/>
        <v>57549</v>
      </c>
    </row>
    <row r="38" spans="1:10" x14ac:dyDescent="0.2">
      <c r="A38" s="75"/>
      <c r="B38" s="75"/>
      <c r="C38" s="76"/>
      <c r="D38" s="76"/>
      <c r="E38" s="76"/>
      <c r="F38" s="76"/>
      <c r="G38" s="76"/>
      <c r="H38" s="76"/>
      <c r="I38" s="76"/>
    </row>
    <row r="39" spans="1:10" x14ac:dyDescent="0.2">
      <c r="A39" s="77" t="s">
        <v>26</v>
      </c>
      <c r="B39" s="45"/>
      <c r="C39" s="78"/>
      <c r="D39" s="78"/>
      <c r="E39" s="78"/>
      <c r="F39" s="78"/>
      <c r="G39" s="78"/>
      <c r="H39" s="78"/>
      <c r="I39" s="78"/>
    </row>
    <row r="40" spans="1:10" x14ac:dyDescent="0.2">
      <c r="A40" s="79" t="s">
        <v>31</v>
      </c>
      <c r="B40" s="70"/>
      <c r="C40" s="44"/>
      <c r="D40" s="44"/>
      <c r="E40" s="44"/>
      <c r="F40" s="44"/>
      <c r="G40" s="44"/>
      <c r="H40" s="44"/>
      <c r="I40" s="44"/>
    </row>
    <row r="41" spans="1:10" x14ac:dyDescent="0.2">
      <c r="A41" s="61"/>
      <c r="B41" s="62"/>
      <c r="C41" s="42"/>
      <c r="D41" s="42"/>
      <c r="E41" s="42"/>
      <c r="F41" s="42"/>
      <c r="G41" s="42"/>
      <c r="H41" s="42"/>
      <c r="I41" s="42"/>
    </row>
    <row r="42" spans="1:10" x14ac:dyDescent="0.2">
      <c r="A42" s="61" t="s">
        <v>6</v>
      </c>
      <c r="B42" s="62"/>
      <c r="C42" s="42"/>
      <c r="D42" s="42"/>
      <c r="E42" s="42"/>
      <c r="F42" s="42"/>
      <c r="G42" s="42"/>
      <c r="H42" s="42"/>
      <c r="I42" s="42"/>
    </row>
    <row r="43" spans="1:10" x14ac:dyDescent="0.2">
      <c r="A43" s="61"/>
      <c r="B43" s="62"/>
      <c r="C43" s="42"/>
      <c r="D43" s="42"/>
      <c r="E43" s="42"/>
      <c r="F43" s="42"/>
      <c r="G43" s="42"/>
      <c r="H43" s="42"/>
      <c r="I43" s="42"/>
    </row>
    <row r="44" spans="1:10" x14ac:dyDescent="0.2">
      <c r="A44" s="80" t="s">
        <v>8</v>
      </c>
      <c r="B44" s="72"/>
      <c r="C44" s="42"/>
      <c r="D44" s="42"/>
      <c r="E44" s="42"/>
      <c r="F44" s="42"/>
      <c r="G44" s="42"/>
      <c r="H44" s="42"/>
      <c r="I44" s="42"/>
    </row>
    <row r="45" spans="1:10" x14ac:dyDescent="0.2">
      <c r="A45" s="81" t="s">
        <v>9</v>
      </c>
      <c r="B45" s="82"/>
      <c r="C45" s="42"/>
      <c r="D45" s="42"/>
      <c r="E45" s="42"/>
      <c r="F45" s="42"/>
      <c r="G45" s="42"/>
      <c r="H45" s="42"/>
      <c r="I45" s="42"/>
    </row>
    <row r="46" spans="1:10" x14ac:dyDescent="0.2">
      <c r="A46" s="40"/>
      <c r="B46" s="40"/>
      <c r="C46" s="40"/>
      <c r="D46" s="40"/>
      <c r="E46" s="40"/>
      <c r="F46" s="40"/>
      <c r="G46" s="40"/>
      <c r="H46" s="40"/>
      <c r="I46" s="40"/>
    </row>
    <row r="47" spans="1:10" x14ac:dyDescent="0.2">
      <c r="A47" s="40"/>
      <c r="B47" s="40"/>
      <c r="C47" s="40"/>
      <c r="D47" s="40"/>
      <c r="E47" s="40"/>
      <c r="F47" s="40"/>
      <c r="G47" s="40"/>
      <c r="H47" s="40"/>
      <c r="I47" s="40"/>
    </row>
    <row r="48" spans="1:10" x14ac:dyDescent="0.2">
      <c r="A48" s="40"/>
      <c r="B48" s="40"/>
      <c r="C48" s="40"/>
      <c r="D48" s="40"/>
      <c r="E48" s="40"/>
      <c r="F48" s="40"/>
      <c r="G48" s="40"/>
      <c r="H48" s="40"/>
      <c r="I48" s="40"/>
    </row>
    <row r="49" spans="1:9" x14ac:dyDescent="0.2">
      <c r="A49" s="40"/>
      <c r="B49" s="40"/>
      <c r="C49" s="40"/>
      <c r="D49" s="40"/>
      <c r="E49" s="40"/>
      <c r="F49" s="40"/>
      <c r="G49" s="40"/>
      <c r="H49" s="40"/>
      <c r="I49" s="40"/>
    </row>
  </sheetData>
  <sheetProtection selectLockedCells="1"/>
  <mergeCells count="4">
    <mergeCell ref="A9:I9"/>
    <mergeCell ref="A11:J11"/>
    <mergeCell ref="A13:I13"/>
    <mergeCell ref="A18:I18"/>
  </mergeCells>
  <printOptions horizontalCentered="1"/>
  <pageMargins left="0.75" right="0.75" top="0.6" bottom="0.55000000000000004" header="0.28000000000000003" footer="0.16"/>
  <pageSetup scale="84"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9"/>
  <sheetViews>
    <sheetView zoomScaleNormal="100" workbookViewId="0">
      <selection activeCell="H6" sqref="H6"/>
    </sheetView>
  </sheetViews>
  <sheetFormatPr defaultRowHeight="12.75" x14ac:dyDescent="0.2"/>
  <cols>
    <col min="1" max="2" width="14.7109375" customWidth="1"/>
    <col min="3" max="8" width="14" customWidth="1"/>
    <col min="9" max="9" width="13.140625" customWidth="1"/>
  </cols>
  <sheetData>
    <row r="1" spans="1:9" x14ac:dyDescent="0.2">
      <c r="A1" s="40"/>
      <c r="B1" s="40"/>
      <c r="C1" s="40"/>
      <c r="D1" s="40"/>
      <c r="E1" s="40"/>
      <c r="F1" s="40"/>
      <c r="G1" s="40"/>
      <c r="H1" s="40"/>
      <c r="I1" s="40"/>
    </row>
    <row r="2" spans="1:9" x14ac:dyDescent="0.2">
      <c r="A2" s="40" t="s">
        <v>13</v>
      </c>
      <c r="B2" s="45" t="s">
        <v>38</v>
      </c>
      <c r="C2" s="45"/>
      <c r="D2" s="45"/>
      <c r="E2" s="41"/>
      <c r="F2" s="40"/>
      <c r="G2" s="46" t="s">
        <v>14</v>
      </c>
      <c r="H2" s="45" t="s">
        <v>91</v>
      </c>
      <c r="I2" s="45"/>
    </row>
    <row r="3" spans="1:9" x14ac:dyDescent="0.2">
      <c r="A3" s="40" t="s">
        <v>22</v>
      </c>
      <c r="B3" s="18" t="s">
        <v>40</v>
      </c>
      <c r="C3" s="18"/>
      <c r="D3" s="45"/>
      <c r="E3" s="41"/>
      <c r="F3" s="40"/>
      <c r="G3" s="46" t="s">
        <v>15</v>
      </c>
      <c r="H3" s="47" t="s">
        <v>92</v>
      </c>
      <c r="I3" s="47"/>
    </row>
    <row r="4" spans="1:9" x14ac:dyDescent="0.2">
      <c r="A4" s="40" t="s">
        <v>16</v>
      </c>
      <c r="B4" s="18" t="s">
        <v>55</v>
      </c>
      <c r="C4" s="18"/>
      <c r="D4" s="45"/>
      <c r="E4" s="41"/>
      <c r="F4" s="40"/>
      <c r="G4" s="46" t="s">
        <v>18</v>
      </c>
      <c r="H4" s="18" t="s">
        <v>39</v>
      </c>
      <c r="I4" s="45"/>
    </row>
    <row r="5" spans="1:9" x14ac:dyDescent="0.2">
      <c r="A5" s="40" t="s">
        <v>17</v>
      </c>
      <c r="B5" s="18" t="s">
        <v>42</v>
      </c>
      <c r="C5" s="24"/>
      <c r="D5" s="47"/>
      <c r="E5" s="41"/>
      <c r="F5" s="40"/>
      <c r="G5" s="46" t="s">
        <v>19</v>
      </c>
      <c r="H5" s="24" t="s">
        <v>242</v>
      </c>
      <c r="I5" s="47"/>
    </row>
    <row r="6" spans="1:9" x14ac:dyDescent="0.2">
      <c r="A6" s="40"/>
      <c r="B6" s="40"/>
      <c r="C6" s="40"/>
      <c r="D6" s="40"/>
      <c r="E6" s="40"/>
      <c r="F6" s="40"/>
      <c r="G6" s="40"/>
      <c r="H6" s="40"/>
      <c r="I6" s="40"/>
    </row>
    <row r="7" spans="1:9" x14ac:dyDescent="0.2">
      <c r="A7" s="40"/>
      <c r="B7" s="40"/>
      <c r="C7" s="40"/>
      <c r="D7" s="40"/>
      <c r="E7" s="40"/>
      <c r="F7" s="40"/>
      <c r="G7" s="40"/>
      <c r="H7" s="40"/>
      <c r="I7" s="40"/>
    </row>
    <row r="8" spans="1:9" x14ac:dyDescent="0.2">
      <c r="A8" s="20" t="s">
        <v>20</v>
      </c>
      <c r="B8" s="20"/>
      <c r="C8" s="21"/>
      <c r="D8" s="21"/>
      <c r="E8" s="41"/>
      <c r="F8" s="41"/>
      <c r="G8" s="41"/>
      <c r="H8" s="41"/>
      <c r="I8" s="41"/>
    </row>
    <row r="9" spans="1:9" x14ac:dyDescent="0.2">
      <c r="A9" s="20" t="s">
        <v>43</v>
      </c>
      <c r="B9" s="20"/>
      <c r="C9" s="21"/>
      <c r="D9" s="21"/>
      <c r="E9" s="21"/>
      <c r="F9" s="21"/>
      <c r="G9" s="21"/>
      <c r="H9" s="21"/>
      <c r="I9" s="21"/>
    </row>
    <row r="10" spans="1:9" s="19" customFormat="1" x14ac:dyDescent="0.2">
      <c r="A10" s="20" t="s">
        <v>50</v>
      </c>
      <c r="B10" s="20"/>
      <c r="C10" s="21"/>
      <c r="D10" s="21"/>
      <c r="E10" s="21"/>
      <c r="F10" s="21"/>
      <c r="G10" s="21"/>
      <c r="H10" s="21"/>
      <c r="I10" s="21"/>
    </row>
    <row r="11" spans="1:9" s="19" customFormat="1" x14ac:dyDescent="0.2">
      <c r="A11" s="20" t="s">
        <v>45</v>
      </c>
      <c r="B11" s="20"/>
      <c r="C11" s="21"/>
      <c r="D11" s="21"/>
      <c r="E11" s="21"/>
      <c r="F11" s="21"/>
      <c r="G11" s="21"/>
      <c r="H11" s="21"/>
      <c r="I11" s="21"/>
    </row>
    <row r="12" spans="1:9" x14ac:dyDescent="0.2">
      <c r="A12" s="20" t="s">
        <v>21</v>
      </c>
      <c r="B12" s="20"/>
      <c r="C12" s="21"/>
      <c r="D12" s="21"/>
      <c r="E12" s="41"/>
      <c r="F12" s="41"/>
      <c r="G12" s="41"/>
      <c r="H12" s="41"/>
      <c r="I12" s="41"/>
    </row>
    <row r="13" spans="1:9" x14ac:dyDescent="0.2">
      <c r="A13" s="20" t="s">
        <v>51</v>
      </c>
      <c r="B13" s="20"/>
      <c r="C13" s="21"/>
      <c r="D13" s="21"/>
      <c r="E13" s="41"/>
      <c r="F13" s="41"/>
      <c r="G13" s="41"/>
      <c r="H13" s="41"/>
      <c r="I13" s="41"/>
    </row>
    <row r="14" spans="1:9" x14ac:dyDescent="0.2">
      <c r="A14" s="20" t="s">
        <v>23</v>
      </c>
      <c r="B14" s="20"/>
      <c r="C14" s="21"/>
      <c r="D14" s="21"/>
      <c r="E14" s="41"/>
      <c r="F14" s="41"/>
      <c r="G14" s="41"/>
      <c r="H14" s="41"/>
      <c r="I14" s="41"/>
    </row>
    <row r="15" spans="1:9" x14ac:dyDescent="0.2">
      <c r="A15" s="20" t="s">
        <v>52</v>
      </c>
      <c r="B15" s="20"/>
      <c r="C15" s="21"/>
      <c r="D15" s="21"/>
      <c r="E15" s="21"/>
      <c r="F15" s="21"/>
      <c r="G15" s="21"/>
      <c r="H15" s="21"/>
      <c r="I15" s="21"/>
    </row>
    <row r="16" spans="1:9" s="19" customFormat="1" x14ac:dyDescent="0.2">
      <c r="A16" s="20" t="s">
        <v>53</v>
      </c>
      <c r="B16" s="20"/>
      <c r="C16" s="21"/>
      <c r="D16" s="21"/>
      <c r="E16" s="21"/>
      <c r="F16" s="21"/>
      <c r="G16" s="21"/>
      <c r="H16" s="21"/>
      <c r="I16" s="21"/>
    </row>
    <row r="17" spans="1:11" s="19" customFormat="1" x14ac:dyDescent="0.2">
      <c r="A17" s="20" t="s">
        <v>54</v>
      </c>
      <c r="B17" s="20"/>
      <c r="C17" s="21"/>
      <c r="D17" s="21"/>
      <c r="E17" s="21"/>
      <c r="F17" s="21"/>
      <c r="G17" s="21"/>
      <c r="H17" s="21"/>
      <c r="I17" s="21"/>
    </row>
    <row r="18" spans="1:11" x14ac:dyDescent="0.2">
      <c r="A18" s="20" t="s">
        <v>33</v>
      </c>
      <c r="B18" s="20"/>
      <c r="C18" s="21"/>
      <c r="D18" s="21"/>
      <c r="E18" s="41"/>
      <c r="F18" s="41"/>
      <c r="G18" s="41"/>
      <c r="H18" s="41"/>
      <c r="I18" s="41"/>
    </row>
    <row r="19" spans="1:11" x14ac:dyDescent="0.2">
      <c r="A19" s="22" t="s">
        <v>68</v>
      </c>
      <c r="B19" s="40"/>
      <c r="C19" s="41"/>
      <c r="D19" s="41"/>
      <c r="E19" s="41"/>
      <c r="F19" s="41"/>
      <c r="G19" s="41"/>
      <c r="H19" s="41"/>
      <c r="I19" s="41"/>
    </row>
    <row r="20" spans="1:11" x14ac:dyDescent="0.2">
      <c r="A20" s="22" t="s">
        <v>30</v>
      </c>
      <c r="B20" s="40"/>
      <c r="C20" s="41"/>
      <c r="D20" s="41"/>
      <c r="E20" s="41"/>
      <c r="F20" s="41"/>
      <c r="G20" s="41"/>
      <c r="H20" s="41"/>
      <c r="I20" s="41"/>
    </row>
    <row r="21" spans="1:11" x14ac:dyDescent="0.2">
      <c r="A21" s="22"/>
      <c r="B21" s="41"/>
      <c r="C21" s="41"/>
      <c r="D21" s="41"/>
      <c r="E21" s="41"/>
      <c r="F21" s="41"/>
      <c r="G21" s="41"/>
      <c r="H21" s="41"/>
      <c r="I21" s="41"/>
    </row>
    <row r="22" spans="1:11" x14ac:dyDescent="0.2">
      <c r="A22" s="107" t="s">
        <v>12</v>
      </c>
      <c r="B22" s="108"/>
      <c r="C22" s="108"/>
      <c r="D22" s="108"/>
      <c r="E22" s="108"/>
      <c r="F22" s="108"/>
      <c r="G22" s="108"/>
      <c r="H22" s="108"/>
      <c r="I22" s="109"/>
    </row>
    <row r="23" spans="1:11" x14ac:dyDescent="0.2">
      <c r="A23" s="61"/>
      <c r="B23" s="62"/>
      <c r="C23" s="63" t="s">
        <v>27</v>
      </c>
      <c r="D23" s="63" t="s">
        <v>28</v>
      </c>
      <c r="E23" s="63" t="s">
        <v>29</v>
      </c>
      <c r="F23" s="63" t="s">
        <v>32</v>
      </c>
      <c r="G23" s="63" t="s">
        <v>35</v>
      </c>
      <c r="H23" s="63" t="s">
        <v>36</v>
      </c>
      <c r="I23" s="63" t="s">
        <v>37</v>
      </c>
    </row>
    <row r="24" spans="1:11" x14ac:dyDescent="0.2">
      <c r="A24" s="61"/>
      <c r="B24" s="62"/>
      <c r="C24" s="64" t="s">
        <v>10</v>
      </c>
      <c r="D24" s="65" t="s">
        <v>10</v>
      </c>
      <c r="E24" s="64" t="s">
        <v>10</v>
      </c>
      <c r="F24" s="64" t="s">
        <v>10</v>
      </c>
      <c r="G24" s="64" t="s">
        <v>11</v>
      </c>
      <c r="H24" s="64" t="s">
        <v>11</v>
      </c>
      <c r="I24" s="64" t="s">
        <v>11</v>
      </c>
    </row>
    <row r="25" spans="1:11" x14ac:dyDescent="0.2">
      <c r="A25" s="61" t="s">
        <v>0</v>
      </c>
      <c r="B25" s="62"/>
      <c r="C25" s="43"/>
      <c r="D25" s="42"/>
      <c r="E25" s="42"/>
      <c r="F25" s="42"/>
      <c r="G25" s="42"/>
      <c r="H25" s="42"/>
      <c r="I25" s="42"/>
    </row>
    <row r="26" spans="1:11" x14ac:dyDescent="0.2">
      <c r="A26" s="61" t="s">
        <v>1</v>
      </c>
      <c r="B26" s="62"/>
      <c r="C26" s="43">
        <v>0</v>
      </c>
      <c r="D26" s="42">
        <f t="shared" ref="D26:I26" si="0">C37</f>
        <v>0</v>
      </c>
      <c r="E26" s="42">
        <f t="shared" si="0"/>
        <v>0</v>
      </c>
      <c r="F26" s="42">
        <f t="shared" si="0"/>
        <v>0</v>
      </c>
      <c r="G26" s="42">
        <f t="shared" si="0"/>
        <v>0</v>
      </c>
      <c r="H26" s="42">
        <f t="shared" si="0"/>
        <v>0</v>
      </c>
      <c r="I26" s="42">
        <f t="shared" si="0"/>
        <v>0</v>
      </c>
    </row>
    <row r="27" spans="1:11" x14ac:dyDescent="0.2">
      <c r="A27" s="61" t="s">
        <v>2</v>
      </c>
      <c r="B27" s="62"/>
      <c r="C27" s="26">
        <v>369581</v>
      </c>
      <c r="D27" s="26">
        <v>378438</v>
      </c>
      <c r="E27" s="26">
        <v>357987</v>
      </c>
      <c r="F27" s="42">
        <v>332393</v>
      </c>
      <c r="G27" s="42">
        <v>342365</v>
      </c>
      <c r="H27" s="42">
        <v>352636</v>
      </c>
      <c r="I27" s="42">
        <v>363215</v>
      </c>
      <c r="K27" s="31"/>
    </row>
    <row r="28" spans="1:11" x14ac:dyDescent="0.2">
      <c r="A28" s="61" t="s">
        <v>3</v>
      </c>
      <c r="B28" s="62"/>
      <c r="C28" s="26">
        <v>369581</v>
      </c>
      <c r="D28" s="27">
        <v>378438</v>
      </c>
      <c r="E28" s="27">
        <v>357987</v>
      </c>
      <c r="F28" s="43">
        <v>332393</v>
      </c>
      <c r="G28" s="42">
        <v>342365</v>
      </c>
      <c r="H28" s="42">
        <v>352636</v>
      </c>
      <c r="I28" s="42">
        <v>363215</v>
      </c>
    </row>
    <row r="29" spans="1:11" x14ac:dyDescent="0.2">
      <c r="A29" s="61"/>
      <c r="B29" s="62"/>
      <c r="C29" s="43"/>
      <c r="D29" s="42"/>
      <c r="E29" s="42"/>
      <c r="F29" s="42"/>
      <c r="G29" s="42"/>
      <c r="H29" s="42"/>
      <c r="I29" s="42"/>
    </row>
    <row r="30" spans="1:11" x14ac:dyDescent="0.2">
      <c r="A30" s="61" t="s">
        <v>4</v>
      </c>
      <c r="B30" s="47"/>
      <c r="C30" s="66"/>
      <c r="D30" s="66"/>
      <c r="E30" s="66"/>
      <c r="F30" s="66"/>
      <c r="G30" s="66"/>
      <c r="H30" s="66"/>
      <c r="I30" s="43"/>
    </row>
    <row r="31" spans="1:11" x14ac:dyDescent="0.2">
      <c r="A31" s="67" t="s">
        <v>34</v>
      </c>
      <c r="B31" s="62"/>
      <c r="C31" s="43"/>
      <c r="D31" s="68"/>
      <c r="E31" s="66"/>
      <c r="F31" s="66"/>
      <c r="G31" s="66"/>
      <c r="H31" s="66"/>
      <c r="I31" s="43"/>
    </row>
    <row r="32" spans="1:11" x14ac:dyDescent="0.2">
      <c r="A32" s="69"/>
      <c r="B32" s="70"/>
      <c r="C32" s="43"/>
      <c r="D32" s="42"/>
      <c r="E32" s="42"/>
      <c r="F32" s="42"/>
      <c r="G32" s="42"/>
      <c r="H32" s="42"/>
      <c r="I32" s="42"/>
    </row>
    <row r="33" spans="1:9" x14ac:dyDescent="0.2">
      <c r="A33" s="69"/>
      <c r="B33" s="70"/>
      <c r="C33" s="43"/>
      <c r="D33" s="42"/>
      <c r="E33" s="42"/>
      <c r="F33" s="42"/>
      <c r="G33" s="42"/>
      <c r="H33" s="42"/>
      <c r="I33" s="42"/>
    </row>
    <row r="34" spans="1:9" x14ac:dyDescent="0.2">
      <c r="A34" s="69"/>
      <c r="B34" s="70"/>
      <c r="C34" s="43"/>
      <c r="D34" s="42"/>
      <c r="E34" s="42"/>
      <c r="F34" s="42"/>
      <c r="G34" s="42"/>
      <c r="H34" s="42"/>
      <c r="I34" s="42"/>
    </row>
    <row r="35" spans="1:9" x14ac:dyDescent="0.2">
      <c r="A35" s="61" t="s">
        <v>5</v>
      </c>
      <c r="B35" s="62"/>
      <c r="C35" s="43">
        <f t="shared" ref="C35:I35" si="1">SUM(C32:C34)</f>
        <v>0</v>
      </c>
      <c r="D35" s="43">
        <f t="shared" si="1"/>
        <v>0</v>
      </c>
      <c r="E35" s="43">
        <f t="shared" si="1"/>
        <v>0</v>
      </c>
      <c r="F35" s="43">
        <f t="shared" si="1"/>
        <v>0</v>
      </c>
      <c r="G35" s="43">
        <f t="shared" si="1"/>
        <v>0</v>
      </c>
      <c r="H35" s="43">
        <f t="shared" si="1"/>
        <v>0</v>
      </c>
      <c r="I35" s="43">
        <f t="shared" si="1"/>
        <v>0</v>
      </c>
    </row>
    <row r="36" spans="1:9" x14ac:dyDescent="0.2">
      <c r="A36" s="61"/>
      <c r="B36" s="62"/>
      <c r="C36" s="43"/>
      <c r="D36" s="42"/>
      <c r="E36" s="42"/>
      <c r="F36" s="42"/>
      <c r="G36" s="42"/>
      <c r="H36" s="42"/>
      <c r="I36" s="42"/>
    </row>
    <row r="37" spans="1:9" x14ac:dyDescent="0.2">
      <c r="A37" s="61" t="s">
        <v>7</v>
      </c>
      <c r="B37" s="62"/>
      <c r="C37" s="43">
        <f>+C26+C27-C28+C35</f>
        <v>0</v>
      </c>
      <c r="D37" s="43">
        <f t="shared" ref="D37:I37" si="2">+D26+D27-D28+D35</f>
        <v>0</v>
      </c>
      <c r="E37" s="43">
        <f>+E26+E27-E28+E35</f>
        <v>0</v>
      </c>
      <c r="F37" s="43">
        <f t="shared" si="2"/>
        <v>0</v>
      </c>
      <c r="G37" s="43">
        <f>+G26+G27-G28+G35</f>
        <v>0</v>
      </c>
      <c r="H37" s="43">
        <f>+H26+H27-H28+H35</f>
        <v>0</v>
      </c>
      <c r="I37" s="43">
        <f t="shared" si="2"/>
        <v>0</v>
      </c>
    </row>
    <row r="38" spans="1:9" x14ac:dyDescent="0.2">
      <c r="A38" s="69"/>
      <c r="B38" s="70"/>
      <c r="C38" s="71"/>
      <c r="D38" s="44"/>
      <c r="E38" s="44"/>
      <c r="F38" s="42"/>
      <c r="G38" s="42"/>
      <c r="H38" s="42"/>
      <c r="I38" s="42"/>
    </row>
    <row r="39" spans="1:9" x14ac:dyDescent="0.2">
      <c r="A39" s="61" t="s">
        <v>24</v>
      </c>
      <c r="B39" s="62"/>
      <c r="C39" s="71"/>
      <c r="D39" s="44"/>
      <c r="E39" s="44"/>
      <c r="F39" s="42"/>
      <c r="G39" s="42"/>
      <c r="H39" s="42"/>
      <c r="I39" s="42"/>
    </row>
    <row r="40" spans="1:9" x14ac:dyDescent="0.2">
      <c r="A40" s="69"/>
      <c r="B40" s="70"/>
      <c r="C40" s="71"/>
      <c r="D40" s="44"/>
      <c r="E40" s="44"/>
      <c r="F40" s="42"/>
      <c r="G40" s="42"/>
      <c r="H40" s="42"/>
      <c r="I40" s="42"/>
    </row>
    <row r="41" spans="1:9" x14ac:dyDescent="0.2">
      <c r="A41" s="61" t="s">
        <v>25</v>
      </c>
      <c r="B41" s="72"/>
      <c r="C41" s="73">
        <f>C37-C39</f>
        <v>0</v>
      </c>
      <c r="D41" s="73">
        <f t="shared" ref="D41:I41" si="3">D37-D39</f>
        <v>0</v>
      </c>
      <c r="E41" s="73">
        <f t="shared" si="3"/>
        <v>0</v>
      </c>
      <c r="F41" s="74">
        <f t="shared" si="3"/>
        <v>0</v>
      </c>
      <c r="G41" s="74">
        <f t="shared" si="3"/>
        <v>0</v>
      </c>
      <c r="H41" s="74">
        <f t="shared" si="3"/>
        <v>0</v>
      </c>
      <c r="I41" s="74">
        <f t="shared" si="3"/>
        <v>0</v>
      </c>
    </row>
    <row r="42" spans="1:9" x14ac:dyDescent="0.2">
      <c r="A42" s="75"/>
      <c r="B42" s="75"/>
      <c r="C42" s="76"/>
      <c r="D42" s="76"/>
      <c r="E42" s="76"/>
      <c r="F42" s="76"/>
      <c r="G42" s="76"/>
      <c r="H42" s="76"/>
      <c r="I42" s="76"/>
    </row>
    <row r="43" spans="1:9" x14ac:dyDescent="0.2">
      <c r="A43" s="77" t="s">
        <v>26</v>
      </c>
      <c r="B43" s="45"/>
      <c r="C43" s="78"/>
      <c r="D43" s="78"/>
      <c r="E43" s="78"/>
      <c r="F43" s="78"/>
      <c r="G43" s="78"/>
      <c r="H43" s="78"/>
      <c r="I43" s="78"/>
    </row>
    <row r="44" spans="1:9" x14ac:dyDescent="0.2">
      <c r="A44" s="79" t="s">
        <v>31</v>
      </c>
      <c r="B44" s="70"/>
      <c r="C44" s="44"/>
      <c r="D44" s="44"/>
      <c r="E44" s="44"/>
      <c r="F44" s="44"/>
      <c r="G44" s="44"/>
      <c r="H44" s="44"/>
      <c r="I44" s="44"/>
    </row>
    <row r="45" spans="1:9" x14ac:dyDescent="0.2">
      <c r="A45" s="61"/>
      <c r="B45" s="62"/>
      <c r="C45" s="42"/>
      <c r="D45" s="42"/>
      <c r="E45" s="42"/>
      <c r="F45" s="42"/>
      <c r="G45" s="42"/>
      <c r="H45" s="42"/>
      <c r="I45" s="42"/>
    </row>
    <row r="46" spans="1:9" x14ac:dyDescent="0.2">
      <c r="A46" s="61" t="s">
        <v>6</v>
      </c>
      <c r="B46" s="62"/>
      <c r="C46" s="42"/>
      <c r="D46" s="42"/>
      <c r="E46" s="42"/>
      <c r="F46" s="42"/>
      <c r="G46" s="42"/>
      <c r="H46" s="42"/>
      <c r="I46" s="42"/>
    </row>
    <row r="47" spans="1:9" x14ac:dyDescent="0.2">
      <c r="A47" s="61"/>
      <c r="B47" s="62"/>
      <c r="C47" s="42"/>
      <c r="D47" s="42"/>
      <c r="E47" s="42"/>
      <c r="F47" s="42"/>
      <c r="G47" s="42"/>
      <c r="H47" s="42"/>
      <c r="I47" s="42"/>
    </row>
    <row r="48" spans="1:9" x14ac:dyDescent="0.2">
      <c r="A48" s="80" t="s">
        <v>8</v>
      </c>
      <c r="B48" s="72"/>
      <c r="C48" s="42"/>
      <c r="D48" s="42"/>
      <c r="E48" s="42"/>
      <c r="F48" s="42"/>
      <c r="G48" s="42"/>
      <c r="H48" s="42"/>
      <c r="I48" s="42"/>
    </row>
    <row r="49" spans="1:9" x14ac:dyDescent="0.2">
      <c r="A49" s="81" t="s">
        <v>9</v>
      </c>
      <c r="B49" s="82"/>
      <c r="C49" s="42"/>
      <c r="D49" s="42"/>
      <c r="E49" s="42"/>
      <c r="F49" s="42"/>
      <c r="G49" s="42"/>
      <c r="H49" s="42"/>
      <c r="I49" s="42"/>
    </row>
  </sheetData>
  <sheetProtection selectLockedCells="1"/>
  <mergeCells count="1">
    <mergeCell ref="A22:I22"/>
  </mergeCells>
  <phoneticPr fontId="2" type="noConversion"/>
  <printOptions horizontalCentered="1"/>
  <pageMargins left="0.75" right="0.75" top="0.6" bottom="0.55000000000000004" header="0.28000000000000003" footer="0.16"/>
  <pageSetup scale="85"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129BB-3FCB-412E-8483-099810C3D8C0}">
  <sheetPr>
    <pageSetUpPr fitToPage="1"/>
  </sheetPr>
  <dimension ref="A1:I72"/>
  <sheetViews>
    <sheetView zoomScaleNormal="100" workbookViewId="0">
      <selection activeCell="H6" sqref="H6"/>
    </sheetView>
  </sheetViews>
  <sheetFormatPr defaultColWidth="9.140625" defaultRowHeight="12.75" x14ac:dyDescent="0.2"/>
  <cols>
    <col min="1" max="2" width="14.7109375" style="19" customWidth="1"/>
    <col min="3" max="8" width="14" style="19" customWidth="1"/>
    <col min="9" max="9" width="13.140625" style="19" customWidth="1"/>
    <col min="10" max="16384" width="9.140625" style="19"/>
  </cols>
  <sheetData>
    <row r="1" spans="1:9" x14ac:dyDescent="0.2">
      <c r="A1" s="40"/>
      <c r="B1" s="40"/>
      <c r="C1" s="40"/>
      <c r="D1" s="40"/>
      <c r="E1" s="40"/>
      <c r="F1" s="40"/>
      <c r="G1" s="40"/>
      <c r="H1" s="40"/>
      <c r="I1" s="40"/>
    </row>
    <row r="2" spans="1:9" x14ac:dyDescent="0.2">
      <c r="A2" s="40" t="s">
        <v>13</v>
      </c>
      <c r="B2" s="38" t="s">
        <v>38</v>
      </c>
      <c r="C2" s="45"/>
      <c r="D2" s="45"/>
      <c r="E2" s="41"/>
      <c r="F2" s="40"/>
      <c r="G2" s="46" t="s">
        <v>14</v>
      </c>
      <c r="H2" s="45" t="s">
        <v>233</v>
      </c>
      <c r="I2" s="45"/>
    </row>
    <row r="3" spans="1:9" x14ac:dyDescent="0.2">
      <c r="A3" s="40" t="s">
        <v>22</v>
      </c>
      <c r="B3" s="38" t="s">
        <v>234</v>
      </c>
      <c r="C3" s="45"/>
      <c r="D3" s="45"/>
      <c r="E3" s="41"/>
      <c r="F3" s="40"/>
      <c r="G3" s="46" t="s">
        <v>15</v>
      </c>
      <c r="H3" s="47" t="s">
        <v>235</v>
      </c>
      <c r="I3" s="47"/>
    </row>
    <row r="4" spans="1:9" x14ac:dyDescent="0.2">
      <c r="A4" s="40" t="s">
        <v>16</v>
      </c>
      <c r="B4" s="39" t="s">
        <v>236</v>
      </c>
      <c r="C4" s="47"/>
      <c r="D4" s="47"/>
      <c r="E4" s="41"/>
      <c r="F4" s="40"/>
      <c r="G4" s="46" t="s">
        <v>18</v>
      </c>
      <c r="H4" s="38" t="s">
        <v>39</v>
      </c>
      <c r="I4" s="45"/>
    </row>
    <row r="5" spans="1:9" x14ac:dyDescent="0.2">
      <c r="A5" s="40" t="s">
        <v>17</v>
      </c>
      <c r="B5" s="121" t="s">
        <v>68</v>
      </c>
      <c r="C5" s="121"/>
      <c r="D5" s="121"/>
      <c r="E5" s="41"/>
      <c r="F5" s="40"/>
      <c r="G5" s="46" t="s">
        <v>19</v>
      </c>
      <c r="H5" s="39" t="s">
        <v>250</v>
      </c>
      <c r="I5" s="47"/>
    </row>
    <row r="6" spans="1:9" x14ac:dyDescent="0.2">
      <c r="A6" s="40"/>
      <c r="B6" s="40"/>
      <c r="C6" s="40"/>
      <c r="D6" s="40"/>
      <c r="E6" s="40"/>
      <c r="F6" s="40"/>
      <c r="G6" s="40"/>
      <c r="H6" s="40"/>
      <c r="I6" s="40"/>
    </row>
    <row r="7" spans="1:9" x14ac:dyDescent="0.2">
      <c r="A7" s="40"/>
      <c r="B7" s="40"/>
      <c r="C7" s="40"/>
      <c r="D7" s="40"/>
      <c r="E7" s="40"/>
      <c r="F7" s="40"/>
      <c r="G7" s="40"/>
      <c r="H7" s="40"/>
      <c r="I7" s="40"/>
    </row>
    <row r="8" spans="1:9" x14ac:dyDescent="0.2">
      <c r="A8" s="40" t="s">
        <v>20</v>
      </c>
      <c r="B8" s="40"/>
      <c r="C8" s="41"/>
      <c r="D8" s="41"/>
      <c r="E8" s="41"/>
      <c r="F8" s="41"/>
      <c r="G8" s="41"/>
      <c r="H8" s="41"/>
      <c r="I8" s="41"/>
    </row>
    <row r="9" spans="1:9" x14ac:dyDescent="0.2">
      <c r="A9" s="40" t="s">
        <v>240</v>
      </c>
      <c r="B9" s="40"/>
      <c r="C9" s="41"/>
      <c r="D9" s="41"/>
      <c r="E9" s="41"/>
      <c r="F9" s="41"/>
      <c r="G9" s="41"/>
      <c r="H9" s="41"/>
      <c r="I9" s="41"/>
    </row>
    <row r="10" spans="1:9" x14ac:dyDescent="0.2">
      <c r="A10" s="40" t="s">
        <v>237</v>
      </c>
      <c r="B10" s="40"/>
      <c r="C10" s="41"/>
      <c r="D10" s="41"/>
      <c r="E10" s="41"/>
      <c r="F10" s="41"/>
      <c r="G10" s="41"/>
      <c r="H10" s="41"/>
      <c r="I10" s="41"/>
    </row>
    <row r="11" spans="1:9" x14ac:dyDescent="0.2">
      <c r="A11" s="40" t="s">
        <v>21</v>
      </c>
      <c r="B11" s="40"/>
      <c r="C11" s="41"/>
      <c r="D11" s="41"/>
      <c r="E11" s="41"/>
      <c r="F11" s="41"/>
      <c r="G11" s="41"/>
      <c r="H11" s="41"/>
      <c r="I11" s="41"/>
    </row>
    <row r="12" spans="1:9" x14ac:dyDescent="0.2">
      <c r="A12" s="48" t="s">
        <v>238</v>
      </c>
      <c r="B12" s="40"/>
      <c r="C12" s="41"/>
      <c r="D12" s="41"/>
      <c r="E12" s="41"/>
      <c r="F12" s="41"/>
      <c r="G12" s="41"/>
      <c r="H12" s="41"/>
      <c r="I12" s="41"/>
    </row>
    <row r="13" spans="1:9" x14ac:dyDescent="0.2">
      <c r="A13" s="40" t="s">
        <v>23</v>
      </c>
      <c r="B13" s="40"/>
      <c r="C13" s="41"/>
      <c r="D13" s="41"/>
      <c r="E13" s="41"/>
      <c r="F13" s="41"/>
      <c r="G13" s="41"/>
      <c r="H13" s="41"/>
      <c r="I13" s="41"/>
    </row>
    <row r="14" spans="1:9" x14ac:dyDescent="0.2">
      <c r="A14" s="48" t="s">
        <v>239</v>
      </c>
      <c r="B14" s="40"/>
      <c r="C14" s="41"/>
      <c r="D14" s="41"/>
      <c r="E14" s="41"/>
      <c r="F14" s="41"/>
      <c r="G14" s="41"/>
      <c r="H14" s="41"/>
      <c r="I14" s="41"/>
    </row>
    <row r="15" spans="1:9" x14ac:dyDescent="0.2">
      <c r="A15" s="48" t="s">
        <v>33</v>
      </c>
      <c r="B15" s="40"/>
      <c r="C15" s="41"/>
      <c r="D15" s="41"/>
      <c r="E15" s="41"/>
      <c r="F15" s="41"/>
      <c r="G15" s="41"/>
      <c r="H15" s="41"/>
      <c r="I15" s="41"/>
    </row>
    <row r="16" spans="1:9" x14ac:dyDescent="0.2">
      <c r="A16" s="40" t="s">
        <v>68</v>
      </c>
      <c r="B16" s="40"/>
      <c r="C16" s="41"/>
      <c r="D16" s="41"/>
      <c r="E16" s="41"/>
      <c r="F16" s="41"/>
      <c r="G16" s="41"/>
      <c r="H16" s="41"/>
      <c r="I16" s="41"/>
    </row>
    <row r="17" spans="1:9" x14ac:dyDescent="0.2">
      <c r="A17" s="48" t="s">
        <v>30</v>
      </c>
      <c r="B17" s="40"/>
      <c r="C17" s="41"/>
      <c r="D17" s="41"/>
      <c r="E17" s="41"/>
      <c r="F17" s="41"/>
      <c r="G17" s="41"/>
      <c r="H17" s="41"/>
      <c r="I17" s="41"/>
    </row>
    <row r="18" spans="1:9" x14ac:dyDescent="0.2">
      <c r="A18" s="41"/>
      <c r="B18" s="41"/>
      <c r="C18" s="41"/>
      <c r="D18" s="41"/>
      <c r="E18" s="41"/>
      <c r="F18" s="41"/>
      <c r="G18" s="41"/>
      <c r="H18" s="41"/>
      <c r="I18" s="41"/>
    </row>
    <row r="19" spans="1:9" x14ac:dyDescent="0.2">
      <c r="A19" s="107" t="s">
        <v>12</v>
      </c>
      <c r="B19" s="108"/>
      <c r="C19" s="108"/>
      <c r="D19" s="108"/>
      <c r="E19" s="108"/>
      <c r="F19" s="108"/>
      <c r="G19" s="108"/>
      <c r="H19" s="108"/>
      <c r="I19" s="109"/>
    </row>
    <row r="20" spans="1:9" x14ac:dyDescent="0.2">
      <c r="A20" s="61"/>
      <c r="B20" s="62"/>
      <c r="C20" s="63" t="s">
        <v>27</v>
      </c>
      <c r="D20" s="63" t="s">
        <v>28</v>
      </c>
      <c r="E20" s="63" t="s">
        <v>29</v>
      </c>
      <c r="F20" s="63" t="s">
        <v>32</v>
      </c>
      <c r="G20" s="63" t="s">
        <v>35</v>
      </c>
      <c r="H20" s="63" t="s">
        <v>36</v>
      </c>
      <c r="I20" s="63" t="s">
        <v>37</v>
      </c>
    </row>
    <row r="21" spans="1:9" x14ac:dyDescent="0.2">
      <c r="A21" s="61"/>
      <c r="B21" s="62"/>
      <c r="C21" s="64" t="s">
        <v>10</v>
      </c>
      <c r="D21" s="65" t="s">
        <v>10</v>
      </c>
      <c r="E21" s="64" t="s">
        <v>10</v>
      </c>
      <c r="F21" s="64" t="s">
        <v>10</v>
      </c>
      <c r="G21" s="64" t="s">
        <v>11</v>
      </c>
      <c r="H21" s="64" t="s">
        <v>11</v>
      </c>
      <c r="I21" s="64" t="s">
        <v>11</v>
      </c>
    </row>
    <row r="22" spans="1:9" x14ac:dyDescent="0.2">
      <c r="A22" s="61" t="s">
        <v>0</v>
      </c>
      <c r="B22" s="62"/>
      <c r="C22" s="42"/>
      <c r="D22" s="42"/>
      <c r="E22" s="42"/>
      <c r="F22" s="42"/>
      <c r="G22" s="42"/>
      <c r="H22" s="42"/>
      <c r="I22" s="42"/>
    </row>
    <row r="23" spans="1:9" x14ac:dyDescent="0.2">
      <c r="A23" s="61" t="s">
        <v>1</v>
      </c>
      <c r="B23" s="62"/>
      <c r="C23" s="42">
        <v>125760</v>
      </c>
      <c r="D23" s="42">
        <f t="shared" ref="D23" si="0">C34</f>
        <v>124837</v>
      </c>
      <c r="E23" s="26">
        <f>D34</f>
        <v>124929</v>
      </c>
      <c r="F23" s="42">
        <f t="shared" ref="F23:I23" si="1">E34</f>
        <v>125673</v>
      </c>
      <c r="G23" s="42">
        <f t="shared" si="1"/>
        <v>23812</v>
      </c>
      <c r="H23" s="42">
        <f t="shared" si="1"/>
        <v>0</v>
      </c>
      <c r="I23" s="42">
        <f t="shared" si="1"/>
        <v>0</v>
      </c>
    </row>
    <row r="24" spans="1:9" x14ac:dyDescent="0.2">
      <c r="A24" s="61" t="s">
        <v>2</v>
      </c>
      <c r="B24" s="62"/>
      <c r="C24" s="42">
        <v>181</v>
      </c>
      <c r="D24" s="42">
        <v>771</v>
      </c>
      <c r="E24" s="26">
        <v>744</v>
      </c>
      <c r="F24" s="42">
        <v>1104</v>
      </c>
      <c r="G24" s="42">
        <v>0</v>
      </c>
      <c r="H24" s="42">
        <v>0</v>
      </c>
      <c r="I24" s="42">
        <v>0</v>
      </c>
    </row>
    <row r="25" spans="1:9" x14ac:dyDescent="0.2">
      <c r="A25" s="61" t="s">
        <v>3</v>
      </c>
      <c r="B25" s="62"/>
      <c r="C25" s="42">
        <v>1104</v>
      </c>
      <c r="D25" s="43">
        <v>679</v>
      </c>
      <c r="E25" s="27">
        <v>0</v>
      </c>
      <c r="F25" s="43">
        <v>102965</v>
      </c>
      <c r="G25" s="42">
        <v>23812</v>
      </c>
      <c r="H25" s="42">
        <v>0</v>
      </c>
      <c r="I25" s="42">
        <v>0</v>
      </c>
    </row>
    <row r="26" spans="1:9" x14ac:dyDescent="0.2">
      <c r="A26" s="61"/>
      <c r="B26" s="62"/>
      <c r="C26" s="42"/>
      <c r="D26" s="42"/>
      <c r="E26" s="94"/>
      <c r="F26" s="94"/>
      <c r="G26" s="94"/>
      <c r="H26" s="42"/>
      <c r="I26" s="42"/>
    </row>
    <row r="27" spans="1:9" x14ac:dyDescent="0.2">
      <c r="A27" s="61" t="s">
        <v>4</v>
      </c>
      <c r="B27" s="47"/>
      <c r="C27" s="66"/>
      <c r="D27" s="66"/>
      <c r="E27" s="66"/>
      <c r="F27" s="95"/>
      <c r="G27" s="66"/>
      <c r="H27" s="66"/>
      <c r="I27" s="43"/>
    </row>
    <row r="28" spans="1:9" x14ac:dyDescent="0.2">
      <c r="A28" s="67" t="s">
        <v>34</v>
      </c>
      <c r="B28" s="62"/>
      <c r="C28" s="43"/>
      <c r="D28" s="68"/>
      <c r="E28" s="66"/>
      <c r="F28" s="66"/>
      <c r="G28" s="96"/>
      <c r="H28" s="66"/>
      <c r="I28" s="43"/>
    </row>
    <row r="29" spans="1:9" x14ac:dyDescent="0.2">
      <c r="A29" s="69"/>
      <c r="B29" s="70"/>
      <c r="C29" s="43"/>
      <c r="D29" s="26"/>
      <c r="E29" s="42"/>
      <c r="F29" s="42"/>
      <c r="G29" s="42"/>
      <c r="H29" s="42"/>
      <c r="I29" s="42"/>
    </row>
    <row r="30" spans="1:9" x14ac:dyDescent="0.2">
      <c r="A30" s="69"/>
      <c r="B30" s="70"/>
      <c r="C30" s="43"/>
      <c r="D30" s="42"/>
      <c r="E30" s="42"/>
      <c r="F30" s="42"/>
      <c r="G30" s="42"/>
      <c r="H30" s="42"/>
      <c r="I30" s="42"/>
    </row>
    <row r="31" spans="1:9" x14ac:dyDescent="0.2">
      <c r="A31" s="69"/>
      <c r="B31" s="70"/>
      <c r="C31" s="43"/>
      <c r="D31" s="42"/>
      <c r="E31" s="42"/>
      <c r="F31" s="42"/>
      <c r="G31" s="42"/>
      <c r="H31" s="42"/>
      <c r="I31" s="42"/>
    </row>
    <row r="32" spans="1:9" x14ac:dyDescent="0.2">
      <c r="A32" s="61" t="s">
        <v>5</v>
      </c>
      <c r="B32" s="62"/>
      <c r="C32" s="43">
        <f t="shared" ref="C32:I32" si="2">SUM(C29:C31)</f>
        <v>0</v>
      </c>
      <c r="D32" s="43">
        <f t="shared" si="2"/>
        <v>0</v>
      </c>
      <c r="E32" s="43">
        <f t="shared" si="2"/>
        <v>0</v>
      </c>
      <c r="F32" s="43">
        <f t="shared" si="2"/>
        <v>0</v>
      </c>
      <c r="G32" s="43">
        <f t="shared" si="2"/>
        <v>0</v>
      </c>
      <c r="H32" s="43">
        <f t="shared" si="2"/>
        <v>0</v>
      </c>
      <c r="I32" s="43">
        <f t="shared" si="2"/>
        <v>0</v>
      </c>
    </row>
    <row r="33" spans="1:9" x14ac:dyDescent="0.2">
      <c r="A33" s="61"/>
      <c r="B33" s="62"/>
      <c r="C33" s="43"/>
      <c r="D33" s="42"/>
      <c r="E33" s="42"/>
      <c r="F33" s="42"/>
      <c r="G33" s="42"/>
      <c r="H33" s="42"/>
      <c r="I33" s="42"/>
    </row>
    <row r="34" spans="1:9" x14ac:dyDescent="0.2">
      <c r="A34" s="61" t="s">
        <v>7</v>
      </c>
      <c r="B34" s="62"/>
      <c r="C34" s="43">
        <f>+C23+C24-C25+C32</f>
        <v>124837</v>
      </c>
      <c r="D34" s="43">
        <f t="shared" ref="D34:I34" si="3">+D23+D24-D25+D32</f>
        <v>124929</v>
      </c>
      <c r="E34" s="43">
        <f>+E23+E24-E25+E32</f>
        <v>125673</v>
      </c>
      <c r="F34" s="43">
        <f t="shared" si="3"/>
        <v>23812</v>
      </c>
      <c r="G34" s="43">
        <f>+G23+G24-G25+G32</f>
        <v>0</v>
      </c>
      <c r="H34" s="43">
        <f>+H23+H24-H25+H32</f>
        <v>0</v>
      </c>
      <c r="I34" s="43">
        <f t="shared" si="3"/>
        <v>0</v>
      </c>
    </row>
    <row r="35" spans="1:9" x14ac:dyDescent="0.2">
      <c r="A35" s="69"/>
      <c r="B35" s="70"/>
      <c r="C35" s="71"/>
      <c r="D35" s="44"/>
      <c r="E35" s="44"/>
      <c r="F35" s="42"/>
      <c r="G35" s="42"/>
      <c r="H35" s="42"/>
      <c r="I35" s="42"/>
    </row>
    <row r="36" spans="1:9" x14ac:dyDescent="0.2">
      <c r="A36" s="61" t="s">
        <v>24</v>
      </c>
      <c r="B36" s="62"/>
      <c r="C36" s="29">
        <v>9316</v>
      </c>
      <c r="D36" s="26">
        <v>0</v>
      </c>
      <c r="E36" s="26">
        <v>0</v>
      </c>
      <c r="F36" s="42">
        <v>0</v>
      </c>
      <c r="G36" s="42">
        <v>0</v>
      </c>
      <c r="H36" s="42">
        <v>0</v>
      </c>
      <c r="I36" s="42">
        <v>0</v>
      </c>
    </row>
    <row r="37" spans="1:9" x14ac:dyDescent="0.2">
      <c r="A37" s="69"/>
      <c r="B37" s="70"/>
      <c r="C37" s="71"/>
      <c r="D37" s="44"/>
      <c r="E37" s="44"/>
      <c r="F37" s="42"/>
      <c r="G37" s="42"/>
      <c r="H37" s="42"/>
      <c r="I37" s="42"/>
    </row>
    <row r="38" spans="1:9" x14ac:dyDescent="0.2">
      <c r="A38" s="61" t="s">
        <v>25</v>
      </c>
      <c r="B38" s="72"/>
      <c r="C38" s="73">
        <f>C34-C36</f>
        <v>115521</v>
      </c>
      <c r="D38" s="73">
        <f t="shared" ref="D38:I38" si="4">D34-D36</f>
        <v>124929</v>
      </c>
      <c r="E38" s="73">
        <f t="shared" si="4"/>
        <v>125673</v>
      </c>
      <c r="F38" s="74">
        <f t="shared" si="4"/>
        <v>23812</v>
      </c>
      <c r="G38" s="74">
        <f t="shared" si="4"/>
        <v>0</v>
      </c>
      <c r="H38" s="74">
        <f t="shared" si="4"/>
        <v>0</v>
      </c>
      <c r="I38" s="74">
        <f t="shared" si="4"/>
        <v>0</v>
      </c>
    </row>
    <row r="39" spans="1:9" x14ac:dyDescent="0.2">
      <c r="A39" s="75"/>
      <c r="B39" s="75"/>
      <c r="C39" s="76"/>
      <c r="D39" s="76"/>
      <c r="E39" s="76"/>
      <c r="F39" s="76"/>
      <c r="G39" s="76"/>
      <c r="H39" s="76"/>
      <c r="I39" s="76"/>
    </row>
    <row r="40" spans="1:9" x14ac:dyDescent="0.2">
      <c r="A40" s="77" t="s">
        <v>26</v>
      </c>
      <c r="B40" s="45"/>
      <c r="C40" s="78"/>
      <c r="D40" s="78"/>
      <c r="E40" s="78"/>
      <c r="F40" s="78"/>
      <c r="G40" s="78"/>
      <c r="H40" s="78"/>
      <c r="I40" s="78"/>
    </row>
    <row r="41" spans="1:9" x14ac:dyDescent="0.2">
      <c r="A41" s="79" t="s">
        <v>31</v>
      </c>
      <c r="B41" s="70"/>
      <c r="C41" s="44"/>
      <c r="D41" s="44"/>
      <c r="E41" s="44"/>
      <c r="F41" s="44"/>
      <c r="G41" s="44"/>
      <c r="H41" s="44"/>
      <c r="I41" s="44"/>
    </row>
    <row r="42" spans="1:9" x14ac:dyDescent="0.2">
      <c r="A42" s="61"/>
      <c r="B42" s="62"/>
      <c r="C42" s="42"/>
      <c r="D42" s="42"/>
      <c r="E42" s="42"/>
      <c r="F42" s="42"/>
      <c r="G42" s="42"/>
      <c r="H42" s="42"/>
      <c r="I42" s="42"/>
    </row>
    <row r="43" spans="1:9" x14ac:dyDescent="0.2">
      <c r="A43" s="61" t="s">
        <v>6</v>
      </c>
      <c r="B43" s="62"/>
      <c r="C43" s="42"/>
      <c r="D43" s="42"/>
      <c r="E43" s="42"/>
      <c r="F43" s="42"/>
      <c r="G43" s="42"/>
      <c r="H43" s="42"/>
      <c r="I43" s="42"/>
    </row>
    <row r="44" spans="1:9" x14ac:dyDescent="0.2">
      <c r="A44" s="61"/>
      <c r="B44" s="62"/>
      <c r="C44" s="42"/>
      <c r="D44" s="42"/>
      <c r="E44" s="42"/>
      <c r="F44" s="42"/>
      <c r="G44" s="42"/>
      <c r="H44" s="42"/>
      <c r="I44" s="42"/>
    </row>
    <row r="45" spans="1:9" x14ac:dyDescent="0.2">
      <c r="A45" s="80" t="s">
        <v>8</v>
      </c>
      <c r="B45" s="72"/>
      <c r="C45" s="42"/>
      <c r="D45" s="42"/>
      <c r="E45" s="42"/>
      <c r="F45" s="42"/>
      <c r="G45" s="42"/>
      <c r="H45" s="42"/>
      <c r="I45" s="42"/>
    </row>
    <row r="46" spans="1:9" x14ac:dyDescent="0.2">
      <c r="A46" s="81" t="s">
        <v>9</v>
      </c>
      <c r="B46" s="82"/>
      <c r="C46" s="42"/>
      <c r="D46" s="42"/>
      <c r="E46" s="42"/>
      <c r="F46" s="42"/>
      <c r="G46" s="42"/>
      <c r="H46" s="42"/>
      <c r="I46" s="42"/>
    </row>
    <row r="47" spans="1:9" x14ac:dyDescent="0.2">
      <c r="A47" s="40"/>
      <c r="B47" s="40"/>
      <c r="C47" s="40"/>
      <c r="D47" s="40"/>
      <c r="E47" s="40"/>
      <c r="F47" s="40"/>
      <c r="G47" s="40"/>
      <c r="H47" s="40"/>
      <c r="I47" s="40"/>
    </row>
    <row r="48" spans="1:9" x14ac:dyDescent="0.2">
      <c r="A48" s="40"/>
      <c r="B48" s="40"/>
      <c r="C48" s="40"/>
      <c r="D48" s="40"/>
      <c r="E48" s="40"/>
      <c r="F48" s="40"/>
      <c r="G48" s="40"/>
      <c r="H48" s="40"/>
      <c r="I48" s="40"/>
    </row>
    <row r="49" spans="1:9" x14ac:dyDescent="0.2">
      <c r="A49" s="40"/>
      <c r="B49" s="40"/>
      <c r="C49" s="40"/>
      <c r="D49" s="40"/>
      <c r="E49" s="40"/>
      <c r="F49" s="40"/>
      <c r="G49" s="40"/>
      <c r="H49" s="40"/>
      <c r="I49" s="40"/>
    </row>
    <row r="50" spans="1:9" x14ac:dyDescent="0.2">
      <c r="A50" s="40"/>
      <c r="B50" s="40"/>
      <c r="C50" s="40"/>
      <c r="D50" s="40"/>
      <c r="E50" s="40"/>
      <c r="F50" s="40"/>
      <c r="G50" s="40"/>
      <c r="H50" s="40"/>
      <c r="I50" s="40"/>
    </row>
    <row r="59" spans="1:9" x14ac:dyDescent="0.2">
      <c r="C59" s="32"/>
    </row>
    <row r="64" spans="1:9" x14ac:dyDescent="0.2">
      <c r="B64" s="32"/>
    </row>
    <row r="70" spans="4:4" x14ac:dyDescent="0.2">
      <c r="D70" s="33"/>
    </row>
    <row r="72" spans="4:4" x14ac:dyDescent="0.2">
      <c r="D72" s="33"/>
    </row>
  </sheetData>
  <sheetProtection selectLockedCells="1"/>
  <mergeCells count="2">
    <mergeCell ref="A19:I19"/>
    <mergeCell ref="B5:D5"/>
  </mergeCells>
  <printOptions horizontalCentered="1"/>
  <pageMargins left="0.75" right="0.75" top="0.6" bottom="0.55000000000000004" header="0.28000000000000003" footer="0.16"/>
  <pageSetup scale="85"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C2654-B961-43B4-9D6B-B1F8CF50A66D}">
  <sheetPr>
    <pageSetUpPr fitToPage="1"/>
  </sheetPr>
  <dimension ref="A1:I49"/>
  <sheetViews>
    <sheetView zoomScaleNormal="100" workbookViewId="0">
      <selection activeCell="H43" sqref="H43"/>
    </sheetView>
  </sheetViews>
  <sheetFormatPr defaultRowHeight="12.75" x14ac:dyDescent="0.2"/>
  <cols>
    <col min="1" max="2" width="14.7109375" style="19" customWidth="1"/>
    <col min="3" max="8" width="14" style="19" customWidth="1"/>
    <col min="9" max="9" width="13.140625" style="19" customWidth="1"/>
    <col min="10" max="16384" width="9.140625" style="19"/>
  </cols>
  <sheetData>
    <row r="1" spans="1:9" x14ac:dyDescent="0.2">
      <c r="A1" s="40"/>
      <c r="B1" s="40"/>
      <c r="C1" s="40"/>
      <c r="D1" s="40"/>
      <c r="E1" s="40"/>
      <c r="F1" s="40"/>
      <c r="G1" s="40"/>
      <c r="H1" s="40"/>
      <c r="I1" s="40"/>
    </row>
    <row r="2" spans="1:9" x14ac:dyDescent="0.2">
      <c r="A2" s="40" t="s">
        <v>13</v>
      </c>
      <c r="B2" s="45" t="s">
        <v>38</v>
      </c>
      <c r="C2" s="45"/>
      <c r="D2" s="45"/>
      <c r="E2" s="41"/>
      <c r="F2" s="40"/>
      <c r="G2" s="46" t="s">
        <v>14</v>
      </c>
      <c r="H2" s="38" t="s">
        <v>120</v>
      </c>
      <c r="I2" s="45"/>
    </row>
    <row r="3" spans="1:9" x14ac:dyDescent="0.2">
      <c r="A3" s="40" t="s">
        <v>22</v>
      </c>
      <c r="B3" s="38" t="s">
        <v>121</v>
      </c>
      <c r="C3" s="45"/>
      <c r="D3" s="45"/>
      <c r="E3" s="41"/>
      <c r="F3" s="40"/>
      <c r="G3" s="46" t="s">
        <v>15</v>
      </c>
      <c r="H3" s="39" t="s">
        <v>122</v>
      </c>
      <c r="I3" s="47"/>
    </row>
    <row r="4" spans="1:9" x14ac:dyDescent="0.2">
      <c r="A4" s="40" t="s">
        <v>16</v>
      </c>
      <c r="B4" s="38" t="s">
        <v>123</v>
      </c>
      <c r="C4" s="45"/>
      <c r="D4" s="45"/>
      <c r="E4" s="41"/>
      <c r="F4" s="40"/>
      <c r="G4" s="46" t="s">
        <v>18</v>
      </c>
      <c r="H4" s="38" t="s">
        <v>39</v>
      </c>
      <c r="I4" s="45"/>
    </row>
    <row r="5" spans="1:9" x14ac:dyDescent="0.2">
      <c r="A5" s="40" t="s">
        <v>17</v>
      </c>
      <c r="B5" s="38" t="s">
        <v>124</v>
      </c>
      <c r="C5" s="47"/>
      <c r="D5" s="47"/>
      <c r="E5" s="41"/>
      <c r="F5" s="40"/>
      <c r="G5" s="46" t="s">
        <v>19</v>
      </c>
      <c r="H5" s="39" t="s">
        <v>125</v>
      </c>
      <c r="I5" s="47"/>
    </row>
    <row r="6" spans="1:9" x14ac:dyDescent="0.2">
      <c r="A6" s="40"/>
      <c r="B6" s="40"/>
      <c r="C6" s="40"/>
      <c r="D6" s="40"/>
      <c r="E6" s="40"/>
      <c r="F6" s="40"/>
      <c r="G6" s="40"/>
      <c r="H6" s="40"/>
      <c r="I6" s="40"/>
    </row>
    <row r="7" spans="1:9" x14ac:dyDescent="0.2">
      <c r="A7" s="40"/>
      <c r="B7" s="40"/>
      <c r="C7" s="40"/>
      <c r="D7" s="40"/>
      <c r="E7" s="40"/>
      <c r="F7" s="40"/>
      <c r="G7" s="40"/>
      <c r="H7" s="40"/>
      <c r="I7" s="40"/>
    </row>
    <row r="8" spans="1:9" x14ac:dyDescent="0.2">
      <c r="A8" s="40" t="s">
        <v>20</v>
      </c>
      <c r="B8" s="40"/>
      <c r="C8" s="41"/>
      <c r="D8" s="41"/>
      <c r="E8" s="41"/>
      <c r="F8" s="41"/>
      <c r="G8" s="41"/>
      <c r="H8" s="41"/>
      <c r="I8" s="41"/>
    </row>
    <row r="9" spans="1:9" x14ac:dyDescent="0.2">
      <c r="A9" s="40" t="s">
        <v>126</v>
      </c>
      <c r="B9" s="40"/>
      <c r="C9" s="41"/>
      <c r="D9" s="41"/>
      <c r="E9" s="41"/>
      <c r="F9" s="41"/>
      <c r="G9" s="41"/>
      <c r="H9" s="41"/>
      <c r="I9" s="41"/>
    </row>
    <row r="10" spans="1:9" x14ac:dyDescent="0.2">
      <c r="A10" s="40" t="s">
        <v>21</v>
      </c>
      <c r="B10" s="40"/>
      <c r="C10" s="41"/>
      <c r="D10" s="41"/>
      <c r="E10" s="41"/>
      <c r="F10" s="41"/>
      <c r="G10" s="41"/>
      <c r="H10" s="41"/>
      <c r="I10" s="41"/>
    </row>
    <row r="11" spans="1:9" ht="27" customHeight="1" x14ac:dyDescent="0.2">
      <c r="A11" s="122" t="s">
        <v>127</v>
      </c>
      <c r="B11" s="119"/>
      <c r="C11" s="119"/>
      <c r="D11" s="119"/>
      <c r="E11" s="119"/>
      <c r="F11" s="119"/>
      <c r="G11" s="119"/>
      <c r="H11" s="119"/>
      <c r="I11" s="119"/>
    </row>
    <row r="12" spans="1:9" x14ac:dyDescent="0.2">
      <c r="A12" s="40" t="s">
        <v>23</v>
      </c>
      <c r="B12" s="40"/>
      <c r="C12" s="41"/>
      <c r="D12" s="41"/>
      <c r="E12" s="41"/>
      <c r="F12" s="41"/>
      <c r="G12" s="41"/>
      <c r="H12" s="41"/>
      <c r="I12" s="41"/>
    </row>
    <row r="13" spans="1:9" x14ac:dyDescent="0.2">
      <c r="A13" s="40" t="s">
        <v>128</v>
      </c>
      <c r="B13" s="40"/>
      <c r="C13" s="41"/>
      <c r="D13" s="41"/>
      <c r="E13" s="41"/>
      <c r="F13" s="41"/>
      <c r="G13" s="41"/>
      <c r="H13" s="41"/>
      <c r="I13" s="41"/>
    </row>
    <row r="14" spans="1:9" x14ac:dyDescent="0.2">
      <c r="A14" s="48" t="s">
        <v>33</v>
      </c>
      <c r="B14" s="40"/>
      <c r="C14" s="41"/>
      <c r="D14" s="41"/>
      <c r="E14" s="41"/>
      <c r="F14" s="41"/>
      <c r="G14" s="41"/>
      <c r="H14" s="41"/>
      <c r="I14" s="41"/>
    </row>
    <row r="15" spans="1:9" x14ac:dyDescent="0.2">
      <c r="A15" s="40" t="s">
        <v>68</v>
      </c>
      <c r="B15" s="40"/>
      <c r="C15" s="41"/>
      <c r="D15" s="41"/>
      <c r="E15" s="41"/>
      <c r="F15" s="41"/>
      <c r="G15" s="41"/>
      <c r="H15" s="41"/>
      <c r="I15" s="41"/>
    </row>
    <row r="16" spans="1:9" x14ac:dyDescent="0.2">
      <c r="A16" s="48" t="s">
        <v>30</v>
      </c>
      <c r="B16" s="40"/>
      <c r="C16" s="41"/>
      <c r="D16" s="41"/>
      <c r="E16" s="41"/>
      <c r="F16" s="41"/>
      <c r="G16" s="41"/>
      <c r="H16" s="41"/>
      <c r="I16" s="41"/>
    </row>
    <row r="17" spans="1:9" ht="25.15" customHeight="1" x14ac:dyDescent="0.2">
      <c r="A17" s="123" t="s">
        <v>129</v>
      </c>
      <c r="B17" s="123"/>
      <c r="C17" s="123"/>
      <c r="D17" s="123"/>
      <c r="E17" s="123"/>
      <c r="F17" s="123"/>
      <c r="G17" s="123"/>
      <c r="H17" s="123"/>
      <c r="I17" s="123"/>
    </row>
    <row r="18" spans="1:9" x14ac:dyDescent="0.2">
      <c r="A18" s="107" t="s">
        <v>12</v>
      </c>
      <c r="B18" s="108"/>
      <c r="C18" s="108"/>
      <c r="D18" s="108"/>
      <c r="E18" s="108"/>
      <c r="F18" s="108"/>
      <c r="G18" s="108"/>
      <c r="H18" s="108"/>
      <c r="I18" s="109"/>
    </row>
    <row r="19" spans="1:9" x14ac:dyDescent="0.2">
      <c r="A19" s="61"/>
      <c r="B19" s="62"/>
      <c r="C19" s="63" t="s">
        <v>27</v>
      </c>
      <c r="D19" s="63" t="s">
        <v>28</v>
      </c>
      <c r="E19" s="63" t="s">
        <v>29</v>
      </c>
      <c r="F19" s="63" t="s">
        <v>32</v>
      </c>
      <c r="G19" s="63" t="s">
        <v>35</v>
      </c>
      <c r="H19" s="63" t="s">
        <v>36</v>
      </c>
      <c r="I19" s="63" t="s">
        <v>37</v>
      </c>
    </row>
    <row r="20" spans="1:9" x14ac:dyDescent="0.2">
      <c r="A20" s="61"/>
      <c r="B20" s="62"/>
      <c r="C20" s="64" t="s">
        <v>10</v>
      </c>
      <c r="D20" s="65" t="s">
        <v>10</v>
      </c>
      <c r="E20" s="64" t="s">
        <v>10</v>
      </c>
      <c r="F20" s="64" t="s">
        <v>10</v>
      </c>
      <c r="G20" s="64" t="s">
        <v>11</v>
      </c>
      <c r="H20" s="64" t="s">
        <v>11</v>
      </c>
      <c r="I20" s="64" t="s">
        <v>11</v>
      </c>
    </row>
    <row r="21" spans="1:9" x14ac:dyDescent="0.2">
      <c r="A21" s="61" t="s">
        <v>0</v>
      </c>
      <c r="B21" s="62"/>
      <c r="C21" s="42">
        <v>188181</v>
      </c>
      <c r="D21" s="42">
        <v>188181</v>
      </c>
      <c r="E21" s="42">
        <v>197827</v>
      </c>
      <c r="F21" s="42">
        <v>197827</v>
      </c>
      <c r="G21" s="42">
        <v>199479</v>
      </c>
      <c r="H21" s="42">
        <v>200000</v>
      </c>
      <c r="I21" s="42">
        <v>200000</v>
      </c>
    </row>
    <row r="22" spans="1:9" x14ac:dyDescent="0.2">
      <c r="A22" s="61" t="s">
        <v>1</v>
      </c>
      <c r="B22" s="62"/>
      <c r="C22" s="42">
        <f t="shared" ref="C22" si="0">B33</f>
        <v>0</v>
      </c>
      <c r="D22" s="42">
        <f>C33</f>
        <v>394602</v>
      </c>
      <c r="E22" s="42">
        <f>D33</f>
        <v>391311</v>
      </c>
      <c r="F22" s="42">
        <f t="shared" ref="F22:I22" si="1">E33</f>
        <v>320111</v>
      </c>
      <c r="G22" s="42">
        <f t="shared" si="1"/>
        <v>326723</v>
      </c>
      <c r="H22" s="42">
        <f t="shared" si="1"/>
        <v>326723</v>
      </c>
      <c r="I22" s="42">
        <f t="shared" si="1"/>
        <v>326723</v>
      </c>
    </row>
    <row r="23" spans="1:9" x14ac:dyDescent="0.2">
      <c r="A23" s="61" t="s">
        <v>2</v>
      </c>
      <c r="B23" s="62"/>
      <c r="C23" s="42">
        <v>445860</v>
      </c>
      <c r="D23" s="42">
        <v>36521</v>
      </c>
      <c r="E23" s="42">
        <v>0</v>
      </c>
      <c r="F23" s="42">
        <v>15545</v>
      </c>
      <c r="G23" s="42">
        <v>20000</v>
      </c>
      <c r="H23" s="42">
        <v>20000</v>
      </c>
      <c r="I23" s="42">
        <v>20000</v>
      </c>
    </row>
    <row r="24" spans="1:9" x14ac:dyDescent="0.2">
      <c r="A24" s="61" t="s">
        <v>3</v>
      </c>
      <c r="B24" s="62"/>
      <c r="C24" s="42">
        <v>51258</v>
      </c>
      <c r="D24" s="43">
        <v>39812</v>
      </c>
      <c r="E24" s="43">
        <v>71200</v>
      </c>
      <c r="F24" s="43">
        <v>8933</v>
      </c>
      <c r="G24" s="42">
        <v>20000</v>
      </c>
      <c r="H24" s="42">
        <v>20000</v>
      </c>
      <c r="I24" s="42">
        <v>20000</v>
      </c>
    </row>
    <row r="25" spans="1:9" x14ac:dyDescent="0.2">
      <c r="A25" s="61"/>
      <c r="B25" s="62"/>
      <c r="C25" s="43"/>
      <c r="D25" s="42"/>
      <c r="E25" s="42"/>
      <c r="F25" s="42"/>
      <c r="G25" s="42"/>
      <c r="H25" s="42"/>
      <c r="I25" s="42"/>
    </row>
    <row r="26" spans="1:9" x14ac:dyDescent="0.2">
      <c r="A26" s="61" t="s">
        <v>4</v>
      </c>
      <c r="B26" s="47"/>
      <c r="C26" s="66"/>
      <c r="D26" s="66"/>
      <c r="E26" s="66"/>
      <c r="F26" s="66"/>
      <c r="G26" s="66"/>
      <c r="H26" s="66"/>
      <c r="I26" s="43"/>
    </row>
    <row r="27" spans="1:9" x14ac:dyDescent="0.2">
      <c r="A27" s="67" t="s">
        <v>34</v>
      </c>
      <c r="B27" s="62"/>
      <c r="C27" s="43"/>
      <c r="D27" s="68"/>
      <c r="E27" s="66"/>
      <c r="F27" s="66"/>
      <c r="G27" s="66"/>
      <c r="H27" s="66"/>
      <c r="I27" s="43"/>
    </row>
    <row r="28" spans="1:9" x14ac:dyDescent="0.2">
      <c r="A28" s="69"/>
      <c r="B28" s="70"/>
      <c r="C28" s="43"/>
      <c r="D28" s="42"/>
      <c r="E28" s="42"/>
      <c r="F28" s="42"/>
      <c r="G28" s="42"/>
      <c r="H28" s="42"/>
      <c r="I28" s="42"/>
    </row>
    <row r="29" spans="1:9" x14ac:dyDescent="0.2">
      <c r="A29" s="69"/>
      <c r="B29" s="70"/>
      <c r="C29" s="43"/>
      <c r="D29" s="42"/>
      <c r="E29" s="42"/>
      <c r="F29" s="42"/>
      <c r="G29" s="42"/>
      <c r="H29" s="42"/>
      <c r="I29" s="42"/>
    </row>
    <row r="30" spans="1:9" x14ac:dyDescent="0.2">
      <c r="A30" s="69"/>
      <c r="B30" s="70"/>
      <c r="C30" s="43"/>
      <c r="D30" s="42"/>
      <c r="E30" s="42"/>
      <c r="F30" s="42"/>
      <c r="G30" s="42"/>
      <c r="H30" s="42"/>
      <c r="I30" s="42"/>
    </row>
    <row r="31" spans="1:9" x14ac:dyDescent="0.2">
      <c r="A31" s="61" t="s">
        <v>5</v>
      </c>
      <c r="B31" s="62"/>
      <c r="C31" s="43">
        <f t="shared" ref="C31:I31" si="2">SUM(C28:C30)</f>
        <v>0</v>
      </c>
      <c r="D31" s="43">
        <f t="shared" si="2"/>
        <v>0</v>
      </c>
      <c r="E31" s="43">
        <f t="shared" si="2"/>
        <v>0</v>
      </c>
      <c r="F31" s="43">
        <f t="shared" si="2"/>
        <v>0</v>
      </c>
      <c r="G31" s="43">
        <f t="shared" si="2"/>
        <v>0</v>
      </c>
      <c r="H31" s="43">
        <f t="shared" si="2"/>
        <v>0</v>
      </c>
      <c r="I31" s="43">
        <f t="shared" si="2"/>
        <v>0</v>
      </c>
    </row>
    <row r="32" spans="1:9" x14ac:dyDescent="0.2">
      <c r="A32" s="61"/>
      <c r="B32" s="62"/>
      <c r="C32" s="43"/>
      <c r="D32" s="42"/>
      <c r="E32" s="42"/>
      <c r="F32" s="42"/>
      <c r="G32" s="42"/>
      <c r="H32" s="42"/>
      <c r="I32" s="42"/>
    </row>
    <row r="33" spans="1:9" x14ac:dyDescent="0.2">
      <c r="A33" s="61" t="s">
        <v>7</v>
      </c>
      <c r="B33" s="62"/>
      <c r="C33" s="43">
        <f>+C22+C23-C24+C31</f>
        <v>394602</v>
      </c>
      <c r="D33" s="43">
        <f t="shared" ref="D33:I33" si="3">+D22+D23-D24+D31</f>
        <v>391311</v>
      </c>
      <c r="E33" s="43">
        <f>+E22+E23-E24+E31</f>
        <v>320111</v>
      </c>
      <c r="F33" s="43">
        <f t="shared" si="3"/>
        <v>326723</v>
      </c>
      <c r="G33" s="43">
        <f>+G22+G23-G24+G31</f>
        <v>326723</v>
      </c>
      <c r="H33" s="43">
        <f>+H22+H23-H24+H31</f>
        <v>326723</v>
      </c>
      <c r="I33" s="43">
        <f t="shared" si="3"/>
        <v>326723</v>
      </c>
    </row>
    <row r="34" spans="1:9" x14ac:dyDescent="0.2">
      <c r="A34" s="69"/>
      <c r="B34" s="70"/>
      <c r="C34" s="71"/>
      <c r="D34" s="44"/>
      <c r="E34" s="44"/>
      <c r="F34" s="42"/>
      <c r="G34" s="42"/>
      <c r="H34" s="42"/>
      <c r="I34" s="42"/>
    </row>
    <row r="35" spans="1:9" x14ac:dyDescent="0.2">
      <c r="A35" s="61" t="s">
        <v>24</v>
      </c>
      <c r="B35" s="62"/>
      <c r="C35" s="44">
        <v>49151</v>
      </c>
      <c r="D35" s="42">
        <v>11590</v>
      </c>
      <c r="E35" s="42">
        <v>0</v>
      </c>
      <c r="F35" s="42">
        <v>0</v>
      </c>
      <c r="G35" s="42">
        <v>0</v>
      </c>
      <c r="H35" s="42">
        <v>0</v>
      </c>
      <c r="I35" s="42">
        <v>0</v>
      </c>
    </row>
    <row r="36" spans="1:9" x14ac:dyDescent="0.2">
      <c r="A36" s="69"/>
      <c r="B36" s="70"/>
      <c r="C36" s="71"/>
      <c r="D36" s="44"/>
      <c r="E36" s="44"/>
      <c r="F36" s="42"/>
      <c r="G36" s="42"/>
      <c r="H36" s="42"/>
      <c r="I36" s="42"/>
    </row>
    <row r="37" spans="1:9" x14ac:dyDescent="0.2">
      <c r="A37" s="61" t="s">
        <v>25</v>
      </c>
      <c r="B37" s="72"/>
      <c r="C37" s="73">
        <f>C33-C35</f>
        <v>345451</v>
      </c>
      <c r="D37" s="73">
        <f t="shared" ref="D37:I37" si="4">D33-D35</f>
        <v>379721</v>
      </c>
      <c r="E37" s="73">
        <f t="shared" si="4"/>
        <v>320111</v>
      </c>
      <c r="F37" s="74">
        <f t="shared" si="4"/>
        <v>326723</v>
      </c>
      <c r="G37" s="74">
        <f t="shared" si="4"/>
        <v>326723</v>
      </c>
      <c r="H37" s="74">
        <f t="shared" si="4"/>
        <v>326723</v>
      </c>
      <c r="I37" s="74">
        <f t="shared" si="4"/>
        <v>326723</v>
      </c>
    </row>
    <row r="38" spans="1:9" x14ac:dyDescent="0.2">
      <c r="A38" s="75"/>
      <c r="B38" s="75"/>
      <c r="C38" s="76"/>
      <c r="D38" s="76"/>
      <c r="E38" s="76"/>
      <c r="F38" s="76"/>
      <c r="G38" s="76"/>
      <c r="H38" s="76"/>
      <c r="I38" s="76"/>
    </row>
    <row r="39" spans="1:9" x14ac:dyDescent="0.2">
      <c r="A39" s="77" t="s">
        <v>26</v>
      </c>
      <c r="B39" s="45"/>
      <c r="C39" s="78"/>
      <c r="D39" s="78"/>
      <c r="E39" s="78"/>
      <c r="F39" s="78"/>
      <c r="G39" s="78"/>
      <c r="H39" s="78"/>
      <c r="I39" s="78"/>
    </row>
    <row r="40" spans="1:9" x14ac:dyDescent="0.2">
      <c r="A40" s="79" t="s">
        <v>31</v>
      </c>
      <c r="B40" s="70"/>
      <c r="C40" s="44"/>
      <c r="D40" s="44"/>
      <c r="E40" s="44"/>
      <c r="F40" s="44"/>
      <c r="G40" s="44"/>
      <c r="H40" s="44"/>
      <c r="I40" s="44"/>
    </row>
    <row r="41" spans="1:9" x14ac:dyDescent="0.2">
      <c r="A41" s="61"/>
      <c r="B41" s="62"/>
      <c r="C41" s="42"/>
      <c r="D41" s="42"/>
      <c r="E41" s="42"/>
      <c r="F41" s="42"/>
      <c r="G41" s="42"/>
      <c r="H41" s="42"/>
      <c r="I41" s="42"/>
    </row>
    <row r="42" spans="1:9" x14ac:dyDescent="0.2">
      <c r="A42" s="61" t="s">
        <v>6</v>
      </c>
      <c r="B42" s="62"/>
      <c r="C42" s="42"/>
      <c r="D42" s="42"/>
      <c r="E42" s="42"/>
      <c r="F42" s="42"/>
      <c r="G42" s="42"/>
      <c r="H42" s="42"/>
      <c r="I42" s="42"/>
    </row>
    <row r="43" spans="1:9" x14ac:dyDescent="0.2">
      <c r="A43" s="61"/>
      <c r="B43" s="62"/>
      <c r="C43" s="42"/>
      <c r="D43" s="42"/>
      <c r="E43" s="42"/>
      <c r="F43" s="42"/>
      <c r="G43" s="42"/>
      <c r="H43" s="42"/>
      <c r="I43" s="42"/>
    </row>
    <row r="44" spans="1:9" x14ac:dyDescent="0.2">
      <c r="A44" s="80" t="s">
        <v>8</v>
      </c>
      <c r="B44" s="72"/>
      <c r="C44" s="42"/>
      <c r="D44" s="42"/>
      <c r="E44" s="42"/>
      <c r="F44" s="42"/>
      <c r="G44" s="42"/>
      <c r="H44" s="42"/>
      <c r="I44" s="42"/>
    </row>
    <row r="45" spans="1:9" x14ac:dyDescent="0.2">
      <c r="A45" s="81" t="s">
        <v>9</v>
      </c>
      <c r="B45" s="82"/>
      <c r="C45" s="42"/>
      <c r="D45" s="42"/>
      <c r="E45" s="42"/>
      <c r="F45" s="42"/>
      <c r="G45" s="42"/>
      <c r="H45" s="42"/>
      <c r="I45" s="42"/>
    </row>
    <row r="46" spans="1:9" x14ac:dyDescent="0.2">
      <c r="A46" s="40"/>
      <c r="B46" s="40"/>
      <c r="C46" s="40"/>
      <c r="D46" s="40"/>
      <c r="E46" s="40"/>
      <c r="F46" s="40"/>
      <c r="G46" s="40"/>
      <c r="H46" s="40"/>
      <c r="I46" s="40"/>
    </row>
    <row r="47" spans="1:9" x14ac:dyDescent="0.2">
      <c r="A47" s="40"/>
      <c r="B47" s="40"/>
      <c r="C47" s="40"/>
      <c r="D47" s="40"/>
      <c r="E47" s="40"/>
      <c r="F47" s="40"/>
      <c r="G47" s="40"/>
      <c r="H47" s="40"/>
      <c r="I47" s="40"/>
    </row>
    <row r="48" spans="1:9" x14ac:dyDescent="0.2">
      <c r="A48" s="40"/>
      <c r="B48" s="40"/>
      <c r="C48" s="40"/>
      <c r="D48" s="40"/>
      <c r="E48" s="40"/>
      <c r="F48" s="40"/>
      <c r="G48" s="40"/>
      <c r="H48" s="40"/>
      <c r="I48" s="40"/>
    </row>
    <row r="49" spans="1:9" x14ac:dyDescent="0.2">
      <c r="A49" s="40"/>
      <c r="B49" s="40"/>
      <c r="C49" s="40"/>
      <c r="D49" s="40"/>
      <c r="E49" s="40"/>
      <c r="F49" s="40"/>
      <c r="G49" s="40"/>
      <c r="H49" s="40"/>
      <c r="I49" s="40"/>
    </row>
  </sheetData>
  <sheetProtection selectLockedCells="1"/>
  <mergeCells count="3">
    <mergeCell ref="A11:I11"/>
    <mergeCell ref="A17:I17"/>
    <mergeCell ref="A18:I18"/>
  </mergeCells>
  <printOptions horizontalCentered="1"/>
  <pageMargins left="0.75" right="0.75" top="0.6" bottom="0.55000000000000004" header="0.28000000000000003" footer="0.16"/>
  <pageSetup scale="82"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49"/>
  <sheetViews>
    <sheetView zoomScaleNormal="100" workbookViewId="0">
      <selection activeCell="H6" sqref="H6"/>
    </sheetView>
  </sheetViews>
  <sheetFormatPr defaultColWidth="9.140625" defaultRowHeight="12.75" x14ac:dyDescent="0.2"/>
  <cols>
    <col min="1" max="2" width="14.7109375" style="19" customWidth="1"/>
    <col min="3" max="8" width="14" style="19" customWidth="1"/>
    <col min="9" max="9" width="13.140625" style="19" customWidth="1"/>
    <col min="10" max="16384" width="9.140625" style="19"/>
  </cols>
  <sheetData>
    <row r="1" spans="1:9" x14ac:dyDescent="0.2">
      <c r="A1" s="40"/>
      <c r="B1" s="40"/>
      <c r="C1" s="40"/>
      <c r="D1" s="40"/>
      <c r="E1" s="40"/>
      <c r="F1" s="40"/>
      <c r="G1" s="40"/>
      <c r="H1" s="40"/>
      <c r="I1" s="40"/>
    </row>
    <row r="2" spans="1:9" x14ac:dyDescent="0.2">
      <c r="A2" s="40" t="s">
        <v>13</v>
      </c>
      <c r="B2" s="45" t="s">
        <v>38</v>
      </c>
      <c r="C2" s="45"/>
      <c r="D2" s="45"/>
      <c r="E2" s="41"/>
      <c r="F2" s="40"/>
      <c r="G2" s="46" t="s">
        <v>14</v>
      </c>
      <c r="H2" s="45" t="s">
        <v>91</v>
      </c>
      <c r="I2" s="45"/>
    </row>
    <row r="3" spans="1:9" x14ac:dyDescent="0.2">
      <c r="A3" s="40" t="s">
        <v>22</v>
      </c>
      <c r="B3" s="18" t="s">
        <v>66</v>
      </c>
      <c r="C3" s="18"/>
      <c r="D3" s="45"/>
      <c r="E3" s="41"/>
      <c r="F3" s="40"/>
      <c r="G3" s="46" t="s">
        <v>15</v>
      </c>
      <c r="H3" s="47" t="s">
        <v>92</v>
      </c>
      <c r="I3" s="47"/>
    </row>
    <row r="4" spans="1:9" x14ac:dyDescent="0.2">
      <c r="A4" s="40" t="s">
        <v>16</v>
      </c>
      <c r="B4" s="18" t="s">
        <v>80</v>
      </c>
      <c r="C4" s="18"/>
      <c r="D4" s="45"/>
      <c r="E4" s="41"/>
      <c r="F4" s="40"/>
      <c r="G4" s="46" t="s">
        <v>18</v>
      </c>
      <c r="H4" s="18" t="s">
        <v>39</v>
      </c>
      <c r="I4" s="45"/>
    </row>
    <row r="5" spans="1:9" x14ac:dyDescent="0.2">
      <c r="A5" s="40" t="s">
        <v>17</v>
      </c>
      <c r="B5" s="18" t="s">
        <v>68</v>
      </c>
      <c r="C5" s="24"/>
      <c r="D5" s="45"/>
      <c r="E5" s="41"/>
      <c r="F5" s="40"/>
      <c r="G5" s="46" t="s">
        <v>19</v>
      </c>
      <c r="H5" s="30" t="s">
        <v>251</v>
      </c>
      <c r="I5" s="47"/>
    </row>
    <row r="6" spans="1:9" x14ac:dyDescent="0.2">
      <c r="A6" s="40"/>
      <c r="B6" s="40"/>
      <c r="C6" s="40"/>
      <c r="D6" s="40"/>
      <c r="E6" s="40"/>
      <c r="F6" s="40"/>
      <c r="G6" s="40"/>
      <c r="H6" s="40"/>
      <c r="I6" s="40"/>
    </row>
    <row r="7" spans="1:9" x14ac:dyDescent="0.2">
      <c r="A7" s="40"/>
      <c r="B7" s="40"/>
      <c r="C7" s="40"/>
      <c r="D7" s="40"/>
      <c r="E7" s="40"/>
      <c r="F7" s="40"/>
      <c r="G7" s="40"/>
      <c r="H7" s="40"/>
      <c r="I7" s="40"/>
    </row>
    <row r="8" spans="1:9" x14ac:dyDescent="0.2">
      <c r="A8" s="40" t="s">
        <v>20</v>
      </c>
      <c r="B8" s="40"/>
      <c r="C8" s="41"/>
      <c r="D8" s="41"/>
      <c r="E8" s="41"/>
      <c r="F8" s="41"/>
      <c r="G8" s="41"/>
      <c r="H8" s="41"/>
      <c r="I8" s="41"/>
    </row>
    <row r="9" spans="1:9" x14ac:dyDescent="0.2">
      <c r="A9" s="20" t="s">
        <v>79</v>
      </c>
      <c r="B9" s="40"/>
      <c r="C9" s="41"/>
      <c r="D9" s="41"/>
      <c r="E9" s="41"/>
      <c r="F9" s="41"/>
      <c r="G9" s="41"/>
      <c r="H9" s="41"/>
      <c r="I9" s="41"/>
    </row>
    <row r="10" spans="1:9" x14ac:dyDescent="0.2">
      <c r="A10" s="40" t="s">
        <v>21</v>
      </c>
      <c r="B10" s="40"/>
      <c r="C10" s="41"/>
      <c r="D10" s="41"/>
      <c r="E10" s="41"/>
      <c r="F10" s="41"/>
      <c r="G10" s="41"/>
      <c r="H10" s="41"/>
      <c r="I10" s="41"/>
    </row>
    <row r="11" spans="1:9" x14ac:dyDescent="0.2">
      <c r="A11" s="20" t="s">
        <v>81</v>
      </c>
      <c r="B11" s="40"/>
      <c r="C11" s="41"/>
      <c r="D11" s="41"/>
      <c r="E11" s="41"/>
      <c r="F11" s="41"/>
      <c r="G11" s="41"/>
      <c r="H11" s="41"/>
      <c r="I11" s="41"/>
    </row>
    <row r="12" spans="1:9" x14ac:dyDescent="0.2">
      <c r="A12" s="40" t="s">
        <v>23</v>
      </c>
      <c r="B12" s="40"/>
      <c r="C12" s="41"/>
      <c r="D12" s="41"/>
      <c r="E12" s="41"/>
      <c r="F12" s="41"/>
      <c r="G12" s="41"/>
      <c r="H12" s="41"/>
      <c r="I12" s="41"/>
    </row>
    <row r="13" spans="1:9" x14ac:dyDescent="0.2">
      <c r="A13" s="20" t="s">
        <v>82</v>
      </c>
      <c r="B13" s="40"/>
      <c r="C13" s="41"/>
      <c r="D13" s="41"/>
      <c r="E13" s="41"/>
      <c r="F13" s="41"/>
      <c r="G13" s="41"/>
      <c r="H13" s="41"/>
      <c r="I13" s="41"/>
    </row>
    <row r="14" spans="1:9" x14ac:dyDescent="0.2">
      <c r="A14" s="20" t="s">
        <v>83</v>
      </c>
      <c r="B14" s="40"/>
      <c r="C14" s="41"/>
      <c r="D14" s="41"/>
      <c r="E14" s="41"/>
      <c r="F14" s="41"/>
      <c r="G14" s="41"/>
      <c r="H14" s="41"/>
      <c r="I14" s="41"/>
    </row>
    <row r="15" spans="1:9" x14ac:dyDescent="0.2">
      <c r="A15" s="48" t="s">
        <v>33</v>
      </c>
      <c r="B15" s="40"/>
      <c r="C15" s="41"/>
      <c r="D15" s="41"/>
      <c r="E15" s="41"/>
      <c r="F15" s="41"/>
      <c r="G15" s="41"/>
      <c r="H15" s="41"/>
      <c r="I15" s="41"/>
    </row>
    <row r="16" spans="1:9" x14ac:dyDescent="0.2">
      <c r="A16" s="48" t="s">
        <v>68</v>
      </c>
      <c r="B16" s="40"/>
      <c r="C16" s="41"/>
      <c r="D16" s="41"/>
      <c r="E16" s="41"/>
      <c r="F16" s="41"/>
      <c r="G16" s="41"/>
      <c r="H16" s="41"/>
      <c r="I16" s="41"/>
    </row>
    <row r="17" spans="1:9" x14ac:dyDescent="0.2">
      <c r="A17" s="48" t="s">
        <v>30</v>
      </c>
      <c r="B17" s="40"/>
      <c r="C17" s="41"/>
      <c r="D17" s="41"/>
      <c r="E17" s="41"/>
      <c r="F17" s="41"/>
      <c r="G17" s="41"/>
      <c r="H17" s="41"/>
      <c r="I17" s="41"/>
    </row>
    <row r="18" spans="1:9" x14ac:dyDescent="0.2">
      <c r="A18" s="41"/>
      <c r="B18" s="41"/>
      <c r="C18" s="41"/>
      <c r="D18" s="41"/>
      <c r="E18" s="41"/>
      <c r="F18" s="41"/>
      <c r="G18" s="41"/>
      <c r="H18" s="41"/>
      <c r="I18" s="41"/>
    </row>
    <row r="19" spans="1:9" x14ac:dyDescent="0.2">
      <c r="A19" s="107" t="s">
        <v>12</v>
      </c>
      <c r="B19" s="108"/>
      <c r="C19" s="108"/>
      <c r="D19" s="108"/>
      <c r="E19" s="108"/>
      <c r="F19" s="108"/>
      <c r="G19" s="108"/>
      <c r="H19" s="108"/>
      <c r="I19" s="109"/>
    </row>
    <row r="20" spans="1:9" x14ac:dyDescent="0.2">
      <c r="A20" s="61"/>
      <c r="B20" s="62"/>
      <c r="C20" s="63" t="s">
        <v>27</v>
      </c>
      <c r="D20" s="63" t="s">
        <v>28</v>
      </c>
      <c r="E20" s="63" t="s">
        <v>29</v>
      </c>
      <c r="F20" s="63" t="s">
        <v>32</v>
      </c>
      <c r="G20" s="63" t="s">
        <v>35</v>
      </c>
      <c r="H20" s="63" t="s">
        <v>36</v>
      </c>
      <c r="I20" s="63" t="s">
        <v>37</v>
      </c>
    </row>
    <row r="21" spans="1:9" x14ac:dyDescent="0.2">
      <c r="A21" s="61"/>
      <c r="B21" s="62"/>
      <c r="C21" s="64" t="s">
        <v>10</v>
      </c>
      <c r="D21" s="65" t="s">
        <v>10</v>
      </c>
      <c r="E21" s="64" t="s">
        <v>10</v>
      </c>
      <c r="F21" s="64" t="s">
        <v>10</v>
      </c>
      <c r="G21" s="64" t="s">
        <v>11</v>
      </c>
      <c r="H21" s="64" t="s">
        <v>11</v>
      </c>
      <c r="I21" s="64" t="s">
        <v>11</v>
      </c>
    </row>
    <row r="22" spans="1:9" x14ac:dyDescent="0.2">
      <c r="A22" s="61" t="s">
        <v>0</v>
      </c>
      <c r="B22" s="62"/>
      <c r="C22" s="43"/>
      <c r="D22" s="42"/>
      <c r="E22" s="42"/>
      <c r="F22" s="42"/>
      <c r="G22" s="42"/>
      <c r="H22" s="42"/>
      <c r="I22" s="42"/>
    </row>
    <row r="23" spans="1:9" x14ac:dyDescent="0.2">
      <c r="A23" s="61" t="s">
        <v>1</v>
      </c>
      <c r="B23" s="62"/>
      <c r="C23" s="26">
        <v>8627853</v>
      </c>
      <c r="D23" s="26">
        <f>C34</f>
        <v>9453719</v>
      </c>
      <c r="E23" s="26">
        <f>D34</f>
        <v>10500643</v>
      </c>
      <c r="F23" s="42">
        <f t="shared" ref="F23:I23" si="0">E34</f>
        <v>2090951</v>
      </c>
      <c r="G23" s="42">
        <f t="shared" si="0"/>
        <v>967907</v>
      </c>
      <c r="H23" s="42">
        <f t="shared" si="0"/>
        <v>996944</v>
      </c>
      <c r="I23" s="42">
        <f t="shared" si="0"/>
        <v>1016302</v>
      </c>
    </row>
    <row r="24" spans="1:9" x14ac:dyDescent="0.2">
      <c r="A24" s="61" t="s">
        <v>2</v>
      </c>
      <c r="B24" s="62"/>
      <c r="C24" s="26">
        <v>825866</v>
      </c>
      <c r="D24" s="26">
        <v>1046924</v>
      </c>
      <c r="E24" s="26">
        <v>1044027</v>
      </c>
      <c r="F24" s="42">
        <v>967907</v>
      </c>
      <c r="G24" s="42">
        <v>996944</v>
      </c>
      <c r="H24" s="42">
        <v>1016302</v>
      </c>
      <c r="I24" s="42">
        <v>1035660</v>
      </c>
    </row>
    <row r="25" spans="1:9" x14ac:dyDescent="0.2">
      <c r="A25" s="61" t="s">
        <v>3</v>
      </c>
      <c r="B25" s="62"/>
      <c r="C25" s="26">
        <v>0</v>
      </c>
      <c r="D25" s="27"/>
      <c r="E25" s="27">
        <v>9453719</v>
      </c>
      <c r="F25" s="43">
        <v>2090951</v>
      </c>
      <c r="G25" s="42">
        <v>967907</v>
      </c>
      <c r="H25" s="42">
        <v>996944</v>
      </c>
      <c r="I25" s="42">
        <v>1016302</v>
      </c>
    </row>
    <row r="26" spans="1:9" x14ac:dyDescent="0.2">
      <c r="A26" s="61"/>
      <c r="B26" s="62"/>
      <c r="C26" s="43"/>
      <c r="D26" s="42"/>
      <c r="E26" s="42"/>
      <c r="F26" s="42"/>
      <c r="G26" s="42"/>
      <c r="H26" s="42"/>
      <c r="I26" s="42"/>
    </row>
    <row r="27" spans="1:9" x14ac:dyDescent="0.2">
      <c r="A27" s="61" t="s">
        <v>4</v>
      </c>
      <c r="B27" s="47"/>
      <c r="C27" s="66"/>
      <c r="D27" s="66"/>
      <c r="E27" s="66"/>
      <c r="F27" s="66"/>
      <c r="G27" s="66"/>
      <c r="H27" s="66"/>
      <c r="I27" s="43"/>
    </row>
    <row r="28" spans="1:9" x14ac:dyDescent="0.2">
      <c r="A28" s="67" t="s">
        <v>34</v>
      </c>
      <c r="B28" s="62"/>
      <c r="C28" s="43"/>
      <c r="D28" s="68"/>
      <c r="E28" s="66"/>
      <c r="F28" s="66"/>
      <c r="G28" s="66"/>
      <c r="H28" s="66"/>
      <c r="I28" s="43"/>
    </row>
    <row r="29" spans="1:9" x14ac:dyDescent="0.2">
      <c r="A29" s="69"/>
      <c r="B29" s="70"/>
      <c r="C29" s="43"/>
      <c r="D29" s="42"/>
      <c r="E29" s="42"/>
      <c r="F29" s="42"/>
      <c r="G29" s="42"/>
      <c r="H29" s="42"/>
      <c r="I29" s="42"/>
    </row>
    <row r="30" spans="1:9" x14ac:dyDescent="0.2">
      <c r="A30" s="69"/>
      <c r="B30" s="70"/>
      <c r="C30" s="43"/>
      <c r="D30" s="42"/>
      <c r="E30" s="42"/>
      <c r="F30" s="42"/>
      <c r="G30" s="42"/>
      <c r="H30" s="42"/>
      <c r="I30" s="42"/>
    </row>
    <row r="31" spans="1:9" x14ac:dyDescent="0.2">
      <c r="A31" s="69"/>
      <c r="B31" s="70"/>
      <c r="C31" s="43"/>
      <c r="D31" s="42"/>
      <c r="E31" s="42"/>
      <c r="F31" s="42"/>
      <c r="G31" s="42"/>
      <c r="H31" s="42"/>
      <c r="I31" s="42"/>
    </row>
    <row r="32" spans="1:9" x14ac:dyDescent="0.2">
      <c r="A32" s="61" t="s">
        <v>5</v>
      </c>
      <c r="B32" s="62"/>
      <c r="C32" s="43">
        <f t="shared" ref="C32:I32" si="1">SUM(C29:C31)</f>
        <v>0</v>
      </c>
      <c r="D32" s="43">
        <f t="shared" si="1"/>
        <v>0</v>
      </c>
      <c r="E32" s="43">
        <f t="shared" si="1"/>
        <v>0</v>
      </c>
      <c r="F32" s="43">
        <f t="shared" si="1"/>
        <v>0</v>
      </c>
      <c r="G32" s="43">
        <f t="shared" si="1"/>
        <v>0</v>
      </c>
      <c r="H32" s="43">
        <f t="shared" si="1"/>
        <v>0</v>
      </c>
      <c r="I32" s="43">
        <f t="shared" si="1"/>
        <v>0</v>
      </c>
    </row>
    <row r="33" spans="1:9" x14ac:dyDescent="0.2">
      <c r="A33" s="61"/>
      <c r="B33" s="62"/>
      <c r="C33" s="43"/>
      <c r="D33" s="42"/>
      <c r="E33" s="42"/>
      <c r="F33" s="42"/>
      <c r="G33" s="42"/>
      <c r="H33" s="42"/>
      <c r="I33" s="42"/>
    </row>
    <row r="34" spans="1:9" x14ac:dyDescent="0.2">
      <c r="A34" s="61" t="s">
        <v>7</v>
      </c>
      <c r="B34" s="62"/>
      <c r="C34" s="43">
        <f>+C23+C24-C25+C32</f>
        <v>9453719</v>
      </c>
      <c r="D34" s="43">
        <f t="shared" ref="D34:I34" si="2">+D23+D24-D25+D32</f>
        <v>10500643</v>
      </c>
      <c r="E34" s="43">
        <f>+E23+E24-E25+E32</f>
        <v>2090951</v>
      </c>
      <c r="F34" s="43">
        <f t="shared" si="2"/>
        <v>967907</v>
      </c>
      <c r="G34" s="43">
        <f>+G23+G24-G25+G32</f>
        <v>996944</v>
      </c>
      <c r="H34" s="43">
        <f>+H23+H24-H25+H32</f>
        <v>1016302</v>
      </c>
      <c r="I34" s="43">
        <f t="shared" si="2"/>
        <v>1035660</v>
      </c>
    </row>
    <row r="35" spans="1:9" x14ac:dyDescent="0.2">
      <c r="A35" s="69"/>
      <c r="B35" s="70"/>
      <c r="C35" s="71"/>
      <c r="D35" s="44"/>
      <c r="E35" s="44"/>
      <c r="F35" s="42"/>
      <c r="G35" s="42"/>
      <c r="H35" s="42"/>
      <c r="I35" s="42"/>
    </row>
    <row r="36" spans="1:9" x14ac:dyDescent="0.2">
      <c r="A36" s="61" t="s">
        <v>24</v>
      </c>
      <c r="B36" s="62"/>
      <c r="C36" s="71"/>
      <c r="D36" s="44"/>
      <c r="E36" s="44"/>
      <c r="F36" s="42"/>
      <c r="G36" s="42"/>
      <c r="H36" s="42"/>
      <c r="I36" s="42"/>
    </row>
    <row r="37" spans="1:9" x14ac:dyDescent="0.2">
      <c r="A37" s="69"/>
      <c r="B37" s="70"/>
      <c r="C37" s="71"/>
      <c r="D37" s="44"/>
      <c r="E37" s="44"/>
      <c r="F37" s="42"/>
      <c r="G37" s="42"/>
      <c r="H37" s="42"/>
      <c r="I37" s="42"/>
    </row>
    <row r="38" spans="1:9" x14ac:dyDescent="0.2">
      <c r="A38" s="61" t="s">
        <v>25</v>
      </c>
      <c r="B38" s="72"/>
      <c r="C38" s="73">
        <f>C34-C36</f>
        <v>9453719</v>
      </c>
      <c r="D38" s="73">
        <f t="shared" ref="D38:I38" si="3">D34-D36</f>
        <v>10500643</v>
      </c>
      <c r="E38" s="73">
        <f t="shared" si="3"/>
        <v>2090951</v>
      </c>
      <c r="F38" s="74">
        <f t="shared" si="3"/>
        <v>967907</v>
      </c>
      <c r="G38" s="74">
        <f t="shared" si="3"/>
        <v>996944</v>
      </c>
      <c r="H38" s="74">
        <f t="shared" si="3"/>
        <v>1016302</v>
      </c>
      <c r="I38" s="74">
        <f t="shared" si="3"/>
        <v>1035660</v>
      </c>
    </row>
    <row r="39" spans="1:9" x14ac:dyDescent="0.2">
      <c r="A39" s="75"/>
      <c r="B39" s="75"/>
      <c r="C39" s="76"/>
      <c r="D39" s="76"/>
      <c r="E39" s="76"/>
      <c r="F39" s="76"/>
      <c r="G39" s="76"/>
      <c r="H39" s="76"/>
      <c r="I39" s="76"/>
    </row>
    <row r="40" spans="1:9" x14ac:dyDescent="0.2">
      <c r="A40" s="77" t="s">
        <v>26</v>
      </c>
      <c r="B40" s="45"/>
      <c r="C40" s="78"/>
      <c r="D40" s="78"/>
      <c r="E40" s="78"/>
      <c r="F40" s="78"/>
      <c r="G40" s="78"/>
      <c r="H40" s="78"/>
      <c r="I40" s="78"/>
    </row>
    <row r="41" spans="1:9" x14ac:dyDescent="0.2">
      <c r="A41" s="79" t="s">
        <v>31</v>
      </c>
      <c r="B41" s="70"/>
      <c r="C41" s="44"/>
      <c r="D41" s="44"/>
      <c r="E41" s="44"/>
      <c r="F41" s="44"/>
      <c r="G41" s="44"/>
      <c r="H41" s="44"/>
      <c r="I41" s="44"/>
    </row>
    <row r="42" spans="1:9" x14ac:dyDescent="0.2">
      <c r="A42" s="61"/>
      <c r="B42" s="62"/>
      <c r="C42" s="42"/>
      <c r="D42" s="42"/>
      <c r="E42" s="42"/>
      <c r="F42" s="42"/>
      <c r="G42" s="42"/>
      <c r="H42" s="42"/>
      <c r="I42" s="42"/>
    </row>
    <row r="43" spans="1:9" x14ac:dyDescent="0.2">
      <c r="A43" s="61" t="s">
        <v>6</v>
      </c>
      <c r="B43" s="62"/>
      <c r="C43" s="42"/>
      <c r="D43" s="42"/>
      <c r="E43" s="42"/>
      <c r="F43" s="42"/>
      <c r="G43" s="42"/>
      <c r="H43" s="42"/>
      <c r="I43" s="42"/>
    </row>
    <row r="44" spans="1:9" x14ac:dyDescent="0.2">
      <c r="A44" s="61"/>
      <c r="B44" s="62"/>
      <c r="C44" s="42"/>
      <c r="D44" s="42"/>
      <c r="E44" s="42"/>
      <c r="F44" s="42"/>
      <c r="G44" s="42"/>
      <c r="H44" s="42"/>
      <c r="I44" s="42"/>
    </row>
    <row r="45" spans="1:9" x14ac:dyDescent="0.2">
      <c r="A45" s="80" t="s">
        <v>8</v>
      </c>
      <c r="B45" s="72"/>
      <c r="C45" s="42"/>
      <c r="D45" s="42"/>
      <c r="E45" s="42"/>
      <c r="F45" s="42"/>
      <c r="G45" s="42"/>
      <c r="H45" s="42"/>
      <c r="I45" s="42"/>
    </row>
    <row r="46" spans="1:9" x14ac:dyDescent="0.2">
      <c r="A46" s="81" t="s">
        <v>9</v>
      </c>
      <c r="B46" s="82"/>
      <c r="C46" s="42"/>
      <c r="D46" s="42"/>
      <c r="E46" s="42"/>
      <c r="F46" s="42"/>
      <c r="G46" s="42"/>
      <c r="H46" s="42"/>
      <c r="I46" s="42"/>
    </row>
    <row r="47" spans="1:9" x14ac:dyDescent="0.2">
      <c r="A47" s="40"/>
      <c r="B47" s="40"/>
      <c r="C47" s="40"/>
      <c r="D47" s="40"/>
      <c r="E47" s="40"/>
      <c r="F47" s="40"/>
      <c r="G47" s="40"/>
      <c r="H47" s="40"/>
      <c r="I47" s="40"/>
    </row>
    <row r="48" spans="1:9" x14ac:dyDescent="0.2">
      <c r="A48" s="40"/>
      <c r="B48" s="40"/>
      <c r="C48" s="40"/>
      <c r="D48" s="40"/>
      <c r="E48" s="40"/>
      <c r="F48" s="40"/>
      <c r="G48" s="40"/>
      <c r="H48" s="40"/>
      <c r="I48" s="40"/>
    </row>
    <row r="49" spans="1:9" x14ac:dyDescent="0.2">
      <c r="A49" s="40"/>
      <c r="B49" s="40"/>
      <c r="C49" s="40"/>
      <c r="D49" s="40"/>
      <c r="E49" s="40"/>
      <c r="F49" s="40"/>
      <c r="G49" s="40"/>
      <c r="H49" s="40"/>
      <c r="I49" s="40"/>
    </row>
  </sheetData>
  <sheetProtection selectLockedCells="1"/>
  <mergeCells count="1">
    <mergeCell ref="A19:I19"/>
  </mergeCells>
  <printOptions horizontalCentered="1"/>
  <pageMargins left="0.75" right="0.75" top="0.6" bottom="0.55000000000000004" header="0.28000000000000003" footer="0.16"/>
  <pageSetup scale="85"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49"/>
  <sheetViews>
    <sheetView zoomScaleNormal="100" workbookViewId="0">
      <selection activeCell="H5" sqref="H5"/>
    </sheetView>
  </sheetViews>
  <sheetFormatPr defaultColWidth="9.140625" defaultRowHeight="12.75" x14ac:dyDescent="0.2"/>
  <cols>
    <col min="1" max="2" width="14.7109375" style="19" customWidth="1"/>
    <col min="3" max="8" width="14" style="19" customWidth="1"/>
    <col min="9" max="9" width="13.140625" style="19" customWidth="1"/>
    <col min="10" max="16384" width="9.140625" style="19"/>
  </cols>
  <sheetData>
    <row r="1" spans="1:9" x14ac:dyDescent="0.2">
      <c r="A1" s="40"/>
      <c r="B1" s="40"/>
      <c r="C1" s="40"/>
      <c r="D1" s="40"/>
      <c r="E1" s="40"/>
      <c r="F1" s="40"/>
      <c r="G1" s="40"/>
      <c r="H1" s="40"/>
      <c r="I1" s="40"/>
    </row>
    <row r="2" spans="1:9" x14ac:dyDescent="0.2">
      <c r="A2" s="40" t="s">
        <v>13</v>
      </c>
      <c r="B2" s="45" t="s">
        <v>38</v>
      </c>
      <c r="C2" s="45"/>
      <c r="D2" s="45"/>
      <c r="E2" s="41"/>
      <c r="F2" s="40"/>
      <c r="G2" s="46" t="s">
        <v>14</v>
      </c>
      <c r="H2" s="45" t="s">
        <v>91</v>
      </c>
      <c r="I2" s="45"/>
    </row>
    <row r="3" spans="1:9" x14ac:dyDescent="0.2">
      <c r="A3" s="40" t="s">
        <v>22</v>
      </c>
      <c r="B3" s="18" t="s">
        <v>66</v>
      </c>
      <c r="C3" s="18"/>
      <c r="D3" s="45"/>
      <c r="E3" s="41"/>
      <c r="F3" s="40"/>
      <c r="G3" s="46" t="s">
        <v>15</v>
      </c>
      <c r="H3" s="47" t="s">
        <v>92</v>
      </c>
      <c r="I3" s="47"/>
    </row>
    <row r="4" spans="1:9" x14ac:dyDescent="0.2">
      <c r="A4" s="40" t="s">
        <v>16</v>
      </c>
      <c r="B4" s="18" t="s">
        <v>84</v>
      </c>
      <c r="C4" s="18"/>
      <c r="D4" s="45"/>
      <c r="E4" s="41"/>
      <c r="F4" s="40"/>
      <c r="G4" s="46" t="s">
        <v>18</v>
      </c>
      <c r="H4" s="18" t="s">
        <v>39</v>
      </c>
      <c r="I4" s="45"/>
    </row>
    <row r="5" spans="1:9" x14ac:dyDescent="0.2">
      <c r="A5" s="40" t="s">
        <v>17</v>
      </c>
      <c r="B5" s="18" t="s">
        <v>68</v>
      </c>
      <c r="C5" s="24"/>
      <c r="D5" s="45"/>
      <c r="E5" s="41"/>
      <c r="F5" s="40"/>
      <c r="G5" s="46" t="s">
        <v>19</v>
      </c>
      <c r="H5" s="30" t="s">
        <v>252</v>
      </c>
      <c r="I5" s="47"/>
    </row>
    <row r="6" spans="1:9" x14ac:dyDescent="0.2">
      <c r="A6" s="40"/>
      <c r="B6" s="40"/>
      <c r="C6" s="40"/>
      <c r="D6" s="40"/>
      <c r="E6" s="40"/>
      <c r="F6" s="40"/>
      <c r="G6" s="40"/>
      <c r="H6" s="40"/>
      <c r="I6" s="40"/>
    </row>
    <row r="7" spans="1:9" x14ac:dyDescent="0.2">
      <c r="A7" s="40"/>
      <c r="B7" s="40"/>
      <c r="C7" s="40"/>
      <c r="D7" s="40"/>
      <c r="E7" s="40"/>
      <c r="F7" s="40"/>
      <c r="G7" s="40"/>
      <c r="H7" s="40"/>
      <c r="I7" s="40"/>
    </row>
    <row r="8" spans="1:9" x14ac:dyDescent="0.2">
      <c r="A8" s="40" t="s">
        <v>20</v>
      </c>
      <c r="B8" s="40"/>
      <c r="C8" s="41"/>
      <c r="D8" s="41"/>
      <c r="E8" s="41"/>
      <c r="F8" s="41"/>
      <c r="G8" s="41"/>
      <c r="H8" s="41"/>
      <c r="I8" s="41"/>
    </row>
    <row r="9" spans="1:9" x14ac:dyDescent="0.2">
      <c r="A9" s="20" t="s">
        <v>79</v>
      </c>
      <c r="B9" s="40"/>
      <c r="C9" s="41"/>
      <c r="D9" s="41"/>
      <c r="E9" s="41"/>
      <c r="F9" s="41"/>
      <c r="G9" s="41"/>
      <c r="H9" s="41"/>
      <c r="I9" s="41"/>
    </row>
    <row r="10" spans="1:9" x14ac:dyDescent="0.2">
      <c r="A10" s="40" t="s">
        <v>21</v>
      </c>
      <c r="B10" s="40"/>
      <c r="C10" s="41"/>
      <c r="D10" s="41"/>
      <c r="E10" s="41"/>
      <c r="F10" s="41"/>
      <c r="G10" s="41"/>
      <c r="H10" s="41"/>
      <c r="I10" s="41"/>
    </row>
    <row r="11" spans="1:9" x14ac:dyDescent="0.2">
      <c r="A11" s="20" t="s">
        <v>85</v>
      </c>
      <c r="B11" s="40"/>
      <c r="C11" s="41"/>
      <c r="D11" s="41"/>
      <c r="E11" s="41"/>
      <c r="F11" s="41"/>
      <c r="G11" s="41"/>
      <c r="H11" s="41"/>
      <c r="I11" s="41"/>
    </row>
    <row r="12" spans="1:9" x14ac:dyDescent="0.2">
      <c r="A12" s="40" t="s">
        <v>23</v>
      </c>
      <c r="B12" s="40"/>
      <c r="C12" s="41"/>
      <c r="D12" s="41"/>
      <c r="E12" s="41"/>
      <c r="F12" s="41"/>
      <c r="G12" s="41"/>
      <c r="H12" s="41"/>
      <c r="I12" s="41"/>
    </row>
    <row r="13" spans="1:9" x14ac:dyDescent="0.2">
      <c r="A13" s="20" t="s">
        <v>82</v>
      </c>
      <c r="B13" s="20"/>
      <c r="C13" s="21"/>
      <c r="D13" s="21"/>
      <c r="E13" s="21"/>
      <c r="F13" s="21"/>
      <c r="G13" s="21"/>
      <c r="H13" s="21"/>
      <c r="I13" s="21"/>
    </row>
    <row r="14" spans="1:9" x14ac:dyDescent="0.2">
      <c r="A14" s="20" t="s">
        <v>83</v>
      </c>
      <c r="B14" s="20"/>
      <c r="C14" s="21"/>
      <c r="D14" s="21"/>
      <c r="E14" s="21"/>
      <c r="F14" s="21"/>
      <c r="G14" s="21"/>
      <c r="H14" s="21"/>
      <c r="I14" s="21"/>
    </row>
    <row r="15" spans="1:9" x14ac:dyDescent="0.2">
      <c r="A15" s="48" t="s">
        <v>33</v>
      </c>
      <c r="B15" s="40"/>
      <c r="C15" s="41"/>
      <c r="D15" s="41"/>
      <c r="E15" s="41"/>
      <c r="F15" s="41"/>
      <c r="G15" s="41"/>
      <c r="H15" s="41"/>
      <c r="I15" s="41"/>
    </row>
    <row r="16" spans="1:9" x14ac:dyDescent="0.2">
      <c r="A16" s="48" t="s">
        <v>68</v>
      </c>
      <c r="B16" s="40"/>
      <c r="C16" s="41"/>
      <c r="D16" s="41"/>
      <c r="E16" s="41"/>
      <c r="F16" s="41"/>
      <c r="G16" s="41"/>
      <c r="H16" s="41"/>
      <c r="I16" s="41"/>
    </row>
    <row r="17" spans="1:9" x14ac:dyDescent="0.2">
      <c r="A17" s="48" t="s">
        <v>30</v>
      </c>
      <c r="B17" s="40"/>
      <c r="C17" s="41"/>
      <c r="D17" s="41"/>
      <c r="E17" s="41"/>
      <c r="F17" s="41"/>
      <c r="G17" s="41"/>
      <c r="H17" s="41"/>
      <c r="I17" s="41"/>
    </row>
    <row r="18" spans="1:9" x14ac:dyDescent="0.2">
      <c r="A18" s="41"/>
      <c r="B18" s="41"/>
      <c r="C18" s="41"/>
      <c r="D18" s="41"/>
      <c r="E18" s="41"/>
      <c r="F18" s="41"/>
      <c r="G18" s="41"/>
      <c r="H18" s="41"/>
      <c r="I18" s="41"/>
    </row>
    <row r="19" spans="1:9" x14ac:dyDescent="0.2">
      <c r="A19" s="107" t="s">
        <v>12</v>
      </c>
      <c r="B19" s="108"/>
      <c r="C19" s="108"/>
      <c r="D19" s="108"/>
      <c r="E19" s="108"/>
      <c r="F19" s="108"/>
      <c r="G19" s="108"/>
      <c r="H19" s="108"/>
      <c r="I19" s="109"/>
    </row>
    <row r="20" spans="1:9" x14ac:dyDescent="0.2">
      <c r="A20" s="61"/>
      <c r="B20" s="62"/>
      <c r="C20" s="63" t="s">
        <v>27</v>
      </c>
      <c r="D20" s="63" t="s">
        <v>28</v>
      </c>
      <c r="E20" s="63" t="s">
        <v>29</v>
      </c>
      <c r="F20" s="63" t="s">
        <v>32</v>
      </c>
      <c r="G20" s="63" t="s">
        <v>35</v>
      </c>
      <c r="H20" s="63" t="s">
        <v>36</v>
      </c>
      <c r="I20" s="63" t="s">
        <v>37</v>
      </c>
    </row>
    <row r="21" spans="1:9" x14ac:dyDescent="0.2">
      <c r="A21" s="61"/>
      <c r="B21" s="62"/>
      <c r="C21" s="64" t="s">
        <v>10</v>
      </c>
      <c r="D21" s="65" t="s">
        <v>10</v>
      </c>
      <c r="E21" s="64" t="s">
        <v>10</v>
      </c>
      <c r="F21" s="64" t="s">
        <v>10</v>
      </c>
      <c r="G21" s="64" t="s">
        <v>11</v>
      </c>
      <c r="H21" s="64" t="s">
        <v>11</v>
      </c>
      <c r="I21" s="64" t="s">
        <v>11</v>
      </c>
    </row>
    <row r="22" spans="1:9" x14ac:dyDescent="0.2">
      <c r="A22" s="61" t="s">
        <v>0</v>
      </c>
      <c r="B22" s="62"/>
      <c r="C22" s="43"/>
      <c r="D22" s="42"/>
      <c r="E22" s="42"/>
      <c r="F22" s="42"/>
      <c r="G22" s="42"/>
      <c r="H22" s="42"/>
      <c r="I22" s="42"/>
    </row>
    <row r="23" spans="1:9" x14ac:dyDescent="0.2">
      <c r="A23" s="61" t="s">
        <v>1</v>
      </c>
      <c r="B23" s="62"/>
      <c r="C23" s="26">
        <v>3198687</v>
      </c>
      <c r="D23" s="26">
        <f>C34</f>
        <v>3735743</v>
      </c>
      <c r="E23" s="26">
        <f>D34</f>
        <v>4244772</v>
      </c>
      <c r="F23" s="42">
        <f t="shared" ref="F23:I23" si="0">E34</f>
        <v>1118785</v>
      </c>
      <c r="G23" s="42">
        <f t="shared" si="0"/>
        <v>346887</v>
      </c>
      <c r="H23" s="42">
        <f>G34</f>
        <v>357293</v>
      </c>
      <c r="I23" s="42">
        <f t="shared" si="0"/>
        <v>364231</v>
      </c>
    </row>
    <row r="24" spans="1:9" x14ac:dyDescent="0.2">
      <c r="A24" s="61" t="s">
        <v>2</v>
      </c>
      <c r="B24" s="62"/>
      <c r="C24" s="26">
        <v>537056</v>
      </c>
      <c r="D24" s="26">
        <v>509029</v>
      </c>
      <c r="E24" s="26">
        <v>646347</v>
      </c>
      <c r="F24" s="42">
        <v>346887</v>
      </c>
      <c r="G24" s="42">
        <v>357293</v>
      </c>
      <c r="H24" s="42">
        <v>364231</v>
      </c>
      <c r="I24" s="42">
        <v>371169</v>
      </c>
    </row>
    <row r="25" spans="1:9" x14ac:dyDescent="0.2">
      <c r="A25" s="61" t="s">
        <v>3</v>
      </c>
      <c r="B25" s="62"/>
      <c r="C25" s="26">
        <v>0</v>
      </c>
      <c r="D25" s="27">
        <v>0</v>
      </c>
      <c r="E25" s="27">
        <v>3772334</v>
      </c>
      <c r="F25" s="43">
        <v>1118785</v>
      </c>
      <c r="G25" s="42">
        <v>346887</v>
      </c>
      <c r="H25" s="42">
        <v>357293</v>
      </c>
      <c r="I25" s="42">
        <v>364231</v>
      </c>
    </row>
    <row r="26" spans="1:9" x14ac:dyDescent="0.2">
      <c r="A26" s="61"/>
      <c r="B26" s="62"/>
      <c r="C26" s="43"/>
      <c r="D26" s="42"/>
      <c r="E26" s="42"/>
      <c r="F26" s="42"/>
      <c r="G26" s="42"/>
      <c r="H26" s="42"/>
      <c r="I26" s="42"/>
    </row>
    <row r="27" spans="1:9" x14ac:dyDescent="0.2">
      <c r="A27" s="61" t="s">
        <v>4</v>
      </c>
      <c r="B27" s="47"/>
      <c r="C27" s="66"/>
      <c r="D27" s="66"/>
      <c r="E27" s="66"/>
      <c r="F27" s="66"/>
      <c r="G27" s="66"/>
      <c r="H27" s="66"/>
      <c r="I27" s="43"/>
    </row>
    <row r="28" spans="1:9" x14ac:dyDescent="0.2">
      <c r="A28" s="67" t="s">
        <v>34</v>
      </c>
      <c r="B28" s="62"/>
      <c r="C28" s="43"/>
      <c r="D28" s="68"/>
      <c r="E28" s="66"/>
      <c r="F28" s="66"/>
      <c r="G28" s="66"/>
      <c r="H28" s="66"/>
      <c r="I28" s="43"/>
    </row>
    <row r="29" spans="1:9" x14ac:dyDescent="0.2">
      <c r="A29" s="69"/>
      <c r="B29" s="70"/>
      <c r="C29" s="43"/>
      <c r="D29" s="42"/>
      <c r="E29" s="42"/>
      <c r="F29" s="42"/>
      <c r="G29" s="42"/>
      <c r="H29" s="42"/>
      <c r="I29" s="42"/>
    </row>
    <row r="30" spans="1:9" x14ac:dyDescent="0.2">
      <c r="A30" s="69"/>
      <c r="B30" s="70"/>
      <c r="C30" s="43"/>
      <c r="D30" s="42"/>
      <c r="E30" s="42"/>
      <c r="F30" s="42"/>
      <c r="G30" s="42"/>
      <c r="H30" s="42"/>
      <c r="I30" s="42"/>
    </row>
    <row r="31" spans="1:9" x14ac:dyDescent="0.2">
      <c r="A31" s="69"/>
      <c r="B31" s="70"/>
      <c r="C31" s="43"/>
      <c r="D31" s="42"/>
      <c r="E31" s="42"/>
      <c r="F31" s="42"/>
      <c r="G31" s="42"/>
      <c r="H31" s="42"/>
      <c r="I31" s="42"/>
    </row>
    <row r="32" spans="1:9" x14ac:dyDescent="0.2">
      <c r="A32" s="61" t="s">
        <v>5</v>
      </c>
      <c r="B32" s="62"/>
      <c r="C32" s="43">
        <f t="shared" ref="C32:I32" si="1">SUM(C29:C31)</f>
        <v>0</v>
      </c>
      <c r="D32" s="43">
        <f t="shared" si="1"/>
        <v>0</v>
      </c>
      <c r="E32" s="43">
        <f t="shared" si="1"/>
        <v>0</v>
      </c>
      <c r="F32" s="43">
        <f t="shared" si="1"/>
        <v>0</v>
      </c>
      <c r="G32" s="43">
        <f t="shared" si="1"/>
        <v>0</v>
      </c>
      <c r="H32" s="43">
        <f t="shared" si="1"/>
        <v>0</v>
      </c>
      <c r="I32" s="43">
        <f t="shared" si="1"/>
        <v>0</v>
      </c>
    </row>
    <row r="33" spans="1:9" x14ac:dyDescent="0.2">
      <c r="A33" s="61"/>
      <c r="B33" s="62"/>
      <c r="C33" s="43"/>
      <c r="D33" s="42"/>
      <c r="E33" s="42"/>
      <c r="F33" s="42"/>
      <c r="G33" s="42"/>
      <c r="H33" s="42"/>
      <c r="I33" s="42"/>
    </row>
    <row r="34" spans="1:9" x14ac:dyDescent="0.2">
      <c r="A34" s="61" t="s">
        <v>7</v>
      </c>
      <c r="B34" s="62"/>
      <c r="C34" s="43">
        <f>+C23+C24-C25+C32</f>
        <v>3735743</v>
      </c>
      <c r="D34" s="43">
        <f t="shared" ref="D34:I34" si="2">+D23+D24-D25+D32</f>
        <v>4244772</v>
      </c>
      <c r="E34" s="43">
        <f>+E23+E24-E25+E32</f>
        <v>1118785</v>
      </c>
      <c r="F34" s="43">
        <f t="shared" si="2"/>
        <v>346887</v>
      </c>
      <c r="G34" s="43">
        <f>+G23+G24-G25+G32</f>
        <v>357293</v>
      </c>
      <c r="H34" s="43">
        <f>+H23+H24-H25+H32</f>
        <v>364231</v>
      </c>
      <c r="I34" s="43">
        <f t="shared" si="2"/>
        <v>371169</v>
      </c>
    </row>
    <row r="35" spans="1:9" x14ac:dyDescent="0.2">
      <c r="A35" s="69"/>
      <c r="B35" s="70"/>
      <c r="C35" s="71"/>
      <c r="D35" s="44"/>
      <c r="E35" s="44"/>
      <c r="F35" s="42"/>
      <c r="G35" s="42"/>
      <c r="H35" s="42"/>
      <c r="I35" s="42"/>
    </row>
    <row r="36" spans="1:9" x14ac:dyDescent="0.2">
      <c r="A36" s="61" t="s">
        <v>24</v>
      </c>
      <c r="B36" s="62"/>
      <c r="C36" s="71"/>
      <c r="D36" s="44"/>
      <c r="E36" s="44"/>
      <c r="F36" s="42"/>
      <c r="G36" s="42"/>
      <c r="H36" s="42"/>
      <c r="I36" s="42"/>
    </row>
    <row r="37" spans="1:9" x14ac:dyDescent="0.2">
      <c r="A37" s="69"/>
      <c r="B37" s="70"/>
      <c r="C37" s="71"/>
      <c r="D37" s="44"/>
      <c r="E37" s="44"/>
      <c r="F37" s="42"/>
      <c r="G37" s="42"/>
      <c r="H37" s="42"/>
      <c r="I37" s="42"/>
    </row>
    <row r="38" spans="1:9" x14ac:dyDescent="0.2">
      <c r="A38" s="61" t="s">
        <v>25</v>
      </c>
      <c r="B38" s="72"/>
      <c r="C38" s="73">
        <f>C34-C36</f>
        <v>3735743</v>
      </c>
      <c r="D38" s="73">
        <f t="shared" ref="D38:I38" si="3">D34-D36</f>
        <v>4244772</v>
      </c>
      <c r="E38" s="73">
        <f t="shared" si="3"/>
        <v>1118785</v>
      </c>
      <c r="F38" s="74">
        <f t="shared" si="3"/>
        <v>346887</v>
      </c>
      <c r="G38" s="74">
        <f t="shared" si="3"/>
        <v>357293</v>
      </c>
      <c r="H38" s="74">
        <f t="shared" si="3"/>
        <v>364231</v>
      </c>
      <c r="I38" s="74">
        <f t="shared" si="3"/>
        <v>371169</v>
      </c>
    </row>
    <row r="39" spans="1:9" x14ac:dyDescent="0.2">
      <c r="A39" s="75"/>
      <c r="B39" s="75"/>
      <c r="C39" s="76"/>
      <c r="D39" s="76"/>
      <c r="E39" s="76"/>
      <c r="F39" s="76"/>
      <c r="G39" s="76"/>
      <c r="H39" s="76"/>
      <c r="I39" s="76"/>
    </row>
    <row r="40" spans="1:9" x14ac:dyDescent="0.2">
      <c r="A40" s="77" t="s">
        <v>26</v>
      </c>
      <c r="B40" s="45"/>
      <c r="C40" s="78"/>
      <c r="D40" s="78"/>
      <c r="E40" s="78"/>
      <c r="F40" s="78"/>
      <c r="G40" s="78"/>
      <c r="H40" s="78"/>
      <c r="I40" s="78"/>
    </row>
    <row r="41" spans="1:9" x14ac:dyDescent="0.2">
      <c r="A41" s="79" t="s">
        <v>31</v>
      </c>
      <c r="B41" s="70"/>
      <c r="C41" s="44"/>
      <c r="D41" s="44"/>
      <c r="E41" s="44"/>
      <c r="F41" s="44"/>
      <c r="G41" s="44"/>
      <c r="H41" s="44"/>
      <c r="I41" s="44"/>
    </row>
    <row r="42" spans="1:9" x14ac:dyDescent="0.2">
      <c r="A42" s="61"/>
      <c r="B42" s="62"/>
      <c r="C42" s="42"/>
      <c r="D42" s="42"/>
      <c r="E42" s="42"/>
      <c r="F42" s="42"/>
      <c r="G42" s="42"/>
      <c r="H42" s="42"/>
      <c r="I42" s="42"/>
    </row>
    <row r="43" spans="1:9" x14ac:dyDescent="0.2">
      <c r="A43" s="61" t="s">
        <v>6</v>
      </c>
      <c r="B43" s="62"/>
      <c r="C43" s="42"/>
      <c r="D43" s="42"/>
      <c r="E43" s="42"/>
      <c r="F43" s="42"/>
      <c r="G43" s="42"/>
      <c r="H43" s="42"/>
      <c r="I43" s="42"/>
    </row>
    <row r="44" spans="1:9" x14ac:dyDescent="0.2">
      <c r="A44" s="61"/>
      <c r="B44" s="62"/>
      <c r="C44" s="42"/>
      <c r="D44" s="42"/>
      <c r="E44" s="42"/>
      <c r="F44" s="42"/>
      <c r="G44" s="42"/>
      <c r="H44" s="42"/>
      <c r="I44" s="42"/>
    </row>
    <row r="45" spans="1:9" x14ac:dyDescent="0.2">
      <c r="A45" s="80" t="s">
        <v>8</v>
      </c>
      <c r="B45" s="72"/>
      <c r="C45" s="42"/>
      <c r="D45" s="42"/>
      <c r="E45" s="42"/>
      <c r="F45" s="42"/>
      <c r="G45" s="42"/>
      <c r="H45" s="42"/>
      <c r="I45" s="42"/>
    </row>
    <row r="46" spans="1:9" x14ac:dyDescent="0.2">
      <c r="A46" s="81" t="s">
        <v>9</v>
      </c>
      <c r="B46" s="82"/>
      <c r="C46" s="42"/>
      <c r="D46" s="42"/>
      <c r="E46" s="42"/>
      <c r="F46" s="42"/>
      <c r="G46" s="42"/>
      <c r="H46" s="42"/>
      <c r="I46" s="42"/>
    </row>
    <row r="47" spans="1:9" x14ac:dyDescent="0.2">
      <c r="A47" s="40"/>
      <c r="B47" s="40"/>
      <c r="C47" s="40"/>
      <c r="D47" s="40"/>
      <c r="E47" s="40"/>
      <c r="F47" s="40"/>
      <c r="G47" s="40"/>
      <c r="H47" s="40"/>
      <c r="I47" s="40"/>
    </row>
    <row r="48" spans="1:9" x14ac:dyDescent="0.2">
      <c r="A48" s="40"/>
      <c r="B48" s="40"/>
      <c r="C48" s="40"/>
      <c r="D48" s="40"/>
      <c r="E48" s="40"/>
      <c r="F48" s="40"/>
      <c r="G48" s="40"/>
      <c r="H48" s="40"/>
      <c r="I48" s="40"/>
    </row>
    <row r="49" spans="1:9" x14ac:dyDescent="0.2">
      <c r="A49" s="40"/>
      <c r="B49" s="40"/>
      <c r="C49" s="40"/>
      <c r="D49" s="40"/>
      <c r="E49" s="40"/>
      <c r="F49" s="40"/>
      <c r="G49" s="40"/>
      <c r="H49" s="40"/>
      <c r="I49" s="40"/>
    </row>
  </sheetData>
  <sheetProtection selectLockedCells="1"/>
  <mergeCells count="1">
    <mergeCell ref="A19:I19"/>
  </mergeCells>
  <printOptions horizontalCentered="1"/>
  <pageMargins left="0.75" right="0.75" top="0.6" bottom="0.55000000000000004" header="0.28000000000000003" footer="0.16"/>
  <pageSetup scale="85"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49"/>
  <sheetViews>
    <sheetView zoomScaleNormal="100" workbookViewId="0">
      <selection activeCell="H6" sqref="H6"/>
    </sheetView>
  </sheetViews>
  <sheetFormatPr defaultColWidth="9.140625" defaultRowHeight="12.75" x14ac:dyDescent="0.2"/>
  <cols>
    <col min="1" max="2" width="14.7109375" style="19" customWidth="1"/>
    <col min="3" max="8" width="14" style="19" customWidth="1"/>
    <col min="9" max="9" width="13.140625" style="19" customWidth="1"/>
    <col min="10" max="16384" width="9.140625" style="19"/>
  </cols>
  <sheetData>
    <row r="1" spans="1:9" x14ac:dyDescent="0.2">
      <c r="A1" s="40"/>
      <c r="B1" s="40"/>
      <c r="C1" s="40"/>
      <c r="D1" s="40"/>
      <c r="E1" s="40"/>
      <c r="F1" s="40"/>
      <c r="G1" s="40"/>
      <c r="H1" s="40"/>
      <c r="I1" s="40"/>
    </row>
    <row r="2" spans="1:9" x14ac:dyDescent="0.2">
      <c r="A2" s="40" t="s">
        <v>13</v>
      </c>
      <c r="B2" s="45" t="s">
        <v>38</v>
      </c>
      <c r="C2" s="45"/>
      <c r="D2" s="45"/>
      <c r="E2" s="41"/>
      <c r="F2" s="40"/>
      <c r="G2" s="46" t="s">
        <v>14</v>
      </c>
      <c r="H2" s="45" t="s">
        <v>91</v>
      </c>
      <c r="I2" s="45"/>
    </row>
    <row r="3" spans="1:9" x14ac:dyDescent="0.2">
      <c r="A3" s="40" t="s">
        <v>22</v>
      </c>
      <c r="B3" s="18" t="s">
        <v>66</v>
      </c>
      <c r="C3" s="18"/>
      <c r="D3" s="45"/>
      <c r="E3" s="41"/>
      <c r="F3" s="40"/>
      <c r="G3" s="46" t="s">
        <v>15</v>
      </c>
      <c r="H3" s="47" t="s">
        <v>92</v>
      </c>
      <c r="I3" s="47"/>
    </row>
    <row r="4" spans="1:9" x14ac:dyDescent="0.2">
      <c r="A4" s="40" t="s">
        <v>16</v>
      </c>
      <c r="B4" s="18" t="s">
        <v>86</v>
      </c>
      <c r="C4" s="18"/>
      <c r="D4" s="45"/>
      <c r="E4" s="41"/>
      <c r="F4" s="40"/>
      <c r="G4" s="46" t="s">
        <v>18</v>
      </c>
      <c r="H4" s="18" t="s">
        <v>39</v>
      </c>
      <c r="I4" s="45"/>
    </row>
    <row r="5" spans="1:9" x14ac:dyDescent="0.2">
      <c r="A5" s="40" t="s">
        <v>17</v>
      </c>
      <c r="B5" s="18" t="s">
        <v>68</v>
      </c>
      <c r="C5" s="24"/>
      <c r="D5" s="45"/>
      <c r="E5" s="41"/>
      <c r="F5" s="40"/>
      <c r="G5" s="46" t="s">
        <v>19</v>
      </c>
      <c r="H5" s="30" t="s">
        <v>253</v>
      </c>
      <c r="I5" s="47"/>
    </row>
    <row r="6" spans="1:9" x14ac:dyDescent="0.2">
      <c r="A6" s="40"/>
      <c r="B6" s="40"/>
      <c r="C6" s="40"/>
      <c r="D6" s="40"/>
      <c r="E6" s="40"/>
      <c r="F6" s="40"/>
      <c r="G6" s="40"/>
      <c r="H6" s="40"/>
      <c r="I6" s="40"/>
    </row>
    <row r="7" spans="1:9" x14ac:dyDescent="0.2">
      <c r="A7" s="40"/>
      <c r="B7" s="40"/>
      <c r="C7" s="40"/>
      <c r="D7" s="40"/>
      <c r="E7" s="40"/>
      <c r="F7" s="40"/>
      <c r="G7" s="40"/>
      <c r="H7" s="40"/>
      <c r="I7" s="40"/>
    </row>
    <row r="8" spans="1:9" x14ac:dyDescent="0.2">
      <c r="A8" s="48" t="s">
        <v>20</v>
      </c>
      <c r="B8" s="40"/>
      <c r="C8" s="41"/>
      <c r="D8" s="41"/>
      <c r="E8" s="41"/>
      <c r="F8" s="41"/>
      <c r="G8" s="41"/>
      <c r="H8" s="41"/>
      <c r="I8" s="41"/>
    </row>
    <row r="9" spans="1:9" x14ac:dyDescent="0.2">
      <c r="A9" s="20" t="s">
        <v>79</v>
      </c>
      <c r="B9" s="40"/>
      <c r="C9" s="41"/>
      <c r="D9" s="41"/>
      <c r="E9" s="41"/>
      <c r="F9" s="41"/>
      <c r="G9" s="41"/>
      <c r="H9" s="41"/>
      <c r="I9" s="41"/>
    </row>
    <row r="10" spans="1:9" x14ac:dyDescent="0.2">
      <c r="A10" s="40" t="s">
        <v>21</v>
      </c>
      <c r="B10" s="40"/>
      <c r="C10" s="41"/>
      <c r="D10" s="41"/>
      <c r="E10" s="41"/>
      <c r="F10" s="41"/>
      <c r="G10" s="41"/>
      <c r="H10" s="41"/>
      <c r="I10" s="41"/>
    </row>
    <row r="11" spans="1:9" x14ac:dyDescent="0.2">
      <c r="A11" s="20" t="s">
        <v>87</v>
      </c>
      <c r="B11" s="40"/>
      <c r="C11" s="41"/>
      <c r="D11" s="41"/>
      <c r="E11" s="41"/>
      <c r="F11" s="41"/>
      <c r="G11" s="41"/>
      <c r="H11" s="41"/>
      <c r="I11" s="41"/>
    </row>
    <row r="12" spans="1:9" x14ac:dyDescent="0.2">
      <c r="A12" s="40" t="s">
        <v>23</v>
      </c>
      <c r="B12" s="40"/>
      <c r="C12" s="41"/>
      <c r="D12" s="41"/>
      <c r="E12" s="41"/>
      <c r="F12" s="41"/>
      <c r="G12" s="41"/>
      <c r="H12" s="41"/>
      <c r="I12" s="41"/>
    </row>
    <row r="13" spans="1:9" x14ac:dyDescent="0.2">
      <c r="A13" s="20" t="s">
        <v>88</v>
      </c>
      <c r="B13" s="20"/>
      <c r="C13" s="21"/>
      <c r="D13" s="21"/>
      <c r="E13" s="21"/>
      <c r="F13" s="21"/>
      <c r="G13" s="21"/>
      <c r="H13" s="21"/>
      <c r="I13" s="21"/>
    </row>
    <row r="14" spans="1:9" x14ac:dyDescent="0.2">
      <c r="A14" s="20" t="s">
        <v>83</v>
      </c>
      <c r="B14" s="20"/>
      <c r="C14" s="21"/>
      <c r="D14" s="21"/>
      <c r="E14" s="21"/>
      <c r="F14" s="21"/>
      <c r="G14" s="21"/>
      <c r="H14" s="21"/>
      <c r="I14" s="21"/>
    </row>
    <row r="15" spans="1:9" x14ac:dyDescent="0.2">
      <c r="A15" s="48" t="s">
        <v>33</v>
      </c>
      <c r="B15" s="40"/>
      <c r="C15" s="41"/>
      <c r="D15" s="41"/>
      <c r="E15" s="41"/>
      <c r="F15" s="41"/>
      <c r="G15" s="41"/>
      <c r="H15" s="41"/>
      <c r="I15" s="41"/>
    </row>
    <row r="16" spans="1:9" x14ac:dyDescent="0.2">
      <c r="A16" s="48" t="s">
        <v>68</v>
      </c>
      <c r="B16" s="40"/>
      <c r="C16" s="41"/>
      <c r="D16" s="41"/>
      <c r="E16" s="41"/>
      <c r="F16" s="41"/>
      <c r="G16" s="41"/>
      <c r="H16" s="41"/>
      <c r="I16" s="41"/>
    </row>
    <row r="17" spans="1:9" x14ac:dyDescent="0.2">
      <c r="A17" s="48" t="s">
        <v>30</v>
      </c>
      <c r="B17" s="40"/>
      <c r="C17" s="41"/>
      <c r="D17" s="41"/>
      <c r="E17" s="41"/>
      <c r="F17" s="41"/>
      <c r="G17" s="41"/>
      <c r="H17" s="41"/>
      <c r="I17" s="41"/>
    </row>
    <row r="18" spans="1:9" x14ac:dyDescent="0.2">
      <c r="A18" s="41"/>
      <c r="B18" s="41"/>
      <c r="C18" s="41"/>
      <c r="D18" s="41"/>
      <c r="E18" s="41"/>
      <c r="F18" s="41"/>
      <c r="G18" s="41"/>
      <c r="H18" s="41"/>
      <c r="I18" s="41"/>
    </row>
    <row r="19" spans="1:9" x14ac:dyDescent="0.2">
      <c r="A19" s="107" t="s">
        <v>12</v>
      </c>
      <c r="B19" s="108"/>
      <c r="C19" s="108"/>
      <c r="D19" s="108"/>
      <c r="E19" s="108"/>
      <c r="F19" s="108"/>
      <c r="G19" s="108"/>
      <c r="H19" s="108"/>
      <c r="I19" s="109"/>
    </row>
    <row r="20" spans="1:9" x14ac:dyDescent="0.2">
      <c r="A20" s="61"/>
      <c r="B20" s="62"/>
      <c r="C20" s="63" t="s">
        <v>27</v>
      </c>
      <c r="D20" s="63" t="s">
        <v>28</v>
      </c>
      <c r="E20" s="63" t="s">
        <v>29</v>
      </c>
      <c r="F20" s="63" t="s">
        <v>32</v>
      </c>
      <c r="G20" s="63" t="s">
        <v>35</v>
      </c>
      <c r="H20" s="63" t="s">
        <v>36</v>
      </c>
      <c r="I20" s="63" t="s">
        <v>37</v>
      </c>
    </row>
    <row r="21" spans="1:9" x14ac:dyDescent="0.2">
      <c r="A21" s="61"/>
      <c r="B21" s="62"/>
      <c r="C21" s="64" t="s">
        <v>10</v>
      </c>
      <c r="D21" s="65" t="s">
        <v>10</v>
      </c>
      <c r="E21" s="64" t="s">
        <v>10</v>
      </c>
      <c r="F21" s="64" t="s">
        <v>10</v>
      </c>
      <c r="G21" s="64" t="s">
        <v>11</v>
      </c>
      <c r="H21" s="64" t="s">
        <v>11</v>
      </c>
      <c r="I21" s="64" t="s">
        <v>11</v>
      </c>
    </row>
    <row r="22" spans="1:9" x14ac:dyDescent="0.2">
      <c r="A22" s="61" t="s">
        <v>0</v>
      </c>
      <c r="B22" s="62"/>
      <c r="C22" s="43"/>
      <c r="D22" s="42"/>
      <c r="E22" s="42"/>
      <c r="F22" s="42"/>
      <c r="G22" s="42"/>
      <c r="H22" s="42"/>
      <c r="I22" s="42"/>
    </row>
    <row r="23" spans="1:9" x14ac:dyDescent="0.2">
      <c r="A23" s="61" t="s">
        <v>1</v>
      </c>
      <c r="B23" s="62"/>
      <c r="C23" s="26">
        <v>7629895</v>
      </c>
      <c r="D23" s="26">
        <f>C34</f>
        <v>8729358</v>
      </c>
      <c r="E23" s="26">
        <f>D34</f>
        <v>10061679</v>
      </c>
      <c r="F23" s="42">
        <f t="shared" ref="F23:I23" si="0">E34</f>
        <v>2554660</v>
      </c>
      <c r="G23" s="42">
        <f t="shared" si="0"/>
        <v>1137988</v>
      </c>
      <c r="H23" s="42">
        <f t="shared" si="0"/>
        <v>1172128</v>
      </c>
      <c r="I23" s="42">
        <f t="shared" si="0"/>
        <v>1194888</v>
      </c>
    </row>
    <row r="24" spans="1:9" x14ac:dyDescent="0.2">
      <c r="A24" s="61" t="s">
        <v>2</v>
      </c>
      <c r="B24" s="62"/>
      <c r="C24" s="26">
        <v>1099463</v>
      </c>
      <c r="D24" s="26">
        <v>1332321</v>
      </c>
      <c r="E24" s="26">
        <v>1222340</v>
      </c>
      <c r="F24" s="42">
        <v>1137989</v>
      </c>
      <c r="G24" s="42">
        <v>1172128</v>
      </c>
      <c r="H24" s="42">
        <v>1194888</v>
      </c>
      <c r="I24" s="42">
        <v>1217648</v>
      </c>
    </row>
    <row r="25" spans="1:9" x14ac:dyDescent="0.2">
      <c r="A25" s="61" t="s">
        <v>3</v>
      </c>
      <c r="B25" s="62"/>
      <c r="C25" s="26">
        <v>0</v>
      </c>
      <c r="D25" s="27">
        <v>0</v>
      </c>
      <c r="E25" s="27">
        <v>8729359</v>
      </c>
      <c r="F25" s="43">
        <v>2554661</v>
      </c>
      <c r="G25" s="42">
        <v>1137988</v>
      </c>
      <c r="H25" s="42">
        <v>1172128</v>
      </c>
      <c r="I25" s="42">
        <v>1194888</v>
      </c>
    </row>
    <row r="26" spans="1:9" x14ac:dyDescent="0.2">
      <c r="A26" s="61"/>
      <c r="B26" s="62"/>
      <c r="C26" s="43"/>
      <c r="D26" s="42"/>
      <c r="E26" s="42"/>
      <c r="F26" s="42"/>
      <c r="G26" s="42"/>
      <c r="H26" s="42"/>
      <c r="I26" s="42"/>
    </row>
    <row r="27" spans="1:9" x14ac:dyDescent="0.2">
      <c r="A27" s="61" t="s">
        <v>4</v>
      </c>
      <c r="B27" s="47"/>
      <c r="C27" s="66"/>
      <c r="D27" s="66"/>
      <c r="E27" s="66"/>
      <c r="F27" s="66"/>
      <c r="G27" s="66"/>
      <c r="H27" s="66"/>
      <c r="I27" s="43"/>
    </row>
    <row r="28" spans="1:9" x14ac:dyDescent="0.2">
      <c r="A28" s="67" t="s">
        <v>34</v>
      </c>
      <c r="B28" s="62"/>
      <c r="C28" s="43"/>
      <c r="D28" s="68"/>
      <c r="E28" s="66"/>
      <c r="F28" s="66"/>
      <c r="G28" s="66"/>
      <c r="H28" s="66"/>
      <c r="I28" s="43"/>
    </row>
    <row r="29" spans="1:9" x14ac:dyDescent="0.2">
      <c r="A29" s="69"/>
      <c r="B29" s="70"/>
      <c r="C29" s="43"/>
      <c r="D29" s="42"/>
      <c r="E29" s="42"/>
      <c r="F29" s="42"/>
      <c r="G29" s="42"/>
      <c r="H29" s="42"/>
      <c r="I29" s="42"/>
    </row>
    <row r="30" spans="1:9" x14ac:dyDescent="0.2">
      <c r="A30" s="69"/>
      <c r="B30" s="70"/>
      <c r="C30" s="43"/>
      <c r="D30" s="42"/>
      <c r="E30" s="42"/>
      <c r="F30" s="42"/>
      <c r="G30" s="42"/>
      <c r="H30" s="42"/>
      <c r="I30" s="42"/>
    </row>
    <row r="31" spans="1:9" x14ac:dyDescent="0.2">
      <c r="A31" s="69"/>
      <c r="B31" s="70"/>
      <c r="C31" s="43"/>
      <c r="D31" s="42"/>
      <c r="E31" s="42"/>
      <c r="F31" s="42"/>
      <c r="G31" s="42"/>
      <c r="H31" s="42"/>
      <c r="I31" s="42"/>
    </row>
    <row r="32" spans="1:9" x14ac:dyDescent="0.2">
      <c r="A32" s="61" t="s">
        <v>5</v>
      </c>
      <c r="B32" s="62"/>
      <c r="C32" s="43">
        <f t="shared" ref="C32:I32" si="1">SUM(C29:C31)</f>
        <v>0</v>
      </c>
      <c r="D32" s="43">
        <f t="shared" si="1"/>
        <v>0</v>
      </c>
      <c r="E32" s="43">
        <f t="shared" si="1"/>
        <v>0</v>
      </c>
      <c r="F32" s="43">
        <f t="shared" si="1"/>
        <v>0</v>
      </c>
      <c r="G32" s="43">
        <f t="shared" si="1"/>
        <v>0</v>
      </c>
      <c r="H32" s="43">
        <f t="shared" si="1"/>
        <v>0</v>
      </c>
      <c r="I32" s="43">
        <f t="shared" si="1"/>
        <v>0</v>
      </c>
    </row>
    <row r="33" spans="1:9" x14ac:dyDescent="0.2">
      <c r="A33" s="61"/>
      <c r="B33" s="62"/>
      <c r="C33" s="43"/>
      <c r="D33" s="42"/>
      <c r="E33" s="42"/>
      <c r="F33" s="42"/>
      <c r="G33" s="42"/>
      <c r="H33" s="42"/>
      <c r="I33" s="42"/>
    </row>
    <row r="34" spans="1:9" x14ac:dyDescent="0.2">
      <c r="A34" s="61" t="s">
        <v>7</v>
      </c>
      <c r="B34" s="62"/>
      <c r="C34" s="43">
        <f>+C23+C24-C25+C32</f>
        <v>8729358</v>
      </c>
      <c r="D34" s="43">
        <f t="shared" ref="D34:I34" si="2">+D23+D24-D25+D32</f>
        <v>10061679</v>
      </c>
      <c r="E34" s="43">
        <f>+E23+E24-E25+E32</f>
        <v>2554660</v>
      </c>
      <c r="F34" s="43">
        <f t="shared" si="2"/>
        <v>1137988</v>
      </c>
      <c r="G34" s="43">
        <f>+G23+G24-G25+G32</f>
        <v>1172128</v>
      </c>
      <c r="H34" s="43">
        <f>+H23+H24-H25+H32</f>
        <v>1194888</v>
      </c>
      <c r="I34" s="43">
        <f t="shared" si="2"/>
        <v>1217648</v>
      </c>
    </row>
    <row r="35" spans="1:9" x14ac:dyDescent="0.2">
      <c r="A35" s="69"/>
      <c r="B35" s="70"/>
      <c r="C35" s="71"/>
      <c r="D35" s="44"/>
      <c r="E35" s="44"/>
      <c r="F35" s="42"/>
      <c r="G35" s="42"/>
      <c r="H35" s="42"/>
      <c r="I35" s="42"/>
    </row>
    <row r="36" spans="1:9" x14ac:dyDescent="0.2">
      <c r="A36" s="61" t="s">
        <v>24</v>
      </c>
      <c r="B36" s="62"/>
      <c r="C36" s="71"/>
      <c r="D36" s="44"/>
      <c r="E36" s="44"/>
      <c r="F36" s="42"/>
      <c r="G36" s="42"/>
      <c r="H36" s="42"/>
      <c r="I36" s="42"/>
    </row>
    <row r="37" spans="1:9" x14ac:dyDescent="0.2">
      <c r="A37" s="69"/>
      <c r="B37" s="70"/>
      <c r="C37" s="71"/>
      <c r="D37" s="44"/>
      <c r="E37" s="44"/>
      <c r="F37" s="42"/>
      <c r="G37" s="42"/>
      <c r="H37" s="42"/>
      <c r="I37" s="42"/>
    </row>
    <row r="38" spans="1:9" x14ac:dyDescent="0.2">
      <c r="A38" s="61" t="s">
        <v>25</v>
      </c>
      <c r="B38" s="72"/>
      <c r="C38" s="73">
        <f>C34-C36</f>
        <v>8729358</v>
      </c>
      <c r="D38" s="73">
        <f t="shared" ref="D38:I38" si="3">D34-D36</f>
        <v>10061679</v>
      </c>
      <c r="E38" s="73">
        <f t="shared" si="3"/>
        <v>2554660</v>
      </c>
      <c r="F38" s="74">
        <f t="shared" si="3"/>
        <v>1137988</v>
      </c>
      <c r="G38" s="74">
        <f t="shared" si="3"/>
        <v>1172128</v>
      </c>
      <c r="H38" s="74">
        <f t="shared" si="3"/>
        <v>1194888</v>
      </c>
      <c r="I38" s="74">
        <f t="shared" si="3"/>
        <v>1217648</v>
      </c>
    </row>
    <row r="39" spans="1:9" x14ac:dyDescent="0.2">
      <c r="A39" s="75"/>
      <c r="B39" s="75"/>
      <c r="C39" s="76"/>
      <c r="D39" s="76"/>
      <c r="E39" s="76"/>
      <c r="F39" s="76"/>
      <c r="G39" s="76"/>
      <c r="H39" s="76"/>
      <c r="I39" s="76"/>
    </row>
    <row r="40" spans="1:9" x14ac:dyDescent="0.2">
      <c r="A40" s="77" t="s">
        <v>26</v>
      </c>
      <c r="B40" s="45"/>
      <c r="C40" s="78"/>
      <c r="D40" s="78"/>
      <c r="E40" s="78"/>
      <c r="F40" s="78"/>
      <c r="G40" s="78"/>
      <c r="H40" s="78"/>
      <c r="I40" s="78"/>
    </row>
    <row r="41" spans="1:9" x14ac:dyDescent="0.2">
      <c r="A41" s="79" t="s">
        <v>31</v>
      </c>
      <c r="B41" s="70"/>
      <c r="C41" s="44"/>
      <c r="D41" s="44"/>
      <c r="E41" s="44"/>
      <c r="F41" s="44"/>
      <c r="G41" s="44"/>
      <c r="H41" s="44"/>
      <c r="I41" s="44"/>
    </row>
    <row r="42" spans="1:9" x14ac:dyDescent="0.2">
      <c r="A42" s="61"/>
      <c r="B42" s="62"/>
      <c r="C42" s="42"/>
      <c r="D42" s="42"/>
      <c r="E42" s="42"/>
      <c r="F42" s="42"/>
      <c r="G42" s="42"/>
      <c r="H42" s="42"/>
      <c r="I42" s="42"/>
    </row>
    <row r="43" spans="1:9" x14ac:dyDescent="0.2">
      <c r="A43" s="61" t="s">
        <v>6</v>
      </c>
      <c r="B43" s="62"/>
      <c r="C43" s="42"/>
      <c r="D43" s="42"/>
      <c r="E43" s="42"/>
      <c r="F43" s="42"/>
      <c r="G43" s="42"/>
      <c r="H43" s="42"/>
      <c r="I43" s="42"/>
    </row>
    <row r="44" spans="1:9" x14ac:dyDescent="0.2">
      <c r="A44" s="61"/>
      <c r="B44" s="62"/>
      <c r="C44" s="42"/>
      <c r="D44" s="42"/>
      <c r="E44" s="42"/>
      <c r="F44" s="42"/>
      <c r="G44" s="42"/>
      <c r="H44" s="42"/>
      <c r="I44" s="42"/>
    </row>
    <row r="45" spans="1:9" x14ac:dyDescent="0.2">
      <c r="A45" s="80" t="s">
        <v>8</v>
      </c>
      <c r="B45" s="72"/>
      <c r="C45" s="42"/>
      <c r="D45" s="42"/>
      <c r="E45" s="42"/>
      <c r="F45" s="42"/>
      <c r="G45" s="42"/>
      <c r="H45" s="42"/>
      <c r="I45" s="42"/>
    </row>
    <row r="46" spans="1:9" x14ac:dyDescent="0.2">
      <c r="A46" s="81" t="s">
        <v>9</v>
      </c>
      <c r="B46" s="82"/>
      <c r="C46" s="42"/>
      <c r="D46" s="42"/>
      <c r="E46" s="42"/>
      <c r="F46" s="42"/>
      <c r="G46" s="42"/>
      <c r="H46" s="42"/>
      <c r="I46" s="42"/>
    </row>
    <row r="47" spans="1:9" x14ac:dyDescent="0.2">
      <c r="A47" s="40"/>
      <c r="B47" s="40"/>
      <c r="C47" s="40"/>
      <c r="D47" s="40"/>
      <c r="E47" s="40"/>
      <c r="F47" s="40"/>
      <c r="G47" s="40"/>
      <c r="H47" s="40"/>
      <c r="I47" s="40"/>
    </row>
    <row r="48" spans="1:9" x14ac:dyDescent="0.2">
      <c r="A48" s="40"/>
      <c r="B48" s="40"/>
      <c r="C48" s="40"/>
      <c r="D48" s="40"/>
      <c r="E48" s="40"/>
      <c r="F48" s="40"/>
      <c r="G48" s="40"/>
      <c r="H48" s="40"/>
      <c r="I48" s="40"/>
    </row>
    <row r="49" spans="1:9" x14ac:dyDescent="0.2">
      <c r="A49" s="40"/>
      <c r="B49" s="40"/>
      <c r="C49" s="40"/>
      <c r="D49" s="40"/>
      <c r="E49" s="40"/>
      <c r="F49" s="40"/>
      <c r="G49" s="40"/>
      <c r="H49" s="40"/>
      <c r="I49" s="40"/>
    </row>
  </sheetData>
  <sheetProtection selectLockedCells="1"/>
  <mergeCells count="1">
    <mergeCell ref="A19:I19"/>
  </mergeCells>
  <printOptions horizontalCentered="1"/>
  <pageMargins left="0.75" right="0.75" top="0.6" bottom="0.55000000000000004" header="0.28000000000000003" footer="0.16"/>
  <pageSetup scale="85"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49"/>
  <sheetViews>
    <sheetView tabSelected="1" zoomScaleNormal="100" workbookViewId="0">
      <selection activeCell="H6" sqref="H6"/>
    </sheetView>
  </sheetViews>
  <sheetFormatPr defaultColWidth="9.140625" defaultRowHeight="12.75" x14ac:dyDescent="0.2"/>
  <cols>
    <col min="1" max="2" width="14.7109375" style="19" customWidth="1"/>
    <col min="3" max="8" width="14" style="19" customWidth="1"/>
    <col min="9" max="9" width="13.140625" style="19" customWidth="1"/>
    <col min="10" max="16384" width="9.140625" style="19"/>
  </cols>
  <sheetData>
    <row r="1" spans="1:9" x14ac:dyDescent="0.2">
      <c r="A1" s="40"/>
      <c r="B1" s="40"/>
      <c r="C1" s="40"/>
      <c r="D1" s="40"/>
      <c r="E1" s="40"/>
      <c r="F1" s="40"/>
      <c r="G1" s="40"/>
      <c r="H1" s="40"/>
      <c r="I1" s="40"/>
    </row>
    <row r="2" spans="1:9" x14ac:dyDescent="0.2">
      <c r="A2" s="40" t="s">
        <v>13</v>
      </c>
      <c r="B2" s="45" t="s">
        <v>38</v>
      </c>
      <c r="C2" s="45"/>
      <c r="D2" s="45"/>
      <c r="E2" s="41"/>
      <c r="F2" s="40"/>
      <c r="G2" s="46" t="s">
        <v>14</v>
      </c>
      <c r="H2" s="45" t="s">
        <v>91</v>
      </c>
      <c r="I2" s="45"/>
    </row>
    <row r="3" spans="1:9" x14ac:dyDescent="0.2">
      <c r="A3" s="40" t="s">
        <v>22</v>
      </c>
      <c r="B3" s="18" t="s">
        <v>66</v>
      </c>
      <c r="C3" s="18"/>
      <c r="D3" s="45"/>
      <c r="E3" s="41"/>
      <c r="F3" s="40"/>
      <c r="G3" s="46" t="s">
        <v>15</v>
      </c>
      <c r="H3" s="47" t="s">
        <v>92</v>
      </c>
      <c r="I3" s="47"/>
    </row>
    <row r="4" spans="1:9" x14ac:dyDescent="0.2">
      <c r="A4" s="40" t="s">
        <v>16</v>
      </c>
      <c r="B4" s="18" t="s">
        <v>89</v>
      </c>
      <c r="C4" s="18"/>
      <c r="D4" s="45"/>
      <c r="E4" s="41"/>
      <c r="F4" s="40"/>
      <c r="G4" s="46" t="s">
        <v>18</v>
      </c>
      <c r="H4" s="18" t="s">
        <v>39</v>
      </c>
      <c r="I4" s="45"/>
    </row>
    <row r="5" spans="1:9" x14ac:dyDescent="0.2">
      <c r="A5" s="40" t="s">
        <v>17</v>
      </c>
      <c r="B5" s="18" t="s">
        <v>68</v>
      </c>
      <c r="C5" s="24"/>
      <c r="D5" s="45"/>
      <c r="E5" s="41"/>
      <c r="F5" s="40"/>
      <c r="G5" s="46" t="s">
        <v>19</v>
      </c>
      <c r="H5" s="30" t="s">
        <v>254</v>
      </c>
      <c r="I5" s="47"/>
    </row>
    <row r="6" spans="1:9" x14ac:dyDescent="0.2">
      <c r="A6" s="40"/>
      <c r="B6" s="40"/>
      <c r="C6" s="40"/>
      <c r="D6" s="40"/>
      <c r="E6" s="40"/>
      <c r="F6" s="40"/>
      <c r="G6" s="40"/>
      <c r="H6" s="40"/>
      <c r="I6" s="40"/>
    </row>
    <row r="7" spans="1:9" x14ac:dyDescent="0.2">
      <c r="A7" s="40"/>
      <c r="B7" s="40"/>
      <c r="C7" s="40"/>
      <c r="D7" s="40"/>
      <c r="E7" s="40"/>
      <c r="F7" s="40"/>
      <c r="G7" s="40"/>
      <c r="H7" s="40"/>
      <c r="I7" s="40"/>
    </row>
    <row r="8" spans="1:9" x14ac:dyDescent="0.2">
      <c r="A8" s="40" t="s">
        <v>20</v>
      </c>
      <c r="B8" s="40"/>
      <c r="C8" s="41"/>
      <c r="D8" s="41"/>
      <c r="E8" s="41"/>
      <c r="F8" s="41"/>
      <c r="G8" s="41"/>
      <c r="H8" s="41"/>
      <c r="I8" s="41"/>
    </row>
    <row r="9" spans="1:9" x14ac:dyDescent="0.2">
      <c r="A9" s="20" t="s">
        <v>79</v>
      </c>
      <c r="B9" s="40"/>
      <c r="C9" s="41"/>
      <c r="D9" s="41"/>
      <c r="E9" s="41"/>
      <c r="F9" s="41"/>
      <c r="G9" s="41"/>
      <c r="H9" s="41"/>
      <c r="I9" s="41"/>
    </row>
    <row r="10" spans="1:9" x14ac:dyDescent="0.2">
      <c r="A10" s="40" t="s">
        <v>21</v>
      </c>
      <c r="B10" s="40"/>
      <c r="C10" s="41"/>
      <c r="D10" s="41"/>
      <c r="E10" s="41"/>
      <c r="F10" s="41"/>
      <c r="G10" s="41"/>
      <c r="H10" s="41"/>
      <c r="I10" s="41"/>
    </row>
    <row r="11" spans="1:9" x14ac:dyDescent="0.2">
      <c r="A11" s="20" t="s">
        <v>90</v>
      </c>
      <c r="B11" s="40"/>
      <c r="C11" s="41"/>
      <c r="D11" s="41"/>
      <c r="E11" s="41"/>
      <c r="F11" s="41"/>
      <c r="G11" s="41"/>
      <c r="H11" s="41"/>
      <c r="I11" s="41"/>
    </row>
    <row r="12" spans="1:9" x14ac:dyDescent="0.2">
      <c r="A12" s="40" t="s">
        <v>23</v>
      </c>
      <c r="B12" s="40"/>
      <c r="C12" s="41"/>
      <c r="D12" s="41"/>
      <c r="E12" s="41"/>
      <c r="F12" s="41"/>
      <c r="G12" s="41"/>
      <c r="H12" s="41"/>
      <c r="I12" s="41"/>
    </row>
    <row r="13" spans="1:9" x14ac:dyDescent="0.2">
      <c r="A13" s="20" t="s">
        <v>82</v>
      </c>
      <c r="B13" s="20"/>
      <c r="C13" s="21"/>
      <c r="D13" s="21"/>
      <c r="E13" s="21"/>
      <c r="F13" s="21"/>
      <c r="G13" s="21"/>
      <c r="H13" s="21"/>
      <c r="I13" s="21"/>
    </row>
    <row r="14" spans="1:9" x14ac:dyDescent="0.2">
      <c r="A14" s="20" t="s">
        <v>83</v>
      </c>
      <c r="B14" s="20"/>
      <c r="C14" s="21"/>
      <c r="D14" s="21"/>
      <c r="E14" s="21"/>
      <c r="F14" s="21"/>
      <c r="G14" s="21"/>
      <c r="H14" s="21"/>
      <c r="I14" s="21"/>
    </row>
    <row r="15" spans="1:9" x14ac:dyDescent="0.2">
      <c r="A15" s="48" t="s">
        <v>33</v>
      </c>
      <c r="B15" s="40"/>
      <c r="C15" s="41"/>
      <c r="D15" s="41"/>
      <c r="E15" s="41"/>
      <c r="F15" s="41"/>
      <c r="G15" s="41"/>
      <c r="H15" s="41"/>
      <c r="I15" s="41"/>
    </row>
    <row r="16" spans="1:9" x14ac:dyDescent="0.2">
      <c r="A16" s="48" t="s">
        <v>68</v>
      </c>
      <c r="B16" s="40"/>
      <c r="C16" s="41"/>
      <c r="D16" s="41"/>
      <c r="E16" s="41"/>
      <c r="F16" s="41"/>
      <c r="G16" s="41"/>
      <c r="H16" s="41"/>
      <c r="I16" s="41"/>
    </row>
    <row r="17" spans="1:9" x14ac:dyDescent="0.2">
      <c r="A17" s="48" t="s">
        <v>30</v>
      </c>
      <c r="B17" s="40"/>
      <c r="C17" s="41"/>
      <c r="D17" s="41"/>
      <c r="E17" s="41"/>
      <c r="F17" s="41"/>
      <c r="G17" s="41"/>
      <c r="H17" s="41"/>
      <c r="I17" s="41"/>
    </row>
    <row r="18" spans="1:9" x14ac:dyDescent="0.2">
      <c r="A18" s="41"/>
      <c r="B18" s="41"/>
      <c r="C18" s="41"/>
      <c r="D18" s="41"/>
      <c r="E18" s="41"/>
      <c r="F18" s="41"/>
      <c r="G18" s="41"/>
      <c r="H18" s="41"/>
      <c r="I18" s="41"/>
    </row>
    <row r="19" spans="1:9" x14ac:dyDescent="0.2">
      <c r="A19" s="107" t="s">
        <v>12</v>
      </c>
      <c r="B19" s="108"/>
      <c r="C19" s="108"/>
      <c r="D19" s="108"/>
      <c r="E19" s="108"/>
      <c r="F19" s="108"/>
      <c r="G19" s="108"/>
      <c r="H19" s="108"/>
      <c r="I19" s="109"/>
    </row>
    <row r="20" spans="1:9" x14ac:dyDescent="0.2">
      <c r="A20" s="61"/>
      <c r="B20" s="62"/>
      <c r="C20" s="63" t="s">
        <v>27</v>
      </c>
      <c r="D20" s="63" t="s">
        <v>28</v>
      </c>
      <c r="E20" s="63" t="s">
        <v>29</v>
      </c>
      <c r="F20" s="63" t="s">
        <v>32</v>
      </c>
      <c r="G20" s="63" t="s">
        <v>35</v>
      </c>
      <c r="H20" s="63" t="s">
        <v>36</v>
      </c>
      <c r="I20" s="63" t="s">
        <v>37</v>
      </c>
    </row>
    <row r="21" spans="1:9" x14ac:dyDescent="0.2">
      <c r="A21" s="61"/>
      <c r="B21" s="62"/>
      <c r="C21" s="64" t="s">
        <v>10</v>
      </c>
      <c r="D21" s="65" t="s">
        <v>10</v>
      </c>
      <c r="E21" s="64" t="s">
        <v>10</v>
      </c>
      <c r="F21" s="64" t="s">
        <v>10</v>
      </c>
      <c r="G21" s="64" t="s">
        <v>11</v>
      </c>
      <c r="H21" s="64" t="s">
        <v>11</v>
      </c>
      <c r="I21" s="64" t="s">
        <v>11</v>
      </c>
    </row>
    <row r="22" spans="1:9" x14ac:dyDescent="0.2">
      <c r="A22" s="61" t="s">
        <v>0</v>
      </c>
      <c r="B22" s="62"/>
      <c r="C22" s="43"/>
      <c r="D22" s="42"/>
      <c r="E22" s="42"/>
      <c r="F22" s="42"/>
      <c r="G22" s="42"/>
      <c r="H22" s="42"/>
      <c r="I22" s="42"/>
    </row>
    <row r="23" spans="1:9" x14ac:dyDescent="0.2">
      <c r="A23" s="61" t="s">
        <v>1</v>
      </c>
      <c r="B23" s="62"/>
      <c r="C23" s="26">
        <v>4153669</v>
      </c>
      <c r="D23" s="26">
        <f>C34</f>
        <v>4613132</v>
      </c>
      <c r="E23" s="26">
        <f>D34</f>
        <v>5060568</v>
      </c>
      <c r="F23" s="42">
        <f t="shared" ref="F23:I23" si="0">E34</f>
        <v>973887</v>
      </c>
      <c r="G23" s="42">
        <f t="shared" si="0"/>
        <v>525894</v>
      </c>
      <c r="H23" s="42">
        <f t="shared" si="0"/>
        <v>541671</v>
      </c>
      <c r="I23" s="42">
        <f t="shared" si="0"/>
        <v>552189</v>
      </c>
    </row>
    <row r="24" spans="1:9" x14ac:dyDescent="0.2">
      <c r="A24" s="61" t="s">
        <v>2</v>
      </c>
      <c r="B24" s="62"/>
      <c r="C24" s="26">
        <v>459463</v>
      </c>
      <c r="D24" s="26">
        <v>447436</v>
      </c>
      <c r="E24" s="26">
        <v>526452</v>
      </c>
      <c r="F24" s="42">
        <v>525894</v>
      </c>
      <c r="G24" s="42">
        <v>541671</v>
      </c>
      <c r="H24" s="42">
        <v>552189</v>
      </c>
      <c r="I24" s="42">
        <v>562707</v>
      </c>
    </row>
    <row r="25" spans="1:9" x14ac:dyDescent="0.2">
      <c r="A25" s="61" t="s">
        <v>3</v>
      </c>
      <c r="B25" s="62"/>
      <c r="C25" s="26">
        <v>0</v>
      </c>
      <c r="D25" s="27">
        <v>0</v>
      </c>
      <c r="E25" s="27">
        <v>4613133</v>
      </c>
      <c r="F25" s="43">
        <v>973887</v>
      </c>
      <c r="G25" s="42">
        <v>525894</v>
      </c>
      <c r="H25" s="42">
        <v>541671</v>
      </c>
      <c r="I25" s="42">
        <v>552189</v>
      </c>
    </row>
    <row r="26" spans="1:9" x14ac:dyDescent="0.2">
      <c r="A26" s="61"/>
      <c r="B26" s="62"/>
      <c r="C26" s="43"/>
      <c r="D26" s="42"/>
      <c r="E26" s="42"/>
      <c r="F26" s="42"/>
      <c r="G26" s="42"/>
      <c r="H26" s="42"/>
      <c r="I26" s="42"/>
    </row>
    <row r="27" spans="1:9" x14ac:dyDescent="0.2">
      <c r="A27" s="61" t="s">
        <v>4</v>
      </c>
      <c r="B27" s="47"/>
      <c r="C27" s="66"/>
      <c r="D27" s="66"/>
      <c r="E27" s="66"/>
      <c r="F27" s="66"/>
      <c r="G27" s="66"/>
      <c r="H27" s="66"/>
      <c r="I27" s="43"/>
    </row>
    <row r="28" spans="1:9" x14ac:dyDescent="0.2">
      <c r="A28" s="67" t="s">
        <v>34</v>
      </c>
      <c r="B28" s="62"/>
      <c r="C28" s="43"/>
      <c r="D28" s="68"/>
      <c r="E28" s="66"/>
      <c r="F28" s="66"/>
      <c r="G28" s="66"/>
      <c r="H28" s="66"/>
      <c r="I28" s="43"/>
    </row>
    <row r="29" spans="1:9" x14ac:dyDescent="0.2">
      <c r="A29" s="69"/>
      <c r="B29" s="70"/>
      <c r="C29" s="43"/>
      <c r="D29" s="42"/>
      <c r="E29" s="42"/>
      <c r="F29" s="42"/>
      <c r="G29" s="42"/>
      <c r="H29" s="42"/>
      <c r="I29" s="42"/>
    </row>
    <row r="30" spans="1:9" x14ac:dyDescent="0.2">
      <c r="A30" s="69"/>
      <c r="B30" s="70"/>
      <c r="C30" s="43"/>
      <c r="D30" s="42"/>
      <c r="E30" s="42"/>
      <c r="F30" s="42"/>
      <c r="G30" s="42"/>
      <c r="H30" s="42"/>
      <c r="I30" s="42"/>
    </row>
    <row r="31" spans="1:9" x14ac:dyDescent="0.2">
      <c r="A31" s="69"/>
      <c r="B31" s="70"/>
      <c r="C31" s="43"/>
      <c r="D31" s="42"/>
      <c r="E31" s="42"/>
      <c r="F31" s="42"/>
      <c r="G31" s="42"/>
      <c r="H31" s="42"/>
      <c r="I31" s="42"/>
    </row>
    <row r="32" spans="1:9" x14ac:dyDescent="0.2">
      <c r="A32" s="61" t="s">
        <v>5</v>
      </c>
      <c r="B32" s="62"/>
      <c r="C32" s="43">
        <f t="shared" ref="C32:I32" si="1">SUM(C29:C31)</f>
        <v>0</v>
      </c>
      <c r="D32" s="43">
        <f t="shared" si="1"/>
        <v>0</v>
      </c>
      <c r="E32" s="43">
        <f t="shared" si="1"/>
        <v>0</v>
      </c>
      <c r="F32" s="43">
        <f t="shared" si="1"/>
        <v>0</v>
      </c>
      <c r="G32" s="43">
        <f t="shared" si="1"/>
        <v>0</v>
      </c>
      <c r="H32" s="43">
        <f t="shared" si="1"/>
        <v>0</v>
      </c>
      <c r="I32" s="43">
        <f t="shared" si="1"/>
        <v>0</v>
      </c>
    </row>
    <row r="33" spans="1:9" x14ac:dyDescent="0.2">
      <c r="A33" s="61"/>
      <c r="B33" s="62"/>
      <c r="C33" s="43"/>
      <c r="D33" s="42"/>
      <c r="E33" s="42"/>
      <c r="F33" s="42"/>
      <c r="G33" s="42"/>
      <c r="H33" s="42"/>
      <c r="I33" s="42"/>
    </row>
    <row r="34" spans="1:9" x14ac:dyDescent="0.2">
      <c r="A34" s="61" t="s">
        <v>7</v>
      </c>
      <c r="B34" s="62"/>
      <c r="C34" s="43">
        <f>+C23+C24-C25+C32</f>
        <v>4613132</v>
      </c>
      <c r="D34" s="43">
        <f t="shared" ref="D34:I34" si="2">+D23+D24-D25+D32</f>
        <v>5060568</v>
      </c>
      <c r="E34" s="43">
        <f>+E23+E24-E25+E32</f>
        <v>973887</v>
      </c>
      <c r="F34" s="43">
        <f t="shared" si="2"/>
        <v>525894</v>
      </c>
      <c r="G34" s="43">
        <f>+G23+G24-G25+G32</f>
        <v>541671</v>
      </c>
      <c r="H34" s="43">
        <f>+H23+H24-H25+H32</f>
        <v>552189</v>
      </c>
      <c r="I34" s="43">
        <f t="shared" si="2"/>
        <v>562707</v>
      </c>
    </row>
    <row r="35" spans="1:9" x14ac:dyDescent="0.2">
      <c r="A35" s="69"/>
      <c r="B35" s="70"/>
      <c r="C35" s="71"/>
      <c r="D35" s="44"/>
      <c r="E35" s="44"/>
      <c r="F35" s="42"/>
      <c r="G35" s="42"/>
      <c r="H35" s="42"/>
      <c r="I35" s="42"/>
    </row>
    <row r="36" spans="1:9" x14ac:dyDescent="0.2">
      <c r="A36" s="61" t="s">
        <v>24</v>
      </c>
      <c r="B36" s="62"/>
      <c r="C36" s="71"/>
      <c r="D36" s="44"/>
      <c r="E36" s="44"/>
      <c r="F36" s="42"/>
      <c r="G36" s="42"/>
      <c r="H36" s="42"/>
      <c r="I36" s="42"/>
    </row>
    <row r="37" spans="1:9" x14ac:dyDescent="0.2">
      <c r="A37" s="69"/>
      <c r="B37" s="70"/>
      <c r="C37" s="71"/>
      <c r="D37" s="44"/>
      <c r="E37" s="44"/>
      <c r="F37" s="42"/>
      <c r="G37" s="42"/>
      <c r="H37" s="42"/>
      <c r="I37" s="42"/>
    </row>
    <row r="38" spans="1:9" x14ac:dyDescent="0.2">
      <c r="A38" s="61" t="s">
        <v>25</v>
      </c>
      <c r="B38" s="72"/>
      <c r="C38" s="73">
        <f>C34-C36</f>
        <v>4613132</v>
      </c>
      <c r="D38" s="73">
        <f t="shared" ref="D38:I38" si="3">D34-D36</f>
        <v>5060568</v>
      </c>
      <c r="E38" s="73">
        <f t="shared" si="3"/>
        <v>973887</v>
      </c>
      <c r="F38" s="74">
        <f t="shared" si="3"/>
        <v>525894</v>
      </c>
      <c r="G38" s="74">
        <f t="shared" si="3"/>
        <v>541671</v>
      </c>
      <c r="H38" s="74">
        <f t="shared" si="3"/>
        <v>552189</v>
      </c>
      <c r="I38" s="74">
        <f t="shared" si="3"/>
        <v>562707</v>
      </c>
    </row>
    <row r="39" spans="1:9" x14ac:dyDescent="0.2">
      <c r="A39" s="75"/>
      <c r="B39" s="75"/>
      <c r="C39" s="76"/>
      <c r="D39" s="76"/>
      <c r="E39" s="76"/>
      <c r="F39" s="76"/>
      <c r="G39" s="76"/>
      <c r="H39" s="76"/>
      <c r="I39" s="76"/>
    </row>
    <row r="40" spans="1:9" x14ac:dyDescent="0.2">
      <c r="A40" s="77" t="s">
        <v>26</v>
      </c>
      <c r="B40" s="45"/>
      <c r="C40" s="78"/>
      <c r="D40" s="78"/>
      <c r="E40" s="78"/>
      <c r="F40" s="78"/>
      <c r="G40" s="78"/>
      <c r="H40" s="78"/>
      <c r="I40" s="78"/>
    </row>
    <row r="41" spans="1:9" x14ac:dyDescent="0.2">
      <c r="A41" s="79" t="s">
        <v>31</v>
      </c>
      <c r="B41" s="70"/>
      <c r="C41" s="44"/>
      <c r="D41" s="44"/>
      <c r="E41" s="44"/>
      <c r="F41" s="44"/>
      <c r="G41" s="44"/>
      <c r="H41" s="44"/>
      <c r="I41" s="44"/>
    </row>
    <row r="42" spans="1:9" x14ac:dyDescent="0.2">
      <c r="A42" s="61"/>
      <c r="B42" s="62"/>
      <c r="C42" s="42"/>
      <c r="D42" s="42"/>
      <c r="E42" s="42"/>
      <c r="F42" s="42"/>
      <c r="G42" s="42"/>
      <c r="H42" s="42"/>
      <c r="I42" s="42"/>
    </row>
    <row r="43" spans="1:9" x14ac:dyDescent="0.2">
      <c r="A43" s="61" t="s">
        <v>6</v>
      </c>
      <c r="B43" s="62"/>
      <c r="C43" s="42"/>
      <c r="D43" s="42"/>
      <c r="E43" s="42"/>
      <c r="F43" s="42"/>
      <c r="G43" s="42"/>
      <c r="H43" s="42"/>
      <c r="I43" s="42"/>
    </row>
    <row r="44" spans="1:9" x14ac:dyDescent="0.2">
      <c r="A44" s="61"/>
      <c r="B44" s="62"/>
      <c r="C44" s="42"/>
      <c r="D44" s="42"/>
      <c r="E44" s="42"/>
      <c r="F44" s="42"/>
      <c r="G44" s="42"/>
      <c r="H44" s="42"/>
      <c r="I44" s="42"/>
    </row>
    <row r="45" spans="1:9" x14ac:dyDescent="0.2">
      <c r="A45" s="80" t="s">
        <v>8</v>
      </c>
      <c r="B45" s="72"/>
      <c r="C45" s="42"/>
      <c r="D45" s="42"/>
      <c r="E45" s="42"/>
      <c r="F45" s="42"/>
      <c r="G45" s="42"/>
      <c r="H45" s="42"/>
      <c r="I45" s="42"/>
    </row>
    <row r="46" spans="1:9" x14ac:dyDescent="0.2">
      <c r="A46" s="81" t="s">
        <v>9</v>
      </c>
      <c r="B46" s="82"/>
      <c r="C46" s="42"/>
      <c r="D46" s="42"/>
      <c r="E46" s="42"/>
      <c r="F46" s="42"/>
      <c r="G46" s="42"/>
      <c r="H46" s="42"/>
      <c r="I46" s="42"/>
    </row>
    <row r="47" spans="1:9" x14ac:dyDescent="0.2">
      <c r="A47" s="40"/>
      <c r="B47" s="40"/>
      <c r="C47" s="40"/>
      <c r="D47" s="40"/>
      <c r="E47" s="40"/>
      <c r="F47" s="40"/>
      <c r="G47" s="40"/>
      <c r="H47" s="40"/>
      <c r="I47" s="40"/>
    </row>
    <row r="48" spans="1:9" x14ac:dyDescent="0.2">
      <c r="A48" s="40"/>
      <c r="B48" s="40"/>
      <c r="C48" s="40"/>
      <c r="D48" s="40"/>
      <c r="E48" s="40"/>
      <c r="F48" s="40"/>
      <c r="G48" s="40"/>
      <c r="H48" s="40"/>
      <c r="I48" s="40"/>
    </row>
    <row r="49" spans="1:9" x14ac:dyDescent="0.2">
      <c r="A49" s="40"/>
      <c r="B49" s="40"/>
      <c r="C49" s="40"/>
      <c r="D49" s="40"/>
      <c r="E49" s="40"/>
      <c r="F49" s="40"/>
      <c r="G49" s="40"/>
      <c r="H49" s="40"/>
      <c r="I49" s="40"/>
    </row>
  </sheetData>
  <sheetProtection selectLockedCells="1"/>
  <mergeCells count="1">
    <mergeCell ref="A19:I19"/>
  </mergeCells>
  <printOptions horizontalCentered="1"/>
  <pageMargins left="0.75" right="0.75" top="0.6" bottom="0.55000000000000004" header="0.28000000000000003" footer="0.16"/>
  <pageSetup scale="85"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64E18-BF8A-4F4F-A6EF-0A7FC89E5292}">
  <sheetPr>
    <pageSetUpPr fitToPage="1"/>
  </sheetPr>
  <dimension ref="A1:P49"/>
  <sheetViews>
    <sheetView zoomScaleNormal="100" workbookViewId="0">
      <selection activeCell="H46" sqref="H46"/>
    </sheetView>
  </sheetViews>
  <sheetFormatPr defaultRowHeight="12.75" x14ac:dyDescent="0.2"/>
  <cols>
    <col min="1" max="2" width="14.7109375" style="19" customWidth="1"/>
    <col min="3" max="8" width="14" style="19" customWidth="1"/>
    <col min="9" max="9" width="13.140625" style="19" customWidth="1"/>
    <col min="10" max="16384" width="9.140625" style="19"/>
  </cols>
  <sheetData>
    <row r="1" spans="1:9" x14ac:dyDescent="0.2">
      <c r="A1" s="40"/>
      <c r="B1" s="40"/>
      <c r="C1" s="40"/>
      <c r="D1" s="40"/>
      <c r="E1" s="40"/>
      <c r="F1" s="40"/>
      <c r="G1" s="40"/>
      <c r="H1" s="40"/>
      <c r="I1" s="40"/>
    </row>
    <row r="2" spans="1:9" x14ac:dyDescent="0.2">
      <c r="A2" s="40" t="s">
        <v>13</v>
      </c>
      <c r="B2" s="45" t="s">
        <v>38</v>
      </c>
      <c r="C2" s="45"/>
      <c r="D2" s="41"/>
      <c r="E2" s="40"/>
      <c r="F2" s="40"/>
      <c r="G2" s="46" t="s">
        <v>14</v>
      </c>
      <c r="H2" s="38" t="s">
        <v>130</v>
      </c>
      <c r="I2" s="45"/>
    </row>
    <row r="3" spans="1:9" x14ac:dyDescent="0.2">
      <c r="A3" s="40" t="s">
        <v>22</v>
      </c>
      <c r="B3" s="45" t="s">
        <v>131</v>
      </c>
      <c r="C3" s="45"/>
      <c r="D3" s="41"/>
      <c r="E3" s="40"/>
      <c r="F3" s="40"/>
      <c r="G3" s="46" t="s">
        <v>15</v>
      </c>
      <c r="H3" s="39" t="s">
        <v>132</v>
      </c>
      <c r="I3" s="47"/>
    </row>
    <row r="4" spans="1:9" x14ac:dyDescent="0.2">
      <c r="A4" s="40" t="s">
        <v>16</v>
      </c>
      <c r="B4" s="45" t="s">
        <v>133</v>
      </c>
      <c r="C4" s="45"/>
      <c r="D4" s="41"/>
      <c r="E4" s="40"/>
      <c r="F4" s="40"/>
      <c r="G4" s="46" t="s">
        <v>18</v>
      </c>
      <c r="H4" s="45" t="s">
        <v>39</v>
      </c>
      <c r="I4" s="45"/>
    </row>
    <row r="5" spans="1:9" x14ac:dyDescent="0.2">
      <c r="A5" s="40" t="s">
        <v>17</v>
      </c>
      <c r="B5" s="45" t="s">
        <v>68</v>
      </c>
      <c r="C5" s="47"/>
      <c r="D5" s="41"/>
      <c r="E5" s="40"/>
      <c r="F5" s="40"/>
      <c r="G5" s="46" t="s">
        <v>19</v>
      </c>
      <c r="H5" s="47" t="s">
        <v>255</v>
      </c>
      <c r="I5" s="47"/>
    </row>
    <row r="6" spans="1:9" x14ac:dyDescent="0.2">
      <c r="A6" s="40"/>
      <c r="B6" s="40"/>
      <c r="C6" s="40"/>
      <c r="D6" s="40"/>
      <c r="E6" s="40"/>
      <c r="F6" s="40"/>
      <c r="G6" s="40"/>
      <c r="H6" s="40"/>
      <c r="I6" s="40"/>
    </row>
    <row r="7" spans="1:9" x14ac:dyDescent="0.2">
      <c r="A7" s="40"/>
      <c r="B7" s="40"/>
      <c r="C7" s="40"/>
      <c r="D7" s="40"/>
      <c r="E7" s="40"/>
      <c r="F7" s="40"/>
      <c r="G7" s="40"/>
      <c r="H7" s="40"/>
      <c r="I7" s="40"/>
    </row>
    <row r="8" spans="1:9" x14ac:dyDescent="0.2">
      <c r="A8" s="40" t="s">
        <v>20</v>
      </c>
      <c r="B8" s="40"/>
      <c r="C8" s="41"/>
      <c r="D8" s="41"/>
      <c r="E8" s="41"/>
      <c r="F8" s="41"/>
      <c r="G8" s="41"/>
      <c r="H8" s="41"/>
      <c r="I8" s="41"/>
    </row>
    <row r="9" spans="1:9" x14ac:dyDescent="0.2">
      <c r="A9" s="40" t="s">
        <v>134</v>
      </c>
      <c r="B9" s="40"/>
      <c r="C9" s="41"/>
      <c r="D9" s="41"/>
      <c r="E9" s="41"/>
      <c r="F9" s="41"/>
      <c r="G9" s="41"/>
      <c r="H9" s="41"/>
      <c r="I9" s="41"/>
    </row>
    <row r="10" spans="1:9" x14ac:dyDescent="0.2">
      <c r="A10" s="40" t="s">
        <v>135</v>
      </c>
      <c r="B10" s="40"/>
      <c r="C10" s="41"/>
      <c r="D10" s="41"/>
      <c r="E10" s="41"/>
      <c r="F10" s="41"/>
      <c r="G10" s="41"/>
      <c r="H10" s="41"/>
      <c r="I10" s="41"/>
    </row>
    <row r="11" spans="1:9" x14ac:dyDescent="0.2">
      <c r="A11" s="40" t="s">
        <v>21</v>
      </c>
      <c r="B11" s="40"/>
      <c r="C11" s="41"/>
      <c r="D11" s="41"/>
      <c r="E11" s="41"/>
      <c r="F11" s="41"/>
      <c r="G11" s="41"/>
      <c r="H11" s="41"/>
      <c r="I11" s="41"/>
    </row>
    <row r="12" spans="1:9" x14ac:dyDescent="0.2">
      <c r="A12" s="40" t="s">
        <v>136</v>
      </c>
      <c r="B12" s="40"/>
      <c r="C12" s="41"/>
      <c r="D12" s="41"/>
      <c r="E12" s="41"/>
      <c r="F12" s="41"/>
      <c r="G12" s="41"/>
      <c r="H12" s="41"/>
      <c r="I12" s="41"/>
    </row>
    <row r="13" spans="1:9" x14ac:dyDescent="0.2">
      <c r="A13" s="40" t="s">
        <v>23</v>
      </c>
      <c r="B13" s="40"/>
      <c r="C13" s="41"/>
      <c r="D13" s="41"/>
      <c r="E13" s="41"/>
      <c r="F13" s="41"/>
      <c r="G13" s="41"/>
      <c r="H13" s="41"/>
      <c r="I13" s="41"/>
    </row>
    <row r="14" spans="1:9" x14ac:dyDescent="0.2">
      <c r="A14" s="40" t="s">
        <v>137</v>
      </c>
      <c r="B14" s="40"/>
      <c r="C14" s="41"/>
      <c r="D14" s="41"/>
      <c r="E14" s="41"/>
      <c r="F14" s="41"/>
      <c r="G14" s="41"/>
      <c r="H14" s="41"/>
      <c r="I14" s="41"/>
    </row>
    <row r="15" spans="1:9" x14ac:dyDescent="0.2">
      <c r="A15" s="40" t="s">
        <v>138</v>
      </c>
      <c r="B15" s="40"/>
      <c r="C15" s="41"/>
      <c r="D15" s="41"/>
      <c r="E15" s="41"/>
      <c r="F15" s="41"/>
      <c r="G15" s="41"/>
      <c r="H15" s="41"/>
      <c r="I15" s="41"/>
    </row>
    <row r="16" spans="1:9" x14ac:dyDescent="0.2">
      <c r="A16" s="48" t="s">
        <v>33</v>
      </c>
      <c r="B16" s="40"/>
      <c r="C16" s="41"/>
      <c r="D16" s="41"/>
      <c r="E16" s="41"/>
      <c r="F16" s="41"/>
      <c r="G16" s="41"/>
      <c r="H16" s="41"/>
      <c r="I16" s="41"/>
    </row>
    <row r="17" spans="1:16" x14ac:dyDescent="0.2">
      <c r="A17" s="40"/>
      <c r="B17" s="40"/>
      <c r="C17" s="41"/>
      <c r="D17" s="41"/>
      <c r="E17" s="41"/>
      <c r="F17" s="41"/>
      <c r="G17" s="41"/>
      <c r="H17" s="41"/>
      <c r="I17" s="41"/>
    </row>
    <row r="18" spans="1:16" x14ac:dyDescent="0.2">
      <c r="A18" s="48" t="s">
        <v>139</v>
      </c>
      <c r="B18" s="48"/>
      <c r="C18" s="49"/>
      <c r="D18" s="49"/>
      <c r="E18" s="49"/>
      <c r="F18" s="49"/>
      <c r="G18" s="49"/>
      <c r="H18" s="49"/>
      <c r="I18" s="49"/>
    </row>
    <row r="19" spans="1:16" x14ac:dyDescent="0.2">
      <c r="A19" s="41"/>
      <c r="B19" s="41"/>
      <c r="C19" s="41"/>
      <c r="D19" s="41"/>
      <c r="E19" s="41"/>
      <c r="F19" s="41"/>
      <c r="G19" s="41"/>
      <c r="H19" s="41"/>
      <c r="I19" s="41"/>
    </row>
    <row r="20" spans="1:16" x14ac:dyDescent="0.2">
      <c r="A20" s="41"/>
      <c r="B20" s="41"/>
      <c r="C20" s="41"/>
      <c r="D20" s="41"/>
      <c r="E20" s="41"/>
      <c r="F20" s="41"/>
      <c r="G20" s="41"/>
      <c r="H20" s="41"/>
      <c r="I20" s="41"/>
    </row>
    <row r="21" spans="1:16" x14ac:dyDescent="0.2">
      <c r="A21" s="107" t="s">
        <v>12</v>
      </c>
      <c r="B21" s="108"/>
      <c r="C21" s="108"/>
      <c r="D21" s="108"/>
      <c r="E21" s="108"/>
      <c r="F21" s="108"/>
      <c r="G21" s="108"/>
      <c r="H21" s="108"/>
      <c r="I21" s="109"/>
    </row>
    <row r="22" spans="1:16" x14ac:dyDescent="0.2">
      <c r="A22" s="61"/>
      <c r="B22" s="62"/>
      <c r="C22" s="63" t="s">
        <v>27</v>
      </c>
      <c r="D22" s="63" t="s">
        <v>28</v>
      </c>
      <c r="E22" s="63" t="s">
        <v>29</v>
      </c>
      <c r="F22" s="63" t="s">
        <v>32</v>
      </c>
      <c r="G22" s="63" t="s">
        <v>35</v>
      </c>
      <c r="H22" s="63" t="s">
        <v>36</v>
      </c>
      <c r="I22" s="63" t="s">
        <v>37</v>
      </c>
    </row>
    <row r="23" spans="1:16" x14ac:dyDescent="0.2">
      <c r="A23" s="61"/>
      <c r="B23" s="62"/>
      <c r="C23" s="64" t="s">
        <v>10</v>
      </c>
      <c r="D23" s="65" t="s">
        <v>10</v>
      </c>
      <c r="E23" s="64" t="s">
        <v>10</v>
      </c>
      <c r="F23" s="64" t="s">
        <v>10</v>
      </c>
      <c r="G23" s="64" t="s">
        <v>11</v>
      </c>
      <c r="H23" s="64" t="s">
        <v>11</v>
      </c>
      <c r="I23" s="64" t="s">
        <v>11</v>
      </c>
    </row>
    <row r="24" spans="1:16" x14ac:dyDescent="0.2">
      <c r="A24" s="61" t="s">
        <v>0</v>
      </c>
      <c r="B24" s="62"/>
      <c r="C24" s="43"/>
      <c r="D24" s="42"/>
      <c r="E24" s="42"/>
      <c r="F24" s="42"/>
      <c r="G24" s="42"/>
      <c r="H24" s="42">
        <v>0</v>
      </c>
      <c r="I24" s="42">
        <v>0</v>
      </c>
    </row>
    <row r="25" spans="1:16" x14ac:dyDescent="0.2">
      <c r="A25" s="61" t="s">
        <v>1</v>
      </c>
      <c r="B25" s="62"/>
      <c r="C25" s="42">
        <v>6609851</v>
      </c>
      <c r="D25" s="42">
        <f>C36</f>
        <v>6331461</v>
      </c>
      <c r="E25" s="42">
        <f t="shared" ref="E25:I25" si="0">D36</f>
        <v>6174691</v>
      </c>
      <c r="F25" s="42">
        <f t="shared" si="0"/>
        <v>6099739</v>
      </c>
      <c r="G25" s="42">
        <f t="shared" si="0"/>
        <v>6022612</v>
      </c>
      <c r="H25" s="42">
        <f t="shared" si="0"/>
        <v>5953112</v>
      </c>
      <c r="I25" s="42">
        <f t="shared" si="0"/>
        <v>5887112</v>
      </c>
    </row>
    <row r="26" spans="1:16" x14ac:dyDescent="0.2">
      <c r="A26" s="61" t="s">
        <v>2</v>
      </c>
      <c r="B26" s="62"/>
      <c r="C26" s="42">
        <v>11893</v>
      </c>
      <c r="D26" s="42">
        <v>35740</v>
      </c>
      <c r="E26" s="42">
        <v>39718</v>
      </c>
      <c r="F26" s="42">
        <v>50959</v>
      </c>
      <c r="G26" s="42">
        <v>55500</v>
      </c>
      <c r="H26" s="42">
        <v>58000</v>
      </c>
      <c r="I26" s="42">
        <v>60000</v>
      </c>
    </row>
    <row r="27" spans="1:16" x14ac:dyDescent="0.2">
      <c r="A27" s="61" t="s">
        <v>3</v>
      </c>
      <c r="B27" s="62"/>
      <c r="C27" s="43">
        <v>290285</v>
      </c>
      <c r="D27" s="43">
        <v>192510</v>
      </c>
      <c r="E27" s="43">
        <v>114670</v>
      </c>
      <c r="F27" s="43">
        <v>128086</v>
      </c>
      <c r="G27" s="42">
        <v>125000</v>
      </c>
      <c r="H27" s="42">
        <v>124000</v>
      </c>
      <c r="I27" s="42">
        <v>120000</v>
      </c>
    </row>
    <row r="28" spans="1:16" x14ac:dyDescent="0.2">
      <c r="A28" s="61"/>
      <c r="B28" s="62"/>
      <c r="C28" s="43"/>
      <c r="D28" s="42"/>
      <c r="E28" s="42"/>
      <c r="F28" s="42"/>
      <c r="G28" s="42"/>
      <c r="H28" s="42"/>
      <c r="I28" s="42"/>
    </row>
    <row r="29" spans="1:16" x14ac:dyDescent="0.2">
      <c r="A29" s="61" t="s">
        <v>4</v>
      </c>
      <c r="B29" s="47"/>
      <c r="C29" s="66"/>
      <c r="D29" s="66"/>
      <c r="E29" s="66"/>
      <c r="F29" s="66"/>
      <c r="G29" s="66"/>
      <c r="H29" s="66"/>
      <c r="I29" s="43"/>
    </row>
    <row r="30" spans="1:16" x14ac:dyDescent="0.2">
      <c r="A30" s="67" t="s">
        <v>34</v>
      </c>
      <c r="B30" s="62"/>
      <c r="C30" s="43"/>
      <c r="D30" s="68"/>
      <c r="E30" s="66"/>
      <c r="F30" s="66"/>
      <c r="G30" s="66"/>
      <c r="H30" s="66"/>
      <c r="I30" s="43"/>
      <c r="P30" s="50"/>
    </row>
    <row r="31" spans="1:16" x14ac:dyDescent="0.2">
      <c r="A31" s="69"/>
      <c r="B31" s="70"/>
      <c r="C31" s="43">
        <v>2</v>
      </c>
      <c r="D31" s="42"/>
      <c r="E31" s="42"/>
      <c r="F31" s="42"/>
      <c r="G31" s="42"/>
      <c r="H31" s="42"/>
      <c r="I31" s="42"/>
    </row>
    <row r="32" spans="1:16" x14ac:dyDescent="0.2">
      <c r="A32" s="69"/>
      <c r="B32" s="70"/>
      <c r="C32" s="43"/>
      <c r="D32" s="42"/>
      <c r="E32" s="42"/>
      <c r="F32" s="42"/>
      <c r="G32" s="42"/>
      <c r="H32" s="42"/>
      <c r="I32" s="42"/>
    </row>
    <row r="33" spans="1:9" x14ac:dyDescent="0.2">
      <c r="A33" s="69"/>
      <c r="B33" s="70"/>
      <c r="C33" s="43"/>
      <c r="D33" s="42"/>
      <c r="E33" s="42"/>
      <c r="F33" s="42"/>
      <c r="G33" s="42"/>
      <c r="H33" s="42"/>
      <c r="I33" s="42"/>
    </row>
    <row r="34" spans="1:9" x14ac:dyDescent="0.2">
      <c r="A34" s="61" t="s">
        <v>5</v>
      </c>
      <c r="B34" s="62"/>
      <c r="C34" s="43">
        <f t="shared" ref="C34:I34" si="1">SUM(C31:C33)</f>
        <v>2</v>
      </c>
      <c r="D34" s="43">
        <f t="shared" si="1"/>
        <v>0</v>
      </c>
      <c r="E34" s="43">
        <f t="shared" si="1"/>
        <v>0</v>
      </c>
      <c r="F34" s="43">
        <f t="shared" si="1"/>
        <v>0</v>
      </c>
      <c r="G34" s="43">
        <f t="shared" si="1"/>
        <v>0</v>
      </c>
      <c r="H34" s="43">
        <f t="shared" si="1"/>
        <v>0</v>
      </c>
      <c r="I34" s="43">
        <f t="shared" si="1"/>
        <v>0</v>
      </c>
    </row>
    <row r="35" spans="1:9" x14ac:dyDescent="0.2">
      <c r="A35" s="61"/>
      <c r="B35" s="62"/>
      <c r="C35" s="43"/>
      <c r="D35" s="42"/>
      <c r="E35" s="42"/>
      <c r="F35" s="42"/>
      <c r="G35" s="42"/>
      <c r="H35" s="42"/>
      <c r="I35" s="42"/>
    </row>
    <row r="36" spans="1:9" x14ac:dyDescent="0.2">
      <c r="A36" s="61" t="s">
        <v>7</v>
      </c>
      <c r="B36" s="62"/>
      <c r="C36" s="43">
        <f>+C25+C26-C27+C34</f>
        <v>6331461</v>
      </c>
      <c r="D36" s="43">
        <f t="shared" ref="D36:I36" si="2">+D25+D26-D27+D34</f>
        <v>6174691</v>
      </c>
      <c r="E36" s="43">
        <f>+E25+E26-E27+E34</f>
        <v>6099739</v>
      </c>
      <c r="F36" s="43">
        <f t="shared" si="2"/>
        <v>6022612</v>
      </c>
      <c r="G36" s="43">
        <f>+G25+G26-G27+G34</f>
        <v>5953112</v>
      </c>
      <c r="H36" s="43">
        <f>+H25+H26-H27+H34</f>
        <v>5887112</v>
      </c>
      <c r="I36" s="43">
        <f t="shared" si="2"/>
        <v>5827112</v>
      </c>
    </row>
    <row r="37" spans="1:9" x14ac:dyDescent="0.2">
      <c r="A37" s="69"/>
      <c r="B37" s="70"/>
      <c r="C37" s="71"/>
      <c r="D37" s="44"/>
      <c r="E37" s="44"/>
      <c r="F37" s="42"/>
      <c r="G37" s="42"/>
      <c r="H37" s="42"/>
      <c r="I37" s="42"/>
    </row>
    <row r="38" spans="1:9" x14ac:dyDescent="0.2">
      <c r="A38" s="61" t="s">
        <v>24</v>
      </c>
      <c r="B38" s="62"/>
      <c r="C38" s="71">
        <v>487031</v>
      </c>
      <c r="D38" s="42">
        <v>401074</v>
      </c>
      <c r="E38" s="42">
        <f>18877+330821</f>
        <v>349698</v>
      </c>
      <c r="F38" s="42">
        <f>9927+320675</f>
        <v>330602</v>
      </c>
      <c r="G38" s="42">
        <v>380000</v>
      </c>
      <c r="H38" s="42">
        <v>385000</v>
      </c>
      <c r="I38" s="42">
        <v>400000</v>
      </c>
    </row>
    <row r="39" spans="1:9" x14ac:dyDescent="0.2">
      <c r="A39" s="69"/>
      <c r="B39" s="70"/>
      <c r="C39" s="71"/>
      <c r="D39" s="44"/>
      <c r="E39" s="44"/>
      <c r="F39" s="42"/>
      <c r="G39" s="42"/>
      <c r="H39" s="42"/>
      <c r="I39" s="42"/>
    </row>
    <row r="40" spans="1:9" x14ac:dyDescent="0.2">
      <c r="A40" s="61" t="s">
        <v>25</v>
      </c>
      <c r="B40" s="72"/>
      <c r="C40" s="73">
        <f>C36-C38</f>
        <v>5844430</v>
      </c>
      <c r="D40" s="73">
        <f t="shared" ref="D40:I40" si="3">D36-D38</f>
        <v>5773617</v>
      </c>
      <c r="E40" s="73">
        <f t="shared" si="3"/>
        <v>5750041</v>
      </c>
      <c r="F40" s="74">
        <f t="shared" si="3"/>
        <v>5692010</v>
      </c>
      <c r="G40" s="74">
        <f t="shared" si="3"/>
        <v>5573112</v>
      </c>
      <c r="H40" s="74">
        <f t="shared" si="3"/>
        <v>5502112</v>
      </c>
      <c r="I40" s="74">
        <f t="shared" si="3"/>
        <v>5427112</v>
      </c>
    </row>
    <row r="41" spans="1:9" x14ac:dyDescent="0.2">
      <c r="A41" s="75"/>
      <c r="B41" s="75"/>
      <c r="C41" s="76"/>
      <c r="D41" s="76"/>
      <c r="E41" s="76"/>
      <c r="F41" s="76"/>
      <c r="G41" s="76"/>
      <c r="H41" s="76"/>
      <c r="I41" s="76"/>
    </row>
    <row r="42" spans="1:9" x14ac:dyDescent="0.2">
      <c r="A42" s="77" t="s">
        <v>26</v>
      </c>
      <c r="B42" s="45"/>
      <c r="C42" s="78"/>
      <c r="D42" s="78"/>
      <c r="E42" s="78"/>
      <c r="F42" s="78"/>
      <c r="G42" s="78"/>
      <c r="H42" s="78"/>
      <c r="I42" s="78"/>
    </row>
    <row r="43" spans="1:9" x14ac:dyDescent="0.2">
      <c r="A43" s="79" t="s">
        <v>31</v>
      </c>
      <c r="B43" s="70"/>
      <c r="C43" s="44"/>
      <c r="D43" s="44"/>
      <c r="E43" s="44"/>
      <c r="F43" s="44"/>
      <c r="G43" s="44"/>
      <c r="H43" s="44"/>
      <c r="I43" s="44"/>
    </row>
    <row r="44" spans="1:9" x14ac:dyDescent="0.2">
      <c r="A44" s="61"/>
      <c r="B44" s="62"/>
      <c r="C44" s="42"/>
      <c r="D44" s="42"/>
      <c r="E44" s="42"/>
      <c r="F44" s="42"/>
      <c r="G44" s="42"/>
      <c r="H44" s="42"/>
      <c r="I44" s="42"/>
    </row>
    <row r="45" spans="1:9" x14ac:dyDescent="0.2">
      <c r="A45" s="61" t="s">
        <v>6</v>
      </c>
      <c r="B45" s="62"/>
      <c r="C45" s="42"/>
      <c r="D45" s="42"/>
      <c r="E45" s="42"/>
      <c r="F45" s="42"/>
      <c r="G45" s="42"/>
      <c r="H45" s="42"/>
      <c r="I45" s="42"/>
    </row>
    <row r="46" spans="1:9" x14ac:dyDescent="0.2">
      <c r="A46" s="61"/>
      <c r="B46" s="62"/>
      <c r="C46" s="42"/>
      <c r="D46" s="42"/>
      <c r="E46" s="42"/>
      <c r="F46" s="42"/>
      <c r="G46" s="42"/>
      <c r="H46" s="42"/>
      <c r="I46" s="42"/>
    </row>
    <row r="47" spans="1:9" x14ac:dyDescent="0.2">
      <c r="A47" s="80" t="s">
        <v>8</v>
      </c>
      <c r="B47" s="72"/>
      <c r="C47" s="42"/>
      <c r="D47" s="42"/>
      <c r="E47" s="42"/>
      <c r="F47" s="42"/>
      <c r="G47" s="42"/>
      <c r="H47" s="42"/>
      <c r="I47" s="42"/>
    </row>
    <row r="48" spans="1:9" x14ac:dyDescent="0.2">
      <c r="A48" s="81" t="s">
        <v>9</v>
      </c>
      <c r="B48" s="82"/>
      <c r="C48" s="42"/>
      <c r="D48" s="42"/>
      <c r="E48" s="42"/>
      <c r="F48" s="42"/>
      <c r="G48" s="42"/>
      <c r="H48" s="42"/>
      <c r="I48" s="42"/>
    </row>
    <row r="49" spans="1:9" x14ac:dyDescent="0.2">
      <c r="A49" s="40"/>
      <c r="B49" s="40"/>
      <c r="C49" s="40"/>
      <c r="D49" s="40"/>
      <c r="E49" s="40"/>
      <c r="F49" s="40"/>
      <c r="G49" s="40"/>
      <c r="H49" s="40"/>
      <c r="I49" s="40"/>
    </row>
  </sheetData>
  <sheetProtection selectLockedCells="1"/>
  <mergeCells count="1">
    <mergeCell ref="A21:I21"/>
  </mergeCells>
  <printOptions horizontalCentered="1"/>
  <pageMargins left="0.75" right="0.75" top="0.6" bottom="0.55000000000000004" header="0.28000000000000003" footer="0.16"/>
  <pageSetup scale="85"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5EE7E-8283-423C-BD29-0F9F98D49E2E}">
  <sheetPr>
    <pageSetUpPr fitToPage="1"/>
  </sheetPr>
  <dimension ref="A1:I52"/>
  <sheetViews>
    <sheetView zoomScaleNormal="100" workbookViewId="0">
      <selection activeCell="H6" sqref="H6"/>
    </sheetView>
  </sheetViews>
  <sheetFormatPr defaultRowHeight="12.75" x14ac:dyDescent="0.2"/>
  <cols>
    <col min="1" max="2" width="14.7109375" style="19" customWidth="1"/>
    <col min="3" max="8" width="14" style="19" customWidth="1"/>
    <col min="9" max="9" width="13.140625" style="19" customWidth="1"/>
    <col min="10" max="16384" width="9.140625" style="19"/>
  </cols>
  <sheetData>
    <row r="1" spans="1:9" x14ac:dyDescent="0.2">
      <c r="A1" s="40"/>
      <c r="B1" s="40"/>
      <c r="C1" s="40"/>
      <c r="D1" s="40"/>
      <c r="E1" s="40"/>
      <c r="F1" s="40"/>
      <c r="G1" s="40"/>
      <c r="H1" s="40"/>
      <c r="I1" s="40"/>
    </row>
    <row r="2" spans="1:9" x14ac:dyDescent="0.2">
      <c r="A2" s="40" t="s">
        <v>13</v>
      </c>
      <c r="B2" s="45" t="s">
        <v>38</v>
      </c>
      <c r="C2" s="45"/>
      <c r="D2" s="45"/>
      <c r="E2" s="41"/>
      <c r="F2" s="40"/>
      <c r="G2" s="46" t="s">
        <v>14</v>
      </c>
      <c r="H2" s="45" t="s">
        <v>170</v>
      </c>
      <c r="I2" s="45"/>
    </row>
    <row r="3" spans="1:9" x14ac:dyDescent="0.2">
      <c r="A3" s="40" t="s">
        <v>22</v>
      </c>
      <c r="B3" s="18" t="s">
        <v>150</v>
      </c>
      <c r="C3" s="45"/>
      <c r="D3" s="45"/>
      <c r="E3" s="41"/>
      <c r="F3" s="40"/>
      <c r="G3" s="46" t="s">
        <v>15</v>
      </c>
      <c r="H3" s="47" t="s">
        <v>171</v>
      </c>
      <c r="I3" s="47"/>
    </row>
    <row r="4" spans="1:9" x14ac:dyDescent="0.2">
      <c r="A4" s="40" t="s">
        <v>16</v>
      </c>
      <c r="B4" s="38" t="s">
        <v>172</v>
      </c>
      <c r="C4" s="45"/>
      <c r="D4" s="45"/>
      <c r="E4" s="41"/>
      <c r="F4" s="40"/>
      <c r="G4" s="46" t="s">
        <v>18</v>
      </c>
      <c r="H4" s="45" t="s">
        <v>39</v>
      </c>
      <c r="I4" s="45"/>
    </row>
    <row r="5" spans="1:9" x14ac:dyDescent="0.2">
      <c r="A5" s="40" t="s">
        <v>17</v>
      </c>
      <c r="B5" s="38" t="s">
        <v>173</v>
      </c>
      <c r="C5" s="47"/>
      <c r="D5" s="47"/>
      <c r="E5" s="41"/>
      <c r="F5" s="40"/>
      <c r="G5" s="46" t="s">
        <v>19</v>
      </c>
      <c r="H5" s="39" t="s">
        <v>256</v>
      </c>
      <c r="I5" s="47"/>
    </row>
    <row r="6" spans="1:9" x14ac:dyDescent="0.2">
      <c r="A6" s="40"/>
      <c r="B6" s="40"/>
      <c r="C6" s="40"/>
      <c r="D6" s="40"/>
      <c r="E6" s="40"/>
      <c r="F6" s="40"/>
      <c r="G6" s="40"/>
      <c r="H6" s="40"/>
      <c r="I6" s="40"/>
    </row>
    <row r="7" spans="1:9" x14ac:dyDescent="0.2">
      <c r="A7" s="40" t="s">
        <v>20</v>
      </c>
      <c r="B7" s="40"/>
      <c r="C7" s="41"/>
      <c r="D7" s="41"/>
      <c r="E7" s="41"/>
      <c r="F7" s="41"/>
      <c r="G7" s="41"/>
      <c r="H7" s="41"/>
      <c r="I7" s="41"/>
    </row>
    <row r="8" spans="1:9" x14ac:dyDescent="0.2">
      <c r="A8" s="48" t="s">
        <v>174</v>
      </c>
      <c r="B8" s="40"/>
      <c r="C8" s="41"/>
      <c r="D8" s="41"/>
      <c r="E8" s="41"/>
      <c r="F8" s="41"/>
      <c r="G8" s="41"/>
      <c r="H8" s="41"/>
      <c r="I8" s="41"/>
    </row>
    <row r="9" spans="1:9" x14ac:dyDescent="0.2">
      <c r="A9" s="48" t="s">
        <v>175</v>
      </c>
      <c r="B9" s="40"/>
      <c r="C9" s="41"/>
      <c r="D9" s="41"/>
      <c r="E9" s="41"/>
      <c r="F9" s="41"/>
      <c r="G9" s="41"/>
      <c r="H9" s="41"/>
      <c r="I9" s="41"/>
    </row>
    <row r="10" spans="1:9" x14ac:dyDescent="0.2">
      <c r="A10" s="40" t="s">
        <v>21</v>
      </c>
      <c r="B10" s="40"/>
      <c r="C10" s="41"/>
      <c r="D10" s="41"/>
      <c r="E10" s="41"/>
      <c r="F10" s="41"/>
      <c r="G10" s="41"/>
      <c r="H10" s="41"/>
      <c r="I10" s="41"/>
    </row>
    <row r="11" spans="1:9" x14ac:dyDescent="0.2">
      <c r="A11" s="48" t="s">
        <v>176</v>
      </c>
      <c r="B11" s="40"/>
      <c r="C11" s="41"/>
      <c r="D11" s="41"/>
      <c r="E11" s="41"/>
      <c r="F11" s="41"/>
      <c r="G11" s="41"/>
      <c r="H11" s="41"/>
      <c r="I11" s="41"/>
    </row>
    <row r="12" spans="1:9" x14ac:dyDescent="0.2">
      <c r="A12" s="40" t="s">
        <v>23</v>
      </c>
      <c r="B12" s="40"/>
      <c r="C12" s="41"/>
      <c r="D12" s="41"/>
      <c r="E12" s="41"/>
      <c r="F12" s="41"/>
      <c r="G12" s="41"/>
      <c r="H12" s="41"/>
      <c r="I12" s="41"/>
    </row>
    <row r="13" spans="1:9" x14ac:dyDescent="0.2">
      <c r="A13" s="48" t="s">
        <v>177</v>
      </c>
      <c r="B13" s="40"/>
      <c r="C13" s="41"/>
      <c r="D13" s="41"/>
      <c r="E13" s="41"/>
      <c r="F13" s="41"/>
      <c r="G13" s="41"/>
      <c r="H13" s="41"/>
      <c r="I13" s="41"/>
    </row>
    <row r="14" spans="1:9" x14ac:dyDescent="0.2">
      <c r="A14" s="48" t="s">
        <v>178</v>
      </c>
      <c r="B14" s="40"/>
      <c r="C14" s="41"/>
      <c r="D14" s="41"/>
      <c r="E14" s="41"/>
      <c r="F14" s="41"/>
      <c r="G14" s="41"/>
      <c r="H14" s="41"/>
      <c r="I14" s="41"/>
    </row>
    <row r="15" spans="1:9" x14ac:dyDescent="0.2">
      <c r="A15" s="48" t="s">
        <v>179</v>
      </c>
      <c r="B15" s="40"/>
      <c r="C15" s="41"/>
      <c r="D15" s="41"/>
      <c r="E15" s="41"/>
      <c r="F15" s="41"/>
      <c r="G15" s="41"/>
      <c r="H15" s="41"/>
      <c r="I15" s="41"/>
    </row>
    <row r="16" spans="1:9" x14ac:dyDescent="0.2">
      <c r="A16" s="48" t="s">
        <v>180</v>
      </c>
      <c r="B16" s="40"/>
      <c r="C16" s="41"/>
      <c r="D16" s="41"/>
      <c r="E16" s="41"/>
      <c r="F16" s="41"/>
      <c r="G16" s="41"/>
      <c r="H16" s="41"/>
      <c r="I16" s="41"/>
    </row>
    <row r="17" spans="1:9" x14ac:dyDescent="0.2">
      <c r="A17" s="48" t="s">
        <v>33</v>
      </c>
      <c r="B17" s="40"/>
      <c r="C17" s="41"/>
      <c r="D17" s="41"/>
      <c r="E17" s="41"/>
      <c r="F17" s="41"/>
      <c r="G17" s="41"/>
      <c r="H17" s="41"/>
      <c r="I17" s="41"/>
    </row>
    <row r="18" spans="1:9" x14ac:dyDescent="0.2">
      <c r="A18" s="40"/>
      <c r="B18" s="40"/>
      <c r="C18" s="41"/>
      <c r="D18" s="41"/>
      <c r="E18" s="41"/>
      <c r="F18" s="41"/>
      <c r="G18" s="41"/>
      <c r="H18" s="41"/>
      <c r="I18" s="41"/>
    </row>
    <row r="19" spans="1:9" x14ac:dyDescent="0.2">
      <c r="A19" s="48" t="s">
        <v>30</v>
      </c>
      <c r="B19" s="40"/>
      <c r="C19" s="41"/>
      <c r="D19" s="41"/>
      <c r="E19" s="41"/>
      <c r="F19" s="41"/>
      <c r="G19" s="41"/>
      <c r="H19" s="41"/>
      <c r="I19" s="41"/>
    </row>
    <row r="20" spans="1:9" x14ac:dyDescent="0.2">
      <c r="A20" s="48" t="s">
        <v>181</v>
      </c>
      <c r="B20" s="40"/>
      <c r="C20" s="41"/>
      <c r="D20" s="41"/>
      <c r="E20" s="41"/>
      <c r="F20" s="41"/>
      <c r="G20" s="41"/>
      <c r="H20" s="41"/>
      <c r="I20" s="41"/>
    </row>
    <row r="21" spans="1:9" x14ac:dyDescent="0.2">
      <c r="A21" s="48" t="s">
        <v>182</v>
      </c>
      <c r="B21" s="40"/>
      <c r="C21" s="41"/>
      <c r="D21" s="41"/>
      <c r="E21" s="41"/>
      <c r="F21" s="41"/>
      <c r="G21" s="41"/>
      <c r="H21" s="41"/>
      <c r="I21" s="41"/>
    </row>
    <row r="22" spans="1:9" x14ac:dyDescent="0.2">
      <c r="A22" s="48" t="s">
        <v>183</v>
      </c>
      <c r="B22" s="40"/>
      <c r="C22" s="41"/>
      <c r="D22" s="41"/>
      <c r="E22" s="41"/>
      <c r="F22" s="41"/>
      <c r="G22" s="41"/>
      <c r="H22" s="41"/>
      <c r="I22" s="41"/>
    </row>
    <row r="23" spans="1:9" x14ac:dyDescent="0.2">
      <c r="A23" s="48" t="s">
        <v>184</v>
      </c>
      <c r="B23" s="40"/>
      <c r="C23" s="41"/>
      <c r="D23" s="41"/>
      <c r="E23" s="41"/>
      <c r="F23" s="41"/>
      <c r="G23" s="41"/>
      <c r="H23" s="41"/>
      <c r="I23" s="41"/>
    </row>
    <row r="24" spans="1:9" x14ac:dyDescent="0.2">
      <c r="A24" s="48" t="s">
        <v>185</v>
      </c>
      <c r="B24" s="41"/>
      <c r="C24" s="41"/>
      <c r="D24" s="41"/>
      <c r="E24" s="41"/>
      <c r="F24" s="41"/>
      <c r="G24" s="41"/>
      <c r="H24" s="41"/>
      <c r="I24" s="41"/>
    </row>
    <row r="25" spans="1:9" x14ac:dyDescent="0.2">
      <c r="A25" s="107" t="s">
        <v>12</v>
      </c>
      <c r="B25" s="108"/>
      <c r="C25" s="108"/>
      <c r="D25" s="108"/>
      <c r="E25" s="108"/>
      <c r="F25" s="108"/>
      <c r="G25" s="108"/>
      <c r="H25" s="108"/>
      <c r="I25" s="109"/>
    </row>
    <row r="26" spans="1:9" x14ac:dyDescent="0.2">
      <c r="A26" s="61"/>
      <c r="B26" s="62"/>
      <c r="C26" s="63" t="s">
        <v>27</v>
      </c>
      <c r="D26" s="63" t="s">
        <v>28</v>
      </c>
      <c r="E26" s="63" t="s">
        <v>29</v>
      </c>
      <c r="F26" s="63" t="s">
        <v>32</v>
      </c>
      <c r="G26" s="63" t="s">
        <v>35</v>
      </c>
      <c r="H26" s="63" t="s">
        <v>36</v>
      </c>
      <c r="I26" s="63" t="s">
        <v>37</v>
      </c>
    </row>
    <row r="27" spans="1:9" x14ac:dyDescent="0.2">
      <c r="A27" s="61"/>
      <c r="B27" s="62"/>
      <c r="C27" s="64" t="s">
        <v>10</v>
      </c>
      <c r="D27" s="65" t="s">
        <v>10</v>
      </c>
      <c r="E27" s="64" t="s">
        <v>10</v>
      </c>
      <c r="F27" s="64" t="s">
        <v>10</v>
      </c>
      <c r="G27" s="64" t="s">
        <v>11</v>
      </c>
      <c r="H27" s="64" t="s">
        <v>11</v>
      </c>
      <c r="I27" s="64" t="s">
        <v>11</v>
      </c>
    </row>
    <row r="28" spans="1:9" x14ac:dyDescent="0.2">
      <c r="A28" s="61" t="s">
        <v>0</v>
      </c>
      <c r="B28" s="62"/>
      <c r="C28" s="42"/>
      <c r="D28" s="42">
        <v>100000</v>
      </c>
      <c r="E28" s="42"/>
      <c r="F28" s="42"/>
      <c r="G28" s="42"/>
      <c r="H28" s="42"/>
      <c r="I28" s="42"/>
    </row>
    <row r="29" spans="1:9" x14ac:dyDescent="0.2">
      <c r="A29" s="61" t="s">
        <v>1</v>
      </c>
      <c r="B29" s="62"/>
      <c r="C29" s="42">
        <f t="shared" ref="C29" si="0">B40</f>
        <v>0</v>
      </c>
      <c r="D29" s="42">
        <f>C40</f>
        <v>0</v>
      </c>
      <c r="E29" s="42">
        <f>D40</f>
        <v>46350</v>
      </c>
      <c r="F29" s="42">
        <f t="shared" ref="F29:I29" si="1">E40</f>
        <v>31400</v>
      </c>
      <c r="G29" s="42">
        <f t="shared" si="1"/>
        <v>0</v>
      </c>
      <c r="H29" s="42">
        <f t="shared" si="1"/>
        <v>0</v>
      </c>
      <c r="I29" s="42">
        <f t="shared" si="1"/>
        <v>0</v>
      </c>
    </row>
    <row r="30" spans="1:9" x14ac:dyDescent="0.2">
      <c r="A30" s="61" t="s">
        <v>2</v>
      </c>
      <c r="B30" s="62"/>
      <c r="C30" s="42">
        <v>0</v>
      </c>
      <c r="D30" s="42">
        <v>100000</v>
      </c>
      <c r="E30" s="42">
        <v>0</v>
      </c>
      <c r="F30" s="42">
        <v>0</v>
      </c>
      <c r="G30" s="42"/>
      <c r="H30" s="42"/>
      <c r="I30" s="42"/>
    </row>
    <row r="31" spans="1:9" x14ac:dyDescent="0.2">
      <c r="A31" s="61" t="s">
        <v>3</v>
      </c>
      <c r="B31" s="62"/>
      <c r="C31" s="42">
        <v>0</v>
      </c>
      <c r="D31" s="43">
        <v>53650</v>
      </c>
      <c r="E31" s="43">
        <v>14950</v>
      </c>
      <c r="F31" s="43">
        <v>0</v>
      </c>
      <c r="G31" s="42"/>
      <c r="H31" s="42"/>
      <c r="I31" s="42"/>
    </row>
    <row r="32" spans="1:9" x14ac:dyDescent="0.2">
      <c r="A32" s="61"/>
      <c r="B32" s="62"/>
      <c r="C32" s="43"/>
      <c r="D32" s="42"/>
      <c r="E32" s="42"/>
      <c r="F32" s="42"/>
      <c r="G32" s="42"/>
      <c r="H32" s="42"/>
      <c r="I32" s="42"/>
    </row>
    <row r="33" spans="1:9" x14ac:dyDescent="0.2">
      <c r="A33" s="61" t="s">
        <v>4</v>
      </c>
      <c r="B33" s="47"/>
      <c r="C33" s="66"/>
      <c r="D33" s="66"/>
      <c r="E33" s="66"/>
      <c r="F33" s="66"/>
      <c r="G33" s="66"/>
      <c r="H33" s="66"/>
      <c r="I33" s="43"/>
    </row>
    <row r="34" spans="1:9" x14ac:dyDescent="0.2">
      <c r="A34" s="67" t="s">
        <v>34</v>
      </c>
      <c r="B34" s="62"/>
      <c r="C34" s="43"/>
      <c r="D34" s="68"/>
      <c r="E34" s="66"/>
      <c r="F34" s="66"/>
      <c r="G34" s="66"/>
      <c r="H34" s="66"/>
      <c r="I34" s="43"/>
    </row>
    <row r="35" spans="1:9" x14ac:dyDescent="0.2">
      <c r="A35" s="69" t="s">
        <v>100</v>
      </c>
      <c r="B35" s="70"/>
      <c r="C35" s="43"/>
      <c r="D35" s="42"/>
      <c r="E35" s="42"/>
      <c r="F35" s="42">
        <v>-31400</v>
      </c>
      <c r="G35" s="42"/>
      <c r="H35" s="42"/>
      <c r="I35" s="42"/>
    </row>
    <row r="36" spans="1:9" x14ac:dyDescent="0.2">
      <c r="A36" s="69"/>
      <c r="B36" s="70"/>
      <c r="C36" s="43"/>
      <c r="D36" s="42"/>
      <c r="E36" s="42"/>
      <c r="F36" s="42"/>
      <c r="G36" s="42"/>
      <c r="H36" s="42"/>
      <c r="I36" s="42"/>
    </row>
    <row r="37" spans="1:9" x14ac:dyDescent="0.2">
      <c r="A37" s="69"/>
      <c r="B37" s="70"/>
      <c r="C37" s="43"/>
      <c r="D37" s="42"/>
      <c r="E37" s="42"/>
      <c r="F37" s="42"/>
      <c r="G37" s="42"/>
      <c r="H37" s="42"/>
      <c r="I37" s="42"/>
    </row>
    <row r="38" spans="1:9" x14ac:dyDescent="0.2">
      <c r="A38" s="61" t="s">
        <v>5</v>
      </c>
      <c r="B38" s="62"/>
      <c r="C38" s="43">
        <f t="shared" ref="C38:I38" si="2">SUM(C35:C37)</f>
        <v>0</v>
      </c>
      <c r="D38" s="43">
        <f t="shared" si="2"/>
        <v>0</v>
      </c>
      <c r="E38" s="43">
        <f t="shared" si="2"/>
        <v>0</v>
      </c>
      <c r="F38" s="43">
        <f t="shared" si="2"/>
        <v>-31400</v>
      </c>
      <c r="G38" s="43">
        <f t="shared" si="2"/>
        <v>0</v>
      </c>
      <c r="H38" s="43">
        <f t="shared" si="2"/>
        <v>0</v>
      </c>
      <c r="I38" s="43">
        <f t="shared" si="2"/>
        <v>0</v>
      </c>
    </row>
    <row r="39" spans="1:9" x14ac:dyDescent="0.2">
      <c r="A39" s="61"/>
      <c r="B39" s="62"/>
      <c r="C39" s="43"/>
      <c r="D39" s="42"/>
      <c r="E39" s="42"/>
      <c r="F39" s="42"/>
      <c r="G39" s="42"/>
      <c r="H39" s="42"/>
      <c r="I39" s="42"/>
    </row>
    <row r="40" spans="1:9" x14ac:dyDescent="0.2">
      <c r="A40" s="61" t="s">
        <v>7</v>
      </c>
      <c r="B40" s="62"/>
      <c r="C40" s="43">
        <f>+C29+C30-C31+C38</f>
        <v>0</v>
      </c>
      <c r="D40" s="43">
        <f t="shared" ref="D40:I40" si="3">+D29+D30-D31+D38</f>
        <v>46350</v>
      </c>
      <c r="E40" s="43">
        <f>+E29+E30-E31+E38</f>
        <v>31400</v>
      </c>
      <c r="F40" s="43">
        <f t="shared" si="3"/>
        <v>0</v>
      </c>
      <c r="G40" s="43">
        <f>+G29+G30-G31+G38</f>
        <v>0</v>
      </c>
      <c r="H40" s="43">
        <f>+H29+H30-H31+H38</f>
        <v>0</v>
      </c>
      <c r="I40" s="43">
        <f t="shared" si="3"/>
        <v>0</v>
      </c>
    </row>
    <row r="41" spans="1:9" x14ac:dyDescent="0.2">
      <c r="A41" s="69"/>
      <c r="B41" s="70"/>
      <c r="C41" s="71"/>
      <c r="D41" s="44"/>
      <c r="E41" s="44"/>
      <c r="F41" s="42"/>
      <c r="G41" s="42"/>
      <c r="H41" s="42"/>
      <c r="I41" s="42"/>
    </row>
    <row r="42" spans="1:9" x14ac:dyDescent="0.2">
      <c r="A42" s="61" t="s">
        <v>24</v>
      </c>
      <c r="B42" s="62"/>
      <c r="C42" s="44">
        <v>0</v>
      </c>
      <c r="D42" s="42">
        <v>14950</v>
      </c>
      <c r="E42" s="42">
        <v>0</v>
      </c>
      <c r="F42" s="42">
        <v>0</v>
      </c>
      <c r="G42" s="42"/>
      <c r="H42" s="42"/>
      <c r="I42" s="42"/>
    </row>
    <row r="43" spans="1:9" x14ac:dyDescent="0.2">
      <c r="A43" s="69"/>
      <c r="B43" s="70"/>
      <c r="C43" s="71"/>
      <c r="D43" s="44"/>
      <c r="E43" s="44"/>
      <c r="F43" s="42"/>
      <c r="G43" s="42"/>
      <c r="H43" s="42"/>
      <c r="I43" s="42"/>
    </row>
    <row r="44" spans="1:9" x14ac:dyDescent="0.2">
      <c r="A44" s="61" t="s">
        <v>25</v>
      </c>
      <c r="B44" s="72"/>
      <c r="C44" s="73">
        <f>C40-C42</f>
        <v>0</v>
      </c>
      <c r="D44" s="73">
        <f t="shared" ref="D44:I44" si="4">D40-D42</f>
        <v>31400</v>
      </c>
      <c r="E44" s="73">
        <f t="shared" si="4"/>
        <v>31400</v>
      </c>
      <c r="F44" s="74">
        <f t="shared" si="4"/>
        <v>0</v>
      </c>
      <c r="G44" s="74">
        <f t="shared" si="4"/>
        <v>0</v>
      </c>
      <c r="H44" s="74">
        <f t="shared" si="4"/>
        <v>0</v>
      </c>
      <c r="I44" s="74">
        <f t="shared" si="4"/>
        <v>0</v>
      </c>
    </row>
    <row r="45" spans="1:9" x14ac:dyDescent="0.2">
      <c r="A45" s="75"/>
      <c r="B45" s="75"/>
      <c r="C45" s="76"/>
      <c r="D45" s="76"/>
      <c r="E45" s="76"/>
      <c r="F45" s="76"/>
      <c r="G45" s="76"/>
      <c r="H45" s="76"/>
      <c r="I45" s="76"/>
    </row>
    <row r="46" spans="1:9" x14ac:dyDescent="0.2">
      <c r="A46" s="77" t="s">
        <v>26</v>
      </c>
      <c r="B46" s="45"/>
      <c r="C46" s="78"/>
      <c r="D46" s="78"/>
      <c r="E46" s="78"/>
      <c r="F46" s="78"/>
      <c r="G46" s="78"/>
      <c r="H46" s="78"/>
      <c r="I46" s="78"/>
    </row>
    <row r="47" spans="1:9" x14ac:dyDescent="0.2">
      <c r="A47" s="79" t="s">
        <v>31</v>
      </c>
      <c r="B47" s="70"/>
      <c r="C47" s="44"/>
      <c r="D47" s="44"/>
      <c r="E47" s="44"/>
      <c r="F47" s="44"/>
      <c r="G47" s="44"/>
      <c r="H47" s="44"/>
      <c r="I47" s="44"/>
    </row>
    <row r="48" spans="1:9" x14ac:dyDescent="0.2">
      <c r="A48" s="61"/>
      <c r="B48" s="62"/>
      <c r="C48" s="42"/>
      <c r="D48" s="42"/>
      <c r="E48" s="42"/>
      <c r="F48" s="42"/>
      <c r="G48" s="42"/>
      <c r="H48" s="42"/>
      <c r="I48" s="42"/>
    </row>
    <row r="49" spans="1:9" x14ac:dyDescent="0.2">
      <c r="A49" s="61" t="s">
        <v>6</v>
      </c>
      <c r="B49" s="62"/>
      <c r="C49" s="42"/>
      <c r="D49" s="42"/>
      <c r="E49" s="42"/>
      <c r="F49" s="42"/>
      <c r="G49" s="42"/>
      <c r="H49" s="42"/>
      <c r="I49" s="42"/>
    </row>
    <row r="50" spans="1:9" x14ac:dyDescent="0.2">
      <c r="A50" s="8"/>
      <c r="B50" s="2"/>
      <c r="C50" s="16"/>
      <c r="D50" s="16"/>
      <c r="E50" s="25"/>
      <c r="F50" s="25"/>
      <c r="G50" s="25"/>
      <c r="H50" s="25"/>
      <c r="I50" s="25"/>
    </row>
    <row r="51" spans="1:9" x14ac:dyDescent="0.2">
      <c r="A51" s="5" t="s">
        <v>8</v>
      </c>
      <c r="B51" s="3"/>
      <c r="C51" s="16"/>
      <c r="D51" s="16"/>
      <c r="E51" s="25"/>
      <c r="F51" s="25"/>
      <c r="G51" s="25"/>
      <c r="H51" s="25"/>
      <c r="I51" s="25"/>
    </row>
    <row r="52" spans="1:9" x14ac:dyDescent="0.2">
      <c r="A52" s="7" t="s">
        <v>9</v>
      </c>
      <c r="B52" s="4"/>
      <c r="C52" s="16"/>
      <c r="D52" s="16"/>
      <c r="E52" s="25"/>
      <c r="F52" s="25"/>
      <c r="G52" s="25"/>
      <c r="H52" s="25"/>
      <c r="I52" s="25"/>
    </row>
  </sheetData>
  <sheetProtection selectLockedCells="1"/>
  <mergeCells count="1">
    <mergeCell ref="A25:I25"/>
  </mergeCells>
  <printOptions horizontalCentered="1"/>
  <pageMargins left="0.75" right="0.75" top="0.6" bottom="0.55000000000000004" header="0.28000000000000003" footer="0.16"/>
  <pageSetup scale="82"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75192-0BEC-423F-A3A1-50C9C316AFDB}">
  <dimension ref="A1:L6"/>
  <sheetViews>
    <sheetView workbookViewId="0">
      <selection activeCell="J35" sqref="J35"/>
    </sheetView>
  </sheetViews>
  <sheetFormatPr defaultRowHeight="12.75" x14ac:dyDescent="0.2"/>
  <cols>
    <col min="1" max="1" width="9.140625" style="34"/>
    <col min="2" max="4" width="7.85546875" style="34" customWidth="1"/>
    <col min="5" max="6" width="9.140625" style="34"/>
    <col min="7" max="7" width="10.7109375" style="19" customWidth="1"/>
    <col min="8" max="9" width="9.140625" style="34"/>
    <col min="10" max="10" width="9.140625" style="19"/>
    <col min="11" max="11" width="6.42578125" style="34" customWidth="1"/>
    <col min="12" max="16384" width="9.140625" style="19"/>
  </cols>
  <sheetData>
    <row r="1" spans="1:12" ht="15" x14ac:dyDescent="0.2">
      <c r="A1" s="51" t="s">
        <v>101</v>
      </c>
      <c r="B1" s="52"/>
      <c r="C1" s="52"/>
      <c r="D1" s="52"/>
      <c r="E1" s="52"/>
      <c r="F1" s="52"/>
      <c r="G1" s="53"/>
      <c r="H1" s="52"/>
      <c r="I1" s="52"/>
      <c r="J1" s="54"/>
      <c r="K1" s="52"/>
      <c r="L1" s="54"/>
    </row>
    <row r="2" spans="1:12" x14ac:dyDescent="0.2">
      <c r="A2" s="52"/>
      <c r="B2" s="52"/>
      <c r="C2" s="52"/>
      <c r="D2" s="52"/>
      <c r="E2" s="52"/>
      <c r="F2" s="52"/>
      <c r="G2" s="53"/>
      <c r="H2" s="52"/>
      <c r="I2" s="52"/>
      <c r="J2" s="54"/>
      <c r="K2" s="52"/>
      <c r="L2" s="54"/>
    </row>
    <row r="3" spans="1:12" ht="30" x14ac:dyDescent="0.2">
      <c r="A3" s="35" t="s">
        <v>102</v>
      </c>
      <c r="B3" s="35" t="s">
        <v>103</v>
      </c>
      <c r="C3" s="35" t="s">
        <v>104</v>
      </c>
      <c r="D3" s="35" t="s">
        <v>105</v>
      </c>
      <c r="E3" s="35" t="s">
        <v>106</v>
      </c>
      <c r="F3" s="35" t="s">
        <v>107</v>
      </c>
      <c r="G3" s="36" t="s">
        <v>108</v>
      </c>
      <c r="H3" s="35" t="s">
        <v>109</v>
      </c>
      <c r="I3" s="35" t="s">
        <v>110</v>
      </c>
      <c r="J3" s="35" t="s">
        <v>111</v>
      </c>
      <c r="K3" s="35" t="s">
        <v>112</v>
      </c>
      <c r="L3" s="35" t="s">
        <v>113</v>
      </c>
    </row>
    <row r="4" spans="1:12" x14ac:dyDescent="0.2">
      <c r="A4" s="34" t="s">
        <v>186</v>
      </c>
      <c r="B4" s="34" t="s">
        <v>115</v>
      </c>
      <c r="C4" s="34" t="s">
        <v>115</v>
      </c>
      <c r="D4" s="34">
        <v>2017</v>
      </c>
      <c r="E4" s="34">
        <v>938</v>
      </c>
      <c r="F4" s="34" t="s">
        <v>116</v>
      </c>
      <c r="G4" s="55">
        <v>-11400</v>
      </c>
      <c r="H4" s="34" t="s">
        <v>117</v>
      </c>
      <c r="I4" s="34">
        <v>972</v>
      </c>
      <c r="J4" s="19" t="s">
        <v>118</v>
      </c>
      <c r="K4" s="34">
        <v>34</v>
      </c>
      <c r="L4" s="37">
        <v>43308</v>
      </c>
    </row>
    <row r="5" spans="1:12" x14ac:dyDescent="0.2">
      <c r="A5" s="34" t="s">
        <v>186</v>
      </c>
      <c r="B5" s="34" t="s">
        <v>115</v>
      </c>
      <c r="C5" s="34" t="s">
        <v>115</v>
      </c>
      <c r="D5" s="34">
        <v>2018</v>
      </c>
      <c r="E5" s="34">
        <v>938</v>
      </c>
      <c r="F5" s="34" t="s">
        <v>116</v>
      </c>
      <c r="G5" s="55">
        <v>-20000</v>
      </c>
      <c r="H5" s="34" t="s">
        <v>117</v>
      </c>
      <c r="I5" s="34">
        <v>972</v>
      </c>
      <c r="J5" s="19" t="s">
        <v>118</v>
      </c>
      <c r="K5" s="34">
        <v>35</v>
      </c>
      <c r="L5" s="37">
        <v>43308</v>
      </c>
    </row>
    <row r="6" spans="1:12" ht="13.5" thickBot="1" x14ac:dyDescent="0.25">
      <c r="G6" s="56">
        <f>SUM(G4:G5)</f>
        <v>-31400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9"/>
  <sheetViews>
    <sheetView zoomScaleNormal="100" workbookViewId="0">
      <selection activeCell="H6" sqref="H6"/>
    </sheetView>
  </sheetViews>
  <sheetFormatPr defaultRowHeight="12.75" x14ac:dyDescent="0.2"/>
  <cols>
    <col min="1" max="2" width="14.7109375" customWidth="1"/>
    <col min="3" max="8" width="14" customWidth="1"/>
    <col min="9" max="9" width="13.140625" customWidth="1"/>
  </cols>
  <sheetData>
    <row r="1" spans="1:9" x14ac:dyDescent="0.2">
      <c r="A1" s="40"/>
      <c r="B1" s="40"/>
      <c r="C1" s="40"/>
      <c r="D1" s="40"/>
      <c r="E1" s="40"/>
      <c r="F1" s="40"/>
      <c r="G1" s="40"/>
      <c r="H1" s="40"/>
      <c r="I1" s="40"/>
    </row>
    <row r="2" spans="1:9" x14ac:dyDescent="0.2">
      <c r="A2" s="40" t="s">
        <v>13</v>
      </c>
      <c r="B2" s="45" t="s">
        <v>38</v>
      </c>
      <c r="C2" s="45"/>
      <c r="D2" s="45"/>
      <c r="E2" s="41"/>
      <c r="F2" s="40"/>
      <c r="G2" s="46" t="s">
        <v>14</v>
      </c>
      <c r="H2" s="45" t="s">
        <v>91</v>
      </c>
      <c r="I2" s="45"/>
    </row>
    <row r="3" spans="1:9" x14ac:dyDescent="0.2">
      <c r="A3" s="40" t="s">
        <v>22</v>
      </c>
      <c r="B3" s="18" t="s">
        <v>40</v>
      </c>
      <c r="C3" s="18"/>
      <c r="D3" s="45"/>
      <c r="E3" s="41"/>
      <c r="F3" s="40"/>
      <c r="G3" s="46" t="s">
        <v>15</v>
      </c>
      <c r="H3" s="47" t="s">
        <v>92</v>
      </c>
      <c r="I3" s="47"/>
    </row>
    <row r="4" spans="1:9" x14ac:dyDescent="0.2">
      <c r="A4" s="40" t="s">
        <v>16</v>
      </c>
      <c r="B4" s="18" t="s">
        <v>56</v>
      </c>
      <c r="C4" s="18"/>
      <c r="D4" s="45"/>
      <c r="E4" s="41"/>
      <c r="F4" s="40"/>
      <c r="G4" s="46" t="s">
        <v>18</v>
      </c>
      <c r="H4" s="18" t="s">
        <v>39</v>
      </c>
      <c r="I4" s="45"/>
    </row>
    <row r="5" spans="1:9" x14ac:dyDescent="0.2">
      <c r="A5" s="40" t="s">
        <v>17</v>
      </c>
      <c r="B5" s="18" t="s">
        <v>42</v>
      </c>
      <c r="C5" s="24"/>
      <c r="D5" s="47"/>
      <c r="E5" s="41"/>
      <c r="F5" s="40"/>
      <c r="G5" s="46" t="s">
        <v>19</v>
      </c>
      <c r="H5" s="24" t="s">
        <v>243</v>
      </c>
      <c r="I5" s="47"/>
    </row>
    <row r="6" spans="1:9" x14ac:dyDescent="0.2">
      <c r="A6" s="40"/>
      <c r="B6" s="40"/>
      <c r="C6" s="40"/>
      <c r="D6" s="40"/>
      <c r="E6" s="40"/>
      <c r="F6" s="40"/>
      <c r="G6" s="40"/>
      <c r="H6" s="40"/>
      <c r="I6" s="40"/>
    </row>
    <row r="7" spans="1:9" x14ac:dyDescent="0.2">
      <c r="A7" s="40"/>
      <c r="B7" s="40"/>
      <c r="C7" s="40"/>
      <c r="D7" s="40"/>
      <c r="E7" s="40"/>
      <c r="F7" s="40"/>
      <c r="G7" s="40"/>
      <c r="H7" s="40"/>
      <c r="I7" s="40"/>
    </row>
    <row r="8" spans="1:9" x14ac:dyDescent="0.2">
      <c r="A8" s="20" t="s">
        <v>20</v>
      </c>
      <c r="B8" s="20"/>
      <c r="C8" s="21"/>
      <c r="D8" s="21"/>
      <c r="E8" s="41"/>
      <c r="F8" s="41"/>
      <c r="G8" s="41"/>
      <c r="H8" s="41"/>
      <c r="I8" s="41"/>
    </row>
    <row r="9" spans="1:9" x14ac:dyDescent="0.2">
      <c r="A9" s="20" t="s">
        <v>57</v>
      </c>
      <c r="B9" s="20"/>
      <c r="C9" s="21"/>
      <c r="D9" s="21"/>
      <c r="E9" s="21"/>
      <c r="F9" s="21"/>
      <c r="G9" s="21"/>
      <c r="H9" s="21"/>
      <c r="I9" s="21"/>
    </row>
    <row r="10" spans="1:9" s="19" customFormat="1" x14ac:dyDescent="0.2">
      <c r="A10" s="20" t="s">
        <v>44</v>
      </c>
      <c r="B10" s="20"/>
      <c r="C10" s="21"/>
      <c r="D10" s="21"/>
      <c r="E10" s="21"/>
      <c r="F10" s="21"/>
      <c r="G10" s="21"/>
      <c r="H10" s="21"/>
      <c r="I10" s="21"/>
    </row>
    <row r="11" spans="1:9" s="19" customFormat="1" x14ac:dyDescent="0.2">
      <c r="A11" s="20" t="s">
        <v>58</v>
      </c>
      <c r="B11" s="20"/>
      <c r="C11" s="21"/>
      <c r="D11" s="21"/>
      <c r="E11" s="21"/>
      <c r="F11" s="21"/>
      <c r="G11" s="21"/>
      <c r="H11" s="21"/>
      <c r="I11" s="21"/>
    </row>
    <row r="12" spans="1:9" x14ac:dyDescent="0.2">
      <c r="A12" s="20" t="s">
        <v>21</v>
      </c>
      <c r="B12" s="20"/>
      <c r="C12" s="21"/>
      <c r="D12" s="21"/>
      <c r="E12" s="41"/>
      <c r="F12" s="41"/>
      <c r="G12" s="41"/>
      <c r="H12" s="41"/>
      <c r="I12" s="41"/>
    </row>
    <row r="13" spans="1:9" x14ac:dyDescent="0.2">
      <c r="A13" s="20" t="s">
        <v>51</v>
      </c>
      <c r="B13" s="20"/>
      <c r="C13" s="21"/>
      <c r="D13" s="21"/>
      <c r="E13" s="41"/>
      <c r="F13" s="41"/>
      <c r="G13" s="41"/>
      <c r="H13" s="41"/>
      <c r="I13" s="41"/>
    </row>
    <row r="14" spans="1:9" x14ac:dyDescent="0.2">
      <c r="A14" s="20" t="s">
        <v>23</v>
      </c>
      <c r="B14" s="20"/>
      <c r="C14" s="21"/>
      <c r="D14" s="21"/>
      <c r="E14" s="41"/>
      <c r="F14" s="41"/>
      <c r="G14" s="41"/>
      <c r="H14" s="41"/>
      <c r="I14" s="41"/>
    </row>
    <row r="15" spans="1:9" x14ac:dyDescent="0.2">
      <c r="A15" s="20" t="s">
        <v>59</v>
      </c>
      <c r="B15" s="20"/>
      <c r="C15" s="21"/>
      <c r="D15" s="21"/>
      <c r="E15" s="21"/>
      <c r="F15" s="21"/>
      <c r="G15" s="21"/>
      <c r="H15" s="21"/>
      <c r="I15" s="21"/>
    </row>
    <row r="16" spans="1:9" s="19" customFormat="1" x14ac:dyDescent="0.2">
      <c r="A16" s="20" t="s">
        <v>60</v>
      </c>
      <c r="B16" s="20"/>
      <c r="C16" s="21"/>
      <c r="D16" s="21"/>
      <c r="E16" s="21"/>
      <c r="F16" s="21"/>
      <c r="G16" s="21"/>
      <c r="H16" s="21"/>
      <c r="I16" s="21"/>
    </row>
    <row r="17" spans="1:9" s="19" customFormat="1" x14ac:dyDescent="0.2">
      <c r="A17" s="20" t="s">
        <v>61</v>
      </c>
      <c r="B17" s="20"/>
      <c r="C17" s="21"/>
      <c r="D17" s="21"/>
      <c r="E17" s="21"/>
      <c r="F17" s="21"/>
      <c r="G17" s="21"/>
      <c r="H17" s="21"/>
      <c r="I17" s="21"/>
    </row>
    <row r="18" spans="1:9" x14ac:dyDescent="0.2">
      <c r="A18" s="20" t="s">
        <v>33</v>
      </c>
      <c r="B18" s="20"/>
      <c r="C18" s="21"/>
      <c r="D18" s="21"/>
      <c r="E18" s="41"/>
      <c r="F18" s="41"/>
      <c r="G18" s="41"/>
      <c r="H18" s="41"/>
      <c r="I18" s="41"/>
    </row>
    <row r="19" spans="1:9" x14ac:dyDescent="0.2">
      <c r="A19" s="22" t="s">
        <v>68</v>
      </c>
      <c r="B19" s="40"/>
      <c r="C19" s="41"/>
      <c r="D19" s="41"/>
      <c r="E19" s="41"/>
      <c r="F19" s="41"/>
      <c r="G19" s="41"/>
      <c r="H19" s="41"/>
      <c r="I19" s="41"/>
    </row>
    <row r="20" spans="1:9" x14ac:dyDescent="0.2">
      <c r="A20" s="22" t="s">
        <v>30</v>
      </c>
      <c r="B20" s="40"/>
      <c r="C20" s="41"/>
      <c r="D20" s="41"/>
      <c r="E20" s="41"/>
      <c r="F20" s="41"/>
      <c r="G20" s="41"/>
      <c r="H20" s="41"/>
      <c r="I20" s="41"/>
    </row>
    <row r="21" spans="1:9" x14ac:dyDescent="0.2">
      <c r="A21" s="22"/>
      <c r="B21" s="41"/>
      <c r="C21" s="41"/>
      <c r="D21" s="41"/>
      <c r="E21" s="41"/>
      <c r="F21" s="41"/>
      <c r="G21" s="41"/>
      <c r="H21" s="41"/>
      <c r="I21" s="41"/>
    </row>
    <row r="22" spans="1:9" x14ac:dyDescent="0.2">
      <c r="A22" s="107" t="s">
        <v>12</v>
      </c>
      <c r="B22" s="108"/>
      <c r="C22" s="108"/>
      <c r="D22" s="108"/>
      <c r="E22" s="108"/>
      <c r="F22" s="108"/>
      <c r="G22" s="108"/>
      <c r="H22" s="108"/>
      <c r="I22" s="109"/>
    </row>
    <row r="23" spans="1:9" x14ac:dyDescent="0.2">
      <c r="A23" s="61"/>
      <c r="B23" s="62"/>
      <c r="C23" s="63" t="s">
        <v>27</v>
      </c>
      <c r="D23" s="63" t="s">
        <v>28</v>
      </c>
      <c r="E23" s="63" t="s">
        <v>29</v>
      </c>
      <c r="F23" s="63" t="s">
        <v>32</v>
      </c>
      <c r="G23" s="63" t="s">
        <v>35</v>
      </c>
      <c r="H23" s="63" t="s">
        <v>36</v>
      </c>
      <c r="I23" s="63" t="s">
        <v>37</v>
      </c>
    </row>
    <row r="24" spans="1:9" x14ac:dyDescent="0.2">
      <c r="A24" s="61"/>
      <c r="B24" s="62"/>
      <c r="C24" s="64" t="s">
        <v>10</v>
      </c>
      <c r="D24" s="65" t="s">
        <v>10</v>
      </c>
      <c r="E24" s="64" t="s">
        <v>10</v>
      </c>
      <c r="F24" s="64" t="s">
        <v>10</v>
      </c>
      <c r="G24" s="64" t="s">
        <v>11</v>
      </c>
      <c r="H24" s="64" t="s">
        <v>11</v>
      </c>
      <c r="I24" s="64" t="s">
        <v>11</v>
      </c>
    </row>
    <row r="25" spans="1:9" x14ac:dyDescent="0.2">
      <c r="A25" s="61" t="s">
        <v>0</v>
      </c>
      <c r="B25" s="62"/>
      <c r="C25" s="43"/>
      <c r="D25" s="42"/>
      <c r="E25" s="42"/>
      <c r="F25" s="42"/>
      <c r="G25" s="42"/>
      <c r="H25" s="42"/>
      <c r="I25" s="42"/>
    </row>
    <row r="26" spans="1:9" x14ac:dyDescent="0.2">
      <c r="A26" s="61" t="s">
        <v>1</v>
      </c>
      <c r="B26" s="62"/>
      <c r="C26" s="43">
        <v>0</v>
      </c>
      <c r="D26" s="42">
        <f t="shared" ref="D26:I26" si="0">C37</f>
        <v>0</v>
      </c>
      <c r="E26" s="42">
        <f t="shared" si="0"/>
        <v>0</v>
      </c>
      <c r="F26" s="42">
        <f t="shared" si="0"/>
        <v>0</v>
      </c>
      <c r="G26" s="42">
        <f t="shared" si="0"/>
        <v>9</v>
      </c>
      <c r="H26" s="42">
        <f t="shared" si="0"/>
        <v>9</v>
      </c>
      <c r="I26" s="42">
        <f t="shared" si="0"/>
        <v>9</v>
      </c>
    </row>
    <row r="27" spans="1:9" x14ac:dyDescent="0.2">
      <c r="A27" s="61" t="s">
        <v>2</v>
      </c>
      <c r="B27" s="62"/>
      <c r="C27" s="26">
        <v>1336771</v>
      </c>
      <c r="D27" s="26">
        <v>1554619</v>
      </c>
      <c r="E27" s="26">
        <v>1619684</v>
      </c>
      <c r="F27" s="42">
        <v>1221038</v>
      </c>
      <c r="G27" s="42">
        <v>1302080</v>
      </c>
      <c r="H27" s="42">
        <v>1621029</v>
      </c>
      <c r="I27" s="42">
        <v>1721029</v>
      </c>
    </row>
    <row r="28" spans="1:9" x14ac:dyDescent="0.2">
      <c r="A28" s="61" t="s">
        <v>3</v>
      </c>
      <c r="B28" s="62"/>
      <c r="C28" s="26">
        <v>1336771</v>
      </c>
      <c r="D28" s="27">
        <v>1554619</v>
      </c>
      <c r="E28" s="27">
        <v>1619684</v>
      </c>
      <c r="F28" s="43">
        <v>1221029</v>
      </c>
      <c r="G28" s="42">
        <v>1302080</v>
      </c>
      <c r="H28" s="42">
        <v>1621029</v>
      </c>
      <c r="I28" s="42">
        <v>1721029</v>
      </c>
    </row>
    <row r="29" spans="1:9" x14ac:dyDescent="0.2">
      <c r="A29" s="61"/>
      <c r="B29" s="62"/>
      <c r="C29" s="43"/>
      <c r="D29" s="42"/>
      <c r="E29" s="42"/>
      <c r="F29" s="42"/>
      <c r="G29" s="42"/>
      <c r="H29" s="42"/>
      <c r="I29" s="42"/>
    </row>
    <row r="30" spans="1:9" x14ac:dyDescent="0.2">
      <c r="A30" s="61" t="s">
        <v>4</v>
      </c>
      <c r="B30" s="47"/>
      <c r="C30" s="66"/>
      <c r="D30" s="66"/>
      <c r="E30" s="66"/>
      <c r="F30" s="66"/>
      <c r="G30" s="66"/>
      <c r="H30" s="66"/>
      <c r="I30" s="43"/>
    </row>
    <row r="31" spans="1:9" x14ac:dyDescent="0.2">
      <c r="A31" s="67" t="s">
        <v>34</v>
      </c>
      <c r="B31" s="62"/>
      <c r="C31" s="43"/>
      <c r="D31" s="68"/>
      <c r="E31" s="66"/>
      <c r="F31" s="66"/>
      <c r="G31" s="66"/>
      <c r="H31" s="66"/>
      <c r="I31" s="43"/>
    </row>
    <row r="32" spans="1:9" x14ac:dyDescent="0.2">
      <c r="A32" s="69"/>
      <c r="B32" s="70"/>
      <c r="C32" s="43"/>
      <c r="D32" s="42"/>
      <c r="E32" s="42"/>
      <c r="F32" s="42"/>
      <c r="G32" s="42"/>
      <c r="H32" s="42"/>
      <c r="I32" s="42"/>
    </row>
    <row r="33" spans="1:9" x14ac:dyDescent="0.2">
      <c r="A33" s="69"/>
      <c r="B33" s="70"/>
      <c r="C33" s="43"/>
      <c r="D33" s="42"/>
      <c r="E33" s="42"/>
      <c r="F33" s="42"/>
      <c r="G33" s="42"/>
      <c r="H33" s="42"/>
      <c r="I33" s="42"/>
    </row>
    <row r="34" spans="1:9" x14ac:dyDescent="0.2">
      <c r="A34" s="69"/>
      <c r="B34" s="70"/>
      <c r="C34" s="43"/>
      <c r="D34" s="42"/>
      <c r="E34" s="42"/>
      <c r="F34" s="42"/>
      <c r="G34" s="42"/>
      <c r="H34" s="42"/>
      <c r="I34" s="42"/>
    </row>
    <row r="35" spans="1:9" x14ac:dyDescent="0.2">
      <c r="A35" s="61" t="s">
        <v>5</v>
      </c>
      <c r="B35" s="62"/>
      <c r="C35" s="43">
        <f t="shared" ref="C35:I35" si="1">SUM(C32:C34)</f>
        <v>0</v>
      </c>
      <c r="D35" s="43">
        <f t="shared" si="1"/>
        <v>0</v>
      </c>
      <c r="E35" s="43">
        <f t="shared" si="1"/>
        <v>0</v>
      </c>
      <c r="F35" s="43">
        <f t="shared" si="1"/>
        <v>0</v>
      </c>
      <c r="G35" s="43">
        <f t="shared" si="1"/>
        <v>0</v>
      </c>
      <c r="H35" s="43">
        <f t="shared" si="1"/>
        <v>0</v>
      </c>
      <c r="I35" s="43">
        <f t="shared" si="1"/>
        <v>0</v>
      </c>
    </row>
    <row r="36" spans="1:9" x14ac:dyDescent="0.2">
      <c r="A36" s="61"/>
      <c r="B36" s="62"/>
      <c r="C36" s="43"/>
      <c r="D36" s="42"/>
      <c r="E36" s="42"/>
      <c r="F36" s="42"/>
      <c r="G36" s="42"/>
      <c r="H36" s="42"/>
      <c r="I36" s="42"/>
    </row>
    <row r="37" spans="1:9" x14ac:dyDescent="0.2">
      <c r="A37" s="61" t="s">
        <v>7</v>
      </c>
      <c r="B37" s="62"/>
      <c r="C37" s="43">
        <f t="shared" ref="C37:E37" si="2">+C26+C27-C28+C35</f>
        <v>0</v>
      </c>
      <c r="D37" s="43">
        <f t="shared" si="2"/>
        <v>0</v>
      </c>
      <c r="E37" s="43">
        <f t="shared" si="2"/>
        <v>0</v>
      </c>
      <c r="F37" s="43">
        <f t="shared" ref="F37" si="3">+F26+F27-F28+F35</f>
        <v>9</v>
      </c>
      <c r="G37" s="43">
        <f>+G26+G27-G28+G35</f>
        <v>9</v>
      </c>
      <c r="H37" s="43">
        <f>+H26+H27-H28+H35</f>
        <v>9</v>
      </c>
      <c r="I37" s="43">
        <f t="shared" ref="I37" si="4">+I26+I27-I28+I35</f>
        <v>9</v>
      </c>
    </row>
    <row r="38" spans="1:9" x14ac:dyDescent="0.2">
      <c r="A38" s="69"/>
      <c r="B38" s="70"/>
      <c r="C38" s="71"/>
      <c r="D38" s="44"/>
      <c r="E38" s="44"/>
      <c r="F38" s="42"/>
      <c r="G38" s="42"/>
      <c r="H38" s="42"/>
      <c r="I38" s="42"/>
    </row>
    <row r="39" spans="1:9" x14ac:dyDescent="0.2">
      <c r="A39" s="61" t="s">
        <v>24</v>
      </c>
      <c r="B39" s="62"/>
      <c r="C39" s="71"/>
      <c r="D39" s="44"/>
      <c r="E39" s="44"/>
      <c r="F39" s="42"/>
      <c r="G39" s="42"/>
      <c r="H39" s="42"/>
      <c r="I39" s="42"/>
    </row>
    <row r="40" spans="1:9" x14ac:dyDescent="0.2">
      <c r="A40" s="69"/>
      <c r="B40" s="70"/>
      <c r="C40" s="71"/>
      <c r="D40" s="44"/>
      <c r="E40" s="44"/>
      <c r="F40" s="42"/>
      <c r="G40" s="42"/>
      <c r="H40" s="42"/>
      <c r="I40" s="42"/>
    </row>
    <row r="41" spans="1:9" x14ac:dyDescent="0.2">
      <c r="A41" s="61" t="s">
        <v>25</v>
      </c>
      <c r="B41" s="72"/>
      <c r="C41" s="73">
        <f>C37-C39</f>
        <v>0</v>
      </c>
      <c r="D41" s="73">
        <f t="shared" ref="D41:I41" si="5">D37-D39</f>
        <v>0</v>
      </c>
      <c r="E41" s="73">
        <f t="shared" si="5"/>
        <v>0</v>
      </c>
      <c r="F41" s="74">
        <f t="shared" si="5"/>
        <v>9</v>
      </c>
      <c r="G41" s="74">
        <f t="shared" si="5"/>
        <v>9</v>
      </c>
      <c r="H41" s="74">
        <f t="shared" si="5"/>
        <v>9</v>
      </c>
      <c r="I41" s="74">
        <f t="shared" si="5"/>
        <v>9</v>
      </c>
    </row>
    <row r="42" spans="1:9" x14ac:dyDescent="0.2">
      <c r="A42" s="75"/>
      <c r="B42" s="75"/>
      <c r="C42" s="76"/>
      <c r="D42" s="76"/>
      <c r="E42" s="76"/>
      <c r="F42" s="76"/>
      <c r="G42" s="76"/>
      <c r="H42" s="76"/>
      <c r="I42" s="76"/>
    </row>
    <row r="43" spans="1:9" x14ac:dyDescent="0.2">
      <c r="A43" s="77" t="s">
        <v>26</v>
      </c>
      <c r="B43" s="45"/>
      <c r="C43" s="78"/>
      <c r="D43" s="78"/>
      <c r="E43" s="78"/>
      <c r="F43" s="78"/>
      <c r="G43" s="78"/>
      <c r="H43" s="78"/>
      <c r="I43" s="78"/>
    </row>
    <row r="44" spans="1:9" x14ac:dyDescent="0.2">
      <c r="A44" s="79" t="s">
        <v>31</v>
      </c>
      <c r="B44" s="70"/>
      <c r="C44" s="44"/>
      <c r="D44" s="44"/>
      <c r="E44" s="44"/>
      <c r="F44" s="44"/>
      <c r="G44" s="44"/>
      <c r="H44" s="44"/>
      <c r="I44" s="44"/>
    </row>
    <row r="45" spans="1:9" x14ac:dyDescent="0.2">
      <c r="A45" s="61"/>
      <c r="B45" s="62"/>
      <c r="C45" s="42"/>
      <c r="D45" s="42"/>
      <c r="E45" s="42"/>
      <c r="F45" s="42"/>
      <c r="G45" s="42"/>
      <c r="H45" s="42"/>
      <c r="I45" s="42"/>
    </row>
    <row r="46" spans="1:9" x14ac:dyDescent="0.2">
      <c r="A46" s="61" t="s">
        <v>6</v>
      </c>
      <c r="B46" s="62"/>
      <c r="C46" s="42"/>
      <c r="D46" s="42"/>
      <c r="E46" s="42"/>
      <c r="F46" s="42"/>
      <c r="G46" s="42"/>
      <c r="H46" s="42"/>
      <c r="I46" s="42"/>
    </row>
    <row r="47" spans="1:9" x14ac:dyDescent="0.2">
      <c r="A47" s="61"/>
      <c r="B47" s="62"/>
      <c r="C47" s="42"/>
      <c r="D47" s="42"/>
      <c r="E47" s="42"/>
      <c r="F47" s="42"/>
      <c r="G47" s="42"/>
      <c r="H47" s="42"/>
      <c r="I47" s="42"/>
    </row>
    <row r="48" spans="1:9" x14ac:dyDescent="0.2">
      <c r="A48" s="80" t="s">
        <v>8</v>
      </c>
      <c r="B48" s="72"/>
      <c r="C48" s="42"/>
      <c r="D48" s="42"/>
      <c r="E48" s="42"/>
      <c r="F48" s="42"/>
      <c r="G48" s="42"/>
      <c r="H48" s="42"/>
      <c r="I48" s="42"/>
    </row>
    <row r="49" spans="1:9" x14ac:dyDescent="0.2">
      <c r="A49" s="81" t="s">
        <v>9</v>
      </c>
      <c r="B49" s="82"/>
      <c r="C49" s="42"/>
      <c r="D49" s="42"/>
      <c r="E49" s="42"/>
      <c r="F49" s="42"/>
      <c r="G49" s="42"/>
      <c r="H49" s="42"/>
      <c r="I49" s="42"/>
    </row>
  </sheetData>
  <sheetProtection selectLockedCells="1"/>
  <mergeCells count="1">
    <mergeCell ref="A22:I22"/>
  </mergeCells>
  <printOptions horizontalCentered="1"/>
  <pageMargins left="0.75" right="0.75" top="0.6" bottom="0.55000000000000004" header="0.28000000000000003" footer="0.16"/>
  <pageSetup scale="85"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9"/>
  <sheetViews>
    <sheetView zoomScaleNormal="100" workbookViewId="0">
      <selection activeCell="H6" sqref="H6"/>
    </sheetView>
  </sheetViews>
  <sheetFormatPr defaultColWidth="9.140625" defaultRowHeight="12.75" x14ac:dyDescent="0.2"/>
  <cols>
    <col min="1" max="2" width="14.7109375" style="19" customWidth="1"/>
    <col min="3" max="8" width="14" style="19" customWidth="1"/>
    <col min="9" max="9" width="13.140625" style="19" customWidth="1"/>
    <col min="10" max="16384" width="9.140625" style="19"/>
  </cols>
  <sheetData>
    <row r="1" spans="1:9" x14ac:dyDescent="0.2">
      <c r="A1" s="40"/>
      <c r="B1" s="40"/>
      <c r="C1" s="40"/>
      <c r="D1" s="40"/>
      <c r="E1" s="40"/>
      <c r="F1" s="40"/>
      <c r="G1" s="40"/>
      <c r="H1" s="40"/>
      <c r="I1" s="40"/>
    </row>
    <row r="2" spans="1:9" x14ac:dyDescent="0.2">
      <c r="A2" s="40" t="s">
        <v>13</v>
      </c>
      <c r="B2" s="45" t="s">
        <v>38</v>
      </c>
      <c r="C2" s="45"/>
      <c r="D2" s="45"/>
      <c r="E2" s="41"/>
      <c r="F2" s="40"/>
      <c r="G2" s="46" t="s">
        <v>14</v>
      </c>
      <c r="H2" s="45" t="s">
        <v>91</v>
      </c>
      <c r="I2" s="45"/>
    </row>
    <row r="3" spans="1:9" x14ac:dyDescent="0.2">
      <c r="A3" s="40" t="s">
        <v>22</v>
      </c>
      <c r="B3" s="18" t="s">
        <v>40</v>
      </c>
      <c r="C3" s="18"/>
      <c r="D3" s="45"/>
      <c r="E3" s="41"/>
      <c r="F3" s="40"/>
      <c r="G3" s="46" t="s">
        <v>15</v>
      </c>
      <c r="H3" s="47" t="s">
        <v>92</v>
      </c>
      <c r="I3" s="47"/>
    </row>
    <row r="4" spans="1:9" x14ac:dyDescent="0.2">
      <c r="A4" s="40" t="s">
        <v>16</v>
      </c>
      <c r="B4" s="18" t="s">
        <v>62</v>
      </c>
      <c r="C4" s="18"/>
      <c r="D4" s="45"/>
      <c r="E4" s="41"/>
      <c r="F4" s="40"/>
      <c r="G4" s="46" t="s">
        <v>18</v>
      </c>
      <c r="H4" s="18" t="s">
        <v>39</v>
      </c>
      <c r="I4" s="45"/>
    </row>
    <row r="5" spans="1:9" x14ac:dyDescent="0.2">
      <c r="A5" s="40" t="s">
        <v>17</v>
      </c>
      <c r="B5" s="18" t="s">
        <v>42</v>
      </c>
      <c r="C5" s="24"/>
      <c r="D5" s="47"/>
      <c r="E5" s="41"/>
      <c r="F5" s="40"/>
      <c r="G5" s="46" t="s">
        <v>19</v>
      </c>
      <c r="H5" s="24" t="s">
        <v>244</v>
      </c>
      <c r="I5" s="47"/>
    </row>
    <row r="6" spans="1:9" x14ac:dyDescent="0.2">
      <c r="A6" s="40"/>
      <c r="B6" s="40"/>
      <c r="C6" s="40"/>
      <c r="D6" s="40"/>
      <c r="E6" s="40"/>
      <c r="F6" s="40"/>
      <c r="G6" s="40"/>
      <c r="H6" s="40"/>
      <c r="I6" s="40"/>
    </row>
    <row r="7" spans="1:9" x14ac:dyDescent="0.2">
      <c r="A7" s="40"/>
      <c r="B7" s="40"/>
      <c r="C7" s="40"/>
      <c r="D7" s="40"/>
      <c r="E7" s="40"/>
      <c r="F7" s="40"/>
      <c r="G7" s="40"/>
      <c r="H7" s="40"/>
      <c r="I7" s="40"/>
    </row>
    <row r="8" spans="1:9" x14ac:dyDescent="0.2">
      <c r="A8" s="40" t="s">
        <v>20</v>
      </c>
      <c r="B8" s="40"/>
      <c r="C8" s="41"/>
      <c r="D8" s="41"/>
      <c r="E8" s="41"/>
      <c r="F8" s="41"/>
      <c r="G8" s="41"/>
      <c r="H8" s="41"/>
      <c r="I8" s="41"/>
    </row>
    <row r="9" spans="1:9" x14ac:dyDescent="0.2">
      <c r="A9" s="20" t="s">
        <v>43</v>
      </c>
      <c r="B9" s="20"/>
      <c r="C9" s="21"/>
      <c r="D9" s="21"/>
      <c r="E9" s="21"/>
      <c r="F9" s="21"/>
      <c r="G9" s="21"/>
      <c r="H9" s="21"/>
      <c r="I9" s="21"/>
    </row>
    <row r="10" spans="1:9" x14ac:dyDescent="0.2">
      <c r="A10" s="20" t="s">
        <v>44</v>
      </c>
      <c r="B10" s="20"/>
      <c r="C10" s="21"/>
      <c r="D10" s="21"/>
      <c r="E10" s="21"/>
      <c r="F10" s="21"/>
      <c r="G10" s="21"/>
      <c r="H10" s="21"/>
      <c r="I10" s="21"/>
    </row>
    <row r="11" spans="1:9" x14ac:dyDescent="0.2">
      <c r="A11" s="20" t="s">
        <v>58</v>
      </c>
      <c r="B11" s="20"/>
      <c r="C11" s="21"/>
      <c r="D11" s="21"/>
      <c r="E11" s="21"/>
      <c r="F11" s="21"/>
      <c r="G11" s="21"/>
      <c r="H11" s="21"/>
      <c r="I11" s="21"/>
    </row>
    <row r="12" spans="1:9" x14ac:dyDescent="0.2">
      <c r="A12" s="40" t="s">
        <v>21</v>
      </c>
      <c r="B12" s="40"/>
      <c r="C12" s="41"/>
      <c r="D12" s="41"/>
      <c r="E12" s="41"/>
      <c r="F12" s="41"/>
      <c r="G12" s="41"/>
      <c r="H12" s="41"/>
      <c r="I12" s="41"/>
    </row>
    <row r="13" spans="1:9" x14ac:dyDescent="0.2">
      <c r="A13" s="20" t="s">
        <v>51</v>
      </c>
      <c r="B13" s="20"/>
      <c r="C13" s="21"/>
      <c r="D13" s="41"/>
      <c r="E13" s="41"/>
      <c r="F13" s="41"/>
      <c r="G13" s="41"/>
      <c r="H13" s="41"/>
      <c r="I13" s="41"/>
    </row>
    <row r="14" spans="1:9" x14ac:dyDescent="0.2">
      <c r="A14" s="40" t="s">
        <v>23</v>
      </c>
      <c r="B14" s="40"/>
      <c r="C14" s="41"/>
      <c r="D14" s="41"/>
      <c r="E14" s="41"/>
      <c r="F14" s="41"/>
      <c r="G14" s="41"/>
      <c r="H14" s="41"/>
      <c r="I14" s="41"/>
    </row>
    <row r="15" spans="1:9" x14ac:dyDescent="0.2">
      <c r="A15" s="20" t="s">
        <v>52</v>
      </c>
      <c r="B15" s="20"/>
      <c r="C15" s="21"/>
      <c r="D15" s="21"/>
      <c r="E15" s="21"/>
      <c r="F15" s="21"/>
      <c r="G15" s="21"/>
      <c r="H15" s="21"/>
      <c r="I15" s="21"/>
    </row>
    <row r="16" spans="1:9" x14ac:dyDescent="0.2">
      <c r="A16" s="20" t="s">
        <v>53</v>
      </c>
      <c r="B16" s="20"/>
      <c r="C16" s="21"/>
      <c r="D16" s="21"/>
      <c r="E16" s="21"/>
      <c r="F16" s="21"/>
      <c r="G16" s="21"/>
      <c r="H16" s="21"/>
      <c r="I16" s="21"/>
    </row>
    <row r="17" spans="1:9" x14ac:dyDescent="0.2">
      <c r="A17" s="20" t="s">
        <v>63</v>
      </c>
      <c r="B17" s="20"/>
      <c r="C17" s="21"/>
      <c r="D17" s="21"/>
      <c r="E17" s="21"/>
      <c r="F17" s="21"/>
      <c r="G17" s="21"/>
      <c r="H17" s="21"/>
      <c r="I17" s="21"/>
    </row>
    <row r="18" spans="1:9" x14ac:dyDescent="0.2">
      <c r="A18" s="48" t="s">
        <v>33</v>
      </c>
      <c r="B18" s="40"/>
      <c r="C18" s="41"/>
      <c r="D18" s="41"/>
      <c r="E18" s="41"/>
      <c r="F18" s="41"/>
      <c r="G18" s="41"/>
      <c r="H18" s="41"/>
      <c r="I18" s="41"/>
    </row>
    <row r="19" spans="1:9" x14ac:dyDescent="0.2">
      <c r="A19" s="22" t="s">
        <v>68</v>
      </c>
      <c r="B19" s="40"/>
      <c r="C19" s="41"/>
      <c r="D19" s="41"/>
      <c r="E19" s="41"/>
      <c r="F19" s="41"/>
      <c r="G19" s="41"/>
      <c r="H19" s="41"/>
      <c r="I19" s="41"/>
    </row>
    <row r="20" spans="1:9" x14ac:dyDescent="0.2">
      <c r="A20" s="48" t="s">
        <v>30</v>
      </c>
      <c r="B20" s="40"/>
      <c r="C20" s="41"/>
      <c r="D20" s="41"/>
      <c r="E20" s="41"/>
      <c r="F20" s="41"/>
      <c r="G20" s="41"/>
      <c r="H20" s="41"/>
      <c r="I20" s="41"/>
    </row>
    <row r="21" spans="1:9" x14ac:dyDescent="0.2">
      <c r="A21" s="22"/>
      <c r="B21" s="41"/>
      <c r="C21" s="41"/>
      <c r="D21" s="41"/>
      <c r="E21" s="41"/>
      <c r="F21" s="41"/>
      <c r="G21" s="41"/>
      <c r="H21" s="41"/>
      <c r="I21" s="41"/>
    </row>
    <row r="22" spans="1:9" x14ac:dyDescent="0.2">
      <c r="A22" s="107" t="s">
        <v>12</v>
      </c>
      <c r="B22" s="108"/>
      <c r="C22" s="108"/>
      <c r="D22" s="108"/>
      <c r="E22" s="108"/>
      <c r="F22" s="108"/>
      <c r="G22" s="108"/>
      <c r="H22" s="108"/>
      <c r="I22" s="109"/>
    </row>
    <row r="23" spans="1:9" x14ac:dyDescent="0.2">
      <c r="A23" s="61"/>
      <c r="B23" s="62"/>
      <c r="C23" s="63" t="s">
        <v>27</v>
      </c>
      <c r="D23" s="63" t="s">
        <v>28</v>
      </c>
      <c r="E23" s="63" t="s">
        <v>29</v>
      </c>
      <c r="F23" s="63" t="s">
        <v>32</v>
      </c>
      <c r="G23" s="63" t="s">
        <v>35</v>
      </c>
      <c r="H23" s="63" t="s">
        <v>36</v>
      </c>
      <c r="I23" s="63" t="s">
        <v>37</v>
      </c>
    </row>
    <row r="24" spans="1:9" x14ac:dyDescent="0.2">
      <c r="A24" s="61"/>
      <c r="B24" s="62"/>
      <c r="C24" s="64" t="s">
        <v>10</v>
      </c>
      <c r="D24" s="65" t="s">
        <v>10</v>
      </c>
      <c r="E24" s="64" t="s">
        <v>10</v>
      </c>
      <c r="F24" s="64" t="s">
        <v>10</v>
      </c>
      <c r="G24" s="64" t="s">
        <v>11</v>
      </c>
      <c r="H24" s="64" t="s">
        <v>11</v>
      </c>
      <c r="I24" s="64" t="s">
        <v>11</v>
      </c>
    </row>
    <row r="25" spans="1:9" x14ac:dyDescent="0.2">
      <c r="A25" s="61" t="s">
        <v>0</v>
      </c>
      <c r="B25" s="62"/>
      <c r="C25" s="43"/>
      <c r="D25" s="42"/>
      <c r="E25" s="42"/>
      <c r="F25" s="42"/>
      <c r="G25" s="42"/>
      <c r="H25" s="42"/>
      <c r="I25" s="42"/>
    </row>
    <row r="26" spans="1:9" x14ac:dyDescent="0.2">
      <c r="A26" s="61" t="s">
        <v>1</v>
      </c>
      <c r="B26" s="62"/>
      <c r="C26" s="43">
        <v>0</v>
      </c>
      <c r="D26" s="42">
        <f t="shared" ref="D26:I26" si="0">C37</f>
        <v>0</v>
      </c>
      <c r="E26" s="42">
        <f t="shared" si="0"/>
        <v>0</v>
      </c>
      <c r="F26" s="42">
        <f t="shared" si="0"/>
        <v>0</v>
      </c>
      <c r="G26" s="42">
        <f t="shared" si="0"/>
        <v>0</v>
      </c>
      <c r="H26" s="42">
        <f t="shared" si="0"/>
        <v>0</v>
      </c>
      <c r="I26" s="42">
        <f t="shared" si="0"/>
        <v>0</v>
      </c>
    </row>
    <row r="27" spans="1:9" x14ac:dyDescent="0.2">
      <c r="A27" s="61" t="s">
        <v>2</v>
      </c>
      <c r="B27" s="62"/>
      <c r="C27" s="26">
        <v>479564</v>
      </c>
      <c r="D27" s="26">
        <v>511912</v>
      </c>
      <c r="E27" s="26">
        <v>500917</v>
      </c>
      <c r="F27" s="42">
        <v>476806</v>
      </c>
      <c r="G27" s="42">
        <v>491110</v>
      </c>
      <c r="H27" s="42">
        <v>505843</v>
      </c>
      <c r="I27" s="42">
        <v>521019</v>
      </c>
    </row>
    <row r="28" spans="1:9" x14ac:dyDescent="0.2">
      <c r="A28" s="61" t="s">
        <v>3</v>
      </c>
      <c r="B28" s="62"/>
      <c r="C28" s="26">
        <v>479564</v>
      </c>
      <c r="D28" s="27">
        <v>511912</v>
      </c>
      <c r="E28" s="27">
        <v>500917</v>
      </c>
      <c r="F28" s="43">
        <v>476806</v>
      </c>
      <c r="G28" s="42">
        <v>491110</v>
      </c>
      <c r="H28" s="42">
        <v>505843</v>
      </c>
      <c r="I28" s="42">
        <v>521019</v>
      </c>
    </row>
    <row r="29" spans="1:9" x14ac:dyDescent="0.2">
      <c r="A29" s="61"/>
      <c r="B29" s="62"/>
      <c r="C29" s="43"/>
      <c r="D29" s="42"/>
      <c r="E29" s="42"/>
      <c r="F29" s="42"/>
      <c r="G29" s="42"/>
      <c r="H29" s="42"/>
      <c r="I29" s="42"/>
    </row>
    <row r="30" spans="1:9" x14ac:dyDescent="0.2">
      <c r="A30" s="61" t="s">
        <v>4</v>
      </c>
      <c r="B30" s="47"/>
      <c r="C30" s="66"/>
      <c r="D30" s="66"/>
      <c r="E30" s="66"/>
      <c r="F30" s="66"/>
      <c r="G30" s="66"/>
      <c r="H30" s="66"/>
      <c r="I30" s="43"/>
    </row>
    <row r="31" spans="1:9" x14ac:dyDescent="0.2">
      <c r="A31" s="67" t="s">
        <v>34</v>
      </c>
      <c r="B31" s="62"/>
      <c r="C31" s="43"/>
      <c r="D31" s="68"/>
      <c r="E31" s="66"/>
      <c r="F31" s="66"/>
      <c r="G31" s="66"/>
      <c r="H31" s="66"/>
      <c r="I31" s="43"/>
    </row>
    <row r="32" spans="1:9" x14ac:dyDescent="0.2">
      <c r="A32" s="69"/>
      <c r="B32" s="70"/>
      <c r="C32" s="43"/>
      <c r="D32" s="42"/>
      <c r="E32" s="42"/>
      <c r="F32" s="42"/>
      <c r="G32" s="42"/>
      <c r="H32" s="42"/>
      <c r="I32" s="42"/>
    </row>
    <row r="33" spans="1:9" x14ac:dyDescent="0.2">
      <c r="A33" s="69"/>
      <c r="B33" s="70"/>
      <c r="C33" s="43"/>
      <c r="D33" s="42"/>
      <c r="E33" s="42"/>
      <c r="F33" s="42"/>
      <c r="G33" s="42"/>
      <c r="H33" s="42"/>
      <c r="I33" s="42"/>
    </row>
    <row r="34" spans="1:9" x14ac:dyDescent="0.2">
      <c r="A34" s="69"/>
      <c r="B34" s="70"/>
      <c r="C34" s="43"/>
      <c r="D34" s="42"/>
      <c r="E34" s="42"/>
      <c r="F34" s="42"/>
      <c r="G34" s="42"/>
      <c r="H34" s="42"/>
      <c r="I34" s="42"/>
    </row>
    <row r="35" spans="1:9" x14ac:dyDescent="0.2">
      <c r="A35" s="61" t="s">
        <v>5</v>
      </c>
      <c r="B35" s="62"/>
      <c r="C35" s="43">
        <f t="shared" ref="C35:I35" si="1">SUM(C32:C34)</f>
        <v>0</v>
      </c>
      <c r="D35" s="43">
        <f t="shared" si="1"/>
        <v>0</v>
      </c>
      <c r="E35" s="43">
        <f t="shared" si="1"/>
        <v>0</v>
      </c>
      <c r="F35" s="43">
        <f t="shared" si="1"/>
        <v>0</v>
      </c>
      <c r="G35" s="43">
        <f t="shared" si="1"/>
        <v>0</v>
      </c>
      <c r="H35" s="43">
        <f t="shared" si="1"/>
        <v>0</v>
      </c>
      <c r="I35" s="43">
        <f t="shared" si="1"/>
        <v>0</v>
      </c>
    </row>
    <row r="36" spans="1:9" x14ac:dyDescent="0.2">
      <c r="A36" s="61"/>
      <c r="B36" s="62"/>
      <c r="C36" s="43"/>
      <c r="D36" s="42"/>
      <c r="E36" s="42"/>
      <c r="F36" s="42"/>
      <c r="G36" s="42"/>
      <c r="H36" s="42"/>
      <c r="I36" s="42"/>
    </row>
    <row r="37" spans="1:9" x14ac:dyDescent="0.2">
      <c r="A37" s="61" t="s">
        <v>7</v>
      </c>
      <c r="B37" s="62"/>
      <c r="C37" s="43">
        <f>+C26+C27-C28+C35</f>
        <v>0</v>
      </c>
      <c r="D37" s="43">
        <f t="shared" ref="D37:I37" si="2">+D26+D27-D28+D35</f>
        <v>0</v>
      </c>
      <c r="E37" s="43">
        <f>+E26+E27-E28+E35</f>
        <v>0</v>
      </c>
      <c r="F37" s="43">
        <f t="shared" si="2"/>
        <v>0</v>
      </c>
      <c r="G37" s="43">
        <f>+G26+G27-G28+G35</f>
        <v>0</v>
      </c>
      <c r="H37" s="43">
        <f>+H26+H27-H28+H35</f>
        <v>0</v>
      </c>
      <c r="I37" s="43">
        <f t="shared" si="2"/>
        <v>0</v>
      </c>
    </row>
    <row r="38" spans="1:9" x14ac:dyDescent="0.2">
      <c r="A38" s="69"/>
      <c r="B38" s="70"/>
      <c r="C38" s="71"/>
      <c r="D38" s="44"/>
      <c r="E38" s="44"/>
      <c r="F38" s="42"/>
      <c r="G38" s="42"/>
      <c r="H38" s="42"/>
      <c r="I38" s="42"/>
    </row>
    <row r="39" spans="1:9" x14ac:dyDescent="0.2">
      <c r="A39" s="61" t="s">
        <v>24</v>
      </c>
      <c r="B39" s="62"/>
      <c r="C39" s="71"/>
      <c r="D39" s="44"/>
      <c r="E39" s="44"/>
      <c r="F39" s="42"/>
      <c r="G39" s="42"/>
      <c r="H39" s="42"/>
      <c r="I39" s="42"/>
    </row>
    <row r="40" spans="1:9" x14ac:dyDescent="0.2">
      <c r="A40" s="69"/>
      <c r="B40" s="70"/>
      <c r="C40" s="71"/>
      <c r="D40" s="44"/>
      <c r="E40" s="44"/>
      <c r="F40" s="42"/>
      <c r="G40" s="42"/>
      <c r="H40" s="42"/>
      <c r="I40" s="42"/>
    </row>
    <row r="41" spans="1:9" x14ac:dyDescent="0.2">
      <c r="A41" s="61" t="s">
        <v>25</v>
      </c>
      <c r="B41" s="72"/>
      <c r="C41" s="73">
        <f>C37-C39</f>
        <v>0</v>
      </c>
      <c r="D41" s="73">
        <f t="shared" ref="D41:I41" si="3">D37-D39</f>
        <v>0</v>
      </c>
      <c r="E41" s="73">
        <f t="shared" si="3"/>
        <v>0</v>
      </c>
      <c r="F41" s="74">
        <f t="shared" si="3"/>
        <v>0</v>
      </c>
      <c r="G41" s="74">
        <f t="shared" si="3"/>
        <v>0</v>
      </c>
      <c r="H41" s="74">
        <f t="shared" si="3"/>
        <v>0</v>
      </c>
      <c r="I41" s="74">
        <f t="shared" si="3"/>
        <v>0</v>
      </c>
    </row>
    <row r="42" spans="1:9" x14ac:dyDescent="0.2">
      <c r="A42" s="75"/>
      <c r="B42" s="75"/>
      <c r="C42" s="76"/>
      <c r="D42" s="76"/>
      <c r="E42" s="76"/>
      <c r="F42" s="76"/>
      <c r="G42" s="76"/>
      <c r="H42" s="76"/>
      <c r="I42" s="76"/>
    </row>
    <row r="43" spans="1:9" x14ac:dyDescent="0.2">
      <c r="A43" s="77" t="s">
        <v>26</v>
      </c>
      <c r="B43" s="45"/>
      <c r="C43" s="78"/>
      <c r="D43" s="78"/>
      <c r="E43" s="78"/>
      <c r="F43" s="78"/>
      <c r="G43" s="78"/>
      <c r="H43" s="78"/>
      <c r="I43" s="78"/>
    </row>
    <row r="44" spans="1:9" x14ac:dyDescent="0.2">
      <c r="A44" s="79" t="s">
        <v>31</v>
      </c>
      <c r="B44" s="70"/>
      <c r="C44" s="44"/>
      <c r="D44" s="44"/>
      <c r="E44" s="44"/>
      <c r="F44" s="44"/>
      <c r="G44" s="44"/>
      <c r="H44" s="44"/>
      <c r="I44" s="44"/>
    </row>
    <row r="45" spans="1:9" x14ac:dyDescent="0.2">
      <c r="A45" s="61"/>
      <c r="B45" s="62"/>
      <c r="C45" s="42"/>
      <c r="D45" s="42"/>
      <c r="E45" s="42"/>
      <c r="F45" s="42"/>
      <c r="G45" s="42"/>
      <c r="H45" s="42"/>
      <c r="I45" s="42"/>
    </row>
    <row r="46" spans="1:9" x14ac:dyDescent="0.2">
      <c r="A46" s="61" t="s">
        <v>6</v>
      </c>
      <c r="B46" s="62"/>
      <c r="C46" s="42"/>
      <c r="D46" s="42"/>
      <c r="E46" s="42"/>
      <c r="F46" s="42"/>
      <c r="G46" s="42"/>
      <c r="H46" s="42"/>
      <c r="I46" s="42"/>
    </row>
    <row r="47" spans="1:9" x14ac:dyDescent="0.2">
      <c r="A47" s="61"/>
      <c r="B47" s="62"/>
      <c r="C47" s="42"/>
      <c r="D47" s="42"/>
      <c r="E47" s="42"/>
      <c r="F47" s="42"/>
      <c r="G47" s="42"/>
      <c r="H47" s="42"/>
      <c r="I47" s="42"/>
    </row>
    <row r="48" spans="1:9" x14ac:dyDescent="0.2">
      <c r="A48" s="80" t="s">
        <v>8</v>
      </c>
      <c r="B48" s="72"/>
      <c r="C48" s="42"/>
      <c r="D48" s="42"/>
      <c r="E48" s="42"/>
      <c r="F48" s="42"/>
      <c r="G48" s="42"/>
      <c r="H48" s="42"/>
      <c r="I48" s="42"/>
    </row>
    <row r="49" spans="1:9" x14ac:dyDescent="0.2">
      <c r="A49" s="81" t="s">
        <v>9</v>
      </c>
      <c r="B49" s="82"/>
      <c r="C49" s="42"/>
      <c r="D49" s="42"/>
      <c r="E49" s="42"/>
      <c r="F49" s="42"/>
      <c r="G49" s="42"/>
      <c r="H49" s="42"/>
      <c r="I49" s="42"/>
    </row>
  </sheetData>
  <sheetProtection selectLockedCells="1"/>
  <mergeCells count="1">
    <mergeCell ref="A22:I22"/>
  </mergeCells>
  <printOptions horizontalCentered="1"/>
  <pageMargins left="0.75" right="0.75" top="0.6" bottom="0.55000000000000004" header="0.28000000000000003" footer="0.16"/>
  <pageSetup scale="85"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49"/>
  <sheetViews>
    <sheetView zoomScaleNormal="100" workbookViewId="0">
      <selection activeCell="H6" sqref="H6"/>
    </sheetView>
  </sheetViews>
  <sheetFormatPr defaultColWidth="9.140625" defaultRowHeight="12.75" x14ac:dyDescent="0.2"/>
  <cols>
    <col min="1" max="2" width="14.7109375" style="19" customWidth="1"/>
    <col min="3" max="8" width="14" style="19" customWidth="1"/>
    <col min="9" max="9" width="13.140625" style="19" customWidth="1"/>
    <col min="10" max="16384" width="9.140625" style="19"/>
  </cols>
  <sheetData>
    <row r="1" spans="1:9" x14ac:dyDescent="0.2">
      <c r="A1" s="40"/>
      <c r="B1" s="40"/>
      <c r="C1" s="40"/>
      <c r="D1" s="40"/>
      <c r="E1" s="40"/>
      <c r="F1" s="40"/>
      <c r="G1" s="40"/>
      <c r="H1" s="40"/>
      <c r="I1" s="40"/>
    </row>
    <row r="2" spans="1:9" x14ac:dyDescent="0.2">
      <c r="A2" s="40" t="s">
        <v>13</v>
      </c>
      <c r="B2" s="45" t="s">
        <v>38</v>
      </c>
      <c r="C2" s="45"/>
      <c r="D2" s="45"/>
      <c r="E2" s="41"/>
      <c r="F2" s="40"/>
      <c r="G2" s="46" t="s">
        <v>14</v>
      </c>
      <c r="H2" s="45" t="s">
        <v>91</v>
      </c>
      <c r="I2" s="45"/>
    </row>
    <row r="3" spans="1:9" x14ac:dyDescent="0.2">
      <c r="A3" s="40" t="s">
        <v>22</v>
      </c>
      <c r="B3" s="18" t="s">
        <v>66</v>
      </c>
      <c r="C3" s="18"/>
      <c r="D3" s="45"/>
      <c r="E3" s="41"/>
      <c r="F3" s="40"/>
      <c r="G3" s="46" t="s">
        <v>15</v>
      </c>
      <c r="H3" s="47" t="s">
        <v>92</v>
      </c>
      <c r="I3" s="47"/>
    </row>
    <row r="4" spans="1:9" x14ac:dyDescent="0.2">
      <c r="A4" s="40" t="s">
        <v>16</v>
      </c>
      <c r="B4" s="18" t="s">
        <v>67</v>
      </c>
      <c r="C4" s="18"/>
      <c r="D4" s="45"/>
      <c r="E4" s="41"/>
      <c r="F4" s="40"/>
      <c r="G4" s="46" t="s">
        <v>18</v>
      </c>
      <c r="H4" s="18" t="s">
        <v>39</v>
      </c>
      <c r="I4" s="45"/>
    </row>
    <row r="5" spans="1:9" x14ac:dyDescent="0.2">
      <c r="A5" s="40" t="s">
        <v>17</v>
      </c>
      <c r="B5" s="18" t="s">
        <v>68</v>
      </c>
      <c r="C5" s="24"/>
      <c r="D5" s="47"/>
      <c r="E5" s="41"/>
      <c r="F5" s="40"/>
      <c r="G5" s="46" t="s">
        <v>19</v>
      </c>
      <c r="H5" s="24" t="s">
        <v>245</v>
      </c>
      <c r="I5" s="47"/>
    </row>
    <row r="6" spans="1:9" x14ac:dyDescent="0.2">
      <c r="A6" s="40"/>
      <c r="B6" s="40"/>
      <c r="C6" s="40"/>
      <c r="D6" s="40"/>
      <c r="E6" s="40"/>
      <c r="F6" s="40"/>
      <c r="G6" s="40"/>
      <c r="H6" s="40"/>
      <c r="I6" s="40"/>
    </row>
    <row r="7" spans="1:9" x14ac:dyDescent="0.2">
      <c r="A7" s="40"/>
      <c r="B7" s="40"/>
      <c r="C7" s="40"/>
      <c r="D7" s="40"/>
      <c r="E7" s="40"/>
      <c r="F7" s="40"/>
      <c r="G7" s="40"/>
      <c r="H7" s="40"/>
      <c r="I7" s="40"/>
    </row>
    <row r="8" spans="1:9" x14ac:dyDescent="0.2">
      <c r="A8" s="40" t="s">
        <v>20</v>
      </c>
      <c r="B8" s="40"/>
      <c r="C8" s="41"/>
      <c r="D8" s="41"/>
      <c r="E8" s="41"/>
      <c r="F8" s="41"/>
      <c r="G8" s="41"/>
      <c r="H8" s="41"/>
      <c r="I8" s="41"/>
    </row>
    <row r="9" spans="1:9" x14ac:dyDescent="0.2">
      <c r="A9" s="20" t="s">
        <v>64</v>
      </c>
      <c r="B9" s="20"/>
      <c r="C9" s="21"/>
      <c r="D9" s="21"/>
      <c r="E9" s="21"/>
      <c r="F9" s="21"/>
      <c r="G9" s="21"/>
      <c r="H9" s="21"/>
      <c r="I9" s="21"/>
    </row>
    <row r="10" spans="1:9" x14ac:dyDescent="0.2">
      <c r="A10" s="20" t="s">
        <v>65</v>
      </c>
      <c r="B10" s="20"/>
      <c r="C10" s="21"/>
      <c r="D10" s="21"/>
      <c r="E10" s="21"/>
      <c r="F10" s="21"/>
      <c r="G10" s="21"/>
      <c r="H10" s="21"/>
      <c r="I10" s="21"/>
    </row>
    <row r="11" spans="1:9" x14ac:dyDescent="0.2">
      <c r="A11" s="40" t="s">
        <v>21</v>
      </c>
      <c r="B11" s="40"/>
      <c r="C11" s="41"/>
      <c r="D11" s="41"/>
      <c r="E11" s="41"/>
      <c r="F11" s="41"/>
      <c r="G11" s="41"/>
      <c r="H11" s="41"/>
      <c r="I11" s="41"/>
    </row>
    <row r="12" spans="1:9" x14ac:dyDescent="0.2">
      <c r="A12" s="20" t="s">
        <v>67</v>
      </c>
      <c r="B12" s="40"/>
      <c r="C12" s="41"/>
      <c r="D12" s="41"/>
      <c r="E12" s="41"/>
      <c r="F12" s="41"/>
      <c r="G12" s="41"/>
      <c r="H12" s="41"/>
      <c r="I12" s="41"/>
    </row>
    <row r="13" spans="1:9" x14ac:dyDescent="0.2">
      <c r="A13" s="40" t="s">
        <v>23</v>
      </c>
      <c r="B13" s="40"/>
      <c r="C13" s="41"/>
      <c r="D13" s="41"/>
      <c r="E13" s="41"/>
      <c r="F13" s="41"/>
      <c r="G13" s="41"/>
      <c r="H13" s="41"/>
      <c r="I13" s="41"/>
    </row>
    <row r="14" spans="1:9" x14ac:dyDescent="0.2">
      <c r="A14" s="20" t="s">
        <v>69</v>
      </c>
      <c r="B14" s="40"/>
      <c r="C14" s="41"/>
      <c r="D14" s="41"/>
      <c r="E14" s="41"/>
      <c r="F14" s="41"/>
      <c r="G14" s="41"/>
      <c r="H14" s="41"/>
      <c r="I14" s="41"/>
    </row>
    <row r="15" spans="1:9" x14ac:dyDescent="0.2">
      <c r="A15" s="48" t="s">
        <v>33</v>
      </c>
      <c r="B15" s="40"/>
      <c r="C15" s="41"/>
      <c r="D15" s="41"/>
      <c r="E15" s="41"/>
      <c r="F15" s="41"/>
      <c r="G15" s="41"/>
      <c r="H15" s="41"/>
      <c r="I15" s="41"/>
    </row>
    <row r="16" spans="1:9" x14ac:dyDescent="0.2">
      <c r="A16" s="22" t="s">
        <v>68</v>
      </c>
      <c r="B16" s="40"/>
      <c r="C16" s="41"/>
      <c r="D16" s="41"/>
      <c r="E16" s="41"/>
      <c r="F16" s="41"/>
      <c r="G16" s="41"/>
      <c r="H16" s="41"/>
      <c r="I16" s="41"/>
    </row>
    <row r="17" spans="1:9" x14ac:dyDescent="0.2">
      <c r="A17" s="48" t="s">
        <v>30</v>
      </c>
      <c r="B17" s="40"/>
      <c r="C17" s="41"/>
      <c r="D17" s="41"/>
      <c r="E17" s="41"/>
      <c r="F17" s="41"/>
      <c r="G17" s="41"/>
      <c r="H17" s="41"/>
      <c r="I17" s="41"/>
    </row>
    <row r="18" spans="1:9" x14ac:dyDescent="0.2">
      <c r="A18" s="41"/>
      <c r="B18" s="41"/>
      <c r="C18" s="41"/>
      <c r="D18" s="41"/>
      <c r="E18" s="41"/>
      <c r="F18" s="41"/>
      <c r="G18" s="41"/>
      <c r="H18" s="41"/>
      <c r="I18" s="41"/>
    </row>
    <row r="19" spans="1:9" x14ac:dyDescent="0.2">
      <c r="A19" s="107" t="s">
        <v>12</v>
      </c>
      <c r="B19" s="108"/>
      <c r="C19" s="108"/>
      <c r="D19" s="108"/>
      <c r="E19" s="108"/>
      <c r="F19" s="108"/>
      <c r="G19" s="108"/>
      <c r="H19" s="108"/>
      <c r="I19" s="109"/>
    </row>
    <row r="20" spans="1:9" x14ac:dyDescent="0.2">
      <c r="A20" s="61"/>
      <c r="B20" s="62"/>
      <c r="C20" s="63" t="s">
        <v>27</v>
      </c>
      <c r="D20" s="63" t="s">
        <v>28</v>
      </c>
      <c r="E20" s="63" t="s">
        <v>29</v>
      </c>
      <c r="F20" s="63" t="s">
        <v>32</v>
      </c>
      <c r="G20" s="63" t="s">
        <v>35</v>
      </c>
      <c r="H20" s="63" t="s">
        <v>36</v>
      </c>
      <c r="I20" s="63" t="s">
        <v>37</v>
      </c>
    </row>
    <row r="21" spans="1:9" x14ac:dyDescent="0.2">
      <c r="A21" s="61"/>
      <c r="B21" s="62"/>
      <c r="C21" s="64" t="s">
        <v>10</v>
      </c>
      <c r="D21" s="65" t="s">
        <v>10</v>
      </c>
      <c r="E21" s="64" t="s">
        <v>10</v>
      </c>
      <c r="F21" s="64" t="s">
        <v>10</v>
      </c>
      <c r="G21" s="64" t="s">
        <v>11</v>
      </c>
      <c r="H21" s="64" t="s">
        <v>11</v>
      </c>
      <c r="I21" s="64" t="s">
        <v>11</v>
      </c>
    </row>
    <row r="22" spans="1:9" x14ac:dyDescent="0.2">
      <c r="A22" s="61" t="s">
        <v>0</v>
      </c>
      <c r="B22" s="62"/>
      <c r="C22" s="43"/>
      <c r="D22" s="42"/>
      <c r="E22" s="42"/>
      <c r="F22" s="42"/>
      <c r="G22" s="42"/>
      <c r="H22" s="42"/>
      <c r="I22" s="42"/>
    </row>
    <row r="23" spans="1:9" x14ac:dyDescent="0.2">
      <c r="A23" s="61" t="s">
        <v>1</v>
      </c>
      <c r="B23" s="62"/>
      <c r="C23" s="26">
        <v>1671191</v>
      </c>
      <c r="D23" s="26">
        <f>C34</f>
        <v>1577338</v>
      </c>
      <c r="E23" s="26">
        <f>D34</f>
        <v>1717961</v>
      </c>
      <c r="F23" s="42">
        <f t="shared" ref="F23:I23" si="0">E34</f>
        <v>1788837</v>
      </c>
      <c r="G23" s="42">
        <f t="shared" si="0"/>
        <v>1756445</v>
      </c>
      <c r="H23" s="42">
        <f t="shared" si="0"/>
        <v>1827231</v>
      </c>
      <c r="I23" s="42">
        <f t="shared" si="0"/>
        <v>1899392</v>
      </c>
    </row>
    <row r="24" spans="1:9" x14ac:dyDescent="0.2">
      <c r="A24" s="61" t="s">
        <v>2</v>
      </c>
      <c r="B24" s="62"/>
      <c r="C24" s="26">
        <v>212018</v>
      </c>
      <c r="D24" s="26">
        <v>297488</v>
      </c>
      <c r="E24" s="26">
        <v>198092</v>
      </c>
      <c r="F24" s="42">
        <v>229080</v>
      </c>
      <c r="G24" s="42">
        <v>235952</v>
      </c>
      <c r="H24" s="42">
        <v>240534</v>
      </c>
      <c r="I24" s="42">
        <v>245115</v>
      </c>
    </row>
    <row r="25" spans="1:9" x14ac:dyDescent="0.2">
      <c r="A25" s="61" t="s">
        <v>3</v>
      </c>
      <c r="B25" s="62"/>
      <c r="C25" s="26">
        <v>305871</v>
      </c>
      <c r="D25" s="27">
        <v>156865</v>
      </c>
      <c r="E25" s="27">
        <v>127216</v>
      </c>
      <c r="F25" s="43">
        <v>261472</v>
      </c>
      <c r="G25" s="42">
        <v>165166</v>
      </c>
      <c r="H25" s="42">
        <v>168373</v>
      </c>
      <c r="I25" s="42">
        <v>171580</v>
      </c>
    </row>
    <row r="26" spans="1:9" x14ac:dyDescent="0.2">
      <c r="A26" s="61"/>
      <c r="B26" s="62"/>
      <c r="C26" s="94"/>
      <c r="D26" s="94"/>
      <c r="E26" s="94"/>
      <c r="F26" s="94"/>
      <c r="G26" s="97"/>
      <c r="H26" s="42"/>
      <c r="I26" s="42"/>
    </row>
    <row r="27" spans="1:9" x14ac:dyDescent="0.2">
      <c r="A27" s="61" t="s">
        <v>4</v>
      </c>
      <c r="B27" s="47"/>
      <c r="C27" s="66"/>
      <c r="D27" s="66"/>
      <c r="E27" s="66"/>
      <c r="F27" s="66"/>
      <c r="G27" s="66"/>
      <c r="H27" s="66"/>
      <c r="I27" s="43"/>
    </row>
    <row r="28" spans="1:9" x14ac:dyDescent="0.2">
      <c r="A28" s="67" t="s">
        <v>34</v>
      </c>
      <c r="B28" s="62"/>
      <c r="C28" s="43"/>
      <c r="D28" s="68"/>
      <c r="E28" s="66"/>
      <c r="F28" s="66"/>
      <c r="G28" s="66"/>
      <c r="H28" s="66"/>
      <c r="I28" s="43"/>
    </row>
    <row r="29" spans="1:9" x14ac:dyDescent="0.2">
      <c r="A29" s="69"/>
      <c r="B29" s="70"/>
      <c r="C29" s="43"/>
      <c r="D29" s="42"/>
      <c r="E29" s="42"/>
      <c r="F29" s="42"/>
      <c r="G29" s="42"/>
      <c r="H29" s="42"/>
      <c r="I29" s="42"/>
    </row>
    <row r="30" spans="1:9" x14ac:dyDescent="0.2">
      <c r="A30" s="69"/>
      <c r="B30" s="70"/>
      <c r="C30" s="43"/>
      <c r="D30" s="42"/>
      <c r="E30" s="42"/>
      <c r="F30" s="42"/>
      <c r="G30" s="42"/>
      <c r="H30" s="42"/>
      <c r="I30" s="42"/>
    </row>
    <row r="31" spans="1:9" x14ac:dyDescent="0.2">
      <c r="A31" s="69"/>
      <c r="B31" s="70"/>
      <c r="C31" s="43"/>
      <c r="D31" s="42"/>
      <c r="E31" s="42"/>
      <c r="F31" s="42"/>
      <c r="G31" s="42"/>
      <c r="H31" s="42"/>
      <c r="I31" s="42"/>
    </row>
    <row r="32" spans="1:9" x14ac:dyDescent="0.2">
      <c r="A32" s="61" t="s">
        <v>5</v>
      </c>
      <c r="B32" s="62"/>
      <c r="C32" s="43">
        <f t="shared" ref="C32:I32" si="1">SUM(C29:C31)</f>
        <v>0</v>
      </c>
      <c r="D32" s="43">
        <f t="shared" si="1"/>
        <v>0</v>
      </c>
      <c r="E32" s="43">
        <f t="shared" si="1"/>
        <v>0</v>
      </c>
      <c r="F32" s="43">
        <f t="shared" si="1"/>
        <v>0</v>
      </c>
      <c r="G32" s="43">
        <f t="shared" si="1"/>
        <v>0</v>
      </c>
      <c r="H32" s="43">
        <f t="shared" si="1"/>
        <v>0</v>
      </c>
      <c r="I32" s="43">
        <f t="shared" si="1"/>
        <v>0</v>
      </c>
    </row>
    <row r="33" spans="1:9" x14ac:dyDescent="0.2">
      <c r="A33" s="61"/>
      <c r="B33" s="62"/>
      <c r="C33" s="43"/>
      <c r="D33" s="42"/>
      <c r="E33" s="42"/>
      <c r="F33" s="42"/>
      <c r="G33" s="42"/>
      <c r="H33" s="42"/>
      <c r="I33" s="42"/>
    </row>
    <row r="34" spans="1:9" x14ac:dyDescent="0.2">
      <c r="A34" s="61" t="s">
        <v>7</v>
      </c>
      <c r="B34" s="62"/>
      <c r="C34" s="43">
        <f>+C23+C24-C25+C32</f>
        <v>1577338</v>
      </c>
      <c r="D34" s="43">
        <f t="shared" ref="D34:I34" si="2">+D23+D24-D25+D32</f>
        <v>1717961</v>
      </c>
      <c r="E34" s="43">
        <f>+E23+E24-E25+E32</f>
        <v>1788837</v>
      </c>
      <c r="F34" s="43">
        <f t="shared" si="2"/>
        <v>1756445</v>
      </c>
      <c r="G34" s="43">
        <f>+G23+G24-G25+G32</f>
        <v>1827231</v>
      </c>
      <c r="H34" s="43">
        <f>+H23+H24-H25+H32</f>
        <v>1899392</v>
      </c>
      <c r="I34" s="43">
        <f t="shared" si="2"/>
        <v>1972927</v>
      </c>
    </row>
    <row r="35" spans="1:9" x14ac:dyDescent="0.2">
      <c r="A35" s="69"/>
      <c r="B35" s="70"/>
      <c r="C35" s="71"/>
      <c r="D35" s="44"/>
      <c r="E35" s="44"/>
      <c r="F35" s="42"/>
      <c r="G35" s="42"/>
      <c r="H35" s="42"/>
      <c r="I35" s="42"/>
    </row>
    <row r="36" spans="1:9" x14ac:dyDescent="0.2">
      <c r="A36" s="61" t="s">
        <v>24</v>
      </c>
      <c r="B36" s="62"/>
      <c r="C36" s="71"/>
      <c r="D36" s="44"/>
      <c r="E36" s="44"/>
      <c r="F36" s="42">
        <v>9200</v>
      </c>
      <c r="G36" s="42"/>
      <c r="H36" s="42"/>
      <c r="I36" s="42"/>
    </row>
    <row r="37" spans="1:9" x14ac:dyDescent="0.2">
      <c r="A37" s="69"/>
      <c r="B37" s="70"/>
      <c r="C37" s="71"/>
      <c r="D37" s="44"/>
      <c r="E37" s="44"/>
      <c r="F37" s="42"/>
      <c r="G37" s="42"/>
      <c r="H37" s="42"/>
      <c r="I37" s="42"/>
    </row>
    <row r="38" spans="1:9" x14ac:dyDescent="0.2">
      <c r="A38" s="61" t="s">
        <v>25</v>
      </c>
      <c r="B38" s="72"/>
      <c r="C38" s="73">
        <f>C34-C36</f>
        <v>1577338</v>
      </c>
      <c r="D38" s="73">
        <f t="shared" ref="D38:I38" si="3">D34-D36</f>
        <v>1717961</v>
      </c>
      <c r="E38" s="73">
        <f t="shared" si="3"/>
        <v>1788837</v>
      </c>
      <c r="F38" s="74">
        <f t="shared" si="3"/>
        <v>1747245</v>
      </c>
      <c r="G38" s="74">
        <f t="shared" si="3"/>
        <v>1827231</v>
      </c>
      <c r="H38" s="74">
        <f t="shared" si="3"/>
        <v>1899392</v>
      </c>
      <c r="I38" s="74">
        <f t="shared" si="3"/>
        <v>1972927</v>
      </c>
    </row>
    <row r="39" spans="1:9" x14ac:dyDescent="0.2">
      <c r="A39" s="75"/>
      <c r="B39" s="75"/>
      <c r="C39" s="76"/>
      <c r="D39" s="76"/>
      <c r="E39" s="76"/>
      <c r="F39" s="76"/>
      <c r="G39" s="76"/>
      <c r="H39" s="76"/>
      <c r="I39" s="76"/>
    </row>
    <row r="40" spans="1:9" x14ac:dyDescent="0.2">
      <c r="A40" s="77" t="s">
        <v>26</v>
      </c>
      <c r="B40" s="45"/>
      <c r="C40" s="78"/>
      <c r="D40" s="78"/>
      <c r="E40" s="78"/>
      <c r="F40" s="78"/>
      <c r="G40" s="78"/>
      <c r="H40" s="78"/>
      <c r="I40" s="78"/>
    </row>
    <row r="41" spans="1:9" x14ac:dyDescent="0.2">
      <c r="A41" s="79" t="s">
        <v>31</v>
      </c>
      <c r="B41" s="70"/>
      <c r="C41" s="44"/>
      <c r="D41" s="44"/>
      <c r="E41" s="44"/>
      <c r="F41" s="44"/>
      <c r="G41" s="44"/>
      <c r="H41" s="44"/>
      <c r="I41" s="44"/>
    </row>
    <row r="42" spans="1:9" x14ac:dyDescent="0.2">
      <c r="A42" s="61"/>
      <c r="B42" s="62"/>
      <c r="C42" s="42"/>
      <c r="D42" s="42"/>
      <c r="E42" s="42"/>
      <c r="F42" s="42"/>
      <c r="G42" s="42"/>
      <c r="H42" s="42"/>
      <c r="I42" s="42"/>
    </row>
    <row r="43" spans="1:9" x14ac:dyDescent="0.2">
      <c r="A43" s="61" t="s">
        <v>6</v>
      </c>
      <c r="B43" s="62"/>
      <c r="C43" s="42"/>
      <c r="D43" s="42"/>
      <c r="E43" s="42"/>
      <c r="F43" s="42"/>
      <c r="G43" s="42"/>
      <c r="H43" s="42"/>
      <c r="I43" s="42"/>
    </row>
    <row r="44" spans="1:9" x14ac:dyDescent="0.2">
      <c r="A44" s="61"/>
      <c r="B44" s="62"/>
      <c r="C44" s="42"/>
      <c r="D44" s="42"/>
      <c r="E44" s="42"/>
      <c r="F44" s="42"/>
      <c r="G44" s="42"/>
      <c r="H44" s="42"/>
      <c r="I44" s="42"/>
    </row>
    <row r="45" spans="1:9" x14ac:dyDescent="0.2">
      <c r="A45" s="80" t="s">
        <v>8</v>
      </c>
      <c r="B45" s="72"/>
      <c r="C45" s="42"/>
      <c r="D45" s="42"/>
      <c r="E45" s="42"/>
      <c r="F45" s="42"/>
      <c r="G45" s="42"/>
      <c r="H45" s="42"/>
      <c r="I45" s="42"/>
    </row>
    <row r="46" spans="1:9" x14ac:dyDescent="0.2">
      <c r="A46" s="81" t="s">
        <v>9</v>
      </c>
      <c r="B46" s="82"/>
      <c r="C46" s="42"/>
      <c r="D46" s="42"/>
      <c r="E46" s="42"/>
      <c r="F46" s="42"/>
      <c r="G46" s="42"/>
      <c r="H46" s="42"/>
      <c r="I46" s="42"/>
    </row>
    <row r="47" spans="1:9" x14ac:dyDescent="0.2">
      <c r="A47" s="40"/>
      <c r="B47" s="40"/>
      <c r="C47" s="40"/>
      <c r="D47" s="40"/>
      <c r="E47" s="40"/>
      <c r="F47" s="40"/>
      <c r="G47" s="40"/>
      <c r="H47" s="40"/>
      <c r="I47" s="40"/>
    </row>
    <row r="48" spans="1:9" x14ac:dyDescent="0.2">
      <c r="A48" s="40"/>
      <c r="B48" s="40"/>
      <c r="C48" s="40"/>
      <c r="D48" s="40"/>
      <c r="E48" s="40"/>
      <c r="F48" s="40"/>
      <c r="G48" s="40"/>
      <c r="H48" s="40"/>
      <c r="I48" s="40"/>
    </row>
    <row r="49" spans="1:9" x14ac:dyDescent="0.2">
      <c r="A49" s="40"/>
      <c r="B49" s="40"/>
      <c r="C49" s="40"/>
      <c r="D49" s="40"/>
      <c r="E49" s="40"/>
      <c r="F49" s="40"/>
      <c r="G49" s="40"/>
      <c r="H49" s="40"/>
      <c r="I49" s="40"/>
    </row>
  </sheetData>
  <sheetProtection selectLockedCells="1"/>
  <mergeCells count="1">
    <mergeCell ref="A19:I19"/>
  </mergeCells>
  <printOptions horizontalCentered="1"/>
  <pageMargins left="0.75" right="0.75" top="0.6" bottom="0.55000000000000004" header="0.28000000000000003" footer="0.16"/>
  <pageSetup scale="85"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49"/>
  <sheetViews>
    <sheetView zoomScaleNormal="100" workbookViewId="0">
      <selection activeCell="H6" sqref="H6"/>
    </sheetView>
  </sheetViews>
  <sheetFormatPr defaultColWidth="9.140625" defaultRowHeight="12.75" x14ac:dyDescent="0.2"/>
  <cols>
    <col min="1" max="2" width="14.7109375" style="19" customWidth="1"/>
    <col min="3" max="8" width="14" style="19" customWidth="1"/>
    <col min="9" max="9" width="13.140625" style="19" customWidth="1"/>
    <col min="10" max="16384" width="9.140625" style="19"/>
  </cols>
  <sheetData>
    <row r="1" spans="1:9" x14ac:dyDescent="0.2">
      <c r="A1" s="40"/>
      <c r="B1" s="40"/>
      <c r="C1" s="40"/>
      <c r="D1" s="40"/>
      <c r="E1" s="40"/>
      <c r="F1" s="40"/>
      <c r="G1" s="40"/>
      <c r="H1" s="40"/>
      <c r="I1" s="40"/>
    </row>
    <row r="2" spans="1:9" x14ac:dyDescent="0.2">
      <c r="A2" s="40" t="s">
        <v>13</v>
      </c>
      <c r="B2" s="45" t="s">
        <v>38</v>
      </c>
      <c r="C2" s="45"/>
      <c r="D2" s="45"/>
      <c r="E2" s="41"/>
      <c r="F2" s="40"/>
      <c r="G2" s="46" t="s">
        <v>14</v>
      </c>
      <c r="H2" s="45" t="s">
        <v>91</v>
      </c>
      <c r="I2" s="45"/>
    </row>
    <row r="3" spans="1:9" x14ac:dyDescent="0.2">
      <c r="A3" s="40" t="s">
        <v>22</v>
      </c>
      <c r="B3" s="18" t="s">
        <v>72</v>
      </c>
      <c r="C3" s="18"/>
      <c r="D3" s="18"/>
      <c r="E3" s="41"/>
      <c r="F3" s="40"/>
      <c r="G3" s="46" t="s">
        <v>15</v>
      </c>
      <c r="H3" s="47" t="s">
        <v>92</v>
      </c>
      <c r="I3" s="47"/>
    </row>
    <row r="4" spans="1:9" x14ac:dyDescent="0.2">
      <c r="A4" s="40" t="s">
        <v>16</v>
      </c>
      <c r="B4" s="18" t="s">
        <v>73</v>
      </c>
      <c r="C4" s="18"/>
      <c r="D4" s="18"/>
      <c r="E4" s="41"/>
      <c r="F4" s="40"/>
      <c r="G4" s="46" t="s">
        <v>18</v>
      </c>
      <c r="H4" s="18" t="s">
        <v>39</v>
      </c>
      <c r="I4" s="45"/>
    </row>
    <row r="5" spans="1:9" x14ac:dyDescent="0.2">
      <c r="A5" s="40" t="s">
        <v>17</v>
      </c>
      <c r="B5" s="18" t="s">
        <v>68</v>
      </c>
      <c r="C5" s="24"/>
      <c r="D5" s="24"/>
      <c r="E5" s="41"/>
      <c r="F5" s="40"/>
      <c r="G5" s="46" t="s">
        <v>19</v>
      </c>
      <c r="H5" s="24" t="s">
        <v>246</v>
      </c>
      <c r="I5" s="47"/>
    </row>
    <row r="6" spans="1:9" x14ac:dyDescent="0.2">
      <c r="A6" s="40"/>
      <c r="B6" s="40"/>
      <c r="C6" s="40"/>
      <c r="D6" s="40"/>
      <c r="E6" s="40"/>
      <c r="F6" s="40"/>
      <c r="G6" s="40"/>
      <c r="H6" s="40"/>
      <c r="I6" s="40"/>
    </row>
    <row r="7" spans="1:9" x14ac:dyDescent="0.2">
      <c r="A7" s="40"/>
      <c r="B7" s="40"/>
      <c r="C7" s="40"/>
      <c r="D7" s="40"/>
      <c r="E7" s="40"/>
      <c r="F7" s="40"/>
      <c r="G7" s="40"/>
      <c r="H7" s="40"/>
      <c r="I7" s="40"/>
    </row>
    <row r="8" spans="1:9" x14ac:dyDescent="0.2">
      <c r="A8" s="40" t="s">
        <v>20</v>
      </c>
      <c r="B8" s="40"/>
      <c r="C8" s="41"/>
      <c r="D8" s="41"/>
      <c r="E8" s="41"/>
      <c r="F8" s="41"/>
      <c r="G8" s="41"/>
      <c r="H8" s="41"/>
      <c r="I8" s="41"/>
    </row>
    <row r="9" spans="1:9" x14ac:dyDescent="0.2">
      <c r="A9" s="20" t="s">
        <v>70</v>
      </c>
      <c r="B9" s="20"/>
      <c r="C9" s="21"/>
      <c r="D9" s="21"/>
      <c r="E9" s="21"/>
      <c r="F9" s="21"/>
      <c r="G9" s="21"/>
      <c r="H9" s="21"/>
      <c r="I9" s="21"/>
    </row>
    <row r="10" spans="1:9" x14ac:dyDescent="0.2">
      <c r="A10" s="20" t="s">
        <v>71</v>
      </c>
      <c r="B10" s="20"/>
      <c r="C10" s="21"/>
      <c r="D10" s="21"/>
      <c r="E10" s="21"/>
      <c r="F10" s="21"/>
      <c r="G10" s="21"/>
      <c r="H10" s="21"/>
      <c r="I10" s="21"/>
    </row>
    <row r="11" spans="1:9" x14ac:dyDescent="0.2">
      <c r="A11" s="40" t="s">
        <v>21</v>
      </c>
      <c r="B11" s="40"/>
      <c r="C11" s="41"/>
      <c r="D11" s="41"/>
      <c r="E11" s="41"/>
      <c r="F11" s="41"/>
      <c r="G11" s="41"/>
      <c r="H11" s="41"/>
      <c r="I11" s="41"/>
    </row>
    <row r="12" spans="1:9" x14ac:dyDescent="0.2">
      <c r="A12" s="20" t="s">
        <v>74</v>
      </c>
      <c r="B12" s="40"/>
      <c r="C12" s="41"/>
      <c r="D12" s="41"/>
      <c r="E12" s="41"/>
      <c r="F12" s="41"/>
      <c r="G12" s="41"/>
      <c r="H12" s="41"/>
      <c r="I12" s="41"/>
    </row>
    <row r="13" spans="1:9" x14ac:dyDescent="0.2">
      <c r="A13" s="40" t="s">
        <v>23</v>
      </c>
      <c r="B13" s="40"/>
      <c r="C13" s="41"/>
      <c r="D13" s="41"/>
      <c r="E13" s="41"/>
      <c r="F13" s="41"/>
      <c r="G13" s="41"/>
      <c r="H13" s="41"/>
      <c r="I13" s="41"/>
    </row>
    <row r="14" spans="1:9" x14ac:dyDescent="0.2">
      <c r="A14" s="20" t="s">
        <v>75</v>
      </c>
      <c r="B14" s="40"/>
      <c r="C14" s="41"/>
      <c r="D14" s="41"/>
      <c r="E14" s="41"/>
      <c r="F14" s="41"/>
      <c r="G14" s="41"/>
      <c r="H14" s="41"/>
      <c r="I14" s="41"/>
    </row>
    <row r="15" spans="1:9" x14ac:dyDescent="0.2">
      <c r="A15" s="48" t="s">
        <v>33</v>
      </c>
      <c r="B15" s="40"/>
      <c r="C15" s="41"/>
      <c r="D15" s="41"/>
      <c r="E15" s="41"/>
      <c r="F15" s="41"/>
      <c r="G15" s="41"/>
      <c r="H15" s="41"/>
      <c r="I15" s="41"/>
    </row>
    <row r="16" spans="1:9" x14ac:dyDescent="0.2">
      <c r="A16" s="22" t="s">
        <v>68</v>
      </c>
      <c r="B16" s="40"/>
      <c r="C16" s="41"/>
      <c r="D16" s="41"/>
      <c r="E16" s="41"/>
      <c r="F16" s="41"/>
      <c r="G16" s="41"/>
      <c r="H16" s="41"/>
      <c r="I16" s="41"/>
    </row>
    <row r="17" spans="1:9" x14ac:dyDescent="0.2">
      <c r="A17" s="48" t="s">
        <v>30</v>
      </c>
      <c r="B17" s="40"/>
      <c r="C17" s="41"/>
      <c r="D17" s="41"/>
      <c r="E17" s="41"/>
      <c r="F17" s="41"/>
      <c r="G17" s="41"/>
      <c r="H17" s="41"/>
      <c r="I17" s="41"/>
    </row>
    <row r="18" spans="1:9" x14ac:dyDescent="0.2">
      <c r="A18" s="41"/>
      <c r="B18" s="41"/>
      <c r="C18" s="41"/>
      <c r="D18" s="41"/>
      <c r="E18" s="41"/>
      <c r="F18" s="41"/>
      <c r="G18" s="41"/>
      <c r="H18" s="41"/>
      <c r="I18" s="41"/>
    </row>
    <row r="19" spans="1:9" x14ac:dyDescent="0.2">
      <c r="A19" s="107" t="s">
        <v>12</v>
      </c>
      <c r="B19" s="108"/>
      <c r="C19" s="108"/>
      <c r="D19" s="108"/>
      <c r="E19" s="108"/>
      <c r="F19" s="108"/>
      <c r="G19" s="108"/>
      <c r="H19" s="108"/>
      <c r="I19" s="109"/>
    </row>
    <row r="20" spans="1:9" x14ac:dyDescent="0.2">
      <c r="A20" s="61"/>
      <c r="B20" s="62"/>
      <c r="C20" s="63" t="s">
        <v>27</v>
      </c>
      <c r="D20" s="63" t="s">
        <v>28</v>
      </c>
      <c r="E20" s="63" t="s">
        <v>29</v>
      </c>
      <c r="F20" s="63" t="s">
        <v>32</v>
      </c>
      <c r="G20" s="63" t="s">
        <v>35</v>
      </c>
      <c r="H20" s="63" t="s">
        <v>36</v>
      </c>
      <c r="I20" s="63" t="s">
        <v>37</v>
      </c>
    </row>
    <row r="21" spans="1:9" x14ac:dyDescent="0.2">
      <c r="A21" s="61"/>
      <c r="B21" s="62"/>
      <c r="C21" s="64" t="s">
        <v>10</v>
      </c>
      <c r="D21" s="65" t="s">
        <v>10</v>
      </c>
      <c r="E21" s="64" t="s">
        <v>10</v>
      </c>
      <c r="F21" s="64" t="s">
        <v>10</v>
      </c>
      <c r="G21" s="64" t="s">
        <v>11</v>
      </c>
      <c r="H21" s="64" t="s">
        <v>11</v>
      </c>
      <c r="I21" s="64" t="s">
        <v>11</v>
      </c>
    </row>
    <row r="22" spans="1:9" x14ac:dyDescent="0.2">
      <c r="A22" s="61" t="s">
        <v>0</v>
      </c>
      <c r="B22" s="62"/>
      <c r="C22" s="43"/>
      <c r="D22" s="42"/>
      <c r="E22" s="42"/>
      <c r="F22" s="42"/>
      <c r="G22" s="42"/>
      <c r="H22" s="42"/>
      <c r="I22" s="42"/>
    </row>
    <row r="23" spans="1:9" x14ac:dyDescent="0.2">
      <c r="A23" s="61" t="s">
        <v>1</v>
      </c>
      <c r="B23" s="62"/>
      <c r="C23" s="26">
        <v>598129</v>
      </c>
      <c r="D23" s="26">
        <f>C34</f>
        <v>549776</v>
      </c>
      <c r="E23" s="26">
        <f>D34</f>
        <v>574509</v>
      </c>
      <c r="F23" s="42">
        <f t="shared" ref="F23:I23" si="0">E34</f>
        <v>694199</v>
      </c>
      <c r="G23" s="42">
        <f t="shared" si="0"/>
        <v>988265</v>
      </c>
      <c r="H23" s="42">
        <f t="shared" si="0"/>
        <v>1140068</v>
      </c>
      <c r="I23" s="42">
        <f t="shared" si="0"/>
        <v>1294818</v>
      </c>
    </row>
    <row r="24" spans="1:9" x14ac:dyDescent="0.2">
      <c r="A24" s="61" t="s">
        <v>2</v>
      </c>
      <c r="B24" s="62"/>
      <c r="C24" s="26">
        <v>584502</v>
      </c>
      <c r="D24" s="26">
        <v>610447</v>
      </c>
      <c r="E24" s="26">
        <v>1243892</v>
      </c>
      <c r="F24" s="42">
        <v>491272</v>
      </c>
      <c r="G24" s="42">
        <v>506010</v>
      </c>
      <c r="H24" s="42">
        <v>515835</v>
      </c>
      <c r="I24" s="42">
        <v>525661</v>
      </c>
    </row>
    <row r="25" spans="1:9" x14ac:dyDescent="0.2">
      <c r="A25" s="61" t="s">
        <v>3</v>
      </c>
      <c r="B25" s="62"/>
      <c r="C25" s="26">
        <v>632855</v>
      </c>
      <c r="D25" s="27">
        <v>585714</v>
      </c>
      <c r="E25" s="27">
        <v>1124202</v>
      </c>
      <c r="F25" s="43">
        <v>197206</v>
      </c>
      <c r="G25" s="42">
        <v>354207</v>
      </c>
      <c r="H25" s="42">
        <v>361085</v>
      </c>
      <c r="I25" s="42">
        <v>367962</v>
      </c>
    </row>
    <row r="26" spans="1:9" x14ac:dyDescent="0.2">
      <c r="A26" s="61"/>
      <c r="B26" s="62"/>
      <c r="C26" s="94"/>
      <c r="D26" s="94"/>
      <c r="E26" s="94"/>
      <c r="F26" s="94"/>
      <c r="G26" s="97"/>
      <c r="H26" s="42"/>
      <c r="I26" s="42"/>
    </row>
    <row r="27" spans="1:9" x14ac:dyDescent="0.2">
      <c r="A27" s="61" t="s">
        <v>4</v>
      </c>
      <c r="B27" s="47"/>
      <c r="C27" s="66"/>
      <c r="D27" s="66"/>
      <c r="E27" s="66"/>
      <c r="F27" s="66"/>
      <c r="G27" s="66"/>
      <c r="H27" s="66"/>
      <c r="I27" s="43"/>
    </row>
    <row r="28" spans="1:9" x14ac:dyDescent="0.2">
      <c r="A28" s="67" t="s">
        <v>34</v>
      </c>
      <c r="B28" s="62"/>
      <c r="C28" s="43"/>
      <c r="D28" s="68"/>
      <c r="E28" s="66"/>
      <c r="F28" s="66"/>
      <c r="G28" s="66"/>
      <c r="H28" s="66"/>
      <c r="I28" s="43"/>
    </row>
    <row r="29" spans="1:9" x14ac:dyDescent="0.2">
      <c r="A29" s="69"/>
      <c r="B29" s="70"/>
      <c r="C29" s="43"/>
      <c r="D29" s="42"/>
      <c r="E29" s="42"/>
      <c r="F29" s="42"/>
      <c r="G29" s="42"/>
      <c r="H29" s="42"/>
      <c r="I29" s="42"/>
    </row>
    <row r="30" spans="1:9" x14ac:dyDescent="0.2">
      <c r="A30" s="69"/>
      <c r="B30" s="70"/>
      <c r="C30" s="43"/>
      <c r="D30" s="42"/>
      <c r="E30" s="42"/>
      <c r="F30" s="42"/>
      <c r="G30" s="42"/>
      <c r="H30" s="42"/>
      <c r="I30" s="42"/>
    </row>
    <row r="31" spans="1:9" x14ac:dyDescent="0.2">
      <c r="A31" s="69"/>
      <c r="B31" s="70"/>
      <c r="C31" s="43"/>
      <c r="D31" s="42"/>
      <c r="E31" s="42"/>
      <c r="F31" s="42"/>
      <c r="G31" s="42"/>
      <c r="H31" s="42"/>
      <c r="I31" s="42"/>
    </row>
    <row r="32" spans="1:9" x14ac:dyDescent="0.2">
      <c r="A32" s="61" t="s">
        <v>5</v>
      </c>
      <c r="B32" s="62"/>
      <c r="C32" s="43">
        <f t="shared" ref="C32:I32" si="1">SUM(C29:C31)</f>
        <v>0</v>
      </c>
      <c r="D32" s="43">
        <f t="shared" si="1"/>
        <v>0</v>
      </c>
      <c r="E32" s="43">
        <f t="shared" si="1"/>
        <v>0</v>
      </c>
      <c r="F32" s="43">
        <f t="shared" si="1"/>
        <v>0</v>
      </c>
      <c r="G32" s="43">
        <f t="shared" si="1"/>
        <v>0</v>
      </c>
      <c r="H32" s="43">
        <f t="shared" si="1"/>
        <v>0</v>
      </c>
      <c r="I32" s="43">
        <f t="shared" si="1"/>
        <v>0</v>
      </c>
    </row>
    <row r="33" spans="1:9" x14ac:dyDescent="0.2">
      <c r="A33" s="61"/>
      <c r="B33" s="62"/>
      <c r="C33" s="43"/>
      <c r="D33" s="42"/>
      <c r="E33" s="42"/>
      <c r="F33" s="42"/>
      <c r="G33" s="42"/>
      <c r="H33" s="42"/>
      <c r="I33" s="42"/>
    </row>
    <row r="34" spans="1:9" x14ac:dyDescent="0.2">
      <c r="A34" s="61" t="s">
        <v>7</v>
      </c>
      <c r="B34" s="62"/>
      <c r="C34" s="43">
        <f>+C23+C24-C25+C32</f>
        <v>549776</v>
      </c>
      <c r="D34" s="43">
        <f t="shared" ref="D34:I34" si="2">+D23+D24-D25+D32</f>
        <v>574509</v>
      </c>
      <c r="E34" s="43">
        <f>+E23+E24-E25+E32</f>
        <v>694199</v>
      </c>
      <c r="F34" s="43">
        <f t="shared" si="2"/>
        <v>988265</v>
      </c>
      <c r="G34" s="43">
        <f>+G23+G24-G25+G32</f>
        <v>1140068</v>
      </c>
      <c r="H34" s="43">
        <f>+H23+H24-H25+H32</f>
        <v>1294818</v>
      </c>
      <c r="I34" s="43">
        <f t="shared" si="2"/>
        <v>1452517</v>
      </c>
    </row>
    <row r="35" spans="1:9" x14ac:dyDescent="0.2">
      <c r="A35" s="69"/>
      <c r="B35" s="70"/>
      <c r="C35" s="71"/>
      <c r="D35" s="44"/>
      <c r="E35" s="44"/>
      <c r="F35" s="42"/>
      <c r="G35" s="42"/>
      <c r="H35" s="42"/>
      <c r="I35" s="42"/>
    </row>
    <row r="36" spans="1:9" x14ac:dyDescent="0.2">
      <c r="A36" s="61" t="s">
        <v>24</v>
      </c>
      <c r="B36" s="62"/>
      <c r="C36" s="29">
        <v>0</v>
      </c>
      <c r="D36" s="26">
        <v>13245</v>
      </c>
      <c r="E36" s="44">
        <v>0</v>
      </c>
      <c r="F36" s="42"/>
      <c r="G36" s="42"/>
      <c r="H36" s="42"/>
      <c r="I36" s="42"/>
    </row>
    <row r="37" spans="1:9" x14ac:dyDescent="0.2">
      <c r="A37" s="69"/>
      <c r="B37" s="70"/>
      <c r="C37" s="71"/>
      <c r="D37" s="44"/>
      <c r="E37" s="44"/>
      <c r="F37" s="42"/>
      <c r="G37" s="42"/>
      <c r="H37" s="42"/>
      <c r="I37" s="42"/>
    </row>
    <row r="38" spans="1:9" x14ac:dyDescent="0.2">
      <c r="A38" s="61" t="s">
        <v>25</v>
      </c>
      <c r="B38" s="72"/>
      <c r="C38" s="73">
        <f>C34-C36</f>
        <v>549776</v>
      </c>
      <c r="D38" s="73">
        <f t="shared" ref="D38:I38" si="3">D34-D36</f>
        <v>561264</v>
      </c>
      <c r="E38" s="73">
        <f t="shared" si="3"/>
        <v>694199</v>
      </c>
      <c r="F38" s="74">
        <f t="shared" si="3"/>
        <v>988265</v>
      </c>
      <c r="G38" s="74">
        <f t="shared" si="3"/>
        <v>1140068</v>
      </c>
      <c r="H38" s="74">
        <f t="shared" si="3"/>
        <v>1294818</v>
      </c>
      <c r="I38" s="74">
        <f t="shared" si="3"/>
        <v>1452517</v>
      </c>
    </row>
    <row r="39" spans="1:9" x14ac:dyDescent="0.2">
      <c r="A39" s="75"/>
      <c r="B39" s="75"/>
      <c r="C39" s="76"/>
      <c r="D39" s="76"/>
      <c r="E39" s="76"/>
      <c r="F39" s="76"/>
      <c r="G39" s="76"/>
      <c r="H39" s="76"/>
      <c r="I39" s="76"/>
    </row>
    <row r="40" spans="1:9" x14ac:dyDescent="0.2">
      <c r="A40" s="77" t="s">
        <v>26</v>
      </c>
      <c r="B40" s="45"/>
      <c r="C40" s="78"/>
      <c r="D40" s="78"/>
      <c r="E40" s="78"/>
      <c r="F40" s="78"/>
      <c r="G40" s="78"/>
      <c r="H40" s="78"/>
      <c r="I40" s="78"/>
    </row>
    <row r="41" spans="1:9" x14ac:dyDescent="0.2">
      <c r="A41" s="79" t="s">
        <v>31</v>
      </c>
      <c r="B41" s="70"/>
      <c r="C41" s="44"/>
      <c r="D41" s="44"/>
      <c r="E41" s="44"/>
      <c r="F41" s="44"/>
      <c r="G41" s="44"/>
      <c r="H41" s="44"/>
      <c r="I41" s="44"/>
    </row>
    <row r="42" spans="1:9" x14ac:dyDescent="0.2">
      <c r="A42" s="61"/>
      <c r="B42" s="62"/>
      <c r="C42" s="42"/>
      <c r="D42" s="42"/>
      <c r="E42" s="42"/>
      <c r="F42" s="42"/>
      <c r="G42" s="42"/>
      <c r="H42" s="42"/>
      <c r="I42" s="42"/>
    </row>
    <row r="43" spans="1:9" x14ac:dyDescent="0.2">
      <c r="A43" s="61" t="s">
        <v>6</v>
      </c>
      <c r="B43" s="62"/>
      <c r="C43" s="42"/>
      <c r="D43" s="42"/>
      <c r="E43" s="42"/>
      <c r="F43" s="42"/>
      <c r="G43" s="42"/>
      <c r="H43" s="42"/>
      <c r="I43" s="42"/>
    </row>
    <row r="44" spans="1:9" x14ac:dyDescent="0.2">
      <c r="A44" s="61"/>
      <c r="B44" s="62"/>
      <c r="C44" s="42"/>
      <c r="D44" s="42"/>
      <c r="E44" s="42"/>
      <c r="F44" s="42"/>
      <c r="G44" s="42"/>
      <c r="H44" s="42"/>
      <c r="I44" s="42"/>
    </row>
    <row r="45" spans="1:9" x14ac:dyDescent="0.2">
      <c r="A45" s="80" t="s">
        <v>8</v>
      </c>
      <c r="B45" s="72"/>
      <c r="C45" s="42"/>
      <c r="D45" s="42"/>
      <c r="E45" s="42"/>
      <c r="F45" s="42"/>
      <c r="G45" s="42"/>
      <c r="H45" s="42"/>
      <c r="I45" s="42"/>
    </row>
    <row r="46" spans="1:9" x14ac:dyDescent="0.2">
      <c r="A46" s="81" t="s">
        <v>9</v>
      </c>
      <c r="B46" s="82"/>
      <c r="C46" s="42"/>
      <c r="D46" s="42"/>
      <c r="E46" s="42"/>
      <c r="F46" s="42"/>
      <c r="G46" s="42"/>
      <c r="H46" s="42"/>
      <c r="I46" s="42"/>
    </row>
    <row r="47" spans="1:9" x14ac:dyDescent="0.2">
      <c r="A47" s="40"/>
      <c r="B47" s="40"/>
      <c r="C47" s="40"/>
      <c r="D47" s="40"/>
      <c r="E47" s="40"/>
      <c r="F47" s="40"/>
      <c r="G47" s="40"/>
      <c r="H47" s="40"/>
      <c r="I47" s="40"/>
    </row>
    <row r="48" spans="1:9" x14ac:dyDescent="0.2">
      <c r="A48" s="40"/>
      <c r="B48" s="40"/>
      <c r="C48" s="40"/>
      <c r="D48" s="40"/>
      <c r="E48" s="40"/>
      <c r="F48" s="40"/>
      <c r="G48" s="40"/>
      <c r="H48" s="40"/>
      <c r="I48" s="40"/>
    </row>
    <row r="49" spans="1:9" x14ac:dyDescent="0.2">
      <c r="A49" s="40"/>
      <c r="B49" s="40"/>
      <c r="C49" s="40"/>
      <c r="D49" s="40"/>
      <c r="E49" s="40"/>
      <c r="F49" s="40"/>
      <c r="G49" s="40"/>
      <c r="H49" s="40"/>
      <c r="I49" s="40"/>
    </row>
  </sheetData>
  <sheetProtection selectLockedCells="1"/>
  <mergeCells count="1">
    <mergeCell ref="A19:I19"/>
  </mergeCells>
  <printOptions horizontalCentered="1"/>
  <pageMargins left="0.75" right="0.75" top="0.6" bottom="0.55000000000000004" header="0.28000000000000003" footer="0.16"/>
  <pageSetup scale="85"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71"/>
  <sheetViews>
    <sheetView zoomScaleNormal="100" workbookViewId="0">
      <selection activeCell="I27" sqref="I27"/>
    </sheetView>
  </sheetViews>
  <sheetFormatPr defaultColWidth="9.140625" defaultRowHeight="12.75" x14ac:dyDescent="0.2"/>
  <cols>
    <col min="1" max="2" width="14.7109375" style="19" customWidth="1"/>
    <col min="3" max="8" width="14" style="19" customWidth="1"/>
    <col min="9" max="9" width="13.140625" style="19" customWidth="1"/>
    <col min="10" max="16384" width="9.140625" style="19"/>
  </cols>
  <sheetData>
    <row r="1" spans="1:9" x14ac:dyDescent="0.2">
      <c r="A1" s="40"/>
      <c r="B1" s="40"/>
      <c r="C1" s="40"/>
      <c r="D1" s="40"/>
      <c r="E1" s="40"/>
      <c r="F1" s="40"/>
      <c r="G1" s="40"/>
      <c r="H1" s="40"/>
      <c r="I1" s="40"/>
    </row>
    <row r="2" spans="1:9" x14ac:dyDescent="0.2">
      <c r="A2" s="40" t="s">
        <v>13</v>
      </c>
      <c r="B2" s="45" t="s">
        <v>38</v>
      </c>
      <c r="C2" s="45"/>
      <c r="D2" s="45"/>
      <c r="E2" s="41"/>
      <c r="F2" s="40"/>
      <c r="G2" s="46" t="s">
        <v>14</v>
      </c>
      <c r="H2" s="45" t="s">
        <v>91</v>
      </c>
      <c r="I2" s="45"/>
    </row>
    <row r="3" spans="1:9" x14ac:dyDescent="0.2">
      <c r="A3" s="40" t="s">
        <v>22</v>
      </c>
      <c r="B3" s="18" t="s">
        <v>72</v>
      </c>
      <c r="C3" s="45"/>
      <c r="D3" s="45"/>
      <c r="E3" s="41"/>
      <c r="F3" s="40"/>
      <c r="G3" s="46" t="s">
        <v>15</v>
      </c>
      <c r="H3" s="47" t="s">
        <v>92</v>
      </c>
      <c r="I3" s="47"/>
    </row>
    <row r="4" spans="1:9" x14ac:dyDescent="0.2">
      <c r="A4" s="40" t="s">
        <v>16</v>
      </c>
      <c r="B4" s="18" t="s">
        <v>257</v>
      </c>
      <c r="C4" s="45"/>
      <c r="D4" s="45"/>
      <c r="E4" s="41"/>
      <c r="F4" s="40"/>
      <c r="G4" s="46" t="s">
        <v>18</v>
      </c>
      <c r="H4" s="18" t="s">
        <v>39</v>
      </c>
      <c r="I4" s="45"/>
    </row>
    <row r="5" spans="1:9" x14ac:dyDescent="0.2">
      <c r="A5" s="40" t="s">
        <v>17</v>
      </c>
      <c r="B5" s="18" t="s">
        <v>68</v>
      </c>
      <c r="C5" s="24"/>
      <c r="D5" s="24"/>
      <c r="E5" s="41"/>
      <c r="F5" s="40"/>
      <c r="G5" s="46" t="s">
        <v>19</v>
      </c>
      <c r="H5" s="24" t="s">
        <v>247</v>
      </c>
      <c r="I5" s="47"/>
    </row>
    <row r="6" spans="1:9" x14ac:dyDescent="0.2">
      <c r="A6" s="40"/>
      <c r="B6" s="40"/>
      <c r="C6" s="40"/>
      <c r="D6" s="40"/>
      <c r="E6" s="40"/>
      <c r="F6" s="40"/>
      <c r="G6" s="40"/>
      <c r="H6" s="40"/>
      <c r="I6" s="40"/>
    </row>
    <row r="7" spans="1:9" x14ac:dyDescent="0.2">
      <c r="A7" s="40"/>
      <c r="B7" s="40"/>
      <c r="C7" s="40"/>
      <c r="D7" s="40"/>
      <c r="E7" s="40"/>
      <c r="F7" s="40"/>
      <c r="G7" s="40"/>
      <c r="H7" s="40"/>
      <c r="I7" s="40"/>
    </row>
    <row r="8" spans="1:9" x14ac:dyDescent="0.2">
      <c r="A8" s="40" t="s">
        <v>20</v>
      </c>
      <c r="B8" s="40"/>
      <c r="C8" s="41"/>
      <c r="D8" s="41"/>
      <c r="E8" s="41"/>
      <c r="F8" s="41"/>
      <c r="G8" s="41"/>
      <c r="H8" s="41"/>
      <c r="I8" s="41"/>
    </row>
    <row r="9" spans="1:9" x14ac:dyDescent="0.2">
      <c r="A9" s="20" t="s">
        <v>76</v>
      </c>
      <c r="B9" s="40"/>
      <c r="C9" s="41"/>
      <c r="D9" s="41"/>
      <c r="E9" s="41"/>
      <c r="F9" s="41"/>
      <c r="G9" s="41"/>
      <c r="H9" s="41"/>
      <c r="I9" s="41"/>
    </row>
    <row r="10" spans="1:9" x14ac:dyDescent="0.2">
      <c r="A10" s="40" t="s">
        <v>21</v>
      </c>
      <c r="B10" s="40"/>
      <c r="C10" s="41"/>
      <c r="D10" s="41"/>
      <c r="E10" s="41"/>
      <c r="F10" s="41"/>
      <c r="G10" s="41"/>
      <c r="H10" s="41"/>
      <c r="I10" s="41"/>
    </row>
    <row r="11" spans="1:9" x14ac:dyDescent="0.2">
      <c r="A11" s="20" t="s">
        <v>77</v>
      </c>
      <c r="B11" s="40"/>
      <c r="C11" s="41"/>
      <c r="D11" s="41"/>
      <c r="E11" s="41"/>
      <c r="F11" s="41"/>
      <c r="G11" s="41"/>
      <c r="H11" s="41"/>
      <c r="I11" s="41"/>
    </row>
    <row r="12" spans="1:9" x14ac:dyDescent="0.2">
      <c r="A12" s="40" t="s">
        <v>23</v>
      </c>
      <c r="B12" s="40"/>
      <c r="C12" s="41"/>
      <c r="D12" s="41"/>
      <c r="E12" s="41"/>
      <c r="F12" s="41"/>
      <c r="G12" s="41"/>
      <c r="H12" s="41"/>
      <c r="I12" s="41"/>
    </row>
    <row r="13" spans="1:9" x14ac:dyDescent="0.2">
      <c r="A13" s="20" t="s">
        <v>78</v>
      </c>
      <c r="B13" s="40"/>
      <c r="C13" s="41"/>
      <c r="D13" s="41"/>
      <c r="E13" s="41"/>
      <c r="F13" s="41"/>
      <c r="G13" s="41"/>
      <c r="H13" s="41"/>
      <c r="I13" s="41"/>
    </row>
    <row r="14" spans="1:9" x14ac:dyDescent="0.2">
      <c r="A14" s="48" t="s">
        <v>33</v>
      </c>
      <c r="B14" s="40"/>
      <c r="C14" s="41"/>
      <c r="D14" s="41"/>
      <c r="E14" s="41"/>
      <c r="F14" s="41"/>
      <c r="G14" s="41"/>
      <c r="H14" s="41"/>
      <c r="I14" s="41"/>
    </row>
    <row r="15" spans="1:9" x14ac:dyDescent="0.2">
      <c r="A15" s="48" t="s">
        <v>68</v>
      </c>
      <c r="B15" s="40"/>
      <c r="C15" s="41"/>
      <c r="D15" s="41"/>
      <c r="E15" s="41"/>
      <c r="F15" s="41"/>
      <c r="G15" s="41"/>
      <c r="H15" s="41"/>
      <c r="I15" s="41"/>
    </row>
    <row r="16" spans="1:9" x14ac:dyDescent="0.2">
      <c r="A16" s="48" t="s">
        <v>30</v>
      </c>
      <c r="B16" s="40"/>
      <c r="C16" s="41"/>
      <c r="D16" s="41"/>
      <c r="E16" s="41"/>
      <c r="F16" s="41"/>
      <c r="G16" s="41"/>
      <c r="H16" s="41"/>
      <c r="I16" s="41"/>
    </row>
    <row r="17" spans="1:9" x14ac:dyDescent="0.2">
      <c r="A17" s="41"/>
      <c r="B17" s="41"/>
      <c r="C17" s="41"/>
      <c r="D17" s="41"/>
      <c r="E17" s="41"/>
      <c r="F17" s="41"/>
      <c r="G17" s="41"/>
      <c r="H17" s="41"/>
      <c r="I17" s="41"/>
    </row>
    <row r="18" spans="1:9" x14ac:dyDescent="0.2">
      <c r="A18" s="107" t="s">
        <v>12</v>
      </c>
      <c r="B18" s="108"/>
      <c r="C18" s="108"/>
      <c r="D18" s="108"/>
      <c r="E18" s="108"/>
      <c r="F18" s="108"/>
      <c r="G18" s="108"/>
      <c r="H18" s="108"/>
      <c r="I18" s="109"/>
    </row>
    <row r="19" spans="1:9" x14ac:dyDescent="0.2">
      <c r="A19" s="61"/>
      <c r="B19" s="62"/>
      <c r="C19" s="63" t="s">
        <v>27</v>
      </c>
      <c r="D19" s="63" t="s">
        <v>28</v>
      </c>
      <c r="E19" s="63" t="s">
        <v>29</v>
      </c>
      <c r="F19" s="63" t="s">
        <v>32</v>
      </c>
      <c r="G19" s="63" t="s">
        <v>35</v>
      </c>
      <c r="H19" s="63" t="s">
        <v>36</v>
      </c>
      <c r="I19" s="63" t="s">
        <v>37</v>
      </c>
    </row>
    <row r="20" spans="1:9" x14ac:dyDescent="0.2">
      <c r="A20" s="61"/>
      <c r="B20" s="62"/>
      <c r="C20" s="64" t="s">
        <v>10</v>
      </c>
      <c r="D20" s="65" t="s">
        <v>10</v>
      </c>
      <c r="E20" s="64" t="s">
        <v>10</v>
      </c>
      <c r="F20" s="64" t="s">
        <v>10</v>
      </c>
      <c r="G20" s="64" t="s">
        <v>11</v>
      </c>
      <c r="H20" s="64" t="s">
        <v>11</v>
      </c>
      <c r="I20" s="64" t="s">
        <v>11</v>
      </c>
    </row>
    <row r="21" spans="1:9" x14ac:dyDescent="0.2">
      <c r="A21" s="61" t="s">
        <v>0</v>
      </c>
      <c r="B21" s="62"/>
      <c r="C21" s="43"/>
      <c r="D21" s="42"/>
      <c r="E21" s="42"/>
      <c r="F21" s="42"/>
      <c r="G21" s="42"/>
      <c r="H21" s="42"/>
      <c r="I21" s="42"/>
    </row>
    <row r="22" spans="1:9" x14ac:dyDescent="0.2">
      <c r="A22" s="61" t="s">
        <v>1</v>
      </c>
      <c r="B22" s="62"/>
      <c r="C22" s="26">
        <v>16147939</v>
      </c>
      <c r="D22" s="26">
        <f>C33</f>
        <v>19194511</v>
      </c>
      <c r="E22" s="26">
        <f>D33</f>
        <v>18105494</v>
      </c>
      <c r="F22" s="42">
        <f t="shared" ref="F22:I22" si="0">E33</f>
        <v>16764691</v>
      </c>
      <c r="G22" s="42">
        <f t="shared" si="0"/>
        <v>21751907</v>
      </c>
      <c r="H22" s="42">
        <f t="shared" si="0"/>
        <v>23263712</v>
      </c>
      <c r="I22" s="42">
        <f t="shared" si="0"/>
        <v>24805179</v>
      </c>
    </row>
    <row r="23" spans="1:9" x14ac:dyDescent="0.2">
      <c r="A23" s="61" t="s">
        <v>2</v>
      </c>
      <c r="B23" s="62"/>
      <c r="C23" s="26">
        <v>3604857</v>
      </c>
      <c r="D23" s="26">
        <v>1993085</v>
      </c>
      <c r="E23" s="26">
        <v>1702191</v>
      </c>
      <c r="F23" s="42">
        <v>9787090</v>
      </c>
      <c r="G23" s="42">
        <v>10080702</v>
      </c>
      <c r="H23" s="42">
        <v>10276444</v>
      </c>
      <c r="I23" s="42">
        <v>10472186</v>
      </c>
    </row>
    <row r="24" spans="1:9" x14ac:dyDescent="0.2">
      <c r="A24" s="61" t="s">
        <v>3</v>
      </c>
      <c r="B24" s="62"/>
      <c r="C24" s="26">
        <v>558285</v>
      </c>
      <c r="D24" s="27">
        <v>2982253</v>
      </c>
      <c r="E24" s="27">
        <v>3042994</v>
      </c>
      <c r="F24" s="43">
        <v>4831371</v>
      </c>
      <c r="G24" s="42">
        <v>8568897</v>
      </c>
      <c r="H24" s="42">
        <v>8734977</v>
      </c>
      <c r="I24" s="42">
        <v>8901358</v>
      </c>
    </row>
    <row r="25" spans="1:9" x14ac:dyDescent="0.2">
      <c r="A25" s="61"/>
      <c r="B25" s="62"/>
      <c r="C25" s="94"/>
      <c r="D25" s="94"/>
      <c r="E25" s="94"/>
      <c r="F25" s="94"/>
      <c r="G25" s="94"/>
      <c r="H25" s="42"/>
      <c r="I25" s="42"/>
    </row>
    <row r="26" spans="1:9" x14ac:dyDescent="0.2">
      <c r="A26" s="61" t="s">
        <v>4</v>
      </c>
      <c r="B26" s="47"/>
      <c r="C26" s="66"/>
      <c r="D26" s="66"/>
      <c r="E26" s="66"/>
      <c r="F26" s="95"/>
      <c r="G26" s="66"/>
      <c r="H26" s="66"/>
      <c r="I26" s="43"/>
    </row>
    <row r="27" spans="1:9" x14ac:dyDescent="0.2">
      <c r="A27" s="67" t="s">
        <v>34</v>
      </c>
      <c r="B27" s="62"/>
      <c r="C27" s="43"/>
      <c r="D27" s="68"/>
      <c r="E27" s="66"/>
      <c r="F27" s="66"/>
      <c r="G27" s="96"/>
      <c r="H27" s="66"/>
      <c r="I27" s="43"/>
    </row>
    <row r="28" spans="1:9" x14ac:dyDescent="0.2">
      <c r="A28" s="69"/>
      <c r="B28" s="70"/>
      <c r="C28" s="43"/>
      <c r="D28" s="26">
        <v>-99849</v>
      </c>
      <c r="E28" s="42"/>
      <c r="F28" s="42">
        <v>31497</v>
      </c>
      <c r="G28" s="42"/>
      <c r="H28" s="42"/>
      <c r="I28" s="42"/>
    </row>
    <row r="29" spans="1:9" x14ac:dyDescent="0.2">
      <c r="A29" s="69"/>
      <c r="B29" s="70"/>
      <c r="C29" s="43"/>
      <c r="D29" s="42"/>
      <c r="E29" s="42"/>
      <c r="F29" s="42"/>
      <c r="G29" s="42"/>
      <c r="H29" s="42"/>
      <c r="I29" s="42"/>
    </row>
    <row r="30" spans="1:9" x14ac:dyDescent="0.2">
      <c r="A30" s="69"/>
      <c r="B30" s="70"/>
      <c r="C30" s="43"/>
      <c r="D30" s="42"/>
      <c r="E30" s="42"/>
      <c r="F30" s="42"/>
      <c r="G30" s="42"/>
      <c r="H30" s="42"/>
      <c r="I30" s="42"/>
    </row>
    <row r="31" spans="1:9" x14ac:dyDescent="0.2">
      <c r="A31" s="61" t="s">
        <v>5</v>
      </c>
      <c r="B31" s="62"/>
      <c r="C31" s="43">
        <f t="shared" ref="C31:I31" si="1">SUM(C28:C30)</f>
        <v>0</v>
      </c>
      <c r="D31" s="43">
        <f t="shared" si="1"/>
        <v>-99849</v>
      </c>
      <c r="E31" s="43">
        <f t="shared" si="1"/>
        <v>0</v>
      </c>
      <c r="F31" s="43">
        <f t="shared" si="1"/>
        <v>31497</v>
      </c>
      <c r="G31" s="43">
        <f t="shared" si="1"/>
        <v>0</v>
      </c>
      <c r="H31" s="43">
        <f t="shared" si="1"/>
        <v>0</v>
      </c>
      <c r="I31" s="43">
        <f t="shared" si="1"/>
        <v>0</v>
      </c>
    </row>
    <row r="32" spans="1:9" x14ac:dyDescent="0.2">
      <c r="A32" s="61"/>
      <c r="B32" s="62"/>
      <c r="C32" s="43"/>
      <c r="D32" s="42"/>
      <c r="E32" s="42"/>
      <c r="F32" s="42"/>
      <c r="G32" s="42"/>
      <c r="H32" s="42"/>
      <c r="I32" s="42"/>
    </row>
    <row r="33" spans="1:9" x14ac:dyDescent="0.2">
      <c r="A33" s="61" t="s">
        <v>7</v>
      </c>
      <c r="B33" s="62"/>
      <c r="C33" s="43">
        <f>+C22+C23-C24+C31</f>
        <v>19194511</v>
      </c>
      <c r="D33" s="43">
        <f t="shared" ref="D33:I33" si="2">+D22+D23-D24+D31</f>
        <v>18105494</v>
      </c>
      <c r="E33" s="43">
        <f>+E22+E23-E24+E31</f>
        <v>16764691</v>
      </c>
      <c r="F33" s="43">
        <f t="shared" si="2"/>
        <v>21751907</v>
      </c>
      <c r="G33" s="43">
        <f>+G22+G23-G24+G31</f>
        <v>23263712</v>
      </c>
      <c r="H33" s="43">
        <f>+H22+H23-H24+H31</f>
        <v>24805179</v>
      </c>
      <c r="I33" s="43">
        <f t="shared" si="2"/>
        <v>26376007</v>
      </c>
    </row>
    <row r="34" spans="1:9" x14ac:dyDescent="0.2">
      <c r="A34" s="69"/>
      <c r="B34" s="70"/>
      <c r="C34" s="71"/>
      <c r="D34" s="44"/>
      <c r="E34" s="44"/>
      <c r="F34" s="42"/>
      <c r="G34" s="42"/>
      <c r="H34" s="42"/>
      <c r="I34" s="42"/>
    </row>
    <row r="35" spans="1:9" x14ac:dyDescent="0.2">
      <c r="A35" s="61" t="s">
        <v>24</v>
      </c>
      <c r="B35" s="62"/>
      <c r="C35" s="29">
        <v>1394943</v>
      </c>
      <c r="D35" s="26">
        <v>3118188</v>
      </c>
      <c r="E35" s="26">
        <f>179443+2251258</f>
        <v>2430701</v>
      </c>
      <c r="F35" s="42">
        <f>1235042+2619095</f>
        <v>3854137</v>
      </c>
      <c r="G35" s="42"/>
      <c r="H35" s="42"/>
      <c r="I35" s="42"/>
    </row>
    <row r="36" spans="1:9" x14ac:dyDescent="0.2">
      <c r="A36" s="69"/>
      <c r="B36" s="70"/>
      <c r="C36" s="71"/>
      <c r="D36" s="44"/>
      <c r="E36" s="44"/>
      <c r="F36" s="42"/>
      <c r="G36" s="42"/>
      <c r="H36" s="42"/>
      <c r="I36" s="42"/>
    </row>
    <row r="37" spans="1:9" x14ac:dyDescent="0.2">
      <c r="A37" s="61" t="s">
        <v>25</v>
      </c>
      <c r="B37" s="72"/>
      <c r="C37" s="73">
        <f>C33-C35</f>
        <v>17799568</v>
      </c>
      <c r="D37" s="73">
        <f t="shared" ref="D37:I37" si="3">D33-D35</f>
        <v>14987306</v>
      </c>
      <c r="E37" s="73">
        <f t="shared" si="3"/>
        <v>14333990</v>
      </c>
      <c r="F37" s="74">
        <f t="shared" si="3"/>
        <v>17897770</v>
      </c>
      <c r="G37" s="74">
        <f t="shared" si="3"/>
        <v>23263712</v>
      </c>
      <c r="H37" s="74">
        <f t="shared" si="3"/>
        <v>24805179</v>
      </c>
      <c r="I37" s="74">
        <f t="shared" si="3"/>
        <v>26376007</v>
      </c>
    </row>
    <row r="38" spans="1:9" x14ac:dyDescent="0.2">
      <c r="A38" s="75"/>
      <c r="B38" s="75"/>
      <c r="C38" s="76"/>
      <c r="D38" s="76"/>
      <c r="E38" s="76"/>
      <c r="F38" s="76"/>
      <c r="G38" s="76"/>
      <c r="H38" s="76"/>
      <c r="I38" s="76"/>
    </row>
    <row r="39" spans="1:9" x14ac:dyDescent="0.2">
      <c r="A39" s="77" t="s">
        <v>26</v>
      </c>
      <c r="B39" s="45"/>
      <c r="C39" s="78"/>
      <c r="D39" s="78"/>
      <c r="E39" s="78"/>
      <c r="F39" s="78"/>
      <c r="G39" s="78"/>
      <c r="H39" s="78"/>
      <c r="I39" s="78"/>
    </row>
    <row r="40" spans="1:9" x14ac:dyDescent="0.2">
      <c r="A40" s="79" t="s">
        <v>31</v>
      </c>
      <c r="B40" s="70"/>
      <c r="C40" s="44"/>
      <c r="D40" s="44"/>
      <c r="E40" s="44"/>
      <c r="F40" s="44"/>
      <c r="G40" s="44"/>
      <c r="H40" s="44"/>
      <c r="I40" s="44"/>
    </row>
    <row r="41" spans="1:9" x14ac:dyDescent="0.2">
      <c r="A41" s="61"/>
      <c r="B41" s="62"/>
      <c r="C41" s="42"/>
      <c r="D41" s="42"/>
      <c r="E41" s="42"/>
      <c r="F41" s="42"/>
      <c r="G41" s="42"/>
      <c r="H41" s="42"/>
      <c r="I41" s="42"/>
    </row>
    <row r="42" spans="1:9" x14ac:dyDescent="0.2">
      <c r="A42" s="61" t="s">
        <v>6</v>
      </c>
      <c r="B42" s="62"/>
      <c r="C42" s="42"/>
      <c r="D42" s="42"/>
      <c r="E42" s="42"/>
      <c r="F42" s="42"/>
      <c r="G42" s="42"/>
      <c r="H42" s="42"/>
      <c r="I42" s="42"/>
    </row>
    <row r="43" spans="1:9" x14ac:dyDescent="0.2">
      <c r="A43" s="61"/>
      <c r="B43" s="62"/>
      <c r="C43" s="42"/>
      <c r="D43" s="42"/>
      <c r="E43" s="42"/>
      <c r="F43" s="42"/>
      <c r="G43" s="42"/>
      <c r="H43" s="42"/>
      <c r="I43" s="42"/>
    </row>
    <row r="44" spans="1:9" x14ac:dyDescent="0.2">
      <c r="A44" s="80" t="s">
        <v>8</v>
      </c>
      <c r="B44" s="72"/>
      <c r="C44" s="42"/>
      <c r="D44" s="42"/>
      <c r="E44" s="42"/>
      <c r="F44" s="42"/>
      <c r="G44" s="42"/>
      <c r="H44" s="42"/>
      <c r="I44" s="42"/>
    </row>
    <row r="45" spans="1:9" x14ac:dyDescent="0.2">
      <c r="A45" s="81" t="s">
        <v>9</v>
      </c>
      <c r="B45" s="82"/>
      <c r="C45" s="42"/>
      <c r="D45" s="42"/>
      <c r="E45" s="42"/>
      <c r="F45" s="42"/>
      <c r="G45" s="42"/>
      <c r="H45" s="42"/>
      <c r="I45" s="42"/>
    </row>
    <row r="46" spans="1:9" x14ac:dyDescent="0.2">
      <c r="A46" s="40"/>
      <c r="B46" s="40"/>
      <c r="C46" s="40"/>
      <c r="D46" s="40"/>
      <c r="E46" s="40"/>
      <c r="F46" s="40"/>
      <c r="G46" s="40"/>
      <c r="H46" s="40"/>
      <c r="I46" s="40"/>
    </row>
    <row r="47" spans="1:9" x14ac:dyDescent="0.2">
      <c r="A47" s="40"/>
      <c r="B47" s="40"/>
      <c r="C47" s="40"/>
      <c r="D47" s="40"/>
      <c r="E47" s="40"/>
      <c r="F47" s="40"/>
      <c r="G47" s="40"/>
      <c r="H47" s="40"/>
      <c r="I47" s="40"/>
    </row>
    <row r="48" spans="1:9" x14ac:dyDescent="0.2">
      <c r="A48" s="40"/>
      <c r="B48" s="40"/>
      <c r="C48" s="40"/>
      <c r="D48" s="40"/>
      <c r="E48" s="40"/>
      <c r="F48" s="40"/>
      <c r="G48" s="40"/>
      <c r="H48" s="40"/>
      <c r="I48" s="40"/>
    </row>
    <row r="49" spans="1:9" x14ac:dyDescent="0.2">
      <c r="A49" s="40"/>
      <c r="B49" s="40"/>
      <c r="C49" s="40"/>
      <c r="D49" s="40"/>
      <c r="E49" s="40"/>
      <c r="F49" s="40"/>
      <c r="G49" s="40"/>
      <c r="H49" s="40"/>
      <c r="I49" s="40"/>
    </row>
    <row r="58" spans="1:9" x14ac:dyDescent="0.2">
      <c r="C58" s="32"/>
    </row>
    <row r="63" spans="1:9" x14ac:dyDescent="0.2">
      <c r="B63" s="32"/>
    </row>
    <row r="69" spans="4:4" x14ac:dyDescent="0.2">
      <c r="D69" s="33"/>
    </row>
    <row r="71" spans="4:4" x14ac:dyDescent="0.2">
      <c r="D71" s="33"/>
    </row>
  </sheetData>
  <sheetProtection selectLockedCells="1"/>
  <mergeCells count="1">
    <mergeCell ref="A18:I18"/>
  </mergeCells>
  <printOptions horizontalCentered="1"/>
  <pageMargins left="0.75" right="0.75" top="0.6" bottom="0.55000000000000004" header="0.28000000000000003" footer="0.16"/>
  <pageSetup scale="85"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EE475-48E6-4DE4-A87D-BAD25EFE1533}">
  <sheetPr>
    <pageSetUpPr fitToPage="1"/>
  </sheetPr>
  <dimension ref="A1:I49"/>
  <sheetViews>
    <sheetView zoomScaleNormal="100" workbookViewId="0">
      <selection activeCell="H6" sqref="H6"/>
    </sheetView>
  </sheetViews>
  <sheetFormatPr defaultRowHeight="12.75" x14ac:dyDescent="0.2"/>
  <cols>
    <col min="1" max="2" width="14.7109375" style="19" customWidth="1"/>
    <col min="3" max="8" width="14" style="19" customWidth="1"/>
    <col min="9" max="9" width="13.140625" style="19" customWidth="1"/>
    <col min="10" max="16384" width="9.140625" style="19"/>
  </cols>
  <sheetData>
    <row r="1" spans="1:9" x14ac:dyDescent="0.2">
      <c r="A1" s="40"/>
      <c r="B1" s="40"/>
      <c r="C1" s="40"/>
      <c r="D1" s="40"/>
      <c r="E1" s="40"/>
      <c r="F1" s="40"/>
      <c r="G1" s="40"/>
      <c r="H1" s="40"/>
      <c r="I1" s="40"/>
    </row>
    <row r="2" spans="1:9" x14ac:dyDescent="0.2">
      <c r="A2" s="40" t="s">
        <v>13</v>
      </c>
      <c r="B2" s="45" t="s">
        <v>38</v>
      </c>
      <c r="C2" s="45"/>
      <c r="D2" s="45"/>
      <c r="E2" s="41"/>
      <c r="F2" s="40"/>
      <c r="G2" s="46" t="s">
        <v>14</v>
      </c>
      <c r="H2" s="45" t="s">
        <v>202</v>
      </c>
      <c r="I2" s="45"/>
    </row>
    <row r="3" spans="1:9" x14ac:dyDescent="0.2">
      <c r="A3" s="40" t="s">
        <v>22</v>
      </c>
      <c r="B3" s="57" t="s">
        <v>72</v>
      </c>
      <c r="C3" s="58"/>
      <c r="D3" s="45"/>
      <c r="E3" s="41"/>
      <c r="F3" s="40"/>
      <c r="G3" s="46" t="s">
        <v>15</v>
      </c>
      <c r="H3" s="47" t="s">
        <v>203</v>
      </c>
      <c r="I3" s="47"/>
    </row>
    <row r="4" spans="1:9" x14ac:dyDescent="0.2">
      <c r="A4" s="40" t="s">
        <v>16</v>
      </c>
      <c r="B4" s="59" t="s">
        <v>204</v>
      </c>
      <c r="C4" s="58"/>
      <c r="D4" s="45"/>
      <c r="E4" s="41"/>
      <c r="F4" s="40"/>
      <c r="G4" s="46" t="s">
        <v>18</v>
      </c>
      <c r="H4" s="58" t="s">
        <v>39</v>
      </c>
      <c r="I4" s="45"/>
    </row>
    <row r="5" spans="1:9" x14ac:dyDescent="0.2">
      <c r="A5" s="40" t="s">
        <v>17</v>
      </c>
      <c r="B5" s="45" t="s">
        <v>68</v>
      </c>
      <c r="C5" s="47"/>
      <c r="D5" s="47"/>
      <c r="E5" s="41"/>
      <c r="F5" s="40"/>
      <c r="G5" s="46" t="s">
        <v>19</v>
      </c>
      <c r="H5" s="60" t="s">
        <v>248</v>
      </c>
      <c r="I5" s="47"/>
    </row>
    <row r="6" spans="1:9" x14ac:dyDescent="0.2">
      <c r="A6" s="40"/>
      <c r="B6" s="40"/>
      <c r="C6" s="40"/>
      <c r="D6" s="40"/>
      <c r="E6" s="40"/>
      <c r="F6" s="40"/>
      <c r="G6" s="40"/>
      <c r="H6" s="40"/>
      <c r="I6" s="40"/>
    </row>
    <row r="7" spans="1:9" x14ac:dyDescent="0.2">
      <c r="A7" s="40"/>
      <c r="B7" s="40"/>
      <c r="C7" s="40"/>
      <c r="D7" s="40"/>
      <c r="E7" s="40"/>
      <c r="F7" s="40"/>
      <c r="G7" s="40"/>
      <c r="H7" s="40"/>
      <c r="I7" s="40"/>
    </row>
    <row r="8" spans="1:9" x14ac:dyDescent="0.2">
      <c r="A8" s="40" t="s">
        <v>20</v>
      </c>
      <c r="B8" s="40"/>
      <c r="C8" s="41"/>
      <c r="D8" s="41"/>
      <c r="E8" s="41"/>
      <c r="F8" s="41"/>
      <c r="G8" s="41"/>
      <c r="H8" s="41"/>
      <c r="I8" s="41"/>
    </row>
    <row r="9" spans="1:9" ht="25.15" customHeight="1" x14ac:dyDescent="0.2">
      <c r="A9" s="110" t="s">
        <v>205</v>
      </c>
      <c r="B9" s="110"/>
      <c r="C9" s="110"/>
      <c r="D9" s="110"/>
      <c r="E9" s="110"/>
      <c r="F9" s="110"/>
      <c r="G9" s="110"/>
      <c r="H9" s="110"/>
      <c r="I9" s="110"/>
    </row>
    <row r="10" spans="1:9" x14ac:dyDescent="0.2">
      <c r="A10" s="40" t="s">
        <v>21</v>
      </c>
      <c r="B10" s="40"/>
      <c r="C10" s="41"/>
      <c r="D10" s="41"/>
      <c r="E10" s="41"/>
      <c r="F10" s="41"/>
      <c r="G10" s="41"/>
      <c r="H10" s="41"/>
      <c r="I10" s="41"/>
    </row>
    <row r="11" spans="1:9" ht="27.6" customHeight="1" x14ac:dyDescent="0.2">
      <c r="A11" s="111" t="s">
        <v>206</v>
      </c>
      <c r="B11" s="111"/>
      <c r="C11" s="111"/>
      <c r="D11" s="111"/>
      <c r="E11" s="111"/>
      <c r="F11" s="111"/>
      <c r="G11" s="111"/>
      <c r="H11" s="111"/>
      <c r="I11" s="111"/>
    </row>
    <row r="12" spans="1:9" x14ac:dyDescent="0.2">
      <c r="A12" s="40" t="s">
        <v>23</v>
      </c>
      <c r="B12" s="40"/>
      <c r="C12" s="41"/>
      <c r="D12" s="41"/>
      <c r="E12" s="41"/>
      <c r="F12" s="41"/>
      <c r="G12" s="41"/>
      <c r="H12" s="41"/>
      <c r="I12" s="41"/>
    </row>
    <row r="13" spans="1:9" ht="27" customHeight="1" x14ac:dyDescent="0.2">
      <c r="A13" s="110" t="s">
        <v>207</v>
      </c>
      <c r="B13" s="110"/>
      <c r="C13" s="110"/>
      <c r="D13" s="110"/>
      <c r="E13" s="110"/>
      <c r="F13" s="110"/>
      <c r="G13" s="110"/>
      <c r="H13" s="110"/>
      <c r="I13" s="110"/>
    </row>
    <row r="14" spans="1:9" x14ac:dyDescent="0.2">
      <c r="A14" s="48" t="s">
        <v>33</v>
      </c>
      <c r="B14" s="40"/>
      <c r="C14" s="41"/>
      <c r="D14" s="41"/>
      <c r="E14" s="41"/>
      <c r="F14" s="41"/>
      <c r="G14" s="41"/>
      <c r="H14" s="41"/>
      <c r="I14" s="41"/>
    </row>
    <row r="15" spans="1:9" x14ac:dyDescent="0.2">
      <c r="A15" s="40" t="s">
        <v>68</v>
      </c>
      <c r="B15" s="40"/>
      <c r="C15" s="41"/>
      <c r="D15" s="41"/>
      <c r="E15" s="41"/>
      <c r="F15" s="41"/>
      <c r="G15" s="41"/>
      <c r="H15" s="41"/>
      <c r="I15" s="41"/>
    </row>
    <row r="16" spans="1:9" x14ac:dyDescent="0.2">
      <c r="A16" s="48" t="s">
        <v>30</v>
      </c>
      <c r="B16" s="40"/>
      <c r="C16" s="41"/>
      <c r="D16" s="41"/>
      <c r="E16" s="41"/>
      <c r="F16" s="41"/>
      <c r="G16" s="41"/>
      <c r="H16" s="41"/>
      <c r="I16" s="41"/>
    </row>
    <row r="17" spans="1:9" ht="42.6" customHeight="1" x14ac:dyDescent="0.2">
      <c r="A17" s="112" t="s">
        <v>208</v>
      </c>
      <c r="B17" s="112"/>
      <c r="C17" s="112"/>
      <c r="D17" s="112"/>
      <c r="E17" s="112"/>
      <c r="F17" s="112"/>
      <c r="G17" s="112"/>
      <c r="H17" s="112"/>
      <c r="I17" s="112"/>
    </row>
    <row r="18" spans="1:9" x14ac:dyDescent="0.2">
      <c r="A18" s="107" t="s">
        <v>12</v>
      </c>
      <c r="B18" s="108"/>
      <c r="C18" s="108"/>
      <c r="D18" s="108"/>
      <c r="E18" s="108"/>
      <c r="F18" s="108"/>
      <c r="G18" s="108"/>
      <c r="H18" s="108"/>
      <c r="I18" s="109"/>
    </row>
    <row r="19" spans="1:9" x14ac:dyDescent="0.2">
      <c r="A19" s="61"/>
      <c r="B19" s="62"/>
      <c r="C19" s="63" t="s">
        <v>27</v>
      </c>
      <c r="D19" s="63" t="s">
        <v>28</v>
      </c>
      <c r="E19" s="63" t="s">
        <v>29</v>
      </c>
      <c r="F19" s="63" t="s">
        <v>32</v>
      </c>
      <c r="G19" s="63" t="s">
        <v>35</v>
      </c>
      <c r="H19" s="63" t="s">
        <v>36</v>
      </c>
      <c r="I19" s="63" t="s">
        <v>37</v>
      </c>
    </row>
    <row r="20" spans="1:9" x14ac:dyDescent="0.2">
      <c r="A20" s="61"/>
      <c r="B20" s="62"/>
      <c r="C20" s="64" t="s">
        <v>10</v>
      </c>
      <c r="D20" s="65" t="s">
        <v>10</v>
      </c>
      <c r="E20" s="64" t="s">
        <v>10</v>
      </c>
      <c r="F20" s="64" t="s">
        <v>10</v>
      </c>
      <c r="G20" s="64" t="s">
        <v>11</v>
      </c>
      <c r="H20" s="64" t="s">
        <v>11</v>
      </c>
      <c r="I20" s="64" t="s">
        <v>11</v>
      </c>
    </row>
    <row r="21" spans="1:9" x14ac:dyDescent="0.2">
      <c r="A21" s="61" t="s">
        <v>0</v>
      </c>
      <c r="B21" s="62"/>
      <c r="C21" s="43"/>
      <c r="D21" s="42"/>
      <c r="E21" s="42"/>
      <c r="F21" s="42"/>
      <c r="G21" s="42"/>
      <c r="H21" s="42"/>
      <c r="I21" s="42"/>
    </row>
    <row r="22" spans="1:9" x14ac:dyDescent="0.2">
      <c r="A22" s="61" t="s">
        <v>1</v>
      </c>
      <c r="B22" s="62"/>
      <c r="C22" s="42">
        <v>509183</v>
      </c>
      <c r="D22" s="42">
        <f>C33</f>
        <v>522585</v>
      </c>
      <c r="E22" s="43">
        <f>D33</f>
        <v>415046</v>
      </c>
      <c r="F22" s="42">
        <f t="shared" ref="F22:I22" si="0">E33</f>
        <v>504212</v>
      </c>
      <c r="G22" s="42">
        <f t="shared" si="0"/>
        <v>578324</v>
      </c>
      <c r="H22" s="42">
        <f t="shared" si="0"/>
        <v>678324</v>
      </c>
      <c r="I22" s="42">
        <f t="shared" si="0"/>
        <v>698324</v>
      </c>
    </row>
    <row r="23" spans="1:9" x14ac:dyDescent="0.2">
      <c r="A23" s="61" t="s">
        <v>2</v>
      </c>
      <c r="B23" s="62"/>
      <c r="C23" s="42">
        <v>720529</v>
      </c>
      <c r="D23" s="43">
        <v>394205</v>
      </c>
      <c r="E23" s="43">
        <v>367525</v>
      </c>
      <c r="F23" s="42">
        <v>216734</v>
      </c>
      <c r="G23" s="42">
        <v>200000</v>
      </c>
      <c r="H23" s="42">
        <v>200000</v>
      </c>
      <c r="I23" s="42">
        <v>200000</v>
      </c>
    </row>
    <row r="24" spans="1:9" x14ac:dyDescent="0.2">
      <c r="A24" s="61" t="s">
        <v>3</v>
      </c>
      <c r="B24" s="62"/>
      <c r="C24" s="43">
        <v>707127</v>
      </c>
      <c r="D24" s="43">
        <v>501744</v>
      </c>
      <c r="E24" s="43">
        <v>278359</v>
      </c>
      <c r="F24" s="43">
        <v>142622</v>
      </c>
      <c r="G24" s="42">
        <v>100000</v>
      </c>
      <c r="H24" s="42">
        <v>180000</v>
      </c>
      <c r="I24" s="42">
        <v>180000</v>
      </c>
    </row>
    <row r="25" spans="1:9" x14ac:dyDescent="0.2">
      <c r="A25" s="61"/>
      <c r="B25" s="62"/>
      <c r="C25" s="43"/>
      <c r="D25" s="42"/>
      <c r="E25" s="42"/>
      <c r="F25" s="42"/>
      <c r="G25" s="42"/>
      <c r="H25" s="42"/>
      <c r="I25" s="42"/>
    </row>
    <row r="26" spans="1:9" x14ac:dyDescent="0.2">
      <c r="A26" s="61" t="s">
        <v>4</v>
      </c>
      <c r="B26" s="47"/>
      <c r="C26" s="66"/>
      <c r="D26" s="66"/>
      <c r="E26" s="66"/>
      <c r="F26" s="66"/>
      <c r="G26" s="66"/>
      <c r="H26" s="66"/>
      <c r="I26" s="43"/>
    </row>
    <row r="27" spans="1:9" x14ac:dyDescent="0.2">
      <c r="A27" s="67" t="s">
        <v>34</v>
      </c>
      <c r="B27" s="62"/>
      <c r="C27" s="43"/>
      <c r="D27" s="68"/>
      <c r="E27" s="66"/>
      <c r="F27" s="66"/>
      <c r="G27" s="66"/>
      <c r="H27" s="66"/>
      <c r="I27" s="43"/>
    </row>
    <row r="28" spans="1:9" x14ac:dyDescent="0.2">
      <c r="A28" s="69"/>
      <c r="B28" s="70"/>
      <c r="C28" s="43"/>
      <c r="D28" s="42"/>
      <c r="E28" s="42"/>
      <c r="F28" s="42"/>
      <c r="G28" s="42"/>
      <c r="H28" s="42"/>
      <c r="I28" s="42"/>
    </row>
    <row r="29" spans="1:9" x14ac:dyDescent="0.2">
      <c r="A29" s="69"/>
      <c r="B29" s="70"/>
      <c r="C29" s="43"/>
      <c r="D29" s="42"/>
      <c r="E29" s="42"/>
      <c r="F29" s="42"/>
      <c r="G29" s="42"/>
      <c r="H29" s="42"/>
      <c r="I29" s="42"/>
    </row>
    <row r="30" spans="1:9" x14ac:dyDescent="0.2">
      <c r="A30" s="69"/>
      <c r="B30" s="70"/>
      <c r="C30" s="43"/>
      <c r="D30" s="42"/>
      <c r="E30" s="42"/>
      <c r="F30" s="42"/>
      <c r="G30" s="42"/>
      <c r="H30" s="42"/>
      <c r="I30" s="42"/>
    </row>
    <row r="31" spans="1:9" x14ac:dyDescent="0.2">
      <c r="A31" s="61" t="s">
        <v>5</v>
      </c>
      <c r="B31" s="62"/>
      <c r="C31" s="43">
        <f t="shared" ref="C31:I31" si="1">SUM(C28:C30)</f>
        <v>0</v>
      </c>
      <c r="D31" s="43">
        <f t="shared" si="1"/>
        <v>0</v>
      </c>
      <c r="E31" s="43">
        <f t="shared" si="1"/>
        <v>0</v>
      </c>
      <c r="F31" s="43">
        <f t="shared" si="1"/>
        <v>0</v>
      </c>
      <c r="G31" s="43">
        <f t="shared" si="1"/>
        <v>0</v>
      </c>
      <c r="H31" s="43">
        <f t="shared" si="1"/>
        <v>0</v>
      </c>
      <c r="I31" s="43">
        <f t="shared" si="1"/>
        <v>0</v>
      </c>
    </row>
    <row r="32" spans="1:9" x14ac:dyDescent="0.2">
      <c r="A32" s="61"/>
      <c r="B32" s="62"/>
      <c r="C32" s="43"/>
      <c r="D32" s="42"/>
      <c r="E32" s="42"/>
      <c r="F32" s="42"/>
      <c r="G32" s="42"/>
      <c r="H32" s="42"/>
      <c r="I32" s="42"/>
    </row>
    <row r="33" spans="1:9" x14ac:dyDescent="0.2">
      <c r="A33" s="61" t="s">
        <v>7</v>
      </c>
      <c r="B33" s="62"/>
      <c r="C33" s="43">
        <f>+C22+C23-C24+C31</f>
        <v>522585</v>
      </c>
      <c r="D33" s="43">
        <f t="shared" ref="D33:I33" si="2">+D22+D23-D24+D31</f>
        <v>415046</v>
      </c>
      <c r="E33" s="43">
        <f>+E22+E23-E24+E31</f>
        <v>504212</v>
      </c>
      <c r="F33" s="43">
        <f t="shared" si="2"/>
        <v>578324</v>
      </c>
      <c r="G33" s="43">
        <f>+G22+G23-G24+G31</f>
        <v>678324</v>
      </c>
      <c r="H33" s="43">
        <f>+H22+H23-H24+H31</f>
        <v>698324</v>
      </c>
      <c r="I33" s="43">
        <f t="shared" si="2"/>
        <v>718324</v>
      </c>
    </row>
    <row r="34" spans="1:9" x14ac:dyDescent="0.2">
      <c r="A34" s="69"/>
      <c r="B34" s="70"/>
      <c r="C34" s="71"/>
      <c r="D34" s="44"/>
      <c r="E34" s="44"/>
      <c r="F34" s="42"/>
      <c r="G34" s="42"/>
      <c r="H34" s="42"/>
      <c r="I34" s="42"/>
    </row>
    <row r="35" spans="1:9" x14ac:dyDescent="0.2">
      <c r="A35" s="61" t="s">
        <v>24</v>
      </c>
      <c r="B35" s="62"/>
      <c r="C35" s="71"/>
      <c r="D35" s="44"/>
      <c r="E35" s="44"/>
      <c r="F35" s="42">
        <v>31409</v>
      </c>
      <c r="G35" s="42">
        <v>38000</v>
      </c>
      <c r="H35" s="42">
        <v>40000</v>
      </c>
      <c r="I35" s="42">
        <v>40000</v>
      </c>
    </row>
    <row r="36" spans="1:9" x14ac:dyDescent="0.2">
      <c r="A36" s="69"/>
      <c r="B36" s="70"/>
      <c r="C36" s="71"/>
      <c r="D36" s="44"/>
      <c r="E36" s="44"/>
      <c r="F36" s="42"/>
      <c r="G36" s="42"/>
      <c r="H36" s="42"/>
      <c r="I36" s="42"/>
    </row>
    <row r="37" spans="1:9" x14ac:dyDescent="0.2">
      <c r="A37" s="61" t="s">
        <v>25</v>
      </c>
      <c r="B37" s="72"/>
      <c r="C37" s="73">
        <f>C33-C35</f>
        <v>522585</v>
      </c>
      <c r="D37" s="73">
        <f t="shared" ref="D37:I37" si="3">D33-D35</f>
        <v>415046</v>
      </c>
      <c r="E37" s="73">
        <f t="shared" si="3"/>
        <v>504212</v>
      </c>
      <c r="F37" s="74">
        <f t="shared" si="3"/>
        <v>546915</v>
      </c>
      <c r="G37" s="74">
        <f t="shared" si="3"/>
        <v>640324</v>
      </c>
      <c r="H37" s="74">
        <f t="shared" si="3"/>
        <v>658324</v>
      </c>
      <c r="I37" s="74">
        <f t="shared" si="3"/>
        <v>678324</v>
      </c>
    </row>
    <row r="38" spans="1:9" x14ac:dyDescent="0.2">
      <c r="A38" s="75"/>
      <c r="B38" s="75"/>
      <c r="C38" s="76"/>
      <c r="D38" s="76"/>
      <c r="E38" s="76"/>
      <c r="F38" s="76"/>
      <c r="G38" s="76"/>
      <c r="H38" s="76"/>
      <c r="I38" s="76"/>
    </row>
    <row r="39" spans="1:9" x14ac:dyDescent="0.2">
      <c r="A39" s="77" t="s">
        <v>26</v>
      </c>
      <c r="B39" s="45"/>
      <c r="C39" s="78"/>
      <c r="D39" s="78"/>
      <c r="E39" s="78"/>
      <c r="F39" s="78"/>
      <c r="G39" s="78"/>
      <c r="H39" s="78"/>
      <c r="I39" s="78"/>
    </row>
    <row r="40" spans="1:9" x14ac:dyDescent="0.2">
      <c r="A40" s="79" t="s">
        <v>31</v>
      </c>
      <c r="B40" s="70"/>
      <c r="C40" s="44"/>
      <c r="D40" s="44"/>
      <c r="E40" s="44"/>
      <c r="F40" s="44"/>
      <c r="G40" s="44"/>
      <c r="H40" s="44"/>
      <c r="I40" s="44"/>
    </row>
    <row r="41" spans="1:9" x14ac:dyDescent="0.2">
      <c r="A41" s="61"/>
      <c r="B41" s="62"/>
      <c r="C41" s="42"/>
      <c r="D41" s="42"/>
      <c r="E41" s="42"/>
      <c r="F41" s="42"/>
      <c r="G41" s="42"/>
      <c r="H41" s="42"/>
      <c r="I41" s="42"/>
    </row>
    <row r="42" spans="1:9" x14ac:dyDescent="0.2">
      <c r="A42" s="61" t="s">
        <v>6</v>
      </c>
      <c r="B42" s="62"/>
      <c r="C42" s="42"/>
      <c r="D42" s="42"/>
      <c r="E42" s="42"/>
      <c r="F42" s="42"/>
      <c r="G42" s="42"/>
      <c r="H42" s="42"/>
      <c r="I42" s="42"/>
    </row>
    <row r="43" spans="1:9" x14ac:dyDescent="0.2">
      <c r="A43" s="61"/>
      <c r="B43" s="62"/>
      <c r="C43" s="42"/>
      <c r="D43" s="42"/>
      <c r="E43" s="42"/>
      <c r="F43" s="42"/>
      <c r="G43" s="42"/>
      <c r="H43" s="42"/>
      <c r="I43" s="42"/>
    </row>
    <row r="44" spans="1:9" x14ac:dyDescent="0.2">
      <c r="A44" s="80" t="s">
        <v>8</v>
      </c>
      <c r="B44" s="72"/>
      <c r="C44" s="42"/>
      <c r="D44" s="42"/>
      <c r="E44" s="42"/>
      <c r="F44" s="42"/>
      <c r="G44" s="42"/>
      <c r="H44" s="42"/>
      <c r="I44" s="42"/>
    </row>
    <row r="45" spans="1:9" x14ac:dyDescent="0.2">
      <c r="A45" s="81" t="s">
        <v>9</v>
      </c>
      <c r="B45" s="82"/>
      <c r="C45" s="42"/>
      <c r="D45" s="42"/>
      <c r="E45" s="42"/>
      <c r="F45" s="42"/>
      <c r="G45" s="42"/>
      <c r="H45" s="42"/>
      <c r="I45" s="42"/>
    </row>
    <row r="46" spans="1:9" x14ac:dyDescent="0.2">
      <c r="A46" s="40"/>
      <c r="B46" s="40"/>
      <c r="C46" s="40"/>
      <c r="D46" s="40"/>
      <c r="E46" s="40"/>
      <c r="F46" s="40"/>
      <c r="G46" s="40"/>
      <c r="H46" s="40"/>
      <c r="I46" s="40"/>
    </row>
    <row r="47" spans="1:9" x14ac:dyDescent="0.2">
      <c r="A47" s="40"/>
      <c r="B47" s="40"/>
      <c r="C47" s="40"/>
      <c r="D47" s="40"/>
      <c r="E47" s="40"/>
      <c r="F47" s="40"/>
      <c r="G47" s="40"/>
      <c r="H47" s="40"/>
      <c r="I47" s="40"/>
    </row>
    <row r="48" spans="1:9" x14ac:dyDescent="0.2">
      <c r="A48" s="40"/>
      <c r="B48" s="40"/>
      <c r="C48" s="40"/>
      <c r="D48" s="40"/>
      <c r="E48" s="40"/>
      <c r="F48" s="40"/>
      <c r="G48" s="40"/>
      <c r="H48" s="40"/>
      <c r="I48" s="40"/>
    </row>
    <row r="49" spans="1:9" x14ac:dyDescent="0.2">
      <c r="A49" s="40"/>
      <c r="B49" s="40"/>
      <c r="C49" s="40"/>
      <c r="D49" s="40"/>
      <c r="E49" s="40"/>
      <c r="F49" s="40"/>
      <c r="G49" s="40"/>
      <c r="H49" s="40"/>
      <c r="I49" s="40"/>
    </row>
  </sheetData>
  <sheetProtection selectLockedCells="1"/>
  <mergeCells count="5">
    <mergeCell ref="A9:I9"/>
    <mergeCell ref="A11:I11"/>
    <mergeCell ref="A13:I13"/>
    <mergeCell ref="A17:I17"/>
    <mergeCell ref="A18:I18"/>
  </mergeCells>
  <printOptions horizontalCentered="1"/>
  <pageMargins left="0.75" right="0.75" top="0.6" bottom="0.55000000000000004" header="0.28000000000000003" footer="0.16"/>
  <pageSetup scale="77"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3B193-F607-4143-AD3A-BEAC27CC27AD}">
  <sheetPr>
    <pageSetUpPr fitToPage="1"/>
  </sheetPr>
  <dimension ref="A1:I71"/>
  <sheetViews>
    <sheetView zoomScaleNormal="100" workbookViewId="0">
      <selection activeCell="G25" sqref="G25"/>
    </sheetView>
  </sheetViews>
  <sheetFormatPr defaultColWidth="9.140625" defaultRowHeight="12.75" x14ac:dyDescent="0.2"/>
  <cols>
    <col min="1" max="2" width="14.7109375" style="19" customWidth="1"/>
    <col min="3" max="8" width="14" style="19" customWidth="1"/>
    <col min="9" max="9" width="13.140625" style="19" customWidth="1"/>
    <col min="10" max="16384" width="9.140625" style="19"/>
  </cols>
  <sheetData>
    <row r="1" spans="1:9" x14ac:dyDescent="0.2">
      <c r="A1" s="40"/>
      <c r="B1" s="40"/>
      <c r="C1" s="40"/>
      <c r="D1" s="40"/>
      <c r="E1" s="40"/>
      <c r="F1" s="40"/>
      <c r="G1" s="40"/>
      <c r="H1" s="40"/>
      <c r="I1" s="40"/>
    </row>
    <row r="2" spans="1:9" x14ac:dyDescent="0.2">
      <c r="A2" s="40" t="s">
        <v>13</v>
      </c>
      <c r="B2" s="45" t="s">
        <v>38</v>
      </c>
      <c r="C2" s="45"/>
      <c r="D2" s="45"/>
      <c r="E2" s="41"/>
      <c r="F2" s="40"/>
      <c r="G2" s="46" t="s">
        <v>14</v>
      </c>
      <c r="H2" s="45" t="s">
        <v>210</v>
      </c>
      <c r="I2" s="45"/>
    </row>
    <row r="3" spans="1:9" x14ac:dyDescent="0.2">
      <c r="A3" s="40" t="s">
        <v>22</v>
      </c>
      <c r="B3" s="18" t="s">
        <v>72</v>
      </c>
      <c r="C3" s="45"/>
      <c r="D3" s="45"/>
      <c r="E3" s="41"/>
      <c r="F3" s="40"/>
      <c r="G3" s="46" t="s">
        <v>15</v>
      </c>
      <c r="H3" s="47" t="s">
        <v>211</v>
      </c>
      <c r="I3" s="47"/>
    </row>
    <row r="4" spans="1:9" x14ac:dyDescent="0.2">
      <c r="A4" s="40" t="s">
        <v>16</v>
      </c>
      <c r="B4" s="18" t="s">
        <v>209</v>
      </c>
      <c r="C4" s="45"/>
      <c r="D4" s="45"/>
      <c r="E4" s="41"/>
      <c r="F4" s="40"/>
      <c r="G4" s="46" t="s">
        <v>18</v>
      </c>
      <c r="H4" s="18" t="s">
        <v>39</v>
      </c>
      <c r="I4" s="45"/>
    </row>
    <row r="5" spans="1:9" x14ac:dyDescent="0.2">
      <c r="A5" s="40" t="s">
        <v>17</v>
      </c>
      <c r="B5" s="18" t="s">
        <v>68</v>
      </c>
      <c r="C5" s="24"/>
      <c r="D5" s="24"/>
      <c r="E5" s="41"/>
      <c r="F5" s="40"/>
      <c r="G5" s="46" t="s">
        <v>19</v>
      </c>
      <c r="H5" s="24" t="s">
        <v>212</v>
      </c>
      <c r="I5" s="47"/>
    </row>
    <row r="6" spans="1:9" x14ac:dyDescent="0.2">
      <c r="A6" s="40"/>
      <c r="B6" s="40"/>
      <c r="C6" s="40"/>
      <c r="D6" s="40"/>
      <c r="E6" s="40"/>
      <c r="F6" s="40"/>
      <c r="G6" s="40"/>
      <c r="H6" s="40"/>
      <c r="I6" s="40"/>
    </row>
    <row r="7" spans="1:9" x14ac:dyDescent="0.2">
      <c r="A7" s="40"/>
      <c r="B7" s="40"/>
      <c r="C7" s="40"/>
      <c r="D7" s="40"/>
      <c r="E7" s="40"/>
      <c r="F7" s="40"/>
      <c r="G7" s="40"/>
      <c r="H7" s="40"/>
      <c r="I7" s="40"/>
    </row>
    <row r="8" spans="1:9" x14ac:dyDescent="0.2">
      <c r="A8" s="40" t="s">
        <v>20</v>
      </c>
      <c r="B8" s="40"/>
      <c r="C8" s="41"/>
      <c r="D8" s="41"/>
      <c r="E8" s="41"/>
      <c r="F8" s="41"/>
      <c r="G8" s="41"/>
      <c r="H8" s="41"/>
      <c r="I8" s="41"/>
    </row>
    <row r="9" spans="1:9" x14ac:dyDescent="0.2">
      <c r="A9" s="20" t="s">
        <v>213</v>
      </c>
      <c r="B9" s="40"/>
      <c r="C9" s="41"/>
      <c r="D9" s="41"/>
      <c r="E9" s="41"/>
      <c r="F9" s="41"/>
      <c r="G9" s="41"/>
      <c r="H9" s="41"/>
      <c r="I9" s="41"/>
    </row>
    <row r="10" spans="1:9" x14ac:dyDescent="0.2">
      <c r="A10" s="40" t="s">
        <v>21</v>
      </c>
      <c r="B10" s="40"/>
      <c r="C10" s="41"/>
      <c r="D10" s="41"/>
      <c r="E10" s="41"/>
      <c r="F10" s="41"/>
      <c r="G10" s="41"/>
      <c r="H10" s="41"/>
      <c r="I10" s="41"/>
    </row>
    <row r="11" spans="1:9" x14ac:dyDescent="0.2">
      <c r="A11" s="48" t="s">
        <v>68</v>
      </c>
      <c r="B11" s="40"/>
      <c r="C11" s="41"/>
      <c r="D11" s="41"/>
      <c r="E11" s="41"/>
      <c r="F11" s="41"/>
      <c r="G11" s="41"/>
      <c r="H11" s="41"/>
      <c r="I11" s="41"/>
    </row>
    <row r="12" spans="1:9" x14ac:dyDescent="0.2">
      <c r="A12" s="40" t="s">
        <v>23</v>
      </c>
      <c r="B12" s="40"/>
      <c r="C12" s="41"/>
      <c r="D12" s="41"/>
      <c r="E12" s="41"/>
      <c r="F12" s="41"/>
      <c r="G12" s="41"/>
      <c r="H12" s="41"/>
      <c r="I12" s="41"/>
    </row>
    <row r="13" spans="1:9" x14ac:dyDescent="0.2">
      <c r="A13" s="48" t="s">
        <v>68</v>
      </c>
      <c r="B13" s="40"/>
      <c r="C13" s="41"/>
      <c r="D13" s="41"/>
      <c r="E13" s="41"/>
      <c r="F13" s="41"/>
      <c r="G13" s="41"/>
      <c r="H13" s="41"/>
      <c r="I13" s="41"/>
    </row>
    <row r="14" spans="1:9" x14ac:dyDescent="0.2">
      <c r="A14" s="48" t="s">
        <v>33</v>
      </c>
      <c r="B14" s="40"/>
      <c r="C14" s="41"/>
      <c r="D14" s="41"/>
      <c r="E14" s="41"/>
      <c r="F14" s="41"/>
      <c r="G14" s="41"/>
      <c r="H14" s="41"/>
      <c r="I14" s="41"/>
    </row>
    <row r="15" spans="1:9" x14ac:dyDescent="0.2">
      <c r="A15" s="48" t="s">
        <v>68</v>
      </c>
      <c r="B15" s="40"/>
      <c r="C15" s="41"/>
      <c r="D15" s="41"/>
      <c r="E15" s="41"/>
      <c r="F15" s="41"/>
      <c r="G15" s="41"/>
      <c r="H15" s="41"/>
      <c r="I15" s="41"/>
    </row>
    <row r="16" spans="1:9" x14ac:dyDescent="0.2">
      <c r="A16" s="48" t="s">
        <v>30</v>
      </c>
      <c r="B16" s="40"/>
      <c r="C16" s="41"/>
      <c r="D16" s="41"/>
      <c r="E16" s="41"/>
      <c r="F16" s="41"/>
      <c r="G16" s="41"/>
      <c r="H16" s="41"/>
      <c r="I16" s="41"/>
    </row>
    <row r="17" spans="1:9" x14ac:dyDescent="0.2">
      <c r="A17" s="41"/>
      <c r="B17" s="41"/>
      <c r="C17" s="41"/>
      <c r="D17" s="41"/>
      <c r="E17" s="41"/>
      <c r="F17" s="41"/>
      <c r="G17" s="41"/>
      <c r="H17" s="41"/>
      <c r="I17" s="41"/>
    </row>
    <row r="18" spans="1:9" x14ac:dyDescent="0.2">
      <c r="A18" s="107" t="s">
        <v>12</v>
      </c>
      <c r="B18" s="108"/>
      <c r="C18" s="108"/>
      <c r="D18" s="108"/>
      <c r="E18" s="108"/>
      <c r="F18" s="108"/>
      <c r="G18" s="108"/>
      <c r="H18" s="108"/>
      <c r="I18" s="109"/>
    </row>
    <row r="19" spans="1:9" x14ac:dyDescent="0.2">
      <c r="A19" s="61"/>
      <c r="B19" s="62"/>
      <c r="C19" s="63" t="s">
        <v>27</v>
      </c>
      <c r="D19" s="63" t="s">
        <v>28</v>
      </c>
      <c r="E19" s="63" t="s">
        <v>29</v>
      </c>
      <c r="F19" s="63" t="s">
        <v>32</v>
      </c>
      <c r="G19" s="63" t="s">
        <v>35</v>
      </c>
      <c r="H19" s="63" t="s">
        <v>36</v>
      </c>
      <c r="I19" s="63" t="s">
        <v>37</v>
      </c>
    </row>
    <row r="20" spans="1:9" x14ac:dyDescent="0.2">
      <c r="A20" s="61"/>
      <c r="B20" s="62"/>
      <c r="C20" s="64" t="s">
        <v>10</v>
      </c>
      <c r="D20" s="65" t="s">
        <v>10</v>
      </c>
      <c r="E20" s="64" t="s">
        <v>10</v>
      </c>
      <c r="F20" s="64" t="s">
        <v>10</v>
      </c>
      <c r="G20" s="64" t="s">
        <v>11</v>
      </c>
      <c r="H20" s="64" t="s">
        <v>11</v>
      </c>
      <c r="I20" s="64" t="s">
        <v>11</v>
      </c>
    </row>
    <row r="21" spans="1:9" x14ac:dyDescent="0.2">
      <c r="A21" s="61" t="s">
        <v>0</v>
      </c>
      <c r="B21" s="62"/>
      <c r="C21" s="43"/>
      <c r="D21" s="42">
        <v>146794</v>
      </c>
      <c r="E21" s="42">
        <v>152871</v>
      </c>
      <c r="F21" s="42">
        <v>152871</v>
      </c>
      <c r="G21" s="42">
        <v>1277</v>
      </c>
      <c r="H21" s="42">
        <v>0</v>
      </c>
      <c r="I21" s="42">
        <v>0</v>
      </c>
    </row>
    <row r="22" spans="1:9" x14ac:dyDescent="0.2">
      <c r="A22" s="61" t="s">
        <v>1</v>
      </c>
      <c r="B22" s="62"/>
      <c r="C22" s="26">
        <v>0</v>
      </c>
      <c r="D22" s="26">
        <f>C33</f>
        <v>0</v>
      </c>
      <c r="E22" s="26">
        <f>D33</f>
        <v>16023</v>
      </c>
      <c r="F22" s="42">
        <f t="shared" ref="F22:I22" si="0">E33</f>
        <v>8</v>
      </c>
      <c r="G22" s="42">
        <f t="shared" si="0"/>
        <v>8</v>
      </c>
      <c r="H22" s="42">
        <f t="shared" si="0"/>
        <v>0</v>
      </c>
      <c r="I22" s="42">
        <f t="shared" si="0"/>
        <v>0</v>
      </c>
    </row>
    <row r="23" spans="1:9" x14ac:dyDescent="0.2">
      <c r="A23" s="61" t="s">
        <v>2</v>
      </c>
      <c r="B23" s="62"/>
      <c r="C23" s="26">
        <v>0</v>
      </c>
      <c r="D23" s="26">
        <v>0</v>
      </c>
      <c r="E23" s="26">
        <v>0</v>
      </c>
      <c r="F23" s="42">
        <v>0</v>
      </c>
      <c r="G23" s="42">
        <v>0</v>
      </c>
      <c r="H23" s="42">
        <v>0</v>
      </c>
      <c r="I23" s="42">
        <v>0</v>
      </c>
    </row>
    <row r="24" spans="1:9" x14ac:dyDescent="0.2">
      <c r="A24" s="61" t="s">
        <v>3</v>
      </c>
      <c r="B24" s="62"/>
      <c r="C24" s="26">
        <v>0</v>
      </c>
      <c r="D24" s="27">
        <v>83827</v>
      </c>
      <c r="E24" s="27">
        <v>16015</v>
      </c>
      <c r="F24" s="43">
        <v>0</v>
      </c>
      <c r="G24" s="42">
        <v>8</v>
      </c>
      <c r="H24" s="42">
        <v>0</v>
      </c>
      <c r="I24" s="42">
        <v>0</v>
      </c>
    </row>
    <row r="25" spans="1:9" x14ac:dyDescent="0.2">
      <c r="A25" s="61"/>
      <c r="B25" s="62"/>
      <c r="C25" s="94"/>
      <c r="D25" s="94"/>
      <c r="E25" s="94"/>
      <c r="F25" s="94"/>
      <c r="G25" s="94"/>
      <c r="H25" s="42"/>
      <c r="I25" s="42"/>
    </row>
    <row r="26" spans="1:9" x14ac:dyDescent="0.2">
      <c r="A26" s="61" t="s">
        <v>4</v>
      </c>
      <c r="B26" s="47"/>
      <c r="C26" s="66"/>
      <c r="D26" s="66"/>
      <c r="E26" s="66"/>
      <c r="F26" s="95"/>
      <c r="G26" s="66"/>
      <c r="H26" s="66"/>
      <c r="I26" s="43"/>
    </row>
    <row r="27" spans="1:9" x14ac:dyDescent="0.2">
      <c r="A27" s="67" t="s">
        <v>34</v>
      </c>
      <c r="B27" s="62"/>
      <c r="C27" s="43"/>
      <c r="D27" s="68"/>
      <c r="E27" s="66"/>
      <c r="F27" s="66"/>
      <c r="G27" s="96"/>
      <c r="H27" s="66"/>
      <c r="I27" s="43"/>
    </row>
    <row r="28" spans="1:9" x14ac:dyDescent="0.2">
      <c r="A28" s="69"/>
      <c r="B28" s="70"/>
      <c r="C28" s="43"/>
      <c r="D28" s="26">
        <v>99850</v>
      </c>
      <c r="E28" s="42"/>
      <c r="F28" s="42"/>
      <c r="G28" s="42"/>
      <c r="H28" s="42"/>
      <c r="I28" s="42"/>
    </row>
    <row r="29" spans="1:9" x14ac:dyDescent="0.2">
      <c r="A29" s="69"/>
      <c r="B29" s="70"/>
      <c r="C29" s="43"/>
      <c r="D29" s="42"/>
      <c r="E29" s="42"/>
      <c r="F29" s="42"/>
      <c r="G29" s="42"/>
      <c r="H29" s="42"/>
      <c r="I29" s="42"/>
    </row>
    <row r="30" spans="1:9" x14ac:dyDescent="0.2">
      <c r="A30" s="69"/>
      <c r="B30" s="70"/>
      <c r="C30" s="43"/>
      <c r="D30" s="42"/>
      <c r="E30" s="42"/>
      <c r="F30" s="42"/>
      <c r="G30" s="42"/>
      <c r="H30" s="42"/>
      <c r="I30" s="42"/>
    </row>
    <row r="31" spans="1:9" x14ac:dyDescent="0.2">
      <c r="A31" s="61" t="s">
        <v>5</v>
      </c>
      <c r="B31" s="62"/>
      <c r="C31" s="43">
        <f t="shared" ref="C31:I31" si="1">SUM(C28:C30)</f>
        <v>0</v>
      </c>
      <c r="D31" s="43">
        <f t="shared" si="1"/>
        <v>99850</v>
      </c>
      <c r="E31" s="43">
        <f t="shared" si="1"/>
        <v>0</v>
      </c>
      <c r="F31" s="43">
        <f t="shared" si="1"/>
        <v>0</v>
      </c>
      <c r="G31" s="43">
        <f t="shared" si="1"/>
        <v>0</v>
      </c>
      <c r="H31" s="43">
        <f t="shared" si="1"/>
        <v>0</v>
      </c>
      <c r="I31" s="43">
        <f t="shared" si="1"/>
        <v>0</v>
      </c>
    </row>
    <row r="32" spans="1:9" x14ac:dyDescent="0.2">
      <c r="A32" s="61"/>
      <c r="B32" s="62"/>
      <c r="C32" s="43"/>
      <c r="D32" s="42"/>
      <c r="E32" s="42"/>
      <c r="F32" s="42"/>
      <c r="G32" s="42"/>
      <c r="H32" s="42"/>
      <c r="I32" s="42"/>
    </row>
    <row r="33" spans="1:9" x14ac:dyDescent="0.2">
      <c r="A33" s="61" t="s">
        <v>7</v>
      </c>
      <c r="B33" s="62"/>
      <c r="C33" s="43">
        <f>+C22+C23-C24+C31</f>
        <v>0</v>
      </c>
      <c r="D33" s="43">
        <f t="shared" ref="D33:I33" si="2">+D22+D23-D24+D31</f>
        <v>16023</v>
      </c>
      <c r="E33" s="43">
        <f>+E22+E23-E24+E31</f>
        <v>8</v>
      </c>
      <c r="F33" s="43">
        <f t="shared" si="2"/>
        <v>8</v>
      </c>
      <c r="G33" s="43">
        <f>+G22+G23-G24+G31</f>
        <v>0</v>
      </c>
      <c r="H33" s="43">
        <f>+H22+H23-H24+H31</f>
        <v>0</v>
      </c>
      <c r="I33" s="43">
        <f t="shared" si="2"/>
        <v>0</v>
      </c>
    </row>
    <row r="34" spans="1:9" x14ac:dyDescent="0.2">
      <c r="A34" s="69"/>
      <c r="B34" s="70"/>
      <c r="C34" s="71"/>
      <c r="D34" s="44"/>
      <c r="E34" s="44"/>
      <c r="F34" s="42"/>
      <c r="G34" s="42"/>
      <c r="H34" s="42"/>
      <c r="I34" s="42"/>
    </row>
    <row r="35" spans="1:9" x14ac:dyDescent="0.2">
      <c r="A35" s="61" t="s">
        <v>24</v>
      </c>
      <c r="B35" s="62"/>
      <c r="C35" s="29">
        <v>0</v>
      </c>
      <c r="D35" s="26">
        <v>16015</v>
      </c>
      <c r="E35" s="26">
        <v>0</v>
      </c>
      <c r="F35" s="42">
        <v>0</v>
      </c>
      <c r="G35" s="42">
        <v>0</v>
      </c>
      <c r="H35" s="42">
        <v>0</v>
      </c>
      <c r="I35" s="42">
        <v>0</v>
      </c>
    </row>
    <row r="36" spans="1:9" x14ac:dyDescent="0.2">
      <c r="A36" s="69"/>
      <c r="B36" s="70"/>
      <c r="C36" s="71"/>
      <c r="D36" s="44"/>
      <c r="E36" s="44"/>
      <c r="F36" s="42"/>
      <c r="G36" s="42"/>
      <c r="H36" s="42"/>
      <c r="I36" s="42"/>
    </row>
    <row r="37" spans="1:9" x14ac:dyDescent="0.2">
      <c r="A37" s="61" t="s">
        <v>25</v>
      </c>
      <c r="B37" s="72"/>
      <c r="C37" s="73">
        <f>C33-C35</f>
        <v>0</v>
      </c>
      <c r="D37" s="73">
        <f t="shared" ref="D37:I37" si="3">D33-D35</f>
        <v>8</v>
      </c>
      <c r="E37" s="73">
        <f t="shared" si="3"/>
        <v>8</v>
      </c>
      <c r="F37" s="74">
        <f t="shared" si="3"/>
        <v>8</v>
      </c>
      <c r="G37" s="74">
        <f t="shared" si="3"/>
        <v>0</v>
      </c>
      <c r="H37" s="74">
        <f t="shared" si="3"/>
        <v>0</v>
      </c>
      <c r="I37" s="74">
        <f t="shared" si="3"/>
        <v>0</v>
      </c>
    </row>
    <row r="38" spans="1:9" x14ac:dyDescent="0.2">
      <c r="A38" s="75"/>
      <c r="B38" s="75"/>
      <c r="C38" s="76"/>
      <c r="D38" s="76"/>
      <c r="E38" s="76"/>
      <c r="F38" s="76"/>
      <c r="G38" s="76"/>
      <c r="H38" s="76"/>
      <c r="I38" s="76"/>
    </row>
    <row r="39" spans="1:9" x14ac:dyDescent="0.2">
      <c r="A39" s="77" t="s">
        <v>26</v>
      </c>
      <c r="B39" s="45"/>
      <c r="C39" s="78"/>
      <c r="D39" s="78"/>
      <c r="E39" s="78"/>
      <c r="F39" s="78"/>
      <c r="G39" s="78"/>
      <c r="H39" s="78"/>
      <c r="I39" s="78"/>
    </row>
    <row r="40" spans="1:9" x14ac:dyDescent="0.2">
      <c r="A40" s="79" t="s">
        <v>31</v>
      </c>
      <c r="B40" s="70"/>
      <c r="C40" s="44"/>
      <c r="D40" s="44"/>
      <c r="E40" s="44"/>
      <c r="F40" s="44"/>
      <c r="G40" s="44"/>
      <c r="H40" s="44"/>
      <c r="I40" s="44"/>
    </row>
    <row r="41" spans="1:9" x14ac:dyDescent="0.2">
      <c r="A41" s="61"/>
      <c r="B41" s="62"/>
      <c r="C41" s="42"/>
      <c r="D41" s="42"/>
      <c r="E41" s="42"/>
      <c r="F41" s="42"/>
      <c r="G41" s="42"/>
      <c r="H41" s="42"/>
      <c r="I41" s="42"/>
    </row>
    <row r="42" spans="1:9" x14ac:dyDescent="0.2">
      <c r="A42" s="61" t="s">
        <v>6</v>
      </c>
      <c r="B42" s="62"/>
      <c r="C42" s="42"/>
      <c r="D42" s="42"/>
      <c r="E42" s="42"/>
      <c r="F42" s="42"/>
      <c r="G42" s="42"/>
      <c r="H42" s="42"/>
      <c r="I42" s="42"/>
    </row>
    <row r="43" spans="1:9" x14ac:dyDescent="0.2">
      <c r="A43" s="61"/>
      <c r="B43" s="62"/>
      <c r="C43" s="42"/>
      <c r="D43" s="42"/>
      <c r="E43" s="42"/>
      <c r="F43" s="42"/>
      <c r="G43" s="42"/>
      <c r="H43" s="42"/>
      <c r="I43" s="42"/>
    </row>
    <row r="44" spans="1:9" x14ac:dyDescent="0.2">
      <c r="A44" s="80" t="s">
        <v>8</v>
      </c>
      <c r="B44" s="72"/>
      <c r="C44" s="42"/>
      <c r="D44" s="42"/>
      <c r="E44" s="42"/>
      <c r="F44" s="42"/>
      <c r="G44" s="42"/>
      <c r="H44" s="42"/>
      <c r="I44" s="42"/>
    </row>
    <row r="45" spans="1:9" x14ac:dyDescent="0.2">
      <c r="A45" s="81" t="s">
        <v>9</v>
      </c>
      <c r="B45" s="82"/>
      <c r="C45" s="42"/>
      <c r="D45" s="42"/>
      <c r="E45" s="42"/>
      <c r="F45" s="42"/>
      <c r="G45" s="42"/>
      <c r="H45" s="42"/>
      <c r="I45" s="42"/>
    </row>
    <row r="46" spans="1:9" x14ac:dyDescent="0.2">
      <c r="A46" s="40"/>
      <c r="B46" s="40"/>
      <c r="C46" s="40"/>
      <c r="D46" s="40"/>
      <c r="E46" s="40"/>
      <c r="F46" s="40"/>
      <c r="G46" s="40"/>
      <c r="H46" s="40"/>
      <c r="I46" s="40"/>
    </row>
    <row r="47" spans="1:9" x14ac:dyDescent="0.2">
      <c r="A47" s="40"/>
      <c r="B47" s="40"/>
      <c r="C47" s="40"/>
      <c r="D47" s="40"/>
      <c r="E47" s="40"/>
      <c r="F47" s="40"/>
      <c r="G47" s="40"/>
      <c r="H47" s="40"/>
      <c r="I47" s="40"/>
    </row>
    <row r="48" spans="1:9" x14ac:dyDescent="0.2">
      <c r="A48" s="40"/>
      <c r="B48" s="40"/>
      <c r="C48" s="40"/>
      <c r="D48" s="40"/>
      <c r="E48" s="40"/>
      <c r="F48" s="40"/>
      <c r="G48" s="40"/>
      <c r="H48" s="40"/>
      <c r="I48" s="40"/>
    </row>
    <row r="49" spans="1:9" x14ac:dyDescent="0.2">
      <c r="A49" s="40"/>
      <c r="B49" s="40"/>
      <c r="C49" s="40"/>
      <c r="D49" s="40"/>
      <c r="E49" s="40"/>
      <c r="F49" s="40"/>
      <c r="G49" s="40"/>
      <c r="H49" s="40"/>
      <c r="I49" s="40"/>
    </row>
    <row r="58" spans="1:9" x14ac:dyDescent="0.2">
      <c r="C58" s="32"/>
    </row>
    <row r="63" spans="1:9" x14ac:dyDescent="0.2">
      <c r="B63" s="32"/>
    </row>
    <row r="69" spans="4:4" x14ac:dyDescent="0.2">
      <c r="D69" s="33"/>
    </row>
    <row r="71" spans="4:4" x14ac:dyDescent="0.2">
      <c r="D71" s="33"/>
    </row>
  </sheetData>
  <sheetProtection selectLockedCells="1"/>
  <mergeCells count="1">
    <mergeCell ref="A18:I18"/>
  </mergeCells>
  <printOptions horizontalCentered="1"/>
  <pageMargins left="0.75" right="0.75" top="0.6" bottom="0.55000000000000004" header="0.28000000000000003" footer="0.16"/>
  <pageSetup scale="85" orientation="landscape" r:id="rId1"/>
  <headerFooter alignWithMargins="0">
    <oddHeader>&amp;C&amp;"Arial,Bold"Report on Non-General Fund Information
&amp;"Arial,Regular"for Submittal to the 2020 Legislature</oddHeader>
    <oddFooter>&amp;LForm 37-47 (rev. 9/17/19)&amp;R&amp;D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T-901 </vt:lpstr>
      <vt:lpstr>T-902</vt:lpstr>
      <vt:lpstr>T-903</vt:lpstr>
      <vt:lpstr>T-904</vt:lpstr>
      <vt:lpstr>T-905</vt:lpstr>
      <vt:lpstr>T-906</vt:lpstr>
      <vt:lpstr>T-907</vt:lpstr>
      <vt:lpstr>T-909</vt:lpstr>
      <vt:lpstr>T-910</vt:lpstr>
      <vt:lpstr>T-911</vt:lpstr>
      <vt:lpstr>JV - T-911 Details</vt:lpstr>
      <vt:lpstr>T-914</vt:lpstr>
      <vt:lpstr>T-915</vt:lpstr>
      <vt:lpstr>T-919</vt:lpstr>
      <vt:lpstr>T-920</vt:lpstr>
      <vt:lpstr>T-921</vt:lpstr>
      <vt:lpstr>T-922</vt:lpstr>
      <vt:lpstr>T-923</vt:lpstr>
      <vt:lpstr>T-924</vt:lpstr>
      <vt:lpstr>T-926</vt:lpstr>
      <vt:lpstr>T-930</vt:lpstr>
      <vt:lpstr>T-931</vt:lpstr>
      <vt:lpstr>T-932</vt:lpstr>
      <vt:lpstr>T-933</vt:lpstr>
      <vt:lpstr>T-934</vt:lpstr>
      <vt:lpstr>T-935</vt:lpstr>
      <vt:lpstr>T-938</vt:lpstr>
      <vt:lpstr>JV - T-938 Details</vt:lpstr>
    </vt:vector>
  </TitlesOfParts>
  <Company>House of Representatives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dc:creator>
  <cp:lastModifiedBy>Kristine V. Castillo</cp:lastModifiedBy>
  <cp:lastPrinted>2019-11-09T01:54:31Z</cp:lastPrinted>
  <dcterms:created xsi:type="dcterms:W3CDTF">2007-10-18T21:13:24Z</dcterms:created>
  <dcterms:modified xsi:type="dcterms:W3CDTF">2019-12-06T20:38:30Z</dcterms:modified>
</cp:coreProperties>
</file>