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BEDTStateDataCenter/Shared Documents/Decennial Census/2020 Census/2020 Reports/Urban Report/"/>
    </mc:Choice>
  </mc:AlternateContent>
  <xr:revisionPtr revIDLastSave="158" documentId="8_{94750A52-CF02-410B-84BC-1FD9680A625F}" xr6:coauthVersionLast="47" xr6:coauthVersionMax="47" xr10:uidLastSave="{53DF0446-CB9F-4FF9-9EB4-D8E3C618CE4F}"/>
  <bookViews>
    <workbookView xWindow="19095" yWindow="0" windowWidth="19410" windowHeight="15585" xr2:uid="{EE9BFB81-C0AC-412E-B574-08FF95E6FD96}"/>
  </bookViews>
  <sheets>
    <sheet name="Table 1" sheetId="1" r:id="rId1"/>
    <sheet name="Table 2" sheetId="2" r:id="rId2"/>
    <sheet name="Tab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F26" i="3"/>
  <c r="E27" i="3"/>
  <c r="F27" i="3"/>
  <c r="E28" i="3"/>
  <c r="F28" i="3"/>
  <c r="F25" i="3"/>
  <c r="E25" i="3"/>
  <c r="E20" i="3"/>
  <c r="F20" i="3"/>
  <c r="E21" i="3"/>
  <c r="F21" i="3"/>
  <c r="E22" i="3"/>
  <c r="F22" i="3"/>
  <c r="F19" i="3"/>
  <c r="E19" i="3"/>
  <c r="E16" i="3"/>
  <c r="E14" i="3"/>
  <c r="F14" i="3"/>
  <c r="E15" i="3"/>
  <c r="F15" i="3"/>
  <c r="F16" i="3"/>
  <c r="F13" i="3"/>
  <c r="E13" i="3"/>
  <c r="F9" i="3"/>
  <c r="F10" i="3"/>
  <c r="F8" i="3"/>
  <c r="E10" i="3"/>
  <c r="E9" i="3"/>
  <c r="E8" i="3"/>
  <c r="B12" i="1"/>
  <c r="F17" i="1"/>
  <c r="E17" i="1"/>
  <c r="C17" i="1"/>
  <c r="D17" i="1"/>
  <c r="B17" i="1"/>
  <c r="D12" i="1"/>
  <c r="C12" i="1"/>
  <c r="E12" i="1"/>
  <c r="F12" i="1"/>
</calcChain>
</file>

<file path=xl/sharedStrings.xml><?xml version="1.0" encoding="utf-8"?>
<sst xmlns="http://schemas.openxmlformats.org/spreadsheetml/2006/main" count="82" uniqueCount="58">
  <si>
    <t>Honolulu County</t>
  </si>
  <si>
    <t>Hawaii County</t>
  </si>
  <si>
    <t>Kauai County</t>
  </si>
  <si>
    <t>Maui County</t>
  </si>
  <si>
    <t>Honolulu
County</t>
  </si>
  <si>
    <t>Hawaii
County</t>
  </si>
  <si>
    <t>Kauai
County</t>
  </si>
  <si>
    <t>Maui
County</t>
  </si>
  <si>
    <t>State of
Hawaii</t>
  </si>
  <si>
    <t>Total land area</t>
  </si>
  <si>
    <t>Square kilometers</t>
  </si>
  <si>
    <t>Square miles</t>
  </si>
  <si>
    <t>Urban</t>
  </si>
  <si>
    <t>Rural</t>
  </si>
  <si>
    <t>Population</t>
  </si>
  <si>
    <t/>
  </si>
  <si>
    <t>Hilo</t>
  </si>
  <si>
    <t>Waikoloa Village</t>
  </si>
  <si>
    <t>Kapaa</t>
  </si>
  <si>
    <t>Kekaha</t>
  </si>
  <si>
    <t>Lihue</t>
  </si>
  <si>
    <t>Princeville</t>
  </si>
  <si>
    <t>Kihei</t>
  </si>
  <si>
    <t>&lt;https://www.census.gov/programs-surveys/geography/guidance/geo-areas/urban-rural.html&gt;.</t>
  </si>
  <si>
    <r>
      <t xml:space="preserve">     Source:  U.S. Census Bureau, </t>
    </r>
    <r>
      <rPr>
        <i/>
        <sz val="9"/>
        <color theme="1"/>
        <rFont val="Aptos"/>
        <family val="2"/>
        <scheme val="minor"/>
      </rPr>
      <t xml:space="preserve">2020 Census Urban and Rural Classification and Urban Area Criteria </t>
    </r>
  </si>
  <si>
    <t>Area type
and subject</t>
  </si>
  <si>
    <t>State of Hawaii</t>
  </si>
  <si>
    <t>Area type and geography</t>
  </si>
  <si>
    <t>Number</t>
  </si>
  <si>
    <t>County and urban area</t>
  </si>
  <si>
    <t>Housing units</t>
  </si>
  <si>
    <t>Land area (sq mi.)</t>
  </si>
  <si>
    <t>Table 3-- Urban Areas, Population, and Housing, by County:  2020</t>
  </si>
  <si>
    <t>Table 1-- Urban and Rural Land Areas, by County: 2020</t>
  </si>
  <si>
    <t>Honolulu</t>
  </si>
  <si>
    <t>Kailua</t>
  </si>
  <si>
    <t>Laie-Hauula</t>
  </si>
  <si>
    <t>Pupukea</t>
  </si>
  <si>
    <t>Total urban areas</t>
  </si>
  <si>
    <t>Land area (sq. mi.)</t>
  </si>
  <si>
    <t>Table 2-- Urban and Rural Populations and Housing, By County: 2020</t>
  </si>
  <si>
    <r>
      <t>Percent</t>
    </r>
    <r>
      <rPr>
        <vertAlign val="superscript"/>
        <sz val="11"/>
        <color theme="1"/>
        <rFont val="Aptos"/>
        <family val="2"/>
        <scheme val="minor"/>
      </rPr>
      <t xml:space="preserve"> 1</t>
    </r>
  </si>
  <si>
    <r>
      <t xml:space="preserve">     </t>
    </r>
    <r>
      <rPr>
        <vertAlign val="superscript"/>
        <sz val="9"/>
        <color theme="1"/>
        <rFont val="Aptos"/>
        <family val="2"/>
        <scheme val="minor"/>
      </rPr>
      <t>1</t>
    </r>
    <r>
      <rPr>
        <sz val="9"/>
        <color theme="1"/>
        <rFont val="Aptos"/>
        <family val="2"/>
        <scheme val="minor"/>
      </rPr>
      <t xml:space="preserve">  Percent of the state or each county's total land area.</t>
    </r>
  </si>
  <si>
    <r>
      <t xml:space="preserve">Percent </t>
    </r>
    <r>
      <rPr>
        <b/>
        <vertAlign val="superscript"/>
        <sz val="11"/>
        <color theme="1"/>
        <rFont val="Aptos"/>
        <family val="2"/>
        <scheme val="minor"/>
      </rPr>
      <t>1</t>
    </r>
  </si>
  <si>
    <r>
      <t xml:space="preserve">Density </t>
    </r>
    <r>
      <rPr>
        <b/>
        <vertAlign val="superscript"/>
        <sz val="11"/>
        <color theme="1"/>
        <rFont val="Aptos"/>
        <family val="2"/>
        <scheme val="minor"/>
      </rPr>
      <t>2</t>
    </r>
  </si>
  <si>
    <r>
      <t xml:space="preserve">     </t>
    </r>
    <r>
      <rPr>
        <vertAlign val="superscript"/>
        <sz val="9"/>
        <color theme="1"/>
        <rFont val="Aptos"/>
        <family val="2"/>
        <scheme val="minor"/>
      </rPr>
      <t>1</t>
    </r>
    <r>
      <rPr>
        <sz val="9"/>
        <color theme="1"/>
        <rFont val="Aptos"/>
        <family val="2"/>
        <scheme val="minor"/>
      </rPr>
      <t xml:space="preserve">  Percent of the state or county's total area.</t>
    </r>
  </si>
  <si>
    <r>
      <t xml:space="preserve">     </t>
    </r>
    <r>
      <rPr>
        <vertAlign val="superscript"/>
        <sz val="9"/>
        <rFont val="Aptos"/>
        <family val="2"/>
        <scheme val="minor"/>
      </rPr>
      <t>2</t>
    </r>
    <r>
      <rPr>
        <sz val="9"/>
        <rFont val="Aptos"/>
        <family val="2"/>
        <scheme val="minor"/>
      </rPr>
      <t xml:space="preserve">  Density is population or housing units per land area square mile.</t>
    </r>
  </si>
  <si>
    <r>
      <t xml:space="preserve">Population density </t>
    </r>
    <r>
      <rPr>
        <b/>
        <vertAlign val="superscript"/>
        <sz val="11"/>
        <color theme="1"/>
        <rFont val="Aptos"/>
        <family val="2"/>
        <scheme val="minor"/>
      </rPr>
      <t>1</t>
    </r>
  </si>
  <si>
    <r>
      <t xml:space="preserve">Housing density </t>
    </r>
    <r>
      <rPr>
        <b/>
        <vertAlign val="superscript"/>
        <sz val="11"/>
        <color theme="1"/>
        <rFont val="Aptos"/>
        <family val="2"/>
        <scheme val="minor"/>
      </rPr>
      <t>1</t>
    </r>
  </si>
  <si>
    <r>
      <t xml:space="preserve">     </t>
    </r>
    <r>
      <rPr>
        <vertAlign val="superscript"/>
        <sz val="9"/>
        <rFont val="Aptos"/>
        <family val="2"/>
        <scheme val="minor"/>
      </rPr>
      <t>1</t>
    </r>
    <r>
      <rPr>
        <sz val="9"/>
        <rFont val="Aptos"/>
        <family val="2"/>
        <scheme val="minor"/>
      </rPr>
      <t xml:space="preserve">  Density is population or housing units per land area square mile.</t>
    </r>
  </si>
  <si>
    <t>Hawaii County urban areas</t>
  </si>
  <si>
    <t>Honolulu County urban areas</t>
  </si>
  <si>
    <t>Kauai County urban areas</t>
  </si>
  <si>
    <t>Maui County urban areas</t>
  </si>
  <si>
    <t>Kailua--Kaneohe</t>
  </si>
  <si>
    <t>Kahului--Wailuku</t>
  </si>
  <si>
    <t>Lahaina--Napili-Honokowai</t>
  </si>
  <si>
    <t>Pukalani--Haiku-Pauwela--Makawao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</si>
</sst>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 \ \ @"/>
    <numFmt numFmtId="165" formatCode="\ \ \ \ \ @"/>
    <numFmt numFmtId="166" formatCode="0.0\ \ "/>
    <numFmt numFmtId="167" formatCode="#,##0.0"/>
    <numFmt numFmtId="168" formatCode="#,##0.0\ \ "/>
    <numFmt numFmtId="169" formatCode="#,##0\ \ "/>
    <numFmt numFmtId="170" formatCode="#,##0.00\ \ "/>
  </numFmts>
  <fonts count="19" x14ac:knownFonts="1">
    <font>
      <sz val="11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sz val="10"/>
      <name val="Arial"/>
      <family val="2"/>
    </font>
    <font>
      <sz val="11"/>
      <name val="Aptos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9"/>
      <name val="Aptos"/>
      <family val="2"/>
      <scheme val="minor"/>
    </font>
    <font>
      <sz val="9"/>
      <color theme="1"/>
      <name val="Aptos"/>
      <family val="2"/>
      <scheme val="minor"/>
    </font>
    <font>
      <vertAlign val="superscript"/>
      <sz val="11"/>
      <color theme="1"/>
      <name val="Aptos"/>
      <family val="2"/>
      <scheme val="minor"/>
    </font>
    <font>
      <i/>
      <sz val="9"/>
      <color theme="1"/>
      <name val="Aptos"/>
      <family val="2"/>
      <scheme val="minor"/>
    </font>
    <font>
      <sz val="15"/>
      <color theme="1"/>
      <name val="Tenorite"/>
      <scheme val="major"/>
    </font>
    <font>
      <b/>
      <sz val="14"/>
      <color theme="1"/>
      <name val="Aptos"/>
      <family val="2"/>
      <scheme val="minor"/>
    </font>
    <font>
      <b/>
      <sz val="12"/>
      <name val="Aptos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1"/>
      <color theme="1"/>
      <name val="Aptos"/>
      <family val="2"/>
      <scheme val="minor"/>
    </font>
    <font>
      <vertAlign val="superscript"/>
      <sz val="9"/>
      <name val="Aptos"/>
      <family val="2"/>
      <scheme val="minor"/>
    </font>
    <font>
      <vertAlign val="superscript"/>
      <sz val="9"/>
      <color theme="1"/>
      <name val="Apto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2" fillId="0" borderId="3" applyBorder="0"/>
    <xf numFmtId="0" fontId="4" fillId="0" borderId="0"/>
    <xf numFmtId="0" fontId="2" fillId="0" borderId="0"/>
    <xf numFmtId="165" fontId="5" fillId="0" borderId="0"/>
  </cellStyleXfs>
  <cellXfs count="84">
    <xf numFmtId="0" fontId="0" fillId="0" borderId="0" xfId="0"/>
    <xf numFmtId="0" fontId="2" fillId="0" borderId="0" xfId="3" applyAlignment="1">
      <alignment horizontal="right"/>
    </xf>
    <xf numFmtId="0" fontId="2" fillId="0" borderId="0" xfId="3"/>
    <xf numFmtId="0" fontId="0" fillId="0" borderId="1" xfId="0" applyBorder="1"/>
    <xf numFmtId="0" fontId="1" fillId="2" borderId="6" xfId="0" applyFont="1" applyFill="1" applyBorder="1" applyAlignment="1">
      <alignment horizontal="center" wrapText="1"/>
    </xf>
    <xf numFmtId="166" fontId="0" fillId="0" borderId="7" xfId="0" applyNumberFormat="1" applyBorder="1"/>
    <xf numFmtId="0" fontId="10" fillId="0" borderId="0" xfId="0" applyFont="1"/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indent="4"/>
    </xf>
    <xf numFmtId="0" fontId="0" fillId="0" borderId="9" xfId="0" applyBorder="1" applyAlignment="1">
      <alignment horizontal="left" indent="4"/>
    </xf>
    <xf numFmtId="0" fontId="1" fillId="2" borderId="10" xfId="0" applyFont="1" applyFill="1" applyBorder="1" applyAlignment="1">
      <alignment horizontal="center" wrapText="1"/>
    </xf>
    <xf numFmtId="0" fontId="0" fillId="0" borderId="11" xfId="0" applyBorder="1"/>
    <xf numFmtId="166" fontId="0" fillId="0" borderId="12" xfId="0" applyNumberFormat="1" applyBorder="1"/>
    <xf numFmtId="0" fontId="11" fillId="0" borderId="0" xfId="0" applyFont="1" applyAlignment="1">
      <alignment horizontal="centerContinuous"/>
    </xf>
    <xf numFmtId="0" fontId="12" fillId="0" borderId="0" xfId="3" applyFont="1" applyAlignment="1">
      <alignment horizontal="centerContinuous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right"/>
    </xf>
    <xf numFmtId="0" fontId="13" fillId="0" borderId="0" xfId="3" applyFont="1"/>
    <xf numFmtId="0" fontId="2" fillId="0" borderId="5" xfId="3" applyBorder="1" applyAlignment="1">
      <alignment horizontal="right"/>
    </xf>
    <xf numFmtId="0" fontId="14" fillId="0" borderId="0" xfId="0" applyFont="1" applyAlignment="1">
      <alignment horizontal="centerContinuous"/>
    </xf>
    <xf numFmtId="0" fontId="15" fillId="0" borderId="0" xfId="0" applyFont="1"/>
    <xf numFmtId="0" fontId="1" fillId="2" borderId="8" xfId="0" applyFont="1" applyFill="1" applyBorder="1" applyAlignment="1">
      <alignment horizontal="center" wrapText="1"/>
    </xf>
    <xf numFmtId="168" fontId="0" fillId="2" borderId="1" xfId="0" applyNumberFormat="1" applyFill="1" applyBorder="1"/>
    <xf numFmtId="168" fontId="0" fillId="2" borderId="11" xfId="0" applyNumberFormat="1" applyFill="1" applyBorder="1"/>
    <xf numFmtId="168" fontId="0" fillId="0" borderId="1" xfId="0" applyNumberFormat="1" applyBorder="1"/>
    <xf numFmtId="168" fontId="0" fillId="0" borderId="11" xfId="0" applyNumberFormat="1" applyBorder="1"/>
    <xf numFmtId="167" fontId="0" fillId="0" borderId="0" xfId="0" applyNumberFormat="1"/>
    <xf numFmtId="0" fontId="1" fillId="2" borderId="13" xfId="0" applyFont="1" applyFill="1" applyBorder="1" applyAlignment="1">
      <alignment horizontal="center" wrapText="1"/>
    </xf>
    <xf numFmtId="0" fontId="7" fillId="0" borderId="0" xfId="0" applyFont="1"/>
    <xf numFmtId="0" fontId="2" fillId="0" borderId="15" xfId="3" applyBorder="1" applyAlignment="1">
      <alignment horizontal="left"/>
    </xf>
    <xf numFmtId="0" fontId="2" fillId="0" borderId="16" xfId="3" applyBorder="1"/>
    <xf numFmtId="49" fontId="0" fillId="2" borderId="3" xfId="0" applyNumberFormat="1" applyFill="1" applyBorder="1" applyAlignment="1">
      <alignment horizontal="left"/>
    </xf>
    <xf numFmtId="168" fontId="0" fillId="2" borderId="3" xfId="0" applyNumberFormat="1" applyFill="1" applyBorder="1"/>
    <xf numFmtId="168" fontId="0" fillId="0" borderId="3" xfId="0" applyNumberFormat="1" applyBorder="1"/>
    <xf numFmtId="166" fontId="0" fillId="0" borderId="9" xfId="0" applyNumberFormat="1" applyBorder="1"/>
    <xf numFmtId="0" fontId="0" fillId="0" borderId="2" xfId="0" applyBorder="1"/>
    <xf numFmtId="168" fontId="0" fillId="2" borderId="2" xfId="0" applyNumberFormat="1" applyFill="1" applyBorder="1"/>
    <xf numFmtId="168" fontId="0" fillId="0" borderId="2" xfId="0" applyNumberFormat="1" applyBorder="1"/>
    <xf numFmtId="166" fontId="0" fillId="0" borderId="18" xfId="0" applyNumberFormat="1" applyBorder="1"/>
    <xf numFmtId="0" fontId="2" fillId="0" borderId="15" xfId="3" applyBorder="1" applyAlignment="1">
      <alignment horizontal="right"/>
    </xf>
    <xf numFmtId="0" fontId="6" fillId="0" borderId="0" xfId="4" applyNumberFormat="1" applyFont="1"/>
    <xf numFmtId="0" fontId="3" fillId="0" borderId="3" xfId="1" applyNumberFormat="1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169" fontId="3" fillId="0" borderId="1" xfId="2" quotePrefix="1" applyNumberFormat="1" applyFont="1" applyBorder="1"/>
    <xf numFmtId="166" fontId="3" fillId="0" borderId="1" xfId="2" quotePrefix="1" applyNumberFormat="1" applyFont="1" applyBorder="1"/>
    <xf numFmtId="166" fontId="0" fillId="2" borderId="1" xfId="0" applyNumberFormat="1" applyFill="1" applyBorder="1" applyAlignment="1">
      <alignment horizontal="right"/>
    </xf>
    <xf numFmtId="166" fontId="3" fillId="0" borderId="11" xfId="2" quotePrefix="1" applyNumberFormat="1" applyFont="1" applyBorder="1"/>
    <xf numFmtId="166" fontId="0" fillId="2" borderId="11" xfId="0" applyNumberFormat="1" applyFill="1" applyBorder="1" applyAlignment="1">
      <alignment horizontal="right"/>
    </xf>
    <xf numFmtId="168" fontId="3" fillId="0" borderId="1" xfId="2" quotePrefix="1" applyNumberFormat="1" applyFont="1" applyBorder="1"/>
    <xf numFmtId="168" fontId="3" fillId="0" borderId="11" xfId="2" quotePrefix="1" applyNumberFormat="1" applyFont="1" applyBorder="1"/>
    <xf numFmtId="16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168" fontId="0" fillId="2" borderId="1" xfId="0" applyNumberFormat="1" applyFill="1" applyBorder="1" applyAlignment="1">
      <alignment horizontal="right"/>
    </xf>
    <xf numFmtId="168" fontId="0" fillId="2" borderId="11" xfId="0" applyNumberFormat="1" applyFill="1" applyBorder="1" applyAlignment="1">
      <alignment horizontal="right"/>
    </xf>
    <xf numFmtId="170" fontId="0" fillId="0" borderId="2" xfId="0" applyNumberFormat="1" applyBorder="1"/>
    <xf numFmtId="170" fontId="0" fillId="0" borderId="3" xfId="0" applyNumberFormat="1" applyBorder="1"/>
    <xf numFmtId="170" fontId="0" fillId="0" borderId="1" xfId="0" applyNumberFormat="1" applyBorder="1"/>
    <xf numFmtId="170" fontId="0" fillId="0" borderId="11" xfId="0" applyNumberFormat="1" applyBorder="1"/>
    <xf numFmtId="170" fontId="0" fillId="2" borderId="2" xfId="0" applyNumberFormat="1" applyFill="1" applyBorder="1"/>
    <xf numFmtId="170" fontId="0" fillId="2" borderId="3" xfId="0" applyNumberFormat="1" applyFill="1" applyBorder="1"/>
    <xf numFmtId="170" fontId="0" fillId="2" borderId="1" xfId="0" applyNumberFormat="1" applyFill="1" applyBorder="1"/>
    <xf numFmtId="170" fontId="0" fillId="2" borderId="11" xfId="0" applyNumberFormat="1" applyFill="1" applyBorder="1"/>
    <xf numFmtId="170" fontId="3" fillId="0" borderId="3" xfId="2" quotePrefix="1" applyNumberFormat="1" applyFont="1" applyBorder="1"/>
    <xf numFmtId="170" fontId="0" fillId="2" borderId="3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169" fontId="0" fillId="0" borderId="11" xfId="0" applyNumberFormat="1" applyBorder="1" applyAlignment="1">
      <alignment horizontal="right"/>
    </xf>
    <xf numFmtId="0" fontId="10" fillId="0" borderId="0" xfId="0" applyFont="1" applyAlignment="1">
      <alignment horizontal="lef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/>
    <xf numFmtId="0" fontId="3" fillId="2" borderId="3" xfId="0" applyFont="1" applyFill="1" applyBorder="1"/>
  </cellXfs>
  <cellStyles count="5">
    <cellStyle name="1st indent 8" xfId="1" xr:uid="{00AF1345-697F-429A-91C3-4684BCCB77F2}"/>
    <cellStyle name="FOOTNOTE" xfId="4" xr:uid="{0E46E051-8D0F-4C14-ADF6-76827F519479}"/>
    <cellStyle name="Normal" xfId="0" builtinId="0"/>
    <cellStyle name="Normal 2" xfId="3" xr:uid="{AEDBD251-590B-482C-9841-5FD2CA2FA97B}"/>
    <cellStyle name="Normal 2 9" xfId="2" xr:uid="{46F8ADA7-1116-460C-89E8-E8BEC6CC7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Custom 2">
      <a:majorFont>
        <a:latin typeface="Tenorite"/>
        <a:ea typeface=""/>
        <a:cs typeface=""/>
      </a:majorFont>
      <a:minorFont>
        <a:latin typeface="Aptos"/>
        <a:ea typeface=""/>
        <a:cs typeface="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FDC3-E9F1-4E8C-81C8-42F7CB3D31B1}">
  <dimension ref="A1:M21"/>
  <sheetViews>
    <sheetView tabSelected="1" workbookViewId="0">
      <selection sqref="A1:F1"/>
    </sheetView>
  </sheetViews>
  <sheetFormatPr defaultRowHeight="15" x14ac:dyDescent="0.25"/>
  <cols>
    <col min="1" max="1" width="23.625" customWidth="1"/>
    <col min="2" max="6" width="11.625" customWidth="1"/>
  </cols>
  <sheetData>
    <row r="1" spans="1:13" ht="20.100000000000001" customHeight="1" x14ac:dyDescent="0.3">
      <c r="A1" s="72" t="s">
        <v>33</v>
      </c>
      <c r="B1" s="72"/>
      <c r="C1" s="72"/>
      <c r="D1" s="72"/>
      <c r="E1" s="72"/>
      <c r="F1" s="72"/>
    </row>
    <row r="2" spans="1:13" ht="15" customHeight="1" thickBot="1" x14ac:dyDescent="0.3"/>
    <row r="3" spans="1:13" ht="35.1" customHeight="1" thickTop="1" x14ac:dyDescent="0.25">
      <c r="A3" s="23" t="s">
        <v>25</v>
      </c>
      <c r="B3" s="29" t="s">
        <v>8</v>
      </c>
      <c r="C3" s="23" t="s">
        <v>5</v>
      </c>
      <c r="D3" s="4" t="s">
        <v>4</v>
      </c>
      <c r="E3" s="4" t="s">
        <v>6</v>
      </c>
      <c r="F3" s="12" t="s">
        <v>7</v>
      </c>
    </row>
    <row r="4" spans="1:13" ht="15" customHeight="1" x14ac:dyDescent="0.25">
      <c r="A4" s="7"/>
      <c r="B4" s="37"/>
      <c r="C4" s="7"/>
      <c r="D4" s="3"/>
      <c r="E4" s="3"/>
      <c r="F4" s="13"/>
    </row>
    <row r="5" spans="1:13" ht="15" customHeight="1" x14ac:dyDescent="0.25">
      <c r="A5" s="8" t="s">
        <v>9</v>
      </c>
      <c r="B5" s="38"/>
      <c r="C5" s="34"/>
      <c r="D5" s="24"/>
      <c r="E5" s="24"/>
      <c r="F5" s="25"/>
    </row>
    <row r="6" spans="1:13" ht="15" customHeight="1" x14ac:dyDescent="0.25">
      <c r="A6" s="44" t="s">
        <v>10</v>
      </c>
      <c r="B6" s="60">
        <v>16634.147165999999</v>
      </c>
      <c r="C6" s="61">
        <v>10433.635372999999</v>
      </c>
      <c r="D6" s="62">
        <v>1555.6126260000001</v>
      </c>
      <c r="E6" s="62">
        <v>1605.492716</v>
      </c>
      <c r="F6" s="63">
        <v>3039.4064509999998</v>
      </c>
      <c r="H6" s="28"/>
      <c r="I6" s="28"/>
      <c r="J6" s="28"/>
      <c r="K6" s="28"/>
      <c r="L6" s="28"/>
      <c r="M6" s="28"/>
    </row>
    <row r="7" spans="1:13" ht="15" customHeight="1" x14ac:dyDescent="0.25">
      <c r="A7" s="44" t="s">
        <v>11</v>
      </c>
      <c r="B7" s="60">
        <v>6422.4442207926004</v>
      </c>
      <c r="C7" s="61">
        <v>4028.4266175153002</v>
      </c>
      <c r="D7" s="62">
        <v>600.62203489859996</v>
      </c>
      <c r="E7" s="62">
        <v>619.88073764759997</v>
      </c>
      <c r="F7" s="63">
        <v>1173.5148307310999</v>
      </c>
      <c r="H7" s="28"/>
      <c r="I7" s="28"/>
      <c r="J7" s="28"/>
      <c r="K7" s="28"/>
      <c r="L7" s="28"/>
    </row>
    <row r="8" spans="1:13" ht="15" customHeight="1" x14ac:dyDescent="0.25">
      <c r="A8" s="9"/>
      <c r="B8" s="60"/>
      <c r="C8" s="61"/>
      <c r="D8" s="62"/>
      <c r="E8" s="62"/>
      <c r="F8" s="63"/>
    </row>
    <row r="9" spans="1:13" ht="15" customHeight="1" x14ac:dyDescent="0.25">
      <c r="A9" s="8" t="s">
        <v>12</v>
      </c>
      <c r="B9" s="64"/>
      <c r="C9" s="65"/>
      <c r="D9" s="66"/>
      <c r="E9" s="66"/>
      <c r="F9" s="67"/>
    </row>
    <row r="10" spans="1:13" ht="15" customHeight="1" x14ac:dyDescent="0.25">
      <c r="A10" s="44" t="s">
        <v>10</v>
      </c>
      <c r="B10" s="60">
        <v>783.20505800000001</v>
      </c>
      <c r="C10" s="61">
        <v>131.340114</v>
      </c>
      <c r="D10" s="62">
        <v>480.374075</v>
      </c>
      <c r="E10" s="62">
        <v>60.232536000000003</v>
      </c>
      <c r="F10" s="63">
        <v>111.25833299999999</v>
      </c>
    </row>
    <row r="11" spans="1:13" ht="15" customHeight="1" x14ac:dyDescent="0.25">
      <c r="A11" s="44" t="s">
        <v>11</v>
      </c>
      <c r="B11" s="60">
        <v>302.39547289379999</v>
      </c>
      <c r="C11" s="61">
        <v>50.710418015400002</v>
      </c>
      <c r="D11" s="62">
        <v>185.4724303575</v>
      </c>
      <c r="E11" s="62">
        <v>23.255782149600002</v>
      </c>
      <c r="F11" s="63">
        <v>42.956842371299999</v>
      </c>
    </row>
    <row r="12" spans="1:13" ht="15" customHeight="1" x14ac:dyDescent="0.25">
      <c r="A12" s="9" t="s">
        <v>41</v>
      </c>
      <c r="B12" s="39">
        <f>B11/B$7*100</f>
        <v>4.7084172707144365</v>
      </c>
      <c r="C12" s="35">
        <f>C11/C$7*100</f>
        <v>1.258814490871321</v>
      </c>
      <c r="D12" s="26">
        <f t="shared" ref="D12:F12" si="0">D11/D$7*100</f>
        <v>30.880057603749485</v>
      </c>
      <c r="E12" s="26">
        <f t="shared" si="0"/>
        <v>3.7516542678602853</v>
      </c>
      <c r="F12" s="27">
        <f t="shared" si="0"/>
        <v>3.6605282904296899</v>
      </c>
    </row>
    <row r="13" spans="1:13" ht="15" customHeight="1" x14ac:dyDescent="0.25">
      <c r="A13" s="10"/>
      <c r="B13" s="39"/>
      <c r="C13" s="35"/>
      <c r="D13" s="26"/>
      <c r="E13" s="26"/>
      <c r="F13" s="27"/>
    </row>
    <row r="14" spans="1:13" ht="15" customHeight="1" x14ac:dyDescent="0.25">
      <c r="A14" s="8" t="s">
        <v>13</v>
      </c>
      <c r="B14" s="38"/>
      <c r="C14" s="34"/>
      <c r="D14" s="24"/>
      <c r="E14" s="24"/>
      <c r="F14" s="25"/>
    </row>
    <row r="15" spans="1:13" ht="15" customHeight="1" x14ac:dyDescent="0.25">
      <c r="A15" s="44" t="s">
        <v>10</v>
      </c>
      <c r="B15" s="60">
        <v>15850.942107999999</v>
      </c>
      <c r="C15" s="61">
        <v>10302.295259</v>
      </c>
      <c r="D15" s="62">
        <v>1075.2385509999999</v>
      </c>
      <c r="E15" s="62">
        <v>1545.26018</v>
      </c>
      <c r="F15" s="63">
        <v>2928.1481180000001</v>
      </c>
    </row>
    <row r="16" spans="1:13" ht="15" customHeight="1" x14ac:dyDescent="0.25">
      <c r="A16" s="44" t="s">
        <v>11</v>
      </c>
      <c r="B16" s="60">
        <v>6120.0487478987998</v>
      </c>
      <c r="C16" s="61">
        <v>3977.7161994999001</v>
      </c>
      <c r="D16" s="62">
        <v>415.14960454110002</v>
      </c>
      <c r="E16" s="62">
        <v>596.62495549799996</v>
      </c>
      <c r="F16" s="63">
        <v>1130.5579883598</v>
      </c>
    </row>
    <row r="17" spans="1:6" ht="15" customHeight="1" x14ac:dyDescent="0.25">
      <c r="A17" s="9" t="s">
        <v>41</v>
      </c>
      <c r="B17" s="39">
        <f>B16/B$7*100</f>
        <v>95.291582729285551</v>
      </c>
      <c r="C17" s="35">
        <f>C16/C$7*100</f>
        <v>98.74118550912867</v>
      </c>
      <c r="D17" s="26">
        <f t="shared" ref="D17" si="1">D16/D$7*100</f>
        <v>69.119942396250522</v>
      </c>
      <c r="E17" s="26">
        <f t="shared" ref="E17" si="2">E16/E$7*100</f>
        <v>96.248345732139711</v>
      </c>
      <c r="F17" s="27">
        <f t="shared" ref="F17" si="3">F16/F$7*100</f>
        <v>96.339471709570319</v>
      </c>
    </row>
    <row r="18" spans="1:6" ht="15" customHeight="1" thickBot="1" x14ac:dyDescent="0.3">
      <c r="A18" s="11"/>
      <c r="B18" s="40"/>
      <c r="C18" s="36"/>
      <c r="D18" s="5"/>
      <c r="E18" s="5"/>
      <c r="F18" s="14"/>
    </row>
    <row r="19" spans="1:6" ht="15" customHeight="1" thickTop="1" x14ac:dyDescent="0.25">
      <c r="A19" s="30" t="s">
        <v>42</v>
      </c>
    </row>
    <row r="20" spans="1:6" ht="15" customHeight="1" x14ac:dyDescent="0.25">
      <c r="A20" s="30" t="s">
        <v>24</v>
      </c>
    </row>
    <row r="21" spans="1:6" ht="15" customHeight="1" x14ac:dyDescent="0.25">
      <c r="A21" s="30" t="s">
        <v>23</v>
      </c>
    </row>
  </sheetData>
  <mergeCells count="1">
    <mergeCell ref="A1:F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0229-B833-40B4-932C-AE4938606429}">
  <dimension ref="A1:H29"/>
  <sheetViews>
    <sheetView workbookViewId="0"/>
  </sheetViews>
  <sheetFormatPr defaultRowHeight="15" x14ac:dyDescent="0.25"/>
  <cols>
    <col min="1" max="1" width="15.75" customWidth="1"/>
    <col min="2" max="8" width="10.125" customWidth="1"/>
  </cols>
  <sheetData>
    <row r="1" spans="1:8" ht="20.100000000000001" customHeight="1" x14ac:dyDescent="0.3">
      <c r="A1" s="6" t="s">
        <v>40</v>
      </c>
      <c r="B1" s="16"/>
      <c r="C1" s="16"/>
      <c r="D1" s="16"/>
      <c r="E1" s="16"/>
      <c r="F1" s="16"/>
      <c r="G1" s="16"/>
    </row>
    <row r="2" spans="1:8" ht="15" customHeight="1" thickBot="1" x14ac:dyDescent="0.3">
      <c r="A2" s="17"/>
      <c r="B2" s="18"/>
      <c r="C2" s="18"/>
      <c r="D2" s="18"/>
      <c r="E2" s="18"/>
      <c r="F2" s="18"/>
      <c r="G2" s="19"/>
    </row>
    <row r="3" spans="1:8" ht="17.45" customHeight="1" thickTop="1" x14ac:dyDescent="0.25">
      <c r="A3" s="76" t="s">
        <v>27</v>
      </c>
      <c r="B3" s="78" t="s">
        <v>39</v>
      </c>
      <c r="C3" s="73" t="s">
        <v>14</v>
      </c>
      <c r="D3" s="74"/>
      <c r="E3" s="75"/>
      <c r="F3" s="73" t="s">
        <v>30</v>
      </c>
      <c r="G3" s="74"/>
      <c r="H3" s="74"/>
    </row>
    <row r="4" spans="1:8" ht="17.45" customHeight="1" x14ac:dyDescent="0.25">
      <c r="A4" s="77"/>
      <c r="B4" s="79"/>
      <c r="C4" s="45" t="s">
        <v>28</v>
      </c>
      <c r="D4" s="45" t="s">
        <v>43</v>
      </c>
      <c r="E4" s="45" t="s">
        <v>44</v>
      </c>
      <c r="F4" s="45" t="s">
        <v>28</v>
      </c>
      <c r="G4" s="45" t="s">
        <v>43</v>
      </c>
      <c r="H4" s="46" t="s">
        <v>44</v>
      </c>
    </row>
    <row r="5" spans="1:8" ht="15" customHeight="1" x14ac:dyDescent="0.25">
      <c r="A5" s="31"/>
      <c r="B5" s="41"/>
      <c r="C5" s="20"/>
      <c r="D5" s="20"/>
      <c r="E5" s="20"/>
      <c r="F5" s="20"/>
      <c r="G5" s="32"/>
      <c r="H5" s="32"/>
    </row>
    <row r="6" spans="1:8" ht="15" customHeight="1" x14ac:dyDescent="0.25">
      <c r="A6" s="33" t="s">
        <v>26</v>
      </c>
      <c r="B6" s="69">
        <v>6422.4442207926004</v>
      </c>
      <c r="C6" s="57">
        <v>1455271</v>
      </c>
      <c r="D6" s="49">
        <v>100</v>
      </c>
      <c r="E6" s="58">
        <v>226.59145801353546</v>
      </c>
      <c r="F6" s="57">
        <v>561066</v>
      </c>
      <c r="G6" s="51">
        <v>100</v>
      </c>
      <c r="H6" s="59">
        <v>87.360198191142601</v>
      </c>
    </row>
    <row r="7" spans="1:8" ht="15" customHeight="1" x14ac:dyDescent="0.25">
      <c r="A7" s="43" t="s">
        <v>12</v>
      </c>
      <c r="B7" s="68">
        <v>302.39547289379999</v>
      </c>
      <c r="C7" s="47">
        <v>1252450</v>
      </c>
      <c r="D7" s="48">
        <v>86.063008195724365</v>
      </c>
      <c r="E7" s="52">
        <v>4141.7617400636655</v>
      </c>
      <c r="F7" s="47">
        <v>475469</v>
      </c>
      <c r="G7" s="50">
        <v>84.743862575882332</v>
      </c>
      <c r="H7" s="53">
        <v>1572.3416605743391</v>
      </c>
    </row>
    <row r="8" spans="1:8" ht="15" customHeight="1" x14ac:dyDescent="0.25">
      <c r="A8" s="43" t="s">
        <v>13</v>
      </c>
      <c r="B8" s="68">
        <v>6120.0487478987998</v>
      </c>
      <c r="C8" s="47">
        <v>202821</v>
      </c>
      <c r="D8" s="48">
        <v>13.93699180427563</v>
      </c>
      <c r="E8" s="52">
        <v>33.140422299680971</v>
      </c>
      <c r="F8" s="47">
        <v>85597</v>
      </c>
      <c r="G8" s="50">
        <v>15.256137424117661</v>
      </c>
      <c r="H8" s="53">
        <v>13.986326502609652</v>
      </c>
    </row>
    <row r="9" spans="1:8" ht="15" customHeight="1" x14ac:dyDescent="0.25">
      <c r="A9" s="43"/>
      <c r="B9" s="68"/>
      <c r="C9" s="47"/>
      <c r="D9" s="48"/>
      <c r="E9" s="52"/>
      <c r="F9" s="47"/>
      <c r="G9" s="50"/>
      <c r="H9" s="53"/>
    </row>
    <row r="10" spans="1:8" ht="15" customHeight="1" x14ac:dyDescent="0.25">
      <c r="A10" s="33" t="s">
        <v>1</v>
      </c>
      <c r="B10" s="69">
        <v>4028.4266175153002</v>
      </c>
      <c r="C10" s="57">
        <v>200629</v>
      </c>
      <c r="D10" s="49">
        <v>100</v>
      </c>
      <c r="E10" s="58">
        <v>49.803315052998599</v>
      </c>
      <c r="F10" s="57">
        <v>88691</v>
      </c>
      <c r="G10" s="51">
        <v>100</v>
      </c>
      <c r="H10" s="59">
        <v>22.0162878515344</v>
      </c>
    </row>
    <row r="11" spans="1:8" ht="15" customHeight="1" x14ac:dyDescent="0.25">
      <c r="A11" s="43" t="s">
        <v>12</v>
      </c>
      <c r="B11" s="68">
        <v>50.710418015400002</v>
      </c>
      <c r="C11" s="47">
        <v>81258</v>
      </c>
      <c r="D11" s="48">
        <v>40.501622397559672</v>
      </c>
      <c r="E11" s="52">
        <v>1602.3926281838801</v>
      </c>
      <c r="F11" s="47">
        <v>35846</v>
      </c>
      <c r="G11" s="50">
        <v>40.416727740131471</v>
      </c>
      <c r="H11" s="53">
        <v>706.87644477933702</v>
      </c>
    </row>
    <row r="12" spans="1:8" ht="15" customHeight="1" x14ac:dyDescent="0.25">
      <c r="A12" s="43" t="s">
        <v>13</v>
      </c>
      <c r="B12" s="68">
        <v>3977.7161994999001</v>
      </c>
      <c r="C12" s="47">
        <v>119371</v>
      </c>
      <c r="D12" s="48">
        <v>59.498377602440321</v>
      </c>
      <c r="E12" s="52">
        <v>30.009933844704101</v>
      </c>
      <c r="F12" s="47">
        <v>52845</v>
      </c>
      <c r="G12" s="50">
        <v>59.583272259868536</v>
      </c>
      <c r="H12" s="53">
        <v>13.285261529378101</v>
      </c>
    </row>
    <row r="13" spans="1:8" ht="15" customHeight="1" x14ac:dyDescent="0.25">
      <c r="A13" s="43"/>
      <c r="B13" s="68"/>
      <c r="C13" s="47"/>
      <c r="D13" s="48"/>
      <c r="E13" s="52"/>
      <c r="F13" s="47"/>
      <c r="G13" s="50"/>
      <c r="H13" s="53"/>
    </row>
    <row r="14" spans="1:8" ht="15" customHeight="1" x14ac:dyDescent="0.25">
      <c r="A14" s="33" t="s">
        <v>0</v>
      </c>
      <c r="B14" s="69">
        <v>600.62203489859996</v>
      </c>
      <c r="C14" s="57">
        <v>1016508</v>
      </c>
      <c r="D14" s="49">
        <v>100</v>
      </c>
      <c r="E14" s="58">
        <v>1692.4254205419099</v>
      </c>
      <c r="F14" s="57">
        <v>370665</v>
      </c>
      <c r="G14" s="51">
        <v>100</v>
      </c>
      <c r="H14" s="59">
        <v>617.13520061344002</v>
      </c>
    </row>
    <row r="15" spans="1:8" ht="15" customHeight="1" x14ac:dyDescent="0.25">
      <c r="A15" s="43" t="s">
        <v>12</v>
      </c>
      <c r="B15" s="68">
        <v>185.4724303575</v>
      </c>
      <c r="C15" s="47">
        <v>999341</v>
      </c>
      <c r="D15" s="48">
        <v>98.311179056141214</v>
      </c>
      <c r="E15" s="52">
        <v>5388.0838142561697</v>
      </c>
      <c r="F15" s="47">
        <v>365736</v>
      </c>
      <c r="G15" s="50">
        <v>98.670227833758247</v>
      </c>
      <c r="H15" s="53">
        <v>1971.91571434655</v>
      </c>
    </row>
    <row r="16" spans="1:8" ht="15" customHeight="1" x14ac:dyDescent="0.25">
      <c r="A16" s="43" t="s">
        <v>13</v>
      </c>
      <c r="B16" s="68">
        <v>415.14960454110002</v>
      </c>
      <c r="C16" s="47">
        <v>17167</v>
      </c>
      <c r="D16" s="48">
        <v>1.6888209438587793</v>
      </c>
      <c r="E16" s="52">
        <v>41.351358190443499</v>
      </c>
      <c r="F16" s="47">
        <v>4929</v>
      </c>
      <c r="G16" s="50">
        <v>1.3297721662417545</v>
      </c>
      <c r="H16" s="53">
        <v>11.872828363761601</v>
      </c>
    </row>
    <row r="17" spans="1:8" ht="15" customHeight="1" x14ac:dyDescent="0.25">
      <c r="A17" s="43"/>
      <c r="B17" s="68"/>
      <c r="C17" s="47"/>
      <c r="D17" s="48"/>
      <c r="E17" s="52"/>
      <c r="F17" s="47"/>
      <c r="G17" s="50"/>
      <c r="H17" s="53"/>
    </row>
    <row r="18" spans="1:8" ht="15" customHeight="1" x14ac:dyDescent="0.25">
      <c r="A18" s="33" t="s">
        <v>2</v>
      </c>
      <c r="B18" s="69">
        <v>619.88073764759997</v>
      </c>
      <c r="C18" s="57">
        <v>73298</v>
      </c>
      <c r="D18" s="49">
        <v>100</v>
      </c>
      <c r="E18" s="58">
        <v>118.24532615444799</v>
      </c>
      <c r="F18" s="57">
        <v>30157</v>
      </c>
      <c r="G18" s="51">
        <v>100</v>
      </c>
      <c r="H18" s="59">
        <v>48.649680766728601</v>
      </c>
    </row>
    <row r="19" spans="1:8" ht="15" customHeight="1" x14ac:dyDescent="0.25">
      <c r="A19" s="43" t="s">
        <v>12</v>
      </c>
      <c r="B19" s="68">
        <v>23.255782149600002</v>
      </c>
      <c r="C19" s="47">
        <v>42365</v>
      </c>
      <c r="D19" s="48">
        <v>57.798302818630795</v>
      </c>
      <c r="E19" s="52">
        <v>1821.6974912937401</v>
      </c>
      <c r="F19" s="47">
        <v>17488</v>
      </c>
      <c r="G19" s="50">
        <v>57.989853102099019</v>
      </c>
      <c r="H19" s="53">
        <v>751.98502839006005</v>
      </c>
    </row>
    <row r="20" spans="1:8" ht="15" customHeight="1" x14ac:dyDescent="0.25">
      <c r="A20" s="43" t="s">
        <v>13</v>
      </c>
      <c r="B20" s="68">
        <v>596.62495549799996</v>
      </c>
      <c r="C20" s="47">
        <v>30933</v>
      </c>
      <c r="D20" s="48">
        <v>42.201697181369205</v>
      </c>
      <c r="E20" s="52">
        <v>51.8466412022279</v>
      </c>
      <c r="F20" s="47">
        <v>12669</v>
      </c>
      <c r="G20" s="50">
        <v>42.010146897900988</v>
      </c>
      <c r="H20" s="53">
        <v>21.2344453299397</v>
      </c>
    </row>
    <row r="21" spans="1:8" ht="15" customHeight="1" x14ac:dyDescent="0.25">
      <c r="A21" s="43"/>
      <c r="B21" s="68"/>
      <c r="C21" s="47"/>
      <c r="D21" s="48"/>
      <c r="E21" s="52"/>
      <c r="F21" s="47"/>
      <c r="G21" s="50"/>
      <c r="H21" s="53"/>
    </row>
    <row r="22" spans="1:8" ht="15" customHeight="1" x14ac:dyDescent="0.25">
      <c r="A22" s="33" t="s">
        <v>3</v>
      </c>
      <c r="B22" s="69">
        <v>1173.5148307310999</v>
      </c>
      <c r="C22" s="57">
        <v>164836</v>
      </c>
      <c r="D22" s="49">
        <v>100</v>
      </c>
      <c r="E22" s="58">
        <v>140.46349963664895</v>
      </c>
      <c r="F22" s="57">
        <v>71553</v>
      </c>
      <c r="G22" s="51">
        <v>100</v>
      </c>
      <c r="H22" s="59">
        <v>60.973238791897053</v>
      </c>
    </row>
    <row r="23" spans="1:8" ht="15" customHeight="1" x14ac:dyDescent="0.25">
      <c r="A23" s="43" t="s">
        <v>12</v>
      </c>
      <c r="B23" s="68">
        <v>42.956842371299999</v>
      </c>
      <c r="C23" s="47">
        <v>129486</v>
      </c>
      <c r="D23" s="48">
        <v>78.554441990827257</v>
      </c>
      <c r="E23" s="52">
        <v>3014.3277031579773</v>
      </c>
      <c r="F23" s="47">
        <v>56399</v>
      </c>
      <c r="G23" s="50">
        <v>78.821293307059108</v>
      </c>
      <c r="H23" s="53">
        <v>1312.9223864387404</v>
      </c>
    </row>
    <row r="24" spans="1:8" ht="15" customHeight="1" x14ac:dyDescent="0.25">
      <c r="A24" s="43" t="s">
        <v>13</v>
      </c>
      <c r="B24" s="68">
        <v>1130.5579883598</v>
      </c>
      <c r="C24" s="47">
        <v>35350</v>
      </c>
      <c r="D24" s="48">
        <v>21.445558009172753</v>
      </c>
      <c r="E24" s="52">
        <v>31.26774598380872</v>
      </c>
      <c r="F24" s="47">
        <v>15154</v>
      </c>
      <c r="G24" s="50">
        <v>21.178706692940896</v>
      </c>
      <c r="H24" s="53">
        <v>13.404000640414068</v>
      </c>
    </row>
    <row r="25" spans="1:8" ht="15" customHeight="1" thickBot="1" x14ac:dyDescent="0.3">
      <c r="A25" s="11"/>
      <c r="B25" s="36"/>
      <c r="C25" s="5"/>
      <c r="D25" s="5"/>
      <c r="E25" s="5"/>
      <c r="F25" s="5"/>
      <c r="G25" s="14"/>
      <c r="H25" s="14"/>
    </row>
    <row r="26" spans="1:8" ht="15" customHeight="1" thickTop="1" x14ac:dyDescent="0.25">
      <c r="A26" s="30" t="s">
        <v>45</v>
      </c>
      <c r="B26" s="1"/>
      <c r="C26" s="1"/>
      <c r="D26" s="1"/>
      <c r="E26" s="1"/>
      <c r="F26" s="1"/>
      <c r="G26" s="2"/>
    </row>
    <row r="27" spans="1:8" ht="15" customHeight="1" x14ac:dyDescent="0.25">
      <c r="A27" s="42" t="s">
        <v>46</v>
      </c>
      <c r="B27" s="1"/>
      <c r="C27" s="1"/>
      <c r="D27" s="1"/>
      <c r="E27" s="1"/>
      <c r="F27" s="1"/>
      <c r="G27" s="1"/>
    </row>
    <row r="28" spans="1:8" ht="15" customHeight="1" x14ac:dyDescent="0.25">
      <c r="A28" s="30" t="s">
        <v>24</v>
      </c>
      <c r="B28" s="1"/>
      <c r="C28" s="1"/>
      <c r="D28" s="1"/>
      <c r="E28" s="1"/>
      <c r="F28" s="1"/>
      <c r="G28" s="2"/>
    </row>
    <row r="29" spans="1:8" ht="15" customHeight="1" x14ac:dyDescent="0.25">
      <c r="A29" s="30" t="s">
        <v>23</v>
      </c>
    </row>
  </sheetData>
  <mergeCells count="4">
    <mergeCell ref="C3:E3"/>
    <mergeCell ref="F3:H3"/>
    <mergeCell ref="A3:A4"/>
    <mergeCell ref="B3:B4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A2E7-C8FC-487B-B945-ED8023AA4EFF}">
  <dimension ref="A1:F32"/>
  <sheetViews>
    <sheetView workbookViewId="0"/>
  </sheetViews>
  <sheetFormatPr defaultRowHeight="15" x14ac:dyDescent="0.25"/>
  <cols>
    <col min="1" max="1" width="31.75" customWidth="1"/>
    <col min="2" max="6" width="10.625" customWidth="1"/>
  </cols>
  <sheetData>
    <row r="1" spans="1:6" ht="20.100000000000001" customHeight="1" x14ac:dyDescent="0.3">
      <c r="A1" s="6" t="s">
        <v>32</v>
      </c>
      <c r="B1" s="21"/>
      <c r="C1" s="21"/>
      <c r="D1" s="21"/>
      <c r="E1" s="21"/>
    </row>
    <row r="2" spans="1:6" ht="15" customHeight="1" thickBot="1" x14ac:dyDescent="0.35">
      <c r="A2" s="15"/>
      <c r="B2" s="21"/>
      <c r="C2" s="21"/>
      <c r="D2" s="21"/>
      <c r="E2" s="21"/>
    </row>
    <row r="3" spans="1:6" ht="35.1" customHeight="1" thickTop="1" x14ac:dyDescent="0.25">
      <c r="A3" s="23" t="s">
        <v>29</v>
      </c>
      <c r="B3" s="4" t="s">
        <v>14</v>
      </c>
      <c r="C3" s="4" t="s">
        <v>30</v>
      </c>
      <c r="D3" s="4" t="s">
        <v>31</v>
      </c>
      <c r="E3" s="4" t="s">
        <v>47</v>
      </c>
      <c r="F3" s="12" t="s">
        <v>48</v>
      </c>
    </row>
    <row r="4" spans="1:6" x14ac:dyDescent="0.25">
      <c r="A4" s="7"/>
      <c r="B4" s="55"/>
      <c r="C4" s="55"/>
      <c r="D4" s="55"/>
      <c r="E4" s="55"/>
      <c r="F4" s="56"/>
    </row>
    <row r="5" spans="1:6" x14ac:dyDescent="0.25">
      <c r="A5" s="8" t="s">
        <v>38</v>
      </c>
      <c r="B5" s="57">
        <v>1252450</v>
      </c>
      <c r="C5" s="57">
        <v>475469</v>
      </c>
      <c r="D5" s="57">
        <v>302.39547289379999</v>
      </c>
      <c r="E5" s="57">
        <v>4141.7617400636655</v>
      </c>
      <c r="F5" s="70">
        <v>1572.3416605743391</v>
      </c>
    </row>
    <row r="6" spans="1:6" x14ac:dyDescent="0.25">
      <c r="A6" s="7"/>
      <c r="B6" s="54"/>
      <c r="C6" s="54"/>
      <c r="D6" s="54"/>
      <c r="E6" s="54"/>
      <c r="F6" s="71"/>
    </row>
    <row r="7" spans="1:6" x14ac:dyDescent="0.25">
      <c r="A7" s="8" t="s">
        <v>50</v>
      </c>
      <c r="B7" s="57">
        <v>81258</v>
      </c>
      <c r="C7" s="57">
        <v>35846</v>
      </c>
      <c r="D7" s="57">
        <v>50.710418015400002</v>
      </c>
      <c r="E7" s="57">
        <v>1602.3926281838801</v>
      </c>
      <c r="F7" s="70">
        <v>706.87644477933702</v>
      </c>
    </row>
    <row r="8" spans="1:6" x14ac:dyDescent="0.25">
      <c r="A8" s="80" t="s">
        <v>16</v>
      </c>
      <c r="B8" s="54">
        <v>41410</v>
      </c>
      <c r="C8" s="54">
        <v>16878</v>
      </c>
      <c r="D8" s="54">
        <v>23.439040644203757</v>
      </c>
      <c r="E8" s="54">
        <f>B8/D8</f>
        <v>1766.7105334466955</v>
      </c>
      <c r="F8" s="71">
        <f>C8/D8</f>
        <v>720.08066610754236</v>
      </c>
    </row>
    <row r="9" spans="1:6" x14ac:dyDescent="0.25">
      <c r="A9" s="80" t="s">
        <v>35</v>
      </c>
      <c r="B9" s="54">
        <v>33024</v>
      </c>
      <c r="C9" s="54">
        <v>15746</v>
      </c>
      <c r="D9" s="54">
        <v>21.339059872092072</v>
      </c>
      <c r="E9" s="54">
        <f>B9/D9</f>
        <v>1547.5845795432572</v>
      </c>
      <c r="F9" s="71">
        <f t="shared" ref="F9:F10" si="0">C9/D9</f>
        <v>737.89567555378289</v>
      </c>
    </row>
    <row r="10" spans="1:6" x14ac:dyDescent="0.25">
      <c r="A10" s="81" t="s">
        <v>17</v>
      </c>
      <c r="B10" s="54">
        <v>6824</v>
      </c>
      <c r="C10" s="54">
        <v>3222</v>
      </c>
      <c r="D10" s="54">
        <v>5.9326031626401354</v>
      </c>
      <c r="E10" s="54">
        <f>B10/D10</f>
        <v>1150.2539126455197</v>
      </c>
      <c r="F10" s="71">
        <f t="shared" si="0"/>
        <v>543.1005431629344</v>
      </c>
    </row>
    <row r="11" spans="1:6" x14ac:dyDescent="0.25">
      <c r="A11" s="82"/>
      <c r="B11" s="54"/>
      <c r="C11" s="54"/>
      <c r="D11" s="54"/>
      <c r="E11" s="54"/>
      <c r="F11" s="71"/>
    </row>
    <row r="12" spans="1:6" x14ac:dyDescent="0.25">
      <c r="A12" s="83" t="s">
        <v>51</v>
      </c>
      <c r="B12" s="57">
        <v>999341</v>
      </c>
      <c r="C12" s="57">
        <v>365736</v>
      </c>
      <c r="D12" s="57">
        <v>185.4724303575</v>
      </c>
      <c r="E12" s="57">
        <v>5388.0838142561697</v>
      </c>
      <c r="F12" s="70">
        <v>1971.91571434655</v>
      </c>
    </row>
    <row r="13" spans="1:6" x14ac:dyDescent="0.25">
      <c r="A13" s="80" t="s">
        <v>34</v>
      </c>
      <c r="B13" s="54">
        <v>853252</v>
      </c>
      <c r="C13" s="54">
        <v>315727</v>
      </c>
      <c r="D13" s="54">
        <v>144.97385084409657</v>
      </c>
      <c r="E13" s="54">
        <f>B13/D13</f>
        <v>5885.5579473954831</v>
      </c>
      <c r="F13" s="71">
        <f t="shared" ref="F13" si="1">C13/D13</f>
        <v>2177.8203321613473</v>
      </c>
    </row>
    <row r="14" spans="1:6" x14ac:dyDescent="0.25">
      <c r="A14" s="80" t="s">
        <v>54</v>
      </c>
      <c r="B14" s="54">
        <v>118092</v>
      </c>
      <c r="C14" s="54">
        <v>40063</v>
      </c>
      <c r="D14" s="54">
        <v>29.284136065495286</v>
      </c>
      <c r="E14" s="54">
        <f t="shared" ref="E14:E15" si="2">B14/D14</f>
        <v>4032.6270761712735</v>
      </c>
      <c r="F14" s="71">
        <f t="shared" ref="F14:F16" si="3">C14/D14</f>
        <v>1368.078604415623</v>
      </c>
    </row>
    <row r="15" spans="1:6" x14ac:dyDescent="0.25">
      <c r="A15" s="81" t="s">
        <v>36</v>
      </c>
      <c r="B15" s="54">
        <v>12488</v>
      </c>
      <c r="C15" s="54">
        <v>3443</v>
      </c>
      <c r="D15" s="54">
        <v>3.4095231329257123</v>
      </c>
      <c r="E15" s="54">
        <f t="shared" si="2"/>
        <v>3662.6822910815818</v>
      </c>
      <c r="F15" s="71">
        <f t="shared" si="3"/>
        <v>1009.8186361462112</v>
      </c>
    </row>
    <row r="16" spans="1:6" x14ac:dyDescent="0.25">
      <c r="A16" s="81" t="s">
        <v>37</v>
      </c>
      <c r="B16" s="54">
        <v>15509</v>
      </c>
      <c r="C16" s="54">
        <v>6503</v>
      </c>
      <c r="D16" s="54">
        <v>7.8059651241627375</v>
      </c>
      <c r="E16" s="54">
        <f>B16/D16</f>
        <v>1986.8138985137325</v>
      </c>
      <c r="F16" s="71">
        <f t="shared" si="3"/>
        <v>833.08084222289006</v>
      </c>
    </row>
    <row r="17" spans="1:6" x14ac:dyDescent="0.25">
      <c r="A17" s="82"/>
      <c r="B17" s="54"/>
      <c r="C17" s="54"/>
      <c r="D17" s="54"/>
      <c r="E17" s="54"/>
      <c r="F17" s="71"/>
    </row>
    <row r="18" spans="1:6" x14ac:dyDescent="0.25">
      <c r="A18" s="83" t="s">
        <v>52</v>
      </c>
      <c r="B18" s="57">
        <v>42365</v>
      </c>
      <c r="C18" s="57">
        <v>17488</v>
      </c>
      <c r="D18" s="57">
        <v>23.255782149600002</v>
      </c>
      <c r="E18" s="57">
        <v>1821.6974912937401</v>
      </c>
      <c r="F18" s="70">
        <v>751.98502839006005</v>
      </c>
    </row>
    <row r="19" spans="1:6" x14ac:dyDescent="0.25">
      <c r="A19" s="81" t="s">
        <v>18</v>
      </c>
      <c r="B19" s="54">
        <v>18212</v>
      </c>
      <c r="C19" s="54">
        <v>7118</v>
      </c>
      <c r="D19" s="54">
        <v>11.265911656733545</v>
      </c>
      <c r="E19" s="54">
        <f>B19/D19</f>
        <v>1616.5580340863789</v>
      </c>
      <c r="F19" s="71">
        <f t="shared" ref="F19" si="4">C19/D19</f>
        <v>631.81748773483662</v>
      </c>
    </row>
    <row r="20" spans="1:6" x14ac:dyDescent="0.25">
      <c r="A20" s="81" t="s">
        <v>19</v>
      </c>
      <c r="B20" s="54">
        <v>5724</v>
      </c>
      <c r="C20" s="54">
        <v>2092</v>
      </c>
      <c r="D20" s="54">
        <v>2.0360368465027636</v>
      </c>
      <c r="E20" s="54">
        <f t="shared" ref="E20:E22" si="5">B20/D20</f>
        <v>2811.3440136566951</v>
      </c>
      <c r="F20" s="71">
        <f t="shared" ref="F20:F22" si="6">C20/D20</f>
        <v>1027.4863166613918</v>
      </c>
    </row>
    <row r="21" spans="1:6" x14ac:dyDescent="0.25">
      <c r="A21" s="81" t="s">
        <v>20</v>
      </c>
      <c r="B21" s="54">
        <v>15885</v>
      </c>
      <c r="C21" s="54">
        <v>5538</v>
      </c>
      <c r="D21" s="54">
        <v>7.0418843639429989</v>
      </c>
      <c r="E21" s="54">
        <f t="shared" si="5"/>
        <v>2255.7882491420846</v>
      </c>
      <c r="F21" s="71">
        <f t="shared" si="6"/>
        <v>786.43722529108368</v>
      </c>
    </row>
    <row r="22" spans="1:6" x14ac:dyDescent="0.25">
      <c r="A22" s="81" t="s">
        <v>21</v>
      </c>
      <c r="B22" s="54">
        <v>2544</v>
      </c>
      <c r="C22" s="54">
        <v>2740</v>
      </c>
      <c r="D22" s="54">
        <v>2.9120802876306762</v>
      </c>
      <c r="E22" s="54">
        <f t="shared" si="5"/>
        <v>873.60228727410765</v>
      </c>
      <c r="F22" s="71">
        <f t="shared" si="6"/>
        <v>940.90812387227004</v>
      </c>
    </row>
    <row r="23" spans="1:6" x14ac:dyDescent="0.25">
      <c r="A23" s="82"/>
      <c r="B23" s="54"/>
      <c r="C23" s="54"/>
      <c r="D23" s="54"/>
      <c r="E23" s="54"/>
      <c r="F23" s="71"/>
    </row>
    <row r="24" spans="1:6" x14ac:dyDescent="0.25">
      <c r="A24" s="83" t="s">
        <v>53</v>
      </c>
      <c r="B24" s="57">
        <v>129486</v>
      </c>
      <c r="C24" s="57">
        <v>56399</v>
      </c>
      <c r="D24" s="57">
        <v>42.956842371299999</v>
      </c>
      <c r="E24" s="57">
        <v>3014.3277031579773</v>
      </c>
      <c r="F24" s="70">
        <v>1312.9223864387404</v>
      </c>
    </row>
    <row r="25" spans="1:6" x14ac:dyDescent="0.25">
      <c r="A25" s="80" t="s">
        <v>55</v>
      </c>
      <c r="B25" s="54">
        <v>57905</v>
      </c>
      <c r="C25" s="54">
        <v>18348</v>
      </c>
      <c r="D25" s="54">
        <v>13.516554516854905</v>
      </c>
      <c r="E25" s="54">
        <f t="shared" ref="E25" si="7">B25/D25</f>
        <v>4284.0059519453343</v>
      </c>
      <c r="F25" s="71">
        <f t="shared" ref="F25" si="8">C25/D25</f>
        <v>1357.4465280423622</v>
      </c>
    </row>
    <row r="26" spans="1:6" x14ac:dyDescent="0.25">
      <c r="A26" s="44" t="s">
        <v>22</v>
      </c>
      <c r="B26" s="54">
        <v>26878</v>
      </c>
      <c r="C26" s="54">
        <v>17408</v>
      </c>
      <c r="D26" s="54">
        <v>8.1443470008355252</v>
      </c>
      <c r="E26" s="54">
        <f t="shared" ref="E26:E28" si="9">B26/D26</f>
        <v>3300.2031958170001</v>
      </c>
      <c r="F26" s="71">
        <f t="shared" ref="F26:F28" si="10">C26/D26</f>
        <v>2137.4334858539451</v>
      </c>
    </row>
    <row r="27" spans="1:6" x14ac:dyDescent="0.25">
      <c r="A27" s="44" t="s">
        <v>56</v>
      </c>
      <c r="B27" s="54">
        <v>21398</v>
      </c>
      <c r="C27" s="54">
        <v>11642</v>
      </c>
      <c r="D27" s="54">
        <v>5.342276875414095</v>
      </c>
      <c r="E27" s="54">
        <f t="shared" si="9"/>
        <v>4005.408274227902</v>
      </c>
      <c r="F27" s="71">
        <f t="shared" si="10"/>
        <v>2179.2206341041797</v>
      </c>
    </row>
    <row r="28" spans="1:6" x14ac:dyDescent="0.25">
      <c r="A28" s="44" t="s">
        <v>57</v>
      </c>
      <c r="B28" s="54">
        <v>23305</v>
      </c>
      <c r="C28" s="54">
        <v>9001</v>
      </c>
      <c r="D28" s="54">
        <v>15.953905964043077</v>
      </c>
      <c r="E28" s="54">
        <f t="shared" si="9"/>
        <v>1460.7708013651843</v>
      </c>
      <c r="F28" s="71">
        <f t="shared" si="10"/>
        <v>564.18785595743509</v>
      </c>
    </row>
    <row r="29" spans="1:6" ht="15.75" thickBot="1" x14ac:dyDescent="0.3">
      <c r="A29" s="11" t="s">
        <v>15</v>
      </c>
      <c r="B29" s="5"/>
      <c r="C29" s="5"/>
      <c r="D29" s="5"/>
      <c r="E29" s="14"/>
      <c r="F29" s="14"/>
    </row>
    <row r="30" spans="1:6" ht="15.75" thickTop="1" x14ac:dyDescent="0.25">
      <c r="A30" s="42" t="s">
        <v>49</v>
      </c>
      <c r="B30" s="22"/>
      <c r="C30" s="22"/>
      <c r="D30" s="22"/>
      <c r="E30" s="22"/>
    </row>
    <row r="31" spans="1:6" x14ac:dyDescent="0.25">
      <c r="A31" s="30" t="s">
        <v>24</v>
      </c>
    </row>
    <row r="32" spans="1:6" x14ac:dyDescent="0.25">
      <c r="A32" s="30" t="s">
        <v>23</v>
      </c>
    </row>
  </sheetData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372466-5B5E-4A0A-9482-CF8AD878EECF}">
  <ds:schemaRefs>
    <ds:schemaRef ds:uri="http://schemas.microsoft.com/office/2006/metadata/properties"/>
    <ds:schemaRef ds:uri="http://schemas.microsoft.com/office/infopath/2007/PartnerControls"/>
    <ds:schemaRef ds:uri="b21d8bbe-1d54-431d-9723-392bd36a5066"/>
    <ds:schemaRef ds:uri="4494cc7c-873d-4c80-9650-25ed479db56e"/>
  </ds:schemaRefs>
</ds:datastoreItem>
</file>

<file path=customXml/itemProps2.xml><?xml version="1.0" encoding="utf-8"?>
<ds:datastoreItem xmlns:ds="http://schemas.openxmlformats.org/officeDocument/2006/customXml" ds:itemID="{721D8B6B-A3EC-4BCC-B062-D2AB08AB0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59D1DC-F353-4AC5-B6E0-447945125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Liddell, Carlie E.</dc:creator>
  <cp:lastModifiedBy>Liddell, Carlie E.</cp:lastModifiedBy>
  <cp:lastPrinted>2024-01-20T01:23:16Z</cp:lastPrinted>
  <dcterms:created xsi:type="dcterms:W3CDTF">2024-01-19T21:15:29Z</dcterms:created>
  <dcterms:modified xsi:type="dcterms:W3CDTF">2024-04-27T00:53:23Z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