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ld files\DATABASE\2007IO\StateI-O\"/>
    </mc:Choice>
  </mc:AlternateContent>
  <bookViews>
    <workbookView xWindow="-15" yWindow="-30" windowWidth="14865" windowHeight="9150"/>
  </bookViews>
  <sheets>
    <sheet name="I-O table" sheetId="1" r:id="rId1"/>
    <sheet name="output earning multipliers" sheetId="3" r:id="rId2"/>
    <sheet name="job multipliers" sheetId="6" r:id="rId3"/>
    <sheet name="direct requirements table" sheetId="2" r:id="rId4"/>
    <sheet name="ttll requirements table- type 1" sheetId="4" r:id="rId5"/>
    <sheet name="ttl requirements table- type 2" sheetId="5" r:id="rId6"/>
  </sheets>
  <definedNames>
    <definedName name="_xlnm.Print_Area" localSheetId="3">'direct requirements table'!#REF!</definedName>
    <definedName name="_xlnm.Print_Area" localSheetId="0">'I-O table'!$A$1:$G$37</definedName>
    <definedName name="_xlnm.Print_Area" localSheetId="2">'job multipliers'!$A$1:$M$26</definedName>
    <definedName name="_xlnm.Print_Area" localSheetId="1">'output earning multipliers'!#REF!</definedName>
    <definedName name="_xlnm.Print_Area" localSheetId="5">'ttl requirements table- type 2'!$A$1:$F$25</definedName>
    <definedName name="_xlnm.Print_Area" localSheetId="4">'ttll requirements table- type 1'!$A$1:$F$24</definedName>
    <definedName name="_xlnm.Print_Titles" localSheetId="0">'I-O table'!$A:$B</definedName>
  </definedNames>
  <calcPr calcId="152511"/>
</workbook>
</file>

<file path=xl/calcChain.xml><?xml version="1.0" encoding="utf-8"?>
<calcChain xmlns="http://schemas.openxmlformats.org/spreadsheetml/2006/main">
  <c r="V25" i="5" l="1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B25" i="5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B24" i="4"/>
  <c r="F26" i="2"/>
  <c r="I26" i="2"/>
  <c r="L26" i="2"/>
  <c r="P26" i="2"/>
  <c r="E26" i="2"/>
  <c r="M5" i="6"/>
  <c r="O5" i="6" s="1"/>
  <c r="L5" i="6"/>
  <c r="J5" i="6"/>
  <c r="I5" i="6"/>
  <c r="G5" i="6"/>
  <c r="F5" i="6"/>
  <c r="D5" i="6"/>
  <c r="A8" i="6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M26" i="2"/>
  <c r="R26" i="2" l="1"/>
  <c r="J26" i="2"/>
  <c r="G26" i="2"/>
  <c r="C26" i="2"/>
  <c r="T26" i="2"/>
  <c r="H26" i="2"/>
  <c r="D26" i="2"/>
  <c r="N26" i="2"/>
  <c r="S26" i="2"/>
  <c r="O26" i="2"/>
  <c r="Q26" i="2"/>
  <c r="V26" i="2"/>
  <c r="K26" i="2"/>
  <c r="U26" i="2"/>
  <c r="R5" i="6"/>
  <c r="S5" i="6"/>
  <c r="U5" i="6" s="1"/>
  <c r="P5" i="6"/>
  <c r="X5" i="6" l="1"/>
  <c r="Y5" i="6"/>
  <c r="AA5" i="6" s="1"/>
  <c r="V5" i="6"/>
  <c r="AD5" i="6" l="1"/>
  <c r="AE5" i="6"/>
  <c r="AG5" i="6" s="1"/>
  <c r="AB5" i="6"/>
  <c r="AJ5" i="6" l="1"/>
  <c r="AH5" i="6"/>
  <c r="AK5" i="6"/>
  <c r="AM5" i="6" s="1"/>
  <c r="AP5" i="6" l="1"/>
  <c r="AQ5" i="6"/>
  <c r="AS5" i="6" s="1"/>
  <c r="AN5" i="6"/>
  <c r="AV5" i="6" l="1"/>
  <c r="AW5" i="6"/>
  <c r="AY5" i="6" s="1"/>
  <c r="AT5" i="6"/>
  <c r="BB5" i="6" l="1"/>
  <c r="BC5" i="6"/>
  <c r="BE5" i="6" s="1"/>
  <c r="AZ5" i="6"/>
  <c r="BH5" i="6" l="1"/>
  <c r="BI5" i="6"/>
  <c r="BK5" i="6" s="1"/>
  <c r="BF5" i="6"/>
  <c r="BN5" i="6" l="1"/>
  <c r="BO5" i="6"/>
  <c r="BQ5" i="6" s="1"/>
  <c r="BL5" i="6"/>
  <c r="BT5" i="6" l="1"/>
  <c r="BU5" i="6"/>
  <c r="BR5" i="6"/>
</calcChain>
</file>

<file path=xl/comments1.xml><?xml version="1.0" encoding="utf-8"?>
<comments xmlns="http://schemas.openxmlformats.org/spreadsheetml/2006/main">
  <authors>
    <author>Binsheng Li</author>
  </authors>
  <commentList>
    <comment ref="W25" authorId="0" shapeId="0">
      <text>
        <r>
          <rPr>
            <b/>
            <sz val="8"/>
            <color indexed="81"/>
            <rFont val="Tahoma"/>
            <family val="2"/>
          </rPr>
          <t>Binsheng Li:</t>
        </r>
        <r>
          <rPr>
            <sz val="8"/>
            <color indexed="81"/>
            <rFont val="Tahoma"/>
            <family val="2"/>
          </rPr>
          <t xml:space="preserve">
Dampening factor
</t>
        </r>
      </text>
    </comment>
  </commentList>
</comments>
</file>

<file path=xl/sharedStrings.xml><?xml version="1.0" encoding="utf-8"?>
<sst xmlns="http://schemas.openxmlformats.org/spreadsheetml/2006/main" count="344" uniqueCount="77">
  <si>
    <t>Industry</t>
  </si>
  <si>
    <t>Agriculture</t>
  </si>
  <si>
    <t>Construction</t>
  </si>
  <si>
    <t>Food processing</t>
  </si>
  <si>
    <t>Manufacturing</t>
  </si>
  <si>
    <t>Transportation</t>
  </si>
  <si>
    <t>Information</t>
  </si>
  <si>
    <t>Utilities</t>
  </si>
  <si>
    <t>Wholesale trade</t>
  </si>
  <si>
    <t>Retail trade</t>
  </si>
  <si>
    <t>Finance and insurance</t>
  </si>
  <si>
    <t>Real estate and rentals</t>
  </si>
  <si>
    <t>Professional services</t>
  </si>
  <si>
    <t>Business services</t>
  </si>
  <si>
    <t>Educational services</t>
  </si>
  <si>
    <t>Health services</t>
  </si>
  <si>
    <t>Arts, entertainment, and recreation</t>
  </si>
  <si>
    <t>Other services</t>
  </si>
  <si>
    <t>Government</t>
  </si>
  <si>
    <t>PCE</t>
  </si>
  <si>
    <t>State and local government</t>
  </si>
  <si>
    <t xml:space="preserve">Federal government: military </t>
  </si>
  <si>
    <t>Federal government: civilian</t>
  </si>
  <si>
    <t>Exports</t>
  </si>
  <si>
    <t>Output</t>
  </si>
  <si>
    <t>Imports</t>
  </si>
  <si>
    <t>Other capital costs</t>
  </si>
  <si>
    <t>Wage and salary jobs</t>
  </si>
  <si>
    <t>Total jobs</t>
  </si>
  <si>
    <t>Earnings</t>
  </si>
  <si>
    <t>Output multipliers</t>
  </si>
  <si>
    <t>Earnings multipliers</t>
  </si>
  <si>
    <t>State tax multipliers</t>
  </si>
  <si>
    <t>Earnings/earnings multipliers</t>
  </si>
  <si>
    <t>Type 1</t>
  </si>
  <si>
    <t>Type 2</t>
  </si>
  <si>
    <t>Total job/total job multipliers</t>
  </si>
  <si>
    <t>Total job multipliers</t>
  </si>
  <si>
    <t xml:space="preserve">Type1 </t>
  </si>
  <si>
    <t>Eating and drinking places</t>
  </si>
  <si>
    <t>Accommodation</t>
  </si>
  <si>
    <t>Output multipliers (Type I)</t>
  </si>
  <si>
    <t>Output multipliers (Type II)</t>
  </si>
  <si>
    <t>Earnings (household sector)</t>
  </si>
  <si>
    <t>PCE (HH sector)</t>
  </si>
  <si>
    <t>Total Output</t>
  </si>
  <si>
    <t>Total intermediate input</t>
  </si>
  <si>
    <t>Mining and Construction</t>
  </si>
  <si>
    <t>Other manufacturing</t>
  </si>
  <si>
    <t>Arts and entertainment</t>
  </si>
  <si>
    <t>Eating and drinking</t>
  </si>
  <si>
    <t>Total Interindustry demand</t>
  </si>
  <si>
    <t>Mining and construction</t>
  </si>
  <si>
    <t>Total Value added</t>
  </si>
  <si>
    <t>State taxes</t>
  </si>
  <si>
    <t>Final-demand multipliers</t>
  </si>
  <si>
    <t>Direct-effect multipliers</t>
  </si>
  <si>
    <t>W&amp;s/w&amp;s job multipliers</t>
  </si>
  <si>
    <t>W&amp;s job multipliers</t>
  </si>
  <si>
    <t>Gross private investment*</t>
  </si>
  <si>
    <t>Labor income</t>
  </si>
  <si>
    <t>State Weighted average</t>
  </si>
  <si>
    <t xml:space="preserve">  Compensation of employees</t>
  </si>
  <si>
    <t xml:space="preserve">  Proprietor's income</t>
  </si>
  <si>
    <t>Proprietors' jobs</t>
  </si>
  <si>
    <t>Visitor expenditures</t>
  </si>
  <si>
    <t>* Changes in inventories are combined with gross private investment.</t>
  </si>
  <si>
    <t xml:space="preserve"> State weighted average</t>
  </si>
  <si>
    <t>2007 Condensed Input-Output Transactions Table for Hawaii (in $million excpet for employment, which is number of jobs)</t>
  </si>
  <si>
    <t>TOPILS</t>
  </si>
  <si>
    <t>**TOPILS = Taxes on production and imports less subsidies.</t>
  </si>
  <si>
    <t>2007 Condensed Output, Earnings, State Tax, and Employment Multipliers for Hawaii</t>
  </si>
  <si>
    <t>2007 Condensed Type I and II Employment Multipliers for Hawaii</t>
  </si>
  <si>
    <t>2007 direct requirements table (condensed version)</t>
  </si>
  <si>
    <t>2007 type 1 total requirements table (condensed version)</t>
  </si>
  <si>
    <t>2007 type 2 total requirements table (condensed version)</t>
  </si>
  <si>
    <t>Earnings (RIMS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</si>
</sst>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"/>
    <numFmt numFmtId="165" formatCode="0.00000"/>
    <numFmt numFmtId="166" formatCode="0.0"/>
    <numFmt numFmtId="167" formatCode="_(* #,##0.0_);_(* \(#,##0.0\);_(* &quot;-&quot;??_);_(@_)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name val="Times New Roman"/>
      <family val="1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1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right" wrapText="1"/>
    </xf>
    <xf numFmtId="0" fontId="0" fillId="0" borderId="3" xfId="0" applyBorder="1"/>
    <xf numFmtId="4" fontId="0" fillId="0" borderId="0" xfId="0" applyNumberFormat="1" applyBorder="1"/>
    <xf numFmtId="0" fontId="0" fillId="0" borderId="4" xfId="0" applyBorder="1"/>
    <xf numFmtId="0" fontId="0" fillId="0" borderId="0" xfId="0" applyBorder="1"/>
    <xf numFmtId="3" fontId="0" fillId="0" borderId="4" xfId="0" applyNumberFormat="1" applyBorder="1"/>
    <xf numFmtId="3" fontId="0" fillId="0" borderId="0" xfId="0" applyNumberFormat="1" applyBorder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165" fontId="0" fillId="0" borderId="0" xfId="0" applyNumberFormat="1"/>
    <xf numFmtId="0" fontId="0" fillId="0" borderId="5" xfId="0" applyBorder="1"/>
    <xf numFmtId="0" fontId="0" fillId="0" borderId="2" xfId="0" applyBorder="1"/>
    <xf numFmtId="0" fontId="0" fillId="0" borderId="6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4" xfId="0" applyBorder="1" applyAlignment="1">
      <alignment wrapText="1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2" fontId="0" fillId="0" borderId="0" xfId="0" applyNumberFormat="1"/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4" fontId="0" fillId="0" borderId="0" xfId="0" applyNumberFormat="1" applyFill="1" applyBorder="1"/>
    <xf numFmtId="165" fontId="0" fillId="0" borderId="0" xfId="0" applyNumberFormat="1" applyFill="1" applyBorder="1"/>
    <xf numFmtId="0" fontId="0" fillId="0" borderId="0" xfId="0" applyBorder="1" applyAlignment="1">
      <alignment horizontal="right" wrapText="1"/>
    </xf>
    <xf numFmtId="0" fontId="3" fillId="0" borderId="0" xfId="0" applyFont="1"/>
    <xf numFmtId="0" fontId="3" fillId="0" borderId="0" xfId="0" applyFont="1" applyAlignment="1">
      <alignment horizontal="right" wrapText="1"/>
    </xf>
    <xf numFmtId="165" fontId="3" fillId="0" borderId="0" xfId="0" applyNumberFormat="1" applyFont="1"/>
    <xf numFmtId="0" fontId="3" fillId="0" borderId="3" xfId="0" applyFont="1" applyBorder="1"/>
    <xf numFmtId="0" fontId="3" fillId="0" borderId="0" xfId="0" applyFont="1" applyBorder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right" wrapText="1"/>
    </xf>
    <xf numFmtId="0" fontId="3" fillId="0" borderId="8" xfId="0" applyFont="1" applyFill="1" applyBorder="1"/>
    <xf numFmtId="0" fontId="3" fillId="0" borderId="4" xfId="0" applyFont="1" applyBorder="1"/>
    <xf numFmtId="0" fontId="0" fillId="0" borderId="8" xfId="0" applyBorder="1"/>
    <xf numFmtId="0" fontId="0" fillId="0" borderId="4" xfId="0" applyBorder="1" applyAlignment="1">
      <alignment horizontal="center" wrapText="1"/>
    </xf>
    <xf numFmtId="165" fontId="3" fillId="0" borderId="3" xfId="0" applyNumberFormat="1" applyFont="1" applyFill="1" applyBorder="1"/>
    <xf numFmtId="43" fontId="0" fillId="0" borderId="0" xfId="1" applyFont="1"/>
    <xf numFmtId="165" fontId="3" fillId="0" borderId="4" xfId="0" applyNumberFormat="1" applyFont="1" applyFill="1" applyBorder="1"/>
    <xf numFmtId="0" fontId="3" fillId="0" borderId="8" xfId="0" applyFont="1" applyFill="1" applyBorder="1" applyAlignment="1">
      <alignment horizontal="right" wrapText="1"/>
    </xf>
    <xf numFmtId="165" fontId="3" fillId="0" borderId="9" xfId="0" applyNumberFormat="1" applyFont="1" applyFill="1" applyBorder="1"/>
    <xf numFmtId="0" fontId="3" fillId="0" borderId="0" xfId="0" applyFont="1" applyFill="1" applyBorder="1"/>
    <xf numFmtId="0" fontId="0" fillId="0" borderId="8" xfId="0" applyBorder="1" applyAlignment="1">
      <alignment horizontal="center" wrapText="1"/>
    </xf>
    <xf numFmtId="0" fontId="0" fillId="0" borderId="10" xfId="0" applyBorder="1" applyAlignment="1">
      <alignment horizontal="right"/>
    </xf>
    <xf numFmtId="0" fontId="0" fillId="0" borderId="0" xfId="0" applyFill="1"/>
    <xf numFmtId="0" fontId="0" fillId="0" borderId="0" xfId="0" applyBorder="1" applyAlignment="1"/>
    <xf numFmtId="0" fontId="0" fillId="0" borderId="11" xfId="0" applyBorder="1"/>
    <xf numFmtId="0" fontId="3" fillId="0" borderId="4" xfId="0" applyFont="1" applyFill="1" applyBorder="1" applyAlignment="1">
      <alignment wrapText="1"/>
    </xf>
    <xf numFmtId="0" fontId="3" fillId="0" borderId="2" xfId="0" applyFont="1" applyFill="1" applyBorder="1"/>
    <xf numFmtId="167" fontId="0" fillId="0" borderId="0" xfId="1" applyNumberFormat="1" applyFont="1" applyBorder="1"/>
    <xf numFmtId="0" fontId="0" fillId="0" borderId="4" xfId="0" applyBorder="1" applyAlignment="1"/>
    <xf numFmtId="167" fontId="0" fillId="0" borderId="0" xfId="1" applyNumberFormat="1" applyFont="1" applyFill="1" applyBorder="1"/>
    <xf numFmtId="0" fontId="2" fillId="0" borderId="0" xfId="0" applyFont="1"/>
    <xf numFmtId="43" fontId="0" fillId="0" borderId="0" xfId="0" applyNumberFormat="1"/>
    <xf numFmtId="0" fontId="0" fillId="0" borderId="2" xfId="0" applyFill="1" applyBorder="1" applyAlignment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 wrapText="1"/>
    </xf>
    <xf numFmtId="0" fontId="0" fillId="0" borderId="2" xfId="0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43" fontId="3" fillId="0" borderId="2" xfId="0" applyNumberFormat="1" applyFont="1" applyFill="1" applyBorder="1"/>
    <xf numFmtId="0" fontId="3" fillId="0" borderId="4" xfId="0" applyFont="1" applyFill="1" applyBorder="1" applyAlignment="1">
      <alignment horizontal="right"/>
    </xf>
    <xf numFmtId="0" fontId="3" fillId="0" borderId="4" xfId="0" applyFont="1" applyBorder="1" applyAlignment="1">
      <alignment horizontal="right"/>
    </xf>
    <xf numFmtId="43" fontId="0" fillId="0" borderId="0" xfId="1" applyFont="1" applyBorder="1"/>
    <xf numFmtId="0" fontId="6" fillId="0" borderId="0" xfId="0" applyFont="1"/>
    <xf numFmtId="43" fontId="3" fillId="0" borderId="2" xfId="1" applyNumberFormat="1" applyFont="1" applyFill="1" applyBorder="1"/>
    <xf numFmtId="43" fontId="3" fillId="0" borderId="11" xfId="1" applyNumberFormat="1" applyFont="1" applyFill="1" applyBorder="1"/>
    <xf numFmtId="43" fontId="3" fillId="0" borderId="5" xfId="0" applyNumberFormat="1" applyFont="1" applyFill="1" applyBorder="1"/>
    <xf numFmtId="164" fontId="0" fillId="0" borderId="4" xfId="1" applyNumberFormat="1" applyFont="1" applyBorder="1"/>
    <xf numFmtId="164" fontId="0" fillId="0" borderId="0" xfId="1" applyNumberFormat="1" applyFont="1" applyBorder="1"/>
    <xf numFmtId="164" fontId="0" fillId="0" borderId="4" xfId="1" applyNumberFormat="1" applyFont="1" applyFill="1" applyBorder="1"/>
    <xf numFmtId="164" fontId="0" fillId="0" borderId="6" xfId="1" applyNumberFormat="1" applyFont="1" applyFill="1" applyBorder="1"/>
    <xf numFmtId="164" fontId="0" fillId="0" borderId="0" xfId="1" applyNumberFormat="1" applyFont="1" applyFill="1" applyBorder="1"/>
    <xf numFmtId="164" fontId="0" fillId="0" borderId="2" xfId="1" applyNumberFormat="1" applyFont="1" applyFill="1" applyBorder="1"/>
    <xf numFmtId="164" fontId="0" fillId="0" borderId="6" xfId="1" applyNumberFormat="1" applyFont="1" applyBorder="1"/>
    <xf numFmtId="164" fontId="0" fillId="0" borderId="0" xfId="0" applyNumberFormat="1"/>
    <xf numFmtId="164" fontId="3" fillId="0" borderId="0" xfId="1" applyNumberFormat="1" applyFont="1" applyFill="1" applyBorder="1"/>
    <xf numFmtId="0" fontId="7" fillId="0" borderId="0" xfId="0" applyFont="1"/>
    <xf numFmtId="0" fontId="2" fillId="0" borderId="0" xfId="0" applyFont="1" applyFill="1"/>
    <xf numFmtId="43" fontId="0" fillId="0" borderId="0" xfId="1" applyFont="1" applyFill="1" applyBorder="1"/>
    <xf numFmtId="0" fontId="0" fillId="0" borderId="0" xfId="0" applyFill="1" applyAlignment="1">
      <alignment horizontal="right"/>
    </xf>
    <xf numFmtId="43" fontId="3" fillId="0" borderId="6" xfId="1" applyFont="1" applyFill="1" applyBorder="1"/>
    <xf numFmtId="43" fontId="3" fillId="0" borderId="4" xfId="1" applyFont="1" applyFill="1" applyBorder="1"/>
    <xf numFmtId="166" fontId="0" fillId="0" borderId="12" xfId="0" applyNumberFormat="1" applyFill="1" applyBorder="1"/>
    <xf numFmtId="166" fontId="0" fillId="0" borderId="0" xfId="0" applyNumberFormat="1" applyFill="1" applyBorder="1"/>
    <xf numFmtId="166" fontId="0" fillId="0" borderId="13" xfId="0" applyNumberFormat="1" applyFill="1" applyBorder="1"/>
    <xf numFmtId="43" fontId="3" fillId="0" borderId="0" xfId="1" applyFont="1" applyFill="1" applyBorder="1"/>
    <xf numFmtId="166" fontId="0" fillId="0" borderId="10" xfId="0" applyNumberFormat="1" applyFill="1" applyBorder="1"/>
    <xf numFmtId="166" fontId="0" fillId="0" borderId="6" xfId="0" applyNumberFormat="1" applyFill="1" applyBorder="1"/>
    <xf numFmtId="166" fontId="0" fillId="0" borderId="7" xfId="0" applyNumberFormat="1" applyFill="1" applyBorder="1"/>
    <xf numFmtId="0" fontId="3" fillId="0" borderId="2" xfId="0" applyFont="1" applyFill="1" applyBorder="1" applyAlignment="1"/>
    <xf numFmtId="0" fontId="2" fillId="0" borderId="1" xfId="0" applyFont="1" applyFill="1" applyBorder="1"/>
    <xf numFmtId="2" fontId="2" fillId="0" borderId="2" xfId="0" applyNumberFormat="1" applyFont="1" applyFill="1" applyBorder="1"/>
    <xf numFmtId="0" fontId="0" fillId="0" borderId="1" xfId="0" applyFill="1" applyBorder="1"/>
    <xf numFmtId="165" fontId="0" fillId="0" borderId="2" xfId="0" applyNumberFormat="1" applyFill="1" applyBorder="1"/>
    <xf numFmtId="165" fontId="0" fillId="0" borderId="5" xfId="0" applyNumberFormat="1" applyFill="1" applyBorder="1"/>
    <xf numFmtId="0" fontId="3" fillId="0" borderId="1" xfId="0" applyFont="1" applyFill="1" applyBorder="1"/>
    <xf numFmtId="2" fontId="3" fillId="0" borderId="2" xfId="0" applyNumberFormat="1" applyFont="1" applyFill="1" applyBorder="1"/>
    <xf numFmtId="0" fontId="1" fillId="0" borderId="0" xfId="0" applyFont="1" applyBorder="1"/>
    <xf numFmtId="0" fontId="1" fillId="0" borderId="0" xfId="0" applyFont="1"/>
    <xf numFmtId="0" fontId="3" fillId="0" borderId="12" xfId="0" applyFont="1" applyFill="1" applyBorder="1"/>
    <xf numFmtId="0" fontId="3" fillId="0" borderId="13" xfId="0" applyFont="1" applyFill="1" applyBorder="1"/>
    <xf numFmtId="0" fontId="3" fillId="0" borderId="14" xfId="0" applyFont="1" applyFill="1" applyBorder="1" applyAlignment="1">
      <alignment horizontal="right"/>
    </xf>
    <xf numFmtId="0" fontId="3" fillId="0" borderId="15" xfId="0" applyFont="1" applyFill="1" applyBorder="1" applyAlignment="1">
      <alignment horizontal="right"/>
    </xf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43" fontId="3" fillId="0" borderId="14" xfId="1" applyFont="1" applyFill="1" applyBorder="1"/>
    <xf numFmtId="43" fontId="3" fillId="0" borderId="15" xfId="1" applyFont="1" applyFill="1" applyBorder="1"/>
    <xf numFmtId="43" fontId="3" fillId="0" borderId="12" xfId="1" applyFont="1" applyFill="1" applyBorder="1"/>
    <xf numFmtId="43" fontId="3" fillId="0" borderId="13" xfId="1" applyFont="1" applyFill="1" applyBorder="1"/>
    <xf numFmtId="43" fontId="3" fillId="0" borderId="10" xfId="1" applyFont="1" applyFill="1" applyBorder="1"/>
    <xf numFmtId="43" fontId="3" fillId="0" borderId="7" xfId="1" applyFont="1" applyFill="1" applyBorder="1"/>
    <xf numFmtId="0" fontId="1" fillId="0" borderId="4" xfId="0" applyFont="1" applyBorder="1"/>
    <xf numFmtId="166" fontId="0" fillId="0" borderId="2" xfId="0" applyNumberFormat="1" applyFill="1" applyBorder="1"/>
    <xf numFmtId="166" fontId="0" fillId="0" borderId="4" xfId="0" applyNumberFormat="1" applyFill="1" applyBorder="1"/>
    <xf numFmtId="43" fontId="3" fillId="0" borderId="0" xfId="1" applyFont="1"/>
    <xf numFmtId="0" fontId="3" fillId="0" borderId="9" xfId="0" applyFont="1" applyFill="1" applyBorder="1"/>
    <xf numFmtId="165" fontId="3" fillId="0" borderId="6" xfId="0" applyNumberFormat="1" applyFont="1" applyFill="1" applyBorder="1"/>
    <xf numFmtId="0" fontId="3" fillId="0" borderId="8" xfId="0" applyFont="1" applyBorder="1"/>
    <xf numFmtId="0" fontId="3" fillId="0" borderId="9" xfId="0" applyFont="1" applyBorder="1"/>
    <xf numFmtId="43" fontId="3" fillId="0" borderId="11" xfId="1" applyFont="1" applyFill="1" applyBorder="1"/>
    <xf numFmtId="43" fontId="3" fillId="0" borderId="2" xfId="1" applyFont="1" applyFill="1" applyBorder="1"/>
    <xf numFmtId="43" fontId="3" fillId="0" borderId="5" xfId="1" applyFont="1" applyFill="1" applyBorder="1"/>
    <xf numFmtId="43" fontId="2" fillId="0" borderId="2" xfId="1" applyFont="1" applyFill="1" applyBorder="1"/>
    <xf numFmtId="0" fontId="2" fillId="0" borderId="4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4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5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3"/>
  <sheetViews>
    <sheetView tabSelected="1" workbookViewId="0">
      <selection activeCell="C4" sqref="C4"/>
    </sheetView>
  </sheetViews>
  <sheetFormatPr defaultRowHeight="12.75" x14ac:dyDescent="0.2"/>
  <cols>
    <col min="1" max="1" width="3" customWidth="1"/>
    <col min="2" max="2" width="25.85546875" customWidth="1"/>
    <col min="3" max="3" width="11.85546875" customWidth="1"/>
    <col min="4" max="4" width="11.28515625" customWidth="1"/>
    <col min="5" max="5" width="10.5703125" customWidth="1"/>
    <col min="6" max="6" width="12.28515625" customWidth="1"/>
    <col min="7" max="7" width="12.7109375" customWidth="1"/>
    <col min="8" max="8" width="10.28515625" customWidth="1"/>
    <col min="9" max="9" width="8.5703125" customWidth="1"/>
    <col min="10" max="10" width="10" customWidth="1"/>
    <col min="11" max="11" width="8.7109375" customWidth="1"/>
    <col min="12" max="12" width="11.140625" customWidth="1"/>
    <col min="13" max="13" width="11.42578125" customWidth="1"/>
    <col min="14" max="17" width="12" customWidth="1"/>
    <col min="18" max="18" width="12.42578125" customWidth="1"/>
    <col min="19" max="19" width="14.7109375" customWidth="1"/>
    <col min="20" max="20" width="12.28515625" customWidth="1"/>
    <col min="21" max="21" width="11.5703125" customWidth="1"/>
    <col min="22" max="22" width="11" customWidth="1"/>
    <col min="23" max="23" width="11.7109375" customWidth="1"/>
    <col min="24" max="27" width="15.140625" customWidth="1"/>
    <col min="28" max="31" width="15" customWidth="1"/>
    <col min="32" max="32" width="12.42578125" customWidth="1"/>
    <col min="33" max="33" width="10.140625" customWidth="1"/>
    <col min="34" max="34" width="12.140625" customWidth="1"/>
  </cols>
  <sheetData>
    <row r="1" spans="1:32" x14ac:dyDescent="0.2">
      <c r="A1" s="53" t="s">
        <v>68</v>
      </c>
      <c r="H1" s="54"/>
      <c r="W1" s="54"/>
      <c r="X1" s="54"/>
      <c r="AF1" s="77"/>
    </row>
    <row r="2" spans="1:32" x14ac:dyDescent="0.2">
      <c r="A2" s="53"/>
      <c r="C2" s="77"/>
      <c r="H2" s="54"/>
      <c r="W2" s="54"/>
      <c r="X2" s="54"/>
      <c r="AE2" s="77"/>
      <c r="AF2" s="77"/>
    </row>
    <row r="3" spans="1:32" ht="42" customHeight="1" x14ac:dyDescent="0.2">
      <c r="A3" s="5"/>
      <c r="B3" s="36" t="s">
        <v>0</v>
      </c>
      <c r="C3" s="36" t="s">
        <v>1</v>
      </c>
      <c r="D3" s="36" t="s">
        <v>47</v>
      </c>
      <c r="E3" s="36" t="s">
        <v>3</v>
      </c>
      <c r="F3" s="36" t="s">
        <v>48</v>
      </c>
      <c r="G3" s="36" t="s">
        <v>5</v>
      </c>
      <c r="H3" s="36" t="s">
        <v>6</v>
      </c>
      <c r="I3" s="36" t="s">
        <v>7</v>
      </c>
      <c r="J3" s="36" t="s">
        <v>8</v>
      </c>
      <c r="K3" s="36" t="s">
        <v>9</v>
      </c>
      <c r="L3" s="36" t="s">
        <v>10</v>
      </c>
      <c r="M3" s="36" t="s">
        <v>11</v>
      </c>
      <c r="N3" s="36" t="s">
        <v>12</v>
      </c>
      <c r="O3" s="36" t="s">
        <v>13</v>
      </c>
      <c r="P3" s="36" t="s">
        <v>14</v>
      </c>
      <c r="Q3" s="36" t="s">
        <v>15</v>
      </c>
      <c r="R3" s="36" t="s">
        <v>49</v>
      </c>
      <c r="S3" s="36" t="s">
        <v>40</v>
      </c>
      <c r="T3" s="36" t="s">
        <v>50</v>
      </c>
      <c r="U3" s="36" t="s">
        <v>17</v>
      </c>
      <c r="V3" s="36" t="s">
        <v>18</v>
      </c>
      <c r="W3" s="36" t="s">
        <v>51</v>
      </c>
      <c r="X3" s="36" t="s">
        <v>19</v>
      </c>
      <c r="Y3" s="36" t="s">
        <v>65</v>
      </c>
      <c r="Z3" s="36" t="s">
        <v>59</v>
      </c>
      <c r="AA3" s="36" t="s">
        <v>20</v>
      </c>
      <c r="AB3" s="36" t="s">
        <v>21</v>
      </c>
      <c r="AC3" s="36" t="s">
        <v>22</v>
      </c>
      <c r="AD3" s="36" t="s">
        <v>23</v>
      </c>
      <c r="AE3" s="36" t="s">
        <v>45</v>
      </c>
      <c r="AF3" s="77"/>
    </row>
    <row r="4" spans="1:32" x14ac:dyDescent="0.2">
      <c r="A4" s="5">
        <v>1</v>
      </c>
      <c r="B4" s="51" t="s">
        <v>1</v>
      </c>
      <c r="C4" s="70">
        <v>55.922956722677057</v>
      </c>
      <c r="D4" s="70">
        <v>17.162165571143742</v>
      </c>
      <c r="E4" s="70">
        <v>154.72980164137385</v>
      </c>
      <c r="F4" s="70">
        <v>23.422016971087999</v>
      </c>
      <c r="G4" s="70">
        <v>0.13993413933790352</v>
      </c>
      <c r="H4" s="70">
        <v>1.4559940315685507E-3</v>
      </c>
      <c r="I4" s="70">
        <v>2.4279961956579434E-3</v>
      </c>
      <c r="J4" s="70">
        <v>0.43975313243248987</v>
      </c>
      <c r="K4" s="70">
        <v>0.19564272504706609</v>
      </c>
      <c r="L4" s="70">
        <v>4.8659190937935077E-4</v>
      </c>
      <c r="M4" s="70">
        <v>14.524174204257372</v>
      </c>
      <c r="N4" s="70">
        <v>0.38251277759732949</v>
      </c>
      <c r="O4" s="70">
        <v>1.4317807201659809</v>
      </c>
      <c r="P4" s="70">
        <v>3.0650839889341738E-2</v>
      </c>
      <c r="Q4" s="70">
        <v>5.8604975459851936</v>
      </c>
      <c r="R4" s="70">
        <v>1.1512654867381173</v>
      </c>
      <c r="S4" s="70">
        <v>4.5760217413676751E-2</v>
      </c>
      <c r="T4" s="70">
        <v>60.374294958017188</v>
      </c>
      <c r="U4" s="70">
        <v>2.680892351415805</v>
      </c>
      <c r="V4" s="70">
        <v>0.9463164361270241</v>
      </c>
      <c r="W4" s="72">
        <v>339.44478702284374</v>
      </c>
      <c r="X4" s="70">
        <v>145.39962496508258</v>
      </c>
      <c r="Y4" s="70">
        <v>20.321134335854097</v>
      </c>
      <c r="Z4" s="70">
        <v>0</v>
      </c>
      <c r="AA4" s="70">
        <v>4.7978001600185625</v>
      </c>
      <c r="AB4" s="70">
        <v>1.2958548043718496</v>
      </c>
      <c r="AC4" s="70">
        <v>0.16237960557349193</v>
      </c>
      <c r="AD4" s="70">
        <v>206.35668072160612</v>
      </c>
      <c r="AE4" s="72">
        <v>717.7782616153504</v>
      </c>
      <c r="AF4" s="77"/>
    </row>
    <row r="5" spans="1:32" x14ac:dyDescent="0.2">
      <c r="A5" s="6">
        <f>A4+1</f>
        <v>2</v>
      </c>
      <c r="B5" s="46" t="s">
        <v>52</v>
      </c>
      <c r="C5" s="71">
        <v>11.111425246340829</v>
      </c>
      <c r="D5" s="71">
        <v>23.280975329216439</v>
      </c>
      <c r="E5" s="71">
        <v>6.8821673342797567</v>
      </c>
      <c r="F5" s="71">
        <v>9.3593381355916989</v>
      </c>
      <c r="G5" s="71">
        <v>59.639694851570574</v>
      </c>
      <c r="H5" s="71">
        <v>6.4166146223555334</v>
      </c>
      <c r="I5" s="71">
        <v>30.480674725054538</v>
      </c>
      <c r="J5" s="71">
        <v>7.5507922742153095</v>
      </c>
      <c r="K5" s="71">
        <v>26.68808754586972</v>
      </c>
      <c r="L5" s="71">
        <v>23.320439043563201</v>
      </c>
      <c r="M5" s="71">
        <v>458.8011155909511</v>
      </c>
      <c r="N5" s="71">
        <v>8.2653964514999636</v>
      </c>
      <c r="O5" s="71">
        <v>14.125391738149165</v>
      </c>
      <c r="P5" s="71">
        <v>24.997222768124381</v>
      </c>
      <c r="Q5" s="71">
        <v>30.028022328252373</v>
      </c>
      <c r="R5" s="71">
        <v>6.1349507549809923</v>
      </c>
      <c r="S5" s="71">
        <v>147.5644483917462</v>
      </c>
      <c r="T5" s="71">
        <v>75.212614902406358</v>
      </c>
      <c r="U5" s="71">
        <v>28.457019693502325</v>
      </c>
      <c r="V5" s="71">
        <v>128.84915863438576</v>
      </c>
      <c r="W5" s="74">
        <v>1127.1655503620561</v>
      </c>
      <c r="X5" s="71">
        <v>0</v>
      </c>
      <c r="Y5" s="71">
        <v>0</v>
      </c>
      <c r="Z5" s="71">
        <v>7366.921280215216</v>
      </c>
      <c r="AA5" s="71">
        <v>774.79947830172341</v>
      </c>
      <c r="AB5" s="71">
        <v>756.44497732953403</v>
      </c>
      <c r="AC5" s="71">
        <v>50.24999856122529</v>
      </c>
      <c r="AD5" s="71">
        <v>27.46</v>
      </c>
      <c r="AE5" s="78">
        <v>10103.041284769755</v>
      </c>
      <c r="AF5" s="77"/>
    </row>
    <row r="6" spans="1:32" x14ac:dyDescent="0.2">
      <c r="A6" s="6">
        <f t="shared" ref="A6:A23" si="0">A5+1</f>
        <v>3</v>
      </c>
      <c r="B6" s="46" t="s">
        <v>3</v>
      </c>
      <c r="C6" s="71">
        <v>3.0258164849195257</v>
      </c>
      <c r="D6" s="71">
        <v>0</v>
      </c>
      <c r="E6" s="71">
        <v>33.05161775481443</v>
      </c>
      <c r="F6" s="71">
        <v>25.838723167644787</v>
      </c>
      <c r="G6" s="71">
        <v>0.92648576579006359</v>
      </c>
      <c r="H6" s="71">
        <v>0.46531914110405886</v>
      </c>
      <c r="I6" s="71">
        <v>0</v>
      </c>
      <c r="J6" s="71">
        <v>0.62258594693497293</v>
      </c>
      <c r="K6" s="71">
        <v>0.42641207446850055</v>
      </c>
      <c r="L6" s="71">
        <v>0</v>
      </c>
      <c r="M6" s="71">
        <v>0</v>
      </c>
      <c r="N6" s="71">
        <v>0.60620619665005593</v>
      </c>
      <c r="O6" s="71">
        <v>3.6000102822139617E-3</v>
      </c>
      <c r="P6" s="71">
        <v>1.741636668970252E-2</v>
      </c>
      <c r="Q6" s="71">
        <v>22.511169061741423</v>
      </c>
      <c r="R6" s="71">
        <v>0.31423299605159982</v>
      </c>
      <c r="S6" s="71">
        <v>2.1965320148318583</v>
      </c>
      <c r="T6" s="71">
        <v>149.24111094372697</v>
      </c>
      <c r="U6" s="71">
        <v>1.9686241340665771</v>
      </c>
      <c r="V6" s="71">
        <v>3.7354871388496278</v>
      </c>
      <c r="W6" s="74">
        <v>244.95133919856636</v>
      </c>
      <c r="X6" s="71">
        <v>284.34313171676177</v>
      </c>
      <c r="Y6" s="71">
        <v>50.802595904511755</v>
      </c>
      <c r="Z6" s="71">
        <v>0.74585000000000012</v>
      </c>
      <c r="AA6" s="71">
        <v>18.216647482570476</v>
      </c>
      <c r="AB6" s="71">
        <v>9.8547784721467746</v>
      </c>
      <c r="AC6" s="71">
        <v>2.3402124428718984</v>
      </c>
      <c r="AD6" s="71">
        <v>422.72908754472678</v>
      </c>
      <c r="AE6" s="78">
        <v>1033.9836427621558</v>
      </c>
      <c r="AF6" s="77"/>
    </row>
    <row r="7" spans="1:32" x14ac:dyDescent="0.2">
      <c r="A7" s="6">
        <f t="shared" si="0"/>
        <v>4</v>
      </c>
      <c r="B7" s="46" t="s">
        <v>48</v>
      </c>
      <c r="C7" s="71">
        <v>63.490498569271047</v>
      </c>
      <c r="D7" s="71">
        <v>814.43108100675533</v>
      </c>
      <c r="E7" s="71">
        <v>87.909857819610693</v>
      </c>
      <c r="F7" s="71">
        <v>480.73637856164623</v>
      </c>
      <c r="G7" s="71">
        <v>901.23452338963682</v>
      </c>
      <c r="H7" s="71">
        <v>11.292329891916562</v>
      </c>
      <c r="I7" s="71">
        <v>986.07042049639108</v>
      </c>
      <c r="J7" s="71">
        <v>74.202437447466536</v>
      </c>
      <c r="K7" s="71">
        <v>150.25055134910934</v>
      </c>
      <c r="L7" s="71">
        <v>36.385389646078089</v>
      </c>
      <c r="M7" s="71">
        <v>229.40339870723074</v>
      </c>
      <c r="N7" s="71">
        <v>48.665338220504744</v>
      </c>
      <c r="O7" s="71">
        <v>111.26197028886912</v>
      </c>
      <c r="P7" s="71">
        <v>13.578493856449418</v>
      </c>
      <c r="Q7" s="71">
        <v>146.33511727893193</v>
      </c>
      <c r="R7" s="71">
        <v>8.0566977164261644</v>
      </c>
      <c r="S7" s="71">
        <v>58.336996168163587</v>
      </c>
      <c r="T7" s="71">
        <v>121.71119477423588</v>
      </c>
      <c r="U7" s="71">
        <v>96.850643162267289</v>
      </c>
      <c r="V7" s="71">
        <v>153.76715616512331</v>
      </c>
      <c r="W7" s="74">
        <v>4593.9704745160852</v>
      </c>
      <c r="X7" s="71">
        <v>1392.7978386663126</v>
      </c>
      <c r="Y7" s="71">
        <v>49.199041477782544</v>
      </c>
      <c r="Z7" s="71">
        <v>173.27741550071431</v>
      </c>
      <c r="AA7" s="71">
        <v>119.31056255221426</v>
      </c>
      <c r="AB7" s="71">
        <v>152.47082672945709</v>
      </c>
      <c r="AC7" s="71">
        <v>0.13197143973575934</v>
      </c>
      <c r="AD7" s="71">
        <v>1044.6745440137629</v>
      </c>
      <c r="AE7" s="78">
        <v>7525.8326748960653</v>
      </c>
      <c r="AF7" s="77"/>
    </row>
    <row r="8" spans="1:32" x14ac:dyDescent="0.2">
      <c r="A8" s="6">
        <f t="shared" si="0"/>
        <v>5</v>
      </c>
      <c r="B8" s="46" t="s">
        <v>5</v>
      </c>
      <c r="C8" s="71">
        <v>14.324321457436314</v>
      </c>
      <c r="D8" s="71">
        <v>187.21762997303057</v>
      </c>
      <c r="E8" s="71">
        <v>17.794680222269854</v>
      </c>
      <c r="F8" s="71">
        <v>103.99888541041587</v>
      </c>
      <c r="G8" s="71">
        <v>200.9753305435737</v>
      </c>
      <c r="H8" s="71">
        <v>18.622493000038116</v>
      </c>
      <c r="I8" s="71">
        <v>4.1805599704692575</v>
      </c>
      <c r="J8" s="71">
        <v>18.198897717132056</v>
      </c>
      <c r="K8" s="71">
        <v>31.636428397234873</v>
      </c>
      <c r="L8" s="71">
        <v>40.028724235766589</v>
      </c>
      <c r="M8" s="71">
        <v>50.531847914321659</v>
      </c>
      <c r="N8" s="71">
        <v>64.823253613390477</v>
      </c>
      <c r="O8" s="71">
        <v>39.982882163139749</v>
      </c>
      <c r="P8" s="71">
        <v>6.3297907570090537</v>
      </c>
      <c r="Q8" s="71">
        <v>73.234661531446974</v>
      </c>
      <c r="R8" s="71">
        <v>7.556982087952135</v>
      </c>
      <c r="S8" s="71">
        <v>52.554887124119624</v>
      </c>
      <c r="T8" s="71">
        <v>43.171463506317373</v>
      </c>
      <c r="U8" s="71">
        <v>43.654652609929514</v>
      </c>
      <c r="V8" s="71">
        <v>79.102796990740728</v>
      </c>
      <c r="W8" s="74">
        <v>1097.9211692257347</v>
      </c>
      <c r="X8" s="71">
        <v>1119.1305098111498</v>
      </c>
      <c r="Y8" s="71">
        <v>2682.4660165705718</v>
      </c>
      <c r="Z8" s="71">
        <v>131.33654940042015</v>
      </c>
      <c r="AA8" s="71">
        <v>116.04557858803433</v>
      </c>
      <c r="AB8" s="71">
        <v>6.7767444872842386</v>
      </c>
      <c r="AC8" s="71">
        <v>1.9655307002934732</v>
      </c>
      <c r="AD8" s="71">
        <v>242.57157257873232</v>
      </c>
      <c r="AE8" s="78">
        <v>5398.2136713622203</v>
      </c>
      <c r="AF8" s="77"/>
    </row>
    <row r="9" spans="1:32" x14ac:dyDescent="0.2">
      <c r="A9" s="6">
        <f t="shared" si="0"/>
        <v>6</v>
      </c>
      <c r="B9" s="46" t="s">
        <v>6</v>
      </c>
      <c r="C9" s="71">
        <v>1.6318310820616018</v>
      </c>
      <c r="D9" s="71">
        <v>69.073581605889359</v>
      </c>
      <c r="E9" s="71">
        <v>5.4777391731026199</v>
      </c>
      <c r="F9" s="71">
        <v>34.092561529978227</v>
      </c>
      <c r="G9" s="71">
        <v>37.046297167268179</v>
      </c>
      <c r="H9" s="71">
        <v>217.30931573626771</v>
      </c>
      <c r="I9" s="71">
        <v>1.0644492421528389</v>
      </c>
      <c r="J9" s="71">
        <v>77.45170465499163</v>
      </c>
      <c r="K9" s="71">
        <v>91.777506551008173</v>
      </c>
      <c r="L9" s="71">
        <v>140.35860126928941</v>
      </c>
      <c r="M9" s="71">
        <v>90.086473143367243</v>
      </c>
      <c r="N9" s="71">
        <v>79.92615651328407</v>
      </c>
      <c r="O9" s="71">
        <v>89.907515875243988</v>
      </c>
      <c r="P9" s="71">
        <v>13.464363657232639</v>
      </c>
      <c r="Q9" s="71">
        <v>92.184541285940995</v>
      </c>
      <c r="R9" s="71">
        <v>12.542024488205909</v>
      </c>
      <c r="S9" s="71">
        <v>88.042556611170269</v>
      </c>
      <c r="T9" s="71">
        <v>43.698301200204874</v>
      </c>
      <c r="U9" s="71">
        <v>57.4107953373436</v>
      </c>
      <c r="V9" s="71">
        <v>52.45873608206329</v>
      </c>
      <c r="W9" s="74">
        <v>1295.0050522060667</v>
      </c>
      <c r="X9" s="71">
        <v>1036.7437159124361</v>
      </c>
      <c r="Y9" s="71">
        <v>16.808784111101907</v>
      </c>
      <c r="Z9" s="71">
        <v>0</v>
      </c>
      <c r="AA9" s="71">
        <v>55.295741199682894</v>
      </c>
      <c r="AB9" s="71">
        <v>12.093931751085579</v>
      </c>
      <c r="AC9" s="71">
        <v>2.3438614227724268</v>
      </c>
      <c r="AD9" s="71">
        <v>201.07401307863526</v>
      </c>
      <c r="AE9" s="74">
        <v>2619.3650996817814</v>
      </c>
      <c r="AF9" s="77"/>
    </row>
    <row r="10" spans="1:32" x14ac:dyDescent="0.2">
      <c r="A10" s="6">
        <f t="shared" si="0"/>
        <v>7</v>
      </c>
      <c r="B10" s="46" t="s">
        <v>7</v>
      </c>
      <c r="C10" s="71">
        <v>9.7885155300886666</v>
      </c>
      <c r="D10" s="71">
        <v>148.43308365194031</v>
      </c>
      <c r="E10" s="71">
        <v>17.596801168792013</v>
      </c>
      <c r="F10" s="71">
        <v>85.603346951308993</v>
      </c>
      <c r="G10" s="71">
        <v>24.265897954850338</v>
      </c>
      <c r="H10" s="71">
        <v>9.8524515279259823</v>
      </c>
      <c r="I10" s="71">
        <v>27.346213943863859</v>
      </c>
      <c r="J10" s="71">
        <v>18.279737026666293</v>
      </c>
      <c r="K10" s="71">
        <v>89.318653587111683</v>
      </c>
      <c r="L10" s="71">
        <v>19.41592288854266</v>
      </c>
      <c r="M10" s="71">
        <v>96.338486953664457</v>
      </c>
      <c r="N10" s="71">
        <v>14.654627420217878</v>
      </c>
      <c r="O10" s="71">
        <v>39.470477389762337</v>
      </c>
      <c r="P10" s="71">
        <v>6.1561604838692663</v>
      </c>
      <c r="Q10" s="71">
        <v>106.77508731265121</v>
      </c>
      <c r="R10" s="71">
        <v>19.970259623014979</v>
      </c>
      <c r="S10" s="71">
        <v>190.34359634644471</v>
      </c>
      <c r="T10" s="71">
        <v>94.430531610936669</v>
      </c>
      <c r="U10" s="71">
        <v>101.44423740462554</v>
      </c>
      <c r="V10" s="71">
        <v>98.897537798477231</v>
      </c>
      <c r="W10" s="74">
        <v>1218.381626574755</v>
      </c>
      <c r="X10" s="71">
        <v>963.83011516720148</v>
      </c>
      <c r="Y10" s="71">
        <v>0</v>
      </c>
      <c r="Z10" s="71">
        <v>0</v>
      </c>
      <c r="AA10" s="71">
        <v>340.8294433177515</v>
      </c>
      <c r="AB10" s="71">
        <v>35.918090438454257</v>
      </c>
      <c r="AC10" s="71">
        <v>4.0905064684917853</v>
      </c>
      <c r="AD10" s="71">
        <v>0</v>
      </c>
      <c r="AE10" s="74">
        <v>2563.0497819666543</v>
      </c>
      <c r="AF10" s="77"/>
    </row>
    <row r="11" spans="1:32" x14ac:dyDescent="0.2">
      <c r="A11" s="6">
        <f t="shared" si="0"/>
        <v>8</v>
      </c>
      <c r="B11" s="46" t="s">
        <v>8</v>
      </c>
      <c r="C11" s="71">
        <v>15.843330598337422</v>
      </c>
      <c r="D11" s="71">
        <v>478.31409579371712</v>
      </c>
      <c r="E11" s="71">
        <v>44.395627961004948</v>
      </c>
      <c r="F11" s="71">
        <v>156.38740211397956</v>
      </c>
      <c r="G11" s="71">
        <v>59.236268671482982</v>
      </c>
      <c r="H11" s="71">
        <v>17.153863491961616</v>
      </c>
      <c r="I11" s="71">
        <v>3.4283091042426506</v>
      </c>
      <c r="J11" s="71">
        <v>54.458498583479539</v>
      </c>
      <c r="K11" s="71">
        <v>19.240236635233622</v>
      </c>
      <c r="L11" s="71">
        <v>5.5919252121811827</v>
      </c>
      <c r="M11" s="71">
        <v>36.766968394855937</v>
      </c>
      <c r="N11" s="71">
        <v>26.264942043380572</v>
      </c>
      <c r="O11" s="71">
        <v>26.47582186554218</v>
      </c>
      <c r="P11" s="71">
        <v>3.8705316460192742</v>
      </c>
      <c r="Q11" s="71">
        <v>85.840144088156535</v>
      </c>
      <c r="R11" s="71">
        <v>4.5701602489638651</v>
      </c>
      <c r="S11" s="71">
        <v>52.684951475239671</v>
      </c>
      <c r="T11" s="71">
        <v>125.79159088494997</v>
      </c>
      <c r="U11" s="71">
        <v>38.680657723069466</v>
      </c>
      <c r="V11" s="71">
        <v>60.059662182707314</v>
      </c>
      <c r="W11" s="74">
        <v>1315.0549887185055</v>
      </c>
      <c r="X11" s="71">
        <v>1224.7581015821913</v>
      </c>
      <c r="Y11" s="71">
        <v>97.634972553506557</v>
      </c>
      <c r="Z11" s="71">
        <v>242.14623139068715</v>
      </c>
      <c r="AA11" s="71">
        <v>84.224113060492613</v>
      </c>
      <c r="AB11" s="71">
        <v>16.708140400386128</v>
      </c>
      <c r="AC11" s="71">
        <v>0.86096213404237343</v>
      </c>
      <c r="AD11" s="71">
        <v>121.50492290597641</v>
      </c>
      <c r="AE11" s="74">
        <v>3102.892432745788</v>
      </c>
      <c r="AF11" s="77"/>
    </row>
    <row r="12" spans="1:32" x14ac:dyDescent="0.2">
      <c r="A12" s="6">
        <f t="shared" si="0"/>
        <v>9</v>
      </c>
      <c r="B12" s="46" t="s">
        <v>9</v>
      </c>
      <c r="C12" s="71">
        <v>3.923355703565182</v>
      </c>
      <c r="D12" s="71">
        <v>509.7968039768009</v>
      </c>
      <c r="E12" s="71">
        <v>11.853711789153181</v>
      </c>
      <c r="F12" s="71">
        <v>54.683025540628144</v>
      </c>
      <c r="G12" s="71">
        <v>4.9358613564430778</v>
      </c>
      <c r="H12" s="71">
        <v>22.687000126029176</v>
      </c>
      <c r="I12" s="71">
        <v>1.6873419125310463</v>
      </c>
      <c r="J12" s="71">
        <v>22.872759659509839</v>
      </c>
      <c r="K12" s="71">
        <v>59.510313724452068</v>
      </c>
      <c r="L12" s="71">
        <v>6.6715156951762173</v>
      </c>
      <c r="M12" s="71">
        <v>96.296030698615823</v>
      </c>
      <c r="N12" s="71">
        <v>41.383292164783981</v>
      </c>
      <c r="O12" s="71">
        <v>45.922282631399064</v>
      </c>
      <c r="P12" s="71">
        <v>0.6012047634640928</v>
      </c>
      <c r="Q12" s="71">
        <v>35.35204221708117</v>
      </c>
      <c r="R12" s="71">
        <v>1.004395437222861</v>
      </c>
      <c r="S12" s="71">
        <v>13.331592067276537</v>
      </c>
      <c r="T12" s="71">
        <v>14.298636109278574</v>
      </c>
      <c r="U12" s="71">
        <v>37.111625116758042</v>
      </c>
      <c r="V12" s="71">
        <v>0.39606018124797182</v>
      </c>
      <c r="W12" s="74">
        <v>984.31885087141711</v>
      </c>
      <c r="X12" s="71">
        <v>3755.9513453948102</v>
      </c>
      <c r="Y12" s="71">
        <v>1871.4232010829019</v>
      </c>
      <c r="Z12" s="71">
        <v>382.19442509653209</v>
      </c>
      <c r="AA12" s="71">
        <v>57.634827617113217</v>
      </c>
      <c r="AB12" s="71">
        <v>4.9559053944613085</v>
      </c>
      <c r="AC12" s="71">
        <v>0.48135709939213628</v>
      </c>
      <c r="AD12" s="71">
        <v>28.886218730968888</v>
      </c>
      <c r="AE12" s="74">
        <v>7085.846131287597</v>
      </c>
      <c r="AF12" s="77"/>
    </row>
    <row r="13" spans="1:32" x14ac:dyDescent="0.2">
      <c r="A13" s="6">
        <f t="shared" si="0"/>
        <v>10</v>
      </c>
      <c r="B13" s="46" t="s">
        <v>10</v>
      </c>
      <c r="C13" s="71">
        <v>6.9656395369906461</v>
      </c>
      <c r="D13" s="71">
        <v>129.36769653266788</v>
      </c>
      <c r="E13" s="71">
        <v>3.1703681808955935</v>
      </c>
      <c r="F13" s="71">
        <v>42.543372373198636</v>
      </c>
      <c r="G13" s="71">
        <v>42.833644196907763</v>
      </c>
      <c r="H13" s="71">
        <v>32.606148841206384</v>
      </c>
      <c r="I13" s="71">
        <v>5.3403440384459184</v>
      </c>
      <c r="J13" s="71">
        <v>34.744590191769397</v>
      </c>
      <c r="K13" s="71">
        <v>85.708574393612139</v>
      </c>
      <c r="L13" s="71">
        <v>858.61522320781933</v>
      </c>
      <c r="M13" s="71">
        <v>512.97442992706181</v>
      </c>
      <c r="N13" s="71">
        <v>32.246699245150978</v>
      </c>
      <c r="O13" s="71">
        <v>35.510998131928439</v>
      </c>
      <c r="P13" s="71">
        <v>3.7956211808158766</v>
      </c>
      <c r="Q13" s="71">
        <v>54.357434905598225</v>
      </c>
      <c r="R13" s="71">
        <v>5.7863603559305217</v>
      </c>
      <c r="S13" s="71">
        <v>122.92612735130976</v>
      </c>
      <c r="T13" s="71">
        <v>40.568048195113072</v>
      </c>
      <c r="U13" s="71">
        <v>31.766714474709691</v>
      </c>
      <c r="V13" s="71">
        <v>21.596746054151168</v>
      </c>
      <c r="W13" s="74">
        <v>2103.4247813152829</v>
      </c>
      <c r="X13" s="71">
        <v>1952.8432689007495</v>
      </c>
      <c r="Y13" s="71">
        <v>0</v>
      </c>
      <c r="Z13" s="71">
        <v>0</v>
      </c>
      <c r="AA13" s="71">
        <v>47.607088256285564</v>
      </c>
      <c r="AB13" s="71">
        <v>0</v>
      </c>
      <c r="AC13" s="71">
        <v>3.0408165837732572E-2</v>
      </c>
      <c r="AD13" s="71">
        <v>830.38782071040157</v>
      </c>
      <c r="AE13" s="74">
        <v>4934.2933673485577</v>
      </c>
      <c r="AF13" s="77"/>
    </row>
    <row r="14" spans="1:32" x14ac:dyDescent="0.2">
      <c r="A14" s="6">
        <f t="shared" si="0"/>
        <v>11</v>
      </c>
      <c r="B14" s="46" t="s">
        <v>11</v>
      </c>
      <c r="C14" s="71">
        <v>30.330662071014821</v>
      </c>
      <c r="D14" s="71">
        <v>452.18170144424982</v>
      </c>
      <c r="E14" s="71">
        <v>23.077005289656427</v>
      </c>
      <c r="F14" s="71">
        <v>97.40509311147261</v>
      </c>
      <c r="G14" s="71">
        <v>84.031982713037365</v>
      </c>
      <c r="H14" s="71">
        <v>81.847316700875922</v>
      </c>
      <c r="I14" s="71">
        <v>4.5473632984387757</v>
      </c>
      <c r="J14" s="71">
        <v>122.36680596781491</v>
      </c>
      <c r="K14" s="71">
        <v>780.08790027846499</v>
      </c>
      <c r="L14" s="71">
        <v>309.04390135298132</v>
      </c>
      <c r="M14" s="71">
        <v>1075.2643008298103</v>
      </c>
      <c r="N14" s="71">
        <v>302.46058991477429</v>
      </c>
      <c r="O14" s="71">
        <v>174.06214845543371</v>
      </c>
      <c r="P14" s="71">
        <v>81.123411443422697</v>
      </c>
      <c r="Q14" s="71">
        <v>566.93494891056594</v>
      </c>
      <c r="R14" s="71">
        <v>47.038906264878925</v>
      </c>
      <c r="S14" s="71">
        <v>222.25142226214197</v>
      </c>
      <c r="T14" s="71">
        <v>251.23911964231988</v>
      </c>
      <c r="U14" s="71">
        <v>336.17647612580413</v>
      </c>
      <c r="V14" s="71">
        <v>81.549407763070121</v>
      </c>
      <c r="W14" s="74">
        <v>5123.0204638402283</v>
      </c>
      <c r="X14" s="71">
        <v>8952.5159686227398</v>
      </c>
      <c r="Y14" s="71">
        <v>1303.104552150251</v>
      </c>
      <c r="Z14" s="71">
        <v>40.081390402055249</v>
      </c>
      <c r="AA14" s="71">
        <v>158.67972543583252</v>
      </c>
      <c r="AB14" s="71">
        <v>1.8459825477304845</v>
      </c>
      <c r="AC14" s="71">
        <v>4.1634860665023439</v>
      </c>
      <c r="AD14" s="71">
        <v>302.7827204575733</v>
      </c>
      <c r="AE14" s="74">
        <v>15886.194289522913</v>
      </c>
      <c r="AF14" s="77"/>
    </row>
    <row r="15" spans="1:32" x14ac:dyDescent="0.2">
      <c r="A15" s="6">
        <f t="shared" si="0"/>
        <v>12</v>
      </c>
      <c r="B15" s="46" t="s">
        <v>12</v>
      </c>
      <c r="C15" s="71">
        <v>2.1387819171291538</v>
      </c>
      <c r="D15" s="71">
        <v>639.12784538239157</v>
      </c>
      <c r="E15" s="71">
        <v>11.395920162981014</v>
      </c>
      <c r="F15" s="71">
        <v>61.03516281411472</v>
      </c>
      <c r="G15" s="71">
        <v>60.278648126497266</v>
      </c>
      <c r="H15" s="71">
        <v>55.648710468193208</v>
      </c>
      <c r="I15" s="71">
        <v>10.380471602804761</v>
      </c>
      <c r="J15" s="71">
        <v>57.025328336360872</v>
      </c>
      <c r="K15" s="71">
        <v>101.40520509083515</v>
      </c>
      <c r="L15" s="71">
        <v>198.32215609455707</v>
      </c>
      <c r="M15" s="71">
        <v>186.68318715477463</v>
      </c>
      <c r="N15" s="71">
        <v>175.97190662503539</v>
      </c>
      <c r="O15" s="71">
        <v>172.66410682853433</v>
      </c>
      <c r="P15" s="71">
        <v>12.760786768468844</v>
      </c>
      <c r="Q15" s="71">
        <v>198.24548853003824</v>
      </c>
      <c r="R15" s="71">
        <v>21.877151434173001</v>
      </c>
      <c r="S15" s="71">
        <v>122.98003320110604</v>
      </c>
      <c r="T15" s="71">
        <v>89.273119241918891</v>
      </c>
      <c r="U15" s="71">
        <v>103.19381983181225</v>
      </c>
      <c r="V15" s="71">
        <v>90.215523291844065</v>
      </c>
      <c r="W15" s="74">
        <v>2370.6233529035703</v>
      </c>
      <c r="X15" s="71">
        <v>527.56392764897555</v>
      </c>
      <c r="Y15" s="71">
        <v>111.71769548309966</v>
      </c>
      <c r="Z15" s="71">
        <v>502.3400860108643</v>
      </c>
      <c r="AA15" s="71">
        <v>14.610297080754727</v>
      </c>
      <c r="AB15" s="71">
        <v>302.37658645426495</v>
      </c>
      <c r="AC15" s="71">
        <v>12.617006006260089</v>
      </c>
      <c r="AD15" s="71">
        <v>377.28771720128395</v>
      </c>
      <c r="AE15" s="74">
        <v>4219.1366687890732</v>
      </c>
      <c r="AF15" s="77"/>
    </row>
    <row r="16" spans="1:32" x14ac:dyDescent="0.2">
      <c r="A16" s="6">
        <f t="shared" si="0"/>
        <v>13</v>
      </c>
      <c r="B16" s="46" t="s">
        <v>13</v>
      </c>
      <c r="C16" s="71">
        <v>4.8120339486296375</v>
      </c>
      <c r="D16" s="71">
        <v>224.44358712722826</v>
      </c>
      <c r="E16" s="71">
        <v>84.901710507081532</v>
      </c>
      <c r="F16" s="71">
        <v>199.45637872987095</v>
      </c>
      <c r="G16" s="71">
        <v>195.95502051014552</v>
      </c>
      <c r="H16" s="71">
        <v>51.557979702116256</v>
      </c>
      <c r="I16" s="71">
        <v>9.4438454981123225</v>
      </c>
      <c r="J16" s="71">
        <v>152.53713774915283</v>
      </c>
      <c r="K16" s="71">
        <v>220.25258125093774</v>
      </c>
      <c r="L16" s="71">
        <v>208.32694952628614</v>
      </c>
      <c r="M16" s="71">
        <v>346.07753809662387</v>
      </c>
      <c r="N16" s="71">
        <v>67.409462347896607</v>
      </c>
      <c r="O16" s="71">
        <v>169.07775776597765</v>
      </c>
      <c r="P16" s="71">
        <v>26.929810875677067</v>
      </c>
      <c r="Q16" s="71">
        <v>445.68418313364668</v>
      </c>
      <c r="R16" s="71">
        <v>23.759936717594982</v>
      </c>
      <c r="S16" s="71">
        <v>436.14462233550233</v>
      </c>
      <c r="T16" s="71">
        <v>105.06969195103059</v>
      </c>
      <c r="U16" s="71">
        <v>186.07061343362392</v>
      </c>
      <c r="V16" s="71">
        <v>120.13987718712413</v>
      </c>
      <c r="W16" s="74">
        <v>3278.0507183942582</v>
      </c>
      <c r="X16" s="71">
        <v>232.96187028090927</v>
      </c>
      <c r="Y16" s="71">
        <v>290.27874946289177</v>
      </c>
      <c r="Z16" s="71">
        <v>0</v>
      </c>
      <c r="AA16" s="71">
        <v>0</v>
      </c>
      <c r="AB16" s="71">
        <v>62.166482205314246</v>
      </c>
      <c r="AC16" s="71">
        <v>0.70911842733592345</v>
      </c>
      <c r="AD16" s="71">
        <v>87.051536111191595</v>
      </c>
      <c r="AE16" s="74">
        <v>3951.2184748819013</v>
      </c>
      <c r="AF16" s="77"/>
    </row>
    <row r="17" spans="1:33" x14ac:dyDescent="0.2">
      <c r="A17" s="6">
        <f t="shared" si="0"/>
        <v>14</v>
      </c>
      <c r="B17" s="46" t="s">
        <v>14</v>
      </c>
      <c r="C17" s="71">
        <v>0</v>
      </c>
      <c r="D17" s="71">
        <v>1.5215716507917345</v>
      </c>
      <c r="E17" s="71">
        <v>0.2403761275902383</v>
      </c>
      <c r="F17" s="71">
        <v>8.3746633302705131</v>
      </c>
      <c r="G17" s="71">
        <v>11.504089837599315</v>
      </c>
      <c r="H17" s="71">
        <v>7.4116685545158782</v>
      </c>
      <c r="I17" s="71">
        <v>5.312607660987835</v>
      </c>
      <c r="J17" s="71">
        <v>3.2262415113125296</v>
      </c>
      <c r="K17" s="71">
        <v>5.9309807547553204</v>
      </c>
      <c r="L17" s="71">
        <v>14.534899721739325</v>
      </c>
      <c r="M17" s="71">
        <v>1.7387358431133308</v>
      </c>
      <c r="N17" s="71">
        <v>10.829263301182811</v>
      </c>
      <c r="O17" s="71">
        <v>4.9222088245930999</v>
      </c>
      <c r="P17" s="71">
        <v>5.090866760415687</v>
      </c>
      <c r="Q17" s="71">
        <v>21.540765593336193</v>
      </c>
      <c r="R17" s="71">
        <v>3.9232540523575663</v>
      </c>
      <c r="S17" s="71">
        <v>1.3641720608848138</v>
      </c>
      <c r="T17" s="71">
        <v>0.722172504031384</v>
      </c>
      <c r="U17" s="71">
        <v>5.4807963074893244</v>
      </c>
      <c r="V17" s="71">
        <v>11.514191687451621</v>
      </c>
      <c r="W17" s="74">
        <v>125.1835260844185</v>
      </c>
      <c r="X17" s="71">
        <v>612.95663915837201</v>
      </c>
      <c r="Y17" s="71">
        <v>127.07426392866789</v>
      </c>
      <c r="Z17" s="71">
        <v>0</v>
      </c>
      <c r="AA17" s="71">
        <v>0</v>
      </c>
      <c r="AB17" s="71">
        <v>5.2445976224884605</v>
      </c>
      <c r="AC17" s="71">
        <v>0</v>
      </c>
      <c r="AD17" s="71">
        <v>0</v>
      </c>
      <c r="AE17" s="74">
        <v>870.4590267939468</v>
      </c>
      <c r="AF17" s="77"/>
    </row>
    <row r="18" spans="1:33" x14ac:dyDescent="0.2">
      <c r="A18" s="6">
        <f t="shared" si="0"/>
        <v>15</v>
      </c>
      <c r="B18" s="46" t="s">
        <v>15</v>
      </c>
      <c r="C18" s="71">
        <v>0</v>
      </c>
      <c r="D18" s="71">
        <v>0</v>
      </c>
      <c r="E18" s="71">
        <v>0</v>
      </c>
      <c r="F18" s="71">
        <v>0</v>
      </c>
      <c r="G18" s="71">
        <v>1.2241692163165876</v>
      </c>
      <c r="H18" s="71">
        <v>0</v>
      </c>
      <c r="I18" s="71">
        <v>0</v>
      </c>
      <c r="J18" s="71">
        <v>0</v>
      </c>
      <c r="K18" s="71">
        <v>1.3057004964410332E-3</v>
      </c>
      <c r="L18" s="71">
        <v>7.6083588950603346E-4</v>
      </c>
      <c r="M18" s="71">
        <v>0</v>
      </c>
      <c r="N18" s="71">
        <v>0.41413119845075286</v>
      </c>
      <c r="O18" s="71">
        <v>7.3819765855577618E-2</v>
      </c>
      <c r="P18" s="71">
        <v>0.89968266210076986</v>
      </c>
      <c r="Q18" s="71">
        <v>84.39687531620622</v>
      </c>
      <c r="R18" s="71">
        <v>0.39090580959460636</v>
      </c>
      <c r="S18" s="71">
        <v>0</v>
      </c>
      <c r="T18" s="71">
        <v>0</v>
      </c>
      <c r="U18" s="71">
        <v>1.2832036784691965</v>
      </c>
      <c r="V18" s="71">
        <v>5.4771642204277891</v>
      </c>
      <c r="W18" s="74">
        <v>94.162018403807437</v>
      </c>
      <c r="X18" s="71">
        <v>6516.7553057818659</v>
      </c>
      <c r="Y18" s="71">
        <v>134.47883090975216</v>
      </c>
      <c r="Z18" s="71">
        <v>0</v>
      </c>
      <c r="AA18" s="71">
        <v>0</v>
      </c>
      <c r="AB18" s="71">
        <v>8.3876740220418498</v>
      </c>
      <c r="AC18" s="71">
        <v>11.312445854953271</v>
      </c>
      <c r="AD18" s="71">
        <v>0</v>
      </c>
      <c r="AE18" s="74">
        <v>6765.0962749724213</v>
      </c>
      <c r="AF18" s="77"/>
    </row>
    <row r="19" spans="1:33" x14ac:dyDescent="0.2">
      <c r="A19" s="6">
        <f t="shared" si="0"/>
        <v>16</v>
      </c>
      <c r="B19" s="46" t="s">
        <v>49</v>
      </c>
      <c r="C19" s="71">
        <v>0.18146226545151986</v>
      </c>
      <c r="D19" s="71">
        <v>4.4400793641180636</v>
      </c>
      <c r="E19" s="71">
        <v>1.1793992767961043</v>
      </c>
      <c r="F19" s="71">
        <v>3.250499642590241</v>
      </c>
      <c r="G19" s="71">
        <v>0.80504725818323475</v>
      </c>
      <c r="H19" s="71">
        <v>4.1357390022869573</v>
      </c>
      <c r="I19" s="71">
        <v>6.8283145527848629E-2</v>
      </c>
      <c r="J19" s="71">
        <v>0</v>
      </c>
      <c r="K19" s="71">
        <v>0</v>
      </c>
      <c r="L19" s="71">
        <v>0</v>
      </c>
      <c r="M19" s="71">
        <v>3.1271978525728703E-2</v>
      </c>
      <c r="N19" s="71">
        <v>0</v>
      </c>
      <c r="O19" s="71">
        <v>0</v>
      </c>
      <c r="P19" s="71">
        <v>0.26427847138890448</v>
      </c>
      <c r="Q19" s="71">
        <v>0.32872610642792083</v>
      </c>
      <c r="R19" s="71">
        <v>19.621444369202784</v>
      </c>
      <c r="S19" s="71">
        <v>3.1830999392958481</v>
      </c>
      <c r="T19" s="71">
        <v>7.7413243527795794</v>
      </c>
      <c r="U19" s="71">
        <v>1.2349129787258386</v>
      </c>
      <c r="V19" s="71">
        <v>0.1562521160320422</v>
      </c>
      <c r="W19" s="74">
        <v>46.621820267332616</v>
      </c>
      <c r="X19" s="71">
        <v>415.92494619977492</v>
      </c>
      <c r="Y19" s="71">
        <v>472.37951008083814</v>
      </c>
      <c r="Z19" s="71">
        <v>0</v>
      </c>
      <c r="AA19" s="71">
        <v>0</v>
      </c>
      <c r="AB19" s="71">
        <v>0.29977973958034454</v>
      </c>
      <c r="AC19" s="71">
        <v>0</v>
      </c>
      <c r="AD19" s="71">
        <v>28.703487186184049</v>
      </c>
      <c r="AE19" s="74">
        <v>963.92954347371005</v>
      </c>
      <c r="AF19" s="77"/>
    </row>
    <row r="20" spans="1:33" x14ac:dyDescent="0.2">
      <c r="A20" s="6">
        <f t="shared" si="0"/>
        <v>17</v>
      </c>
      <c r="B20" s="6" t="s">
        <v>40</v>
      </c>
      <c r="C20" s="71">
        <v>0.38928182274397127</v>
      </c>
      <c r="D20" s="71">
        <v>14.677869046438804</v>
      </c>
      <c r="E20" s="71">
        <v>4.1211164137654634</v>
      </c>
      <c r="F20" s="71">
        <v>11.767102368663767</v>
      </c>
      <c r="G20" s="71">
        <v>2.1937915289541867</v>
      </c>
      <c r="H20" s="71">
        <v>3.5944710433326792</v>
      </c>
      <c r="I20" s="71">
        <v>0.81814074120902791</v>
      </c>
      <c r="J20" s="71">
        <v>8.3511477968141392</v>
      </c>
      <c r="K20" s="71">
        <v>13.192749303290311</v>
      </c>
      <c r="L20" s="71">
        <v>23.257913523985199</v>
      </c>
      <c r="M20" s="71">
        <v>25.295137772219249</v>
      </c>
      <c r="N20" s="71">
        <v>22.097935437152941</v>
      </c>
      <c r="O20" s="71">
        <v>7.6555754598684267</v>
      </c>
      <c r="P20" s="71">
        <v>1.1312102195774549</v>
      </c>
      <c r="Q20" s="71">
        <v>25.659353316394022</v>
      </c>
      <c r="R20" s="71">
        <v>0.83978375544487416</v>
      </c>
      <c r="S20" s="71">
        <v>11.407570096181587</v>
      </c>
      <c r="T20" s="71">
        <v>9.0705341198340097</v>
      </c>
      <c r="U20" s="71">
        <v>11.719167667919066</v>
      </c>
      <c r="V20" s="71">
        <v>12.042427978204669</v>
      </c>
      <c r="W20" s="74">
        <v>209.28227941199387</v>
      </c>
      <c r="X20" s="71">
        <v>403.96164691417334</v>
      </c>
      <c r="Y20" s="71">
        <v>5046.0952803955661</v>
      </c>
      <c r="Z20" s="71">
        <v>0</v>
      </c>
      <c r="AA20" s="71">
        <v>16.722591217808613</v>
      </c>
      <c r="AB20" s="71">
        <v>2.1563050707257219</v>
      </c>
      <c r="AC20" s="71">
        <v>0</v>
      </c>
      <c r="AD20" s="71">
        <v>0</v>
      </c>
      <c r="AE20" s="74">
        <v>5678.2181030102674</v>
      </c>
      <c r="AF20" s="77"/>
    </row>
    <row r="21" spans="1:33" x14ac:dyDescent="0.2">
      <c r="A21" s="6">
        <f t="shared" si="0"/>
        <v>18</v>
      </c>
      <c r="B21" s="6" t="s">
        <v>50</v>
      </c>
      <c r="C21" s="71">
        <v>0.63082357233032937</v>
      </c>
      <c r="D21" s="71">
        <v>66.821027675663714</v>
      </c>
      <c r="E21" s="71">
        <v>16.034263461766159</v>
      </c>
      <c r="F21" s="71">
        <v>37.421248112396533</v>
      </c>
      <c r="G21" s="71">
        <v>41.137789201244487</v>
      </c>
      <c r="H21" s="71">
        <v>17.640500658371405</v>
      </c>
      <c r="I21" s="71">
        <v>2.8988176274479387</v>
      </c>
      <c r="J21" s="71">
        <v>20.920931838774703</v>
      </c>
      <c r="K21" s="71">
        <v>31.022837994994457</v>
      </c>
      <c r="L21" s="71">
        <v>60.646005275925667</v>
      </c>
      <c r="M21" s="71">
        <v>27.885628995467055</v>
      </c>
      <c r="N21" s="71">
        <v>24.493652997512278</v>
      </c>
      <c r="O21" s="71">
        <v>21.161498041700352</v>
      </c>
      <c r="P21" s="71">
        <v>11.141737525048718</v>
      </c>
      <c r="Q21" s="71">
        <v>78.250817089623254</v>
      </c>
      <c r="R21" s="71">
        <v>10.963573922508401</v>
      </c>
      <c r="S21" s="71">
        <v>42.602400375098654</v>
      </c>
      <c r="T21" s="71">
        <v>42.771455223549737</v>
      </c>
      <c r="U21" s="71">
        <v>12.427781325169718</v>
      </c>
      <c r="V21" s="71">
        <v>30.688123400458441</v>
      </c>
      <c r="W21" s="74">
        <v>597.56091431505195</v>
      </c>
      <c r="X21" s="71">
        <v>1694.5428569862202</v>
      </c>
      <c r="Y21" s="71">
        <v>1448.2210517660114</v>
      </c>
      <c r="Z21" s="71">
        <v>0</v>
      </c>
      <c r="AA21" s="71">
        <v>0</v>
      </c>
      <c r="AB21" s="71">
        <v>3.7122148205761505</v>
      </c>
      <c r="AC21" s="71">
        <v>0.2177224673981652</v>
      </c>
      <c r="AD21" s="71">
        <v>10.376107807236702</v>
      </c>
      <c r="AE21" s="74">
        <v>3754.6308681624946</v>
      </c>
      <c r="AF21" s="77"/>
    </row>
    <row r="22" spans="1:33" x14ac:dyDescent="0.2">
      <c r="A22" s="6">
        <f t="shared" si="0"/>
        <v>19</v>
      </c>
      <c r="B22" s="46" t="s">
        <v>17</v>
      </c>
      <c r="C22" s="71">
        <v>3.449685791969459</v>
      </c>
      <c r="D22" s="71">
        <v>60.687567399367509</v>
      </c>
      <c r="E22" s="71">
        <v>12.164407504805297</v>
      </c>
      <c r="F22" s="71">
        <v>54.902642690456517</v>
      </c>
      <c r="G22" s="71">
        <v>32.324623850408429</v>
      </c>
      <c r="H22" s="71">
        <v>21.556385623606459</v>
      </c>
      <c r="I22" s="71">
        <v>0.52810973428462538</v>
      </c>
      <c r="J22" s="71">
        <v>28.584481673228371</v>
      </c>
      <c r="K22" s="71">
        <v>33.523178905907692</v>
      </c>
      <c r="L22" s="71">
        <v>54.289763780171469</v>
      </c>
      <c r="M22" s="71">
        <v>621.74728600181732</v>
      </c>
      <c r="N22" s="71">
        <v>30.228387344438765</v>
      </c>
      <c r="O22" s="71">
        <v>33.601594372244854</v>
      </c>
      <c r="P22" s="71">
        <v>3.4900533461271821</v>
      </c>
      <c r="Q22" s="71">
        <v>39.625145769798557</v>
      </c>
      <c r="R22" s="71">
        <v>10.834087360160236</v>
      </c>
      <c r="S22" s="71">
        <v>62.843558200679368</v>
      </c>
      <c r="T22" s="71">
        <v>29.941202006938877</v>
      </c>
      <c r="U22" s="71">
        <v>27.368718986356665</v>
      </c>
      <c r="V22" s="71">
        <v>38.212023523799232</v>
      </c>
      <c r="W22" s="74">
        <v>1199.9029038665669</v>
      </c>
      <c r="X22" s="71">
        <v>1784.9801504958966</v>
      </c>
      <c r="Y22" s="71">
        <v>118.83928524624379</v>
      </c>
      <c r="Z22" s="71">
        <v>0</v>
      </c>
      <c r="AA22" s="71">
        <v>124.82648011264376</v>
      </c>
      <c r="AB22" s="71">
        <v>12.395413216158229</v>
      </c>
      <c r="AC22" s="71">
        <v>1.824489950263954E-2</v>
      </c>
      <c r="AD22" s="71">
        <v>0</v>
      </c>
      <c r="AE22" s="74">
        <v>3240.9624778370126</v>
      </c>
      <c r="AF22" s="77"/>
    </row>
    <row r="23" spans="1:33" x14ac:dyDescent="0.2">
      <c r="A23" s="6">
        <f t="shared" si="0"/>
        <v>20</v>
      </c>
      <c r="B23" s="46" t="s">
        <v>18</v>
      </c>
      <c r="C23" s="71">
        <v>6.1845374812064904</v>
      </c>
      <c r="D23" s="71">
        <v>40.808976306068367</v>
      </c>
      <c r="E23" s="71">
        <v>11.730781798096814</v>
      </c>
      <c r="F23" s="71">
        <v>52.704047815459369</v>
      </c>
      <c r="G23" s="71">
        <v>233.1823964281181</v>
      </c>
      <c r="H23" s="71">
        <v>15.70434036901276</v>
      </c>
      <c r="I23" s="71">
        <v>6.1498077688727619</v>
      </c>
      <c r="J23" s="71">
        <v>30.323532582256558</v>
      </c>
      <c r="K23" s="71">
        <v>114.39548547325592</v>
      </c>
      <c r="L23" s="71">
        <v>97.441159961257299</v>
      </c>
      <c r="M23" s="71">
        <v>80.189261524923964</v>
      </c>
      <c r="N23" s="71">
        <v>32.014578197387848</v>
      </c>
      <c r="O23" s="71">
        <v>49.45995887772672</v>
      </c>
      <c r="P23" s="71">
        <v>3.7409007166835524</v>
      </c>
      <c r="Q23" s="71">
        <v>123.63661747542749</v>
      </c>
      <c r="R23" s="71">
        <v>24.819634596139885</v>
      </c>
      <c r="S23" s="71">
        <v>100.99686363815511</v>
      </c>
      <c r="T23" s="71">
        <v>43.43455524169709</v>
      </c>
      <c r="U23" s="71">
        <v>43.622535471511881</v>
      </c>
      <c r="V23" s="71">
        <v>58.228329250759252</v>
      </c>
      <c r="W23" s="74">
        <v>1168.7683009740172</v>
      </c>
      <c r="X23" s="71">
        <v>1473.5816322791993</v>
      </c>
      <c r="Y23" s="71">
        <v>75.596071584359706</v>
      </c>
      <c r="Z23" s="71">
        <v>0</v>
      </c>
      <c r="AA23" s="71">
        <v>5241.5071389532031</v>
      </c>
      <c r="AB23" s="71">
        <v>6746.5834932175785</v>
      </c>
      <c r="AC23" s="71">
        <v>731.33245520778701</v>
      </c>
      <c r="AD23" s="71">
        <v>0</v>
      </c>
      <c r="AE23" s="74">
        <v>15437.369092216144</v>
      </c>
      <c r="AF23" s="77"/>
    </row>
    <row r="24" spans="1:33" x14ac:dyDescent="0.2">
      <c r="A24" s="5"/>
      <c r="B24" s="5" t="s">
        <v>46</v>
      </c>
      <c r="C24" s="72">
        <v>234.14495980216375</v>
      </c>
      <c r="D24" s="72">
        <v>3881.7873388374796</v>
      </c>
      <c r="E24" s="72">
        <v>547.707353587836</v>
      </c>
      <c r="F24" s="72">
        <v>1542.9818893707752</v>
      </c>
      <c r="G24" s="72">
        <v>1993.8714967073661</v>
      </c>
      <c r="H24" s="72">
        <v>595.50410449514834</v>
      </c>
      <c r="I24" s="72">
        <v>1099.7481885070329</v>
      </c>
      <c r="J24" s="72">
        <v>732.15736409031308</v>
      </c>
      <c r="K24" s="72">
        <v>1854.5646317360856</v>
      </c>
      <c r="L24" s="72">
        <v>2096.2517378631192</v>
      </c>
      <c r="M24" s="72">
        <v>3950.6352737316015</v>
      </c>
      <c r="N24" s="72">
        <v>983.13833201029161</v>
      </c>
      <c r="O24" s="72">
        <v>1036.7713892064169</v>
      </c>
      <c r="P24" s="72">
        <v>219.41419510847393</v>
      </c>
      <c r="Q24" s="72">
        <v>2236.7816387972507</v>
      </c>
      <c r="R24" s="72">
        <v>231.1560074775424</v>
      </c>
      <c r="S24" s="72">
        <v>1731.8011898767618</v>
      </c>
      <c r="T24" s="72">
        <v>1347.7609613692871</v>
      </c>
      <c r="U24" s="72">
        <v>1168.6038878145696</v>
      </c>
      <c r="V24" s="72">
        <v>1048.032978083045</v>
      </c>
      <c r="W24" s="72">
        <v>28532.814918472563</v>
      </c>
      <c r="X24" s="72">
        <v>34491.542596484825</v>
      </c>
      <c r="Y24" s="72">
        <v>13916.441037043913</v>
      </c>
      <c r="Z24" s="72">
        <v>8839.0432280164914</v>
      </c>
      <c r="AA24" s="72">
        <v>7175.1075133361301</v>
      </c>
      <c r="AB24" s="72">
        <v>8141.6877787236399</v>
      </c>
      <c r="AC24" s="72">
        <v>823.02766696997583</v>
      </c>
      <c r="AD24" s="72">
        <v>3931.8464290482798</v>
      </c>
      <c r="AE24" s="72">
        <v>105851.51116809582</v>
      </c>
      <c r="AF24" s="77"/>
    </row>
    <row r="25" spans="1:33" x14ac:dyDescent="0.2">
      <c r="A25" s="14"/>
      <c r="B25" s="14" t="s">
        <v>25</v>
      </c>
      <c r="C25" s="73">
        <v>92.633301813186776</v>
      </c>
      <c r="D25" s="73">
        <v>1851.2539459322736</v>
      </c>
      <c r="E25" s="73">
        <v>253.85944181246941</v>
      </c>
      <c r="F25" s="73">
        <v>5072.2676328871385</v>
      </c>
      <c r="G25" s="73">
        <v>683.34217465485494</v>
      </c>
      <c r="H25" s="73">
        <v>392.86099518663292</v>
      </c>
      <c r="I25" s="73">
        <v>124.30159345962028</v>
      </c>
      <c r="J25" s="73">
        <v>348.73506865547438</v>
      </c>
      <c r="K25" s="73">
        <v>669.28149955151048</v>
      </c>
      <c r="L25" s="73">
        <v>471.04162948543842</v>
      </c>
      <c r="M25" s="73">
        <v>401.55901579131086</v>
      </c>
      <c r="N25" s="73">
        <v>198.99833677879803</v>
      </c>
      <c r="O25" s="73">
        <v>172.44708567548437</v>
      </c>
      <c r="P25" s="73">
        <v>26.044831685472978</v>
      </c>
      <c r="Q25" s="73">
        <v>712.31463617517102</v>
      </c>
      <c r="R25" s="73">
        <v>52.773535996167539</v>
      </c>
      <c r="S25" s="73">
        <v>303.41691313350537</v>
      </c>
      <c r="T25" s="73">
        <v>508.86990679320758</v>
      </c>
      <c r="U25" s="73">
        <v>403.35859002244217</v>
      </c>
      <c r="V25" s="73">
        <v>367.33611413309984</v>
      </c>
      <c r="W25" s="73">
        <v>13106.696249623263</v>
      </c>
      <c r="X25" s="73">
        <v>7386.9775552051724</v>
      </c>
      <c r="Y25" s="73">
        <v>985.35896295608472</v>
      </c>
      <c r="Z25" s="73">
        <v>3724.4289019984171</v>
      </c>
      <c r="AA25" s="73">
        <v>536.55848666387078</v>
      </c>
      <c r="AB25" s="73">
        <v>766.78224104113315</v>
      </c>
      <c r="AC25" s="73">
        <v>21.059484479117238</v>
      </c>
      <c r="AD25" s="73">
        <v>790.53438721059911</v>
      </c>
      <c r="AE25" s="73">
        <v>27318.396269177654</v>
      </c>
      <c r="AF25" s="77"/>
    </row>
    <row r="26" spans="1:33" x14ac:dyDescent="0.2">
      <c r="A26" s="6"/>
      <c r="B26" s="21" t="s">
        <v>60</v>
      </c>
      <c r="C26" s="74">
        <v>281.79500000000002</v>
      </c>
      <c r="D26" s="74">
        <v>3430.7510000000002</v>
      </c>
      <c r="E26" s="74">
        <v>224.17169830110024</v>
      </c>
      <c r="F26" s="74">
        <v>623.94230169889966</v>
      </c>
      <c r="G26" s="74">
        <v>1589.3530000000001</v>
      </c>
      <c r="H26" s="74">
        <v>736.24299999999994</v>
      </c>
      <c r="I26" s="74">
        <v>309.06600000000003</v>
      </c>
      <c r="J26" s="74">
        <v>1180.0889999999999</v>
      </c>
      <c r="K26" s="74">
        <v>2583.8510000000001</v>
      </c>
      <c r="L26" s="74">
        <v>1284.6949999999999</v>
      </c>
      <c r="M26" s="74">
        <v>884.39600000000007</v>
      </c>
      <c r="N26" s="74">
        <v>2442.5990000000002</v>
      </c>
      <c r="O26" s="74">
        <v>2306.9830000000002</v>
      </c>
      <c r="P26" s="74">
        <v>565.149</v>
      </c>
      <c r="Q26" s="74">
        <v>3429.8690000000001</v>
      </c>
      <c r="R26" s="74">
        <v>530.20100000000002</v>
      </c>
      <c r="S26" s="74">
        <v>2141.8760000000002</v>
      </c>
      <c r="T26" s="74">
        <v>1456.0070000000001</v>
      </c>
      <c r="U26" s="74">
        <v>1608.575</v>
      </c>
      <c r="V26" s="74">
        <v>12794</v>
      </c>
      <c r="W26" s="74">
        <v>40403.612000000008</v>
      </c>
      <c r="X26" s="74"/>
      <c r="Y26" s="74"/>
      <c r="Z26" s="74"/>
      <c r="AA26" s="74"/>
      <c r="AB26" s="74"/>
      <c r="AC26" s="74"/>
      <c r="AD26" s="74"/>
      <c r="AE26" s="74"/>
      <c r="AF26" s="77"/>
    </row>
    <row r="27" spans="1:33" x14ac:dyDescent="0.2">
      <c r="A27" s="6"/>
      <c r="B27" s="6" t="s">
        <v>62</v>
      </c>
      <c r="C27" s="74">
        <v>239</v>
      </c>
      <c r="D27" s="74">
        <v>2872</v>
      </c>
      <c r="E27" s="74">
        <v>221.11880617064926</v>
      </c>
      <c r="F27" s="74">
        <v>520.88119382935076</v>
      </c>
      <c r="G27" s="74">
        <v>1481</v>
      </c>
      <c r="H27" s="74">
        <v>700</v>
      </c>
      <c r="I27" s="74">
        <v>308</v>
      </c>
      <c r="J27" s="74">
        <v>1025</v>
      </c>
      <c r="K27" s="74">
        <v>2314</v>
      </c>
      <c r="L27" s="74">
        <v>1161</v>
      </c>
      <c r="M27" s="74">
        <v>648</v>
      </c>
      <c r="N27" s="74">
        <v>1746</v>
      </c>
      <c r="O27" s="74">
        <v>2128</v>
      </c>
      <c r="P27" s="74">
        <v>544</v>
      </c>
      <c r="Q27" s="74">
        <v>3026</v>
      </c>
      <c r="R27" s="74">
        <v>406</v>
      </c>
      <c r="S27" s="74">
        <v>2067</v>
      </c>
      <c r="T27" s="74">
        <v>1363</v>
      </c>
      <c r="U27" s="74">
        <v>1121</v>
      </c>
      <c r="V27" s="74">
        <v>12794</v>
      </c>
      <c r="W27" s="74">
        <v>36685</v>
      </c>
      <c r="X27" s="74"/>
      <c r="Y27" s="74"/>
      <c r="Z27" s="74"/>
      <c r="AA27" s="74"/>
      <c r="AB27" s="74"/>
      <c r="AC27" s="74"/>
      <c r="AD27" s="74"/>
      <c r="AE27" s="74">
        <v>36685</v>
      </c>
      <c r="AF27" s="77"/>
    </row>
    <row r="28" spans="1:33" x14ac:dyDescent="0.2">
      <c r="A28" s="6"/>
      <c r="B28" s="6" t="s">
        <v>63</v>
      </c>
      <c r="C28" s="74">
        <v>42.794999999999995</v>
      </c>
      <c r="D28" s="74">
        <v>558.75099999999998</v>
      </c>
      <c r="E28" s="74">
        <v>3.052892130450978</v>
      </c>
      <c r="F28" s="74">
        <v>103.06110786954895</v>
      </c>
      <c r="G28" s="74">
        <v>108.35300000000007</v>
      </c>
      <c r="H28" s="74">
        <v>36.242999999999938</v>
      </c>
      <c r="I28" s="74">
        <v>1.0660000000000309</v>
      </c>
      <c r="J28" s="74">
        <v>155.08899999999994</v>
      </c>
      <c r="K28" s="74">
        <v>269.85100000000011</v>
      </c>
      <c r="L28" s="74">
        <v>123.69499999999994</v>
      </c>
      <c r="M28" s="74">
        <v>236.39600000000007</v>
      </c>
      <c r="N28" s="74">
        <v>696.59900000000016</v>
      </c>
      <c r="O28" s="74">
        <v>178.98300000000006</v>
      </c>
      <c r="P28" s="74">
        <v>21.149000000000001</v>
      </c>
      <c r="Q28" s="74">
        <v>403.86900000000014</v>
      </c>
      <c r="R28" s="74">
        <v>124.20100000000002</v>
      </c>
      <c r="S28" s="74">
        <v>74.876000000000204</v>
      </c>
      <c r="T28" s="74">
        <v>93.007000000000062</v>
      </c>
      <c r="U28" s="74">
        <v>487.57500000000005</v>
      </c>
      <c r="V28" s="74">
        <v>0</v>
      </c>
      <c r="W28" s="74">
        <v>3718.612000000001</v>
      </c>
      <c r="X28" s="74"/>
      <c r="Y28" s="74"/>
      <c r="Z28" s="74"/>
      <c r="AA28" s="74"/>
      <c r="AB28" s="74"/>
      <c r="AC28" s="74"/>
      <c r="AD28" s="74"/>
      <c r="AE28" s="74">
        <v>3718.612000000001</v>
      </c>
      <c r="AF28" s="77"/>
      <c r="AG28" s="77"/>
    </row>
    <row r="29" spans="1:33" x14ac:dyDescent="0.2">
      <c r="A29" s="6"/>
      <c r="B29" s="100" t="s">
        <v>69</v>
      </c>
      <c r="C29" s="74">
        <v>-19</v>
      </c>
      <c r="D29" s="74">
        <v>79</v>
      </c>
      <c r="E29" s="74">
        <v>10.49103824897241</v>
      </c>
      <c r="F29" s="74">
        <v>29.508961751027591</v>
      </c>
      <c r="G29" s="74">
        <v>505</v>
      </c>
      <c r="H29" s="74">
        <v>80</v>
      </c>
      <c r="I29" s="74">
        <v>240</v>
      </c>
      <c r="J29" s="74">
        <v>547</v>
      </c>
      <c r="K29" s="74">
        <v>1419</v>
      </c>
      <c r="L29" s="74">
        <v>145</v>
      </c>
      <c r="M29" s="74">
        <v>1010</v>
      </c>
      <c r="N29" s="74">
        <v>137</v>
      </c>
      <c r="O29" s="74">
        <v>83</v>
      </c>
      <c r="P29" s="74">
        <v>41</v>
      </c>
      <c r="Q29" s="74">
        <v>157</v>
      </c>
      <c r="R29" s="74">
        <v>61</v>
      </c>
      <c r="S29" s="74">
        <v>591</v>
      </c>
      <c r="T29" s="74">
        <v>105</v>
      </c>
      <c r="U29" s="74">
        <v>60</v>
      </c>
      <c r="V29" s="74">
        <v>-80</v>
      </c>
      <c r="W29" s="74">
        <v>5201</v>
      </c>
      <c r="X29" s="74"/>
      <c r="Y29" s="74"/>
      <c r="Z29" s="74"/>
      <c r="AA29" s="74"/>
      <c r="AB29" s="74"/>
      <c r="AC29" s="74"/>
      <c r="AD29" s="74"/>
      <c r="AE29" s="74">
        <v>5201</v>
      </c>
      <c r="AF29" s="77"/>
      <c r="AG29" s="77"/>
    </row>
    <row r="30" spans="1:33" x14ac:dyDescent="0.2">
      <c r="A30" s="6"/>
      <c r="B30" s="6" t="s">
        <v>26</v>
      </c>
      <c r="C30" s="74">
        <v>128.20500000000001</v>
      </c>
      <c r="D30" s="74">
        <v>860.24900000000002</v>
      </c>
      <c r="E30" s="74">
        <v>-2.2458891882223231</v>
      </c>
      <c r="F30" s="74">
        <v>257.13188918822232</v>
      </c>
      <c r="G30" s="74">
        <v>626.64699999999993</v>
      </c>
      <c r="H30" s="74">
        <v>814.75700000000006</v>
      </c>
      <c r="I30" s="74">
        <v>789.93399999999997</v>
      </c>
      <c r="J30" s="74">
        <v>294.91100000000006</v>
      </c>
      <c r="K30" s="74">
        <v>559.14899999999989</v>
      </c>
      <c r="L30" s="74">
        <v>937.30500000000006</v>
      </c>
      <c r="M30" s="74">
        <v>9639.6039999999994</v>
      </c>
      <c r="N30" s="74">
        <v>457.40099999999984</v>
      </c>
      <c r="O30" s="74">
        <v>352.01699999999994</v>
      </c>
      <c r="P30" s="74">
        <v>18.850999999999999</v>
      </c>
      <c r="Q30" s="74">
        <v>229.13099999999986</v>
      </c>
      <c r="R30" s="74">
        <v>88.798999999999978</v>
      </c>
      <c r="S30" s="74">
        <v>910.1239999999998</v>
      </c>
      <c r="T30" s="74">
        <v>336.99299999999994</v>
      </c>
      <c r="U30" s="74">
        <v>0.42499999999995453</v>
      </c>
      <c r="V30" s="74">
        <v>1308</v>
      </c>
      <c r="W30" s="74">
        <v>18607.387999999995</v>
      </c>
      <c r="X30" s="74"/>
      <c r="Y30" s="74"/>
      <c r="Z30" s="74"/>
      <c r="AA30" s="74"/>
      <c r="AB30" s="74"/>
      <c r="AC30" s="74"/>
      <c r="AD30" s="74"/>
      <c r="AE30" s="74">
        <v>18607.387999999995</v>
      </c>
      <c r="AF30" s="77"/>
      <c r="AG30" s="77"/>
    </row>
    <row r="31" spans="1:33" x14ac:dyDescent="0.2">
      <c r="A31" s="6"/>
      <c r="B31" s="6" t="s">
        <v>53</v>
      </c>
      <c r="C31" s="74">
        <v>391</v>
      </c>
      <c r="D31" s="74">
        <v>4370</v>
      </c>
      <c r="E31" s="74">
        <v>232.41684736185033</v>
      </c>
      <c r="F31" s="74">
        <v>910.58315263814961</v>
      </c>
      <c r="G31" s="74">
        <v>2721</v>
      </c>
      <c r="H31" s="74">
        <v>1631</v>
      </c>
      <c r="I31" s="74">
        <v>1339</v>
      </c>
      <c r="J31" s="74">
        <v>2022</v>
      </c>
      <c r="K31" s="74">
        <v>4562</v>
      </c>
      <c r="L31" s="74">
        <v>2367</v>
      </c>
      <c r="M31" s="74">
        <v>11534</v>
      </c>
      <c r="N31" s="74">
        <v>3037</v>
      </c>
      <c r="O31" s="74">
        <v>2742</v>
      </c>
      <c r="P31" s="74">
        <v>625</v>
      </c>
      <c r="Q31" s="74">
        <v>3816</v>
      </c>
      <c r="R31" s="74">
        <v>680</v>
      </c>
      <c r="S31" s="74">
        <v>3643</v>
      </c>
      <c r="T31" s="74">
        <v>1898</v>
      </c>
      <c r="U31" s="74">
        <v>1669</v>
      </c>
      <c r="V31" s="74">
        <v>14022</v>
      </c>
      <c r="W31" s="74">
        <v>64212</v>
      </c>
      <c r="X31" s="74"/>
      <c r="Y31" s="74"/>
      <c r="Z31" s="74"/>
      <c r="AA31" s="74"/>
      <c r="AB31" s="74"/>
      <c r="AC31" s="74"/>
      <c r="AD31" s="74"/>
      <c r="AE31" s="74">
        <v>64212</v>
      </c>
      <c r="AF31" s="77"/>
      <c r="AG31" s="77"/>
    </row>
    <row r="32" spans="1:33" x14ac:dyDescent="0.2">
      <c r="A32" s="13"/>
      <c r="B32" s="13" t="s">
        <v>24</v>
      </c>
      <c r="C32" s="75">
        <v>717.7782616153504</v>
      </c>
      <c r="D32" s="75">
        <v>10103.041284769753</v>
      </c>
      <c r="E32" s="75">
        <v>1033.9836427621558</v>
      </c>
      <c r="F32" s="75">
        <v>7525.8326748960626</v>
      </c>
      <c r="G32" s="75">
        <v>5398.2136713622203</v>
      </c>
      <c r="H32" s="75">
        <v>2619.3650996817814</v>
      </c>
      <c r="I32" s="75">
        <v>2563.0497819666543</v>
      </c>
      <c r="J32" s="75">
        <v>3102.8924327457876</v>
      </c>
      <c r="K32" s="75">
        <v>7085.8461312875961</v>
      </c>
      <c r="L32" s="75">
        <v>4934.2933673485577</v>
      </c>
      <c r="M32" s="75">
        <v>15886.194289522915</v>
      </c>
      <c r="N32" s="75">
        <v>4219.1366687890732</v>
      </c>
      <c r="O32" s="75">
        <v>3951.2184748819013</v>
      </c>
      <c r="P32" s="75">
        <v>870.45902679394692</v>
      </c>
      <c r="Q32" s="75">
        <v>6765.0962749724204</v>
      </c>
      <c r="R32" s="75">
        <v>963.92954347371005</v>
      </c>
      <c r="S32" s="75">
        <v>5678.2181030102665</v>
      </c>
      <c r="T32" s="75">
        <v>3754.6308681624946</v>
      </c>
      <c r="U32" s="75">
        <v>3240.9624778370121</v>
      </c>
      <c r="V32" s="75">
        <v>15437.369092216144</v>
      </c>
      <c r="W32" s="75">
        <v>105851.51116809579</v>
      </c>
      <c r="X32" s="75">
        <v>41878.520151689998</v>
      </c>
      <c r="Y32" s="75">
        <v>14901.799999999997</v>
      </c>
      <c r="Z32" s="75">
        <v>12563.472130014909</v>
      </c>
      <c r="AA32" s="75">
        <v>7711.6660000000011</v>
      </c>
      <c r="AB32" s="75">
        <v>8908.4700197647726</v>
      </c>
      <c r="AC32" s="75">
        <v>844.08715144909308</v>
      </c>
      <c r="AD32" s="75">
        <v>4722.3808162588793</v>
      </c>
      <c r="AE32" s="75"/>
      <c r="AF32" s="77"/>
      <c r="AG32" s="77"/>
    </row>
    <row r="33" spans="1:33" x14ac:dyDescent="0.2">
      <c r="A33" s="5"/>
      <c r="B33" s="7" t="s">
        <v>27</v>
      </c>
      <c r="C33" s="70">
        <v>7530</v>
      </c>
      <c r="D33" s="70">
        <v>40569</v>
      </c>
      <c r="E33" s="70">
        <v>6284</v>
      </c>
      <c r="F33" s="70">
        <v>9019</v>
      </c>
      <c r="G33" s="70">
        <v>30429</v>
      </c>
      <c r="H33" s="70">
        <v>10721</v>
      </c>
      <c r="I33" s="70">
        <v>3020</v>
      </c>
      <c r="J33" s="70">
        <v>18574</v>
      </c>
      <c r="K33" s="70">
        <v>71331</v>
      </c>
      <c r="L33" s="70">
        <v>17386</v>
      </c>
      <c r="M33" s="70">
        <v>13519</v>
      </c>
      <c r="N33" s="70">
        <v>24959</v>
      </c>
      <c r="O33" s="70">
        <v>52172</v>
      </c>
      <c r="P33" s="70">
        <v>14939</v>
      </c>
      <c r="Q33" s="70">
        <v>60025</v>
      </c>
      <c r="R33" s="70">
        <v>12240</v>
      </c>
      <c r="S33" s="70">
        <v>39405</v>
      </c>
      <c r="T33" s="70">
        <v>59383</v>
      </c>
      <c r="U33" s="70">
        <v>32533</v>
      </c>
      <c r="V33" s="70">
        <v>176340</v>
      </c>
      <c r="W33" s="72">
        <v>700378</v>
      </c>
      <c r="X33" s="70"/>
      <c r="Y33" s="70"/>
      <c r="Z33" s="70"/>
      <c r="AA33" s="70"/>
      <c r="AB33" s="70"/>
      <c r="AC33" s="70"/>
      <c r="AD33" s="70"/>
      <c r="AE33" s="70">
        <v>700378</v>
      </c>
      <c r="AF33" s="77"/>
      <c r="AG33" s="77"/>
    </row>
    <row r="34" spans="1:33" x14ac:dyDescent="0.2">
      <c r="A34" s="6"/>
      <c r="B34" s="8" t="s">
        <v>64</v>
      </c>
      <c r="C34" s="71">
        <v>8411</v>
      </c>
      <c r="D34" s="71">
        <v>11808</v>
      </c>
      <c r="E34" s="71">
        <v>472</v>
      </c>
      <c r="F34" s="71">
        <v>3283</v>
      </c>
      <c r="G34" s="71">
        <v>3907</v>
      </c>
      <c r="H34" s="71">
        <v>1950</v>
      </c>
      <c r="I34" s="71">
        <v>308</v>
      </c>
      <c r="J34" s="71">
        <v>3727</v>
      </c>
      <c r="K34" s="71">
        <v>17759</v>
      </c>
      <c r="L34" s="71">
        <v>9658</v>
      </c>
      <c r="M34" s="71">
        <v>26839</v>
      </c>
      <c r="N34" s="71">
        <v>20255</v>
      </c>
      <c r="O34" s="71">
        <v>13233</v>
      </c>
      <c r="P34" s="71">
        <v>3054</v>
      </c>
      <c r="Q34" s="71">
        <v>10407</v>
      </c>
      <c r="R34" s="71">
        <v>10597</v>
      </c>
      <c r="S34" s="71">
        <v>899</v>
      </c>
      <c r="T34" s="71">
        <v>2710</v>
      </c>
      <c r="U34" s="71">
        <v>18216</v>
      </c>
      <c r="V34" s="71">
        <v>0</v>
      </c>
      <c r="W34" s="74">
        <v>167493</v>
      </c>
      <c r="X34" s="71"/>
      <c r="Y34" s="71"/>
      <c r="Z34" s="71"/>
      <c r="AA34" s="71"/>
      <c r="AB34" s="71"/>
      <c r="AC34" s="71"/>
      <c r="AD34" s="71"/>
      <c r="AE34" s="71">
        <v>167493</v>
      </c>
      <c r="AF34" s="77"/>
      <c r="AG34" s="77"/>
    </row>
    <row r="35" spans="1:33" x14ac:dyDescent="0.2">
      <c r="A35" s="14"/>
      <c r="B35" s="14" t="s">
        <v>28</v>
      </c>
      <c r="C35" s="76">
        <v>15941</v>
      </c>
      <c r="D35" s="76">
        <v>52377</v>
      </c>
      <c r="E35" s="76">
        <v>6756</v>
      </c>
      <c r="F35" s="76">
        <v>12302</v>
      </c>
      <c r="G35" s="76">
        <v>34336</v>
      </c>
      <c r="H35" s="76">
        <v>12671</v>
      </c>
      <c r="I35" s="76">
        <v>3328</v>
      </c>
      <c r="J35" s="76">
        <v>22301</v>
      </c>
      <c r="K35" s="76">
        <v>89090</v>
      </c>
      <c r="L35" s="76">
        <v>27044</v>
      </c>
      <c r="M35" s="76">
        <v>40358</v>
      </c>
      <c r="N35" s="76">
        <v>45214</v>
      </c>
      <c r="O35" s="76">
        <v>65405</v>
      </c>
      <c r="P35" s="76">
        <v>17993</v>
      </c>
      <c r="Q35" s="76">
        <v>70432</v>
      </c>
      <c r="R35" s="76">
        <v>22837</v>
      </c>
      <c r="S35" s="76">
        <v>40304</v>
      </c>
      <c r="T35" s="76">
        <v>62093</v>
      </c>
      <c r="U35" s="76">
        <v>50749</v>
      </c>
      <c r="V35" s="76">
        <v>176340</v>
      </c>
      <c r="W35" s="73">
        <v>867871</v>
      </c>
      <c r="X35" s="76"/>
      <c r="Y35" s="76"/>
      <c r="Z35" s="76"/>
      <c r="AA35" s="76"/>
      <c r="AB35" s="76"/>
      <c r="AC35" s="76"/>
      <c r="AD35" s="76"/>
      <c r="AE35" s="76">
        <v>867871</v>
      </c>
      <c r="AF35" s="77"/>
      <c r="AG35" s="77"/>
    </row>
    <row r="36" spans="1:33" x14ac:dyDescent="0.2">
      <c r="A36" s="5"/>
      <c r="B36" s="5" t="s">
        <v>76</v>
      </c>
      <c r="C36" s="70">
        <v>246.29876631576539</v>
      </c>
      <c r="D36" s="70">
        <v>3090.7120148646986</v>
      </c>
      <c r="E36" s="70">
        <v>188.09034285919151</v>
      </c>
      <c r="F36" s="70">
        <v>522.71201583570269</v>
      </c>
      <c r="G36" s="70">
        <v>1346.1104442233695</v>
      </c>
      <c r="H36" s="70">
        <v>636.84428198574869</v>
      </c>
      <c r="I36" s="70">
        <v>240.52569793386058</v>
      </c>
      <c r="J36" s="70">
        <v>1076.1320738508421</v>
      </c>
      <c r="K36" s="70">
        <v>2273.4606652163147</v>
      </c>
      <c r="L36" s="70">
        <v>1154.8731102864372</v>
      </c>
      <c r="M36" s="70">
        <v>827.31714475190711</v>
      </c>
      <c r="N36" s="70">
        <v>2277.200004659423</v>
      </c>
      <c r="O36" s="70">
        <v>2065.1319340978894</v>
      </c>
      <c r="P36" s="70">
        <v>498.13368257467414</v>
      </c>
      <c r="Q36" s="70">
        <v>3006.7601028654112</v>
      </c>
      <c r="R36" s="70">
        <v>492.50717421660522</v>
      </c>
      <c r="S36" s="70">
        <v>1980.7243339155386</v>
      </c>
      <c r="T36" s="70">
        <v>1319.089247002735</v>
      </c>
      <c r="U36" s="70">
        <v>1493.9948182320611</v>
      </c>
      <c r="V36" s="70">
        <v>8998.1882883118251</v>
      </c>
      <c r="W36" s="72">
        <v>33734.806144000002</v>
      </c>
      <c r="X36" s="70"/>
      <c r="Y36" s="70"/>
      <c r="Z36" s="70"/>
      <c r="AA36" s="70"/>
      <c r="AB36" s="70"/>
      <c r="AC36" s="70"/>
      <c r="AD36" s="70"/>
      <c r="AE36" s="70"/>
      <c r="AF36" s="77"/>
      <c r="AG36" s="77"/>
    </row>
    <row r="37" spans="1:33" x14ac:dyDescent="0.2">
      <c r="A37" s="14"/>
      <c r="B37" s="14" t="s">
        <v>54</v>
      </c>
      <c r="C37" s="76">
        <v>21.12208143196796</v>
      </c>
      <c r="D37" s="76">
        <v>631.32787415198027</v>
      </c>
      <c r="E37" s="76">
        <v>20.483791263925173</v>
      </c>
      <c r="F37" s="76">
        <v>75.669614658130939</v>
      </c>
      <c r="G37" s="76">
        <v>194.8801250343881</v>
      </c>
      <c r="H37" s="76">
        <v>123.93895844240038</v>
      </c>
      <c r="I37" s="76">
        <v>105.2153484754817</v>
      </c>
      <c r="J37" s="76">
        <v>83.67828659689026</v>
      </c>
      <c r="K37" s="76">
        <v>491.57182273481658</v>
      </c>
      <c r="L37" s="76">
        <v>197.09308253984076</v>
      </c>
      <c r="M37" s="76">
        <v>597.52918012926727</v>
      </c>
      <c r="N37" s="76">
        <v>331.42711772582152</v>
      </c>
      <c r="O37" s="76">
        <v>312.45576690014718</v>
      </c>
      <c r="P37" s="76">
        <v>71.385309989429331</v>
      </c>
      <c r="Q37" s="76">
        <v>487.53524033109636</v>
      </c>
      <c r="R37" s="76">
        <v>74.588566616331178</v>
      </c>
      <c r="S37" s="76">
        <v>630.43030568270603</v>
      </c>
      <c r="T37" s="76">
        <v>264.61437236679052</v>
      </c>
      <c r="U37" s="76">
        <v>165.4238929294155</v>
      </c>
      <c r="V37" s="76">
        <v>620.98968695917165</v>
      </c>
      <c r="W37" s="73">
        <v>5501.3604249599975</v>
      </c>
      <c r="X37" s="76"/>
      <c r="Y37" s="76"/>
      <c r="Z37" s="76"/>
      <c r="AA37" s="76"/>
      <c r="AB37" s="76"/>
      <c r="AC37" s="76"/>
      <c r="AD37" s="76"/>
      <c r="AE37" s="76"/>
      <c r="AF37" s="77"/>
      <c r="AG37" s="77"/>
    </row>
    <row r="38" spans="1:33" x14ac:dyDescent="0.2">
      <c r="A38" s="6"/>
      <c r="B38" s="6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2"/>
      <c r="Y38" s="50"/>
      <c r="Z38" s="50"/>
      <c r="AA38" s="50"/>
      <c r="AB38" s="50"/>
      <c r="AC38" s="50"/>
      <c r="AD38" s="50"/>
      <c r="AE38" s="50"/>
    </row>
    <row r="39" spans="1:33" x14ac:dyDescent="0.2">
      <c r="A39" s="6" t="s">
        <v>66</v>
      </c>
      <c r="B39" s="6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2"/>
      <c r="X39" s="50"/>
      <c r="Y39" s="50"/>
      <c r="Z39" s="50"/>
      <c r="AA39" s="50"/>
      <c r="AB39" s="50"/>
      <c r="AC39" s="50"/>
      <c r="AD39" s="50"/>
      <c r="AE39" s="50"/>
    </row>
    <row r="40" spans="1:33" x14ac:dyDescent="0.2">
      <c r="A40" s="101" t="s">
        <v>70</v>
      </c>
      <c r="Y40" s="38"/>
    </row>
    <row r="41" spans="1:33" ht="15.75" x14ac:dyDescent="0.25">
      <c r="A41" s="66"/>
    </row>
    <row r="43" spans="1:33" x14ac:dyDescent="0.2"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pane xSplit="2" ySplit="5" topLeftCell="C6" activePane="bottomRight" state="frozen"/>
      <selection pane="topRight" activeCell="B1" sqref="B1"/>
      <selection pane="bottomLeft" activeCell="A5" sqref="A5"/>
      <selection pane="bottomRight" activeCell="C6" sqref="C6"/>
    </sheetView>
  </sheetViews>
  <sheetFormatPr defaultRowHeight="12.75" x14ac:dyDescent="0.2"/>
  <cols>
    <col min="1" max="1" width="3.5703125" customWidth="1"/>
    <col min="2" max="2" width="26.85546875" customWidth="1"/>
    <col min="5" max="5" width="2.28515625" customWidth="1"/>
    <col min="8" max="8" width="1.85546875" customWidth="1"/>
    <col min="11" max="11" width="2" customWidth="1"/>
    <col min="14" max="14" width="1.85546875" customWidth="1"/>
  </cols>
  <sheetData>
    <row r="1" spans="1:16" x14ac:dyDescent="0.2">
      <c r="A1" s="80" t="s">
        <v>71</v>
      </c>
      <c r="B1" s="45"/>
      <c r="C1" s="45"/>
      <c r="D1" s="45"/>
      <c r="E1" s="45"/>
      <c r="F1" s="45"/>
      <c r="G1" s="45"/>
      <c r="H1" s="45"/>
      <c r="I1" s="45"/>
      <c r="J1" s="45"/>
    </row>
    <row r="2" spans="1:16" x14ac:dyDescent="0.2">
      <c r="A2" s="53"/>
    </row>
    <row r="3" spans="1:16" s="9" customFormat="1" ht="25.5" customHeight="1" x14ac:dyDescent="0.2">
      <c r="A3" s="17"/>
      <c r="B3" s="17"/>
      <c r="C3" s="130" t="s">
        <v>55</v>
      </c>
      <c r="D3" s="130"/>
      <c r="E3" s="130"/>
      <c r="F3" s="130"/>
      <c r="G3" s="130"/>
      <c r="H3" s="130"/>
      <c r="I3" s="130"/>
      <c r="J3" s="130"/>
      <c r="K3" s="17"/>
      <c r="L3" s="128" t="s">
        <v>56</v>
      </c>
      <c r="M3" s="128"/>
    </row>
    <row r="4" spans="1:16" ht="12.75" customHeight="1" x14ac:dyDescent="0.2">
      <c r="A4" s="6"/>
      <c r="B4" s="6"/>
      <c r="C4" s="131" t="s">
        <v>30</v>
      </c>
      <c r="D4" s="131"/>
      <c r="E4" s="5"/>
      <c r="F4" s="131" t="s">
        <v>31</v>
      </c>
      <c r="G4" s="131"/>
      <c r="H4" s="5"/>
      <c r="I4" s="131" t="s">
        <v>32</v>
      </c>
      <c r="J4" s="131"/>
      <c r="K4" s="6"/>
      <c r="L4" s="129" t="s">
        <v>33</v>
      </c>
      <c r="M4" s="129"/>
    </row>
    <row r="5" spans="1:16" s="16" customFormat="1" x14ac:dyDescent="0.2">
      <c r="A5" s="57"/>
      <c r="B5" s="58" t="s">
        <v>0</v>
      </c>
      <c r="C5" s="15" t="s">
        <v>34</v>
      </c>
      <c r="D5" s="15" t="s">
        <v>35</v>
      </c>
      <c r="E5" s="18"/>
      <c r="F5" s="15" t="s">
        <v>34</v>
      </c>
      <c r="G5" s="15" t="s">
        <v>35</v>
      </c>
      <c r="H5" s="18"/>
      <c r="I5" s="15" t="s">
        <v>34</v>
      </c>
      <c r="J5" s="15" t="s">
        <v>35</v>
      </c>
      <c r="K5" s="65"/>
      <c r="L5" s="59" t="s">
        <v>34</v>
      </c>
      <c r="M5" s="59" t="s">
        <v>35</v>
      </c>
    </row>
    <row r="6" spans="1:16" x14ac:dyDescent="0.2">
      <c r="A6" s="5">
        <v>1</v>
      </c>
      <c r="B6" s="51" t="s">
        <v>1</v>
      </c>
      <c r="C6" s="88">
        <v>1.4527242059902896</v>
      </c>
      <c r="D6" s="88">
        <v>2.0114334679134478</v>
      </c>
      <c r="E6" s="88"/>
      <c r="F6" s="88">
        <v>0.44673236063282579</v>
      </c>
      <c r="G6" s="88">
        <v>0.60112127506589408</v>
      </c>
      <c r="H6" s="88"/>
      <c r="I6" s="88">
        <v>4.4476654162843174E-2</v>
      </c>
      <c r="J6" s="88">
        <v>7.2559605548317765E-2</v>
      </c>
      <c r="K6" s="81"/>
      <c r="L6" s="81">
        <v>1.3018935580507884</v>
      </c>
      <c r="M6" s="81">
        <v>1.7518227569342972</v>
      </c>
      <c r="N6" s="82"/>
      <c r="O6" s="38"/>
      <c r="P6" s="54"/>
    </row>
    <row r="7" spans="1:16" x14ac:dyDescent="0.2">
      <c r="A7" s="6">
        <f>A6+1</f>
        <v>2</v>
      </c>
      <c r="B7" s="46" t="s">
        <v>52</v>
      </c>
      <c r="C7" s="88">
        <v>1.5205487890201177</v>
      </c>
      <c r="D7" s="88">
        <v>2.0807552821403821</v>
      </c>
      <c r="E7" s="88"/>
      <c r="F7" s="88">
        <v>0.44792951570556189</v>
      </c>
      <c r="G7" s="88">
        <v>0.60273216213652259</v>
      </c>
      <c r="H7" s="88"/>
      <c r="I7" s="88">
        <v>8.5986028142179149E-2</v>
      </c>
      <c r="J7" s="88">
        <v>0.11414423632718558</v>
      </c>
      <c r="K7" s="81"/>
      <c r="L7" s="81">
        <v>1.4642096604520829</v>
      </c>
      <c r="M7" s="81">
        <v>1.9702346541628206</v>
      </c>
      <c r="N7" s="82"/>
      <c r="O7" s="38"/>
      <c r="P7" s="54"/>
    </row>
    <row r="8" spans="1:16" x14ac:dyDescent="0.2">
      <c r="A8" s="6">
        <f t="shared" ref="A8:A25" si="0">A7+1</f>
        <v>3</v>
      </c>
      <c r="B8" s="46" t="s">
        <v>3</v>
      </c>
      <c r="C8" s="88">
        <v>1.7453588834188887</v>
      </c>
      <c r="D8" s="88">
        <v>2.2437503368810203</v>
      </c>
      <c r="E8" s="88"/>
      <c r="F8" s="88">
        <v>0.39850348955730119</v>
      </c>
      <c r="G8" s="88">
        <v>0.53622469932904848</v>
      </c>
      <c r="H8" s="88"/>
      <c r="I8" s="88">
        <v>4.9305230170725051E-2</v>
      </c>
      <c r="J8" s="88">
        <v>7.4356368414497387E-2</v>
      </c>
      <c r="K8" s="81"/>
      <c r="L8" s="81">
        <v>2.1906817943032597</v>
      </c>
      <c r="M8" s="81">
        <v>2.947772647564169</v>
      </c>
      <c r="N8" s="82"/>
      <c r="O8" s="38"/>
      <c r="P8" s="54"/>
    </row>
    <row r="9" spans="1:16" x14ac:dyDescent="0.2">
      <c r="A9" s="6">
        <f t="shared" si="0"/>
        <v>4</v>
      </c>
      <c r="B9" s="46" t="s">
        <v>48</v>
      </c>
      <c r="C9" s="88">
        <v>1.2793139273469392</v>
      </c>
      <c r="D9" s="88">
        <v>1.4559536676831455</v>
      </c>
      <c r="E9" s="88"/>
      <c r="F9" s="88">
        <v>0.14123747995574804</v>
      </c>
      <c r="G9" s="88">
        <v>0.19004858729693383</v>
      </c>
      <c r="H9" s="88"/>
      <c r="I9" s="88">
        <v>2.1069616015342404E-2</v>
      </c>
      <c r="J9" s="88">
        <v>2.9948232459840837E-2</v>
      </c>
      <c r="K9" s="81"/>
      <c r="L9" s="81">
        <v>2.0334899703263054</v>
      </c>
      <c r="M9" s="81">
        <v>2.7362559588579667</v>
      </c>
      <c r="N9" s="82"/>
      <c r="O9" s="38"/>
      <c r="P9" s="54"/>
    </row>
    <row r="10" spans="1:16" x14ac:dyDescent="0.2">
      <c r="A10" s="6">
        <f t="shared" si="0"/>
        <v>5</v>
      </c>
      <c r="B10" s="46" t="s">
        <v>5</v>
      </c>
      <c r="C10" s="88">
        <v>1.4873983533926647</v>
      </c>
      <c r="D10" s="88">
        <v>1.9512542323157525</v>
      </c>
      <c r="E10" s="88"/>
      <c r="F10" s="88">
        <v>0.37088955903728171</v>
      </c>
      <c r="G10" s="88">
        <v>0.49906750502984648</v>
      </c>
      <c r="H10" s="88"/>
      <c r="I10" s="88">
        <v>5.3145032117995497E-2</v>
      </c>
      <c r="J10" s="88">
        <v>7.646027492035172E-2</v>
      </c>
      <c r="K10" s="81"/>
      <c r="L10" s="81">
        <v>1.4873527627338803</v>
      </c>
      <c r="M10" s="81">
        <v>2.001375919892725</v>
      </c>
      <c r="N10" s="82"/>
      <c r="O10" s="38"/>
      <c r="P10" s="54"/>
    </row>
    <row r="11" spans="1:16" x14ac:dyDescent="0.2">
      <c r="A11" s="6">
        <f t="shared" si="0"/>
        <v>6</v>
      </c>
      <c r="B11" s="46" t="s">
        <v>6</v>
      </c>
      <c r="C11" s="88">
        <v>1.3090631955364349</v>
      </c>
      <c r="D11" s="88">
        <v>1.7254541267669474</v>
      </c>
      <c r="E11" s="88"/>
      <c r="F11" s="88">
        <v>0.33293756937985242</v>
      </c>
      <c r="G11" s="88">
        <v>0.44799945976479227</v>
      </c>
      <c r="H11" s="88"/>
      <c r="I11" s="88">
        <v>6.3079648867910149E-2</v>
      </c>
      <c r="J11" s="88">
        <v>8.4009114470195503E-2</v>
      </c>
      <c r="K11" s="81"/>
      <c r="L11" s="81">
        <v>1.3693850667657916</v>
      </c>
      <c r="M11" s="81">
        <v>1.8426390607216747</v>
      </c>
      <c r="N11" s="82"/>
      <c r="O11" s="38"/>
      <c r="P11" s="54"/>
    </row>
    <row r="12" spans="1:16" x14ac:dyDescent="0.2">
      <c r="A12" s="6">
        <f t="shared" si="0"/>
        <v>7</v>
      </c>
      <c r="B12" s="46" t="s">
        <v>7</v>
      </c>
      <c r="C12" s="88">
        <v>1.5565456297295468</v>
      </c>
      <c r="D12" s="88">
        <v>1.7648328409552507</v>
      </c>
      <c r="E12" s="88"/>
      <c r="F12" s="88">
        <v>0.16654214258091887</v>
      </c>
      <c r="G12" s="88">
        <v>0.22409843996667855</v>
      </c>
      <c r="H12" s="88"/>
      <c r="I12" s="88">
        <v>5.2427581546699582E-2</v>
      </c>
      <c r="J12" s="88">
        <v>6.2896925847406707E-2</v>
      </c>
      <c r="K12" s="81"/>
      <c r="L12" s="81">
        <v>1.774678572381317</v>
      </c>
      <c r="M12" s="81">
        <v>2.3880003784610317</v>
      </c>
      <c r="N12" s="82"/>
      <c r="O12" s="38"/>
      <c r="P12" s="54"/>
    </row>
    <row r="13" spans="1:16" x14ac:dyDescent="0.2">
      <c r="A13" s="6">
        <f t="shared" si="0"/>
        <v>8</v>
      </c>
      <c r="B13" s="46" t="s">
        <v>8</v>
      </c>
      <c r="C13" s="88">
        <v>1.320924305200164</v>
      </c>
      <c r="D13" s="88">
        <v>1.8752773321909577</v>
      </c>
      <c r="E13" s="88"/>
      <c r="F13" s="88">
        <v>0.44324920535434076</v>
      </c>
      <c r="G13" s="88">
        <v>0.59643435527506117</v>
      </c>
      <c r="H13" s="88"/>
      <c r="I13" s="88">
        <v>4.2943963175901892E-2</v>
      </c>
      <c r="J13" s="88">
        <v>7.0807952854158335E-2</v>
      </c>
      <c r="K13" s="81"/>
      <c r="L13" s="81">
        <v>1.2780537245702421</v>
      </c>
      <c r="M13" s="81">
        <v>1.7197439724941359</v>
      </c>
      <c r="N13" s="82"/>
      <c r="O13" s="38"/>
      <c r="P13" s="54"/>
    </row>
    <row r="14" spans="1:16" x14ac:dyDescent="0.2">
      <c r="A14" s="6">
        <f t="shared" si="0"/>
        <v>9</v>
      </c>
      <c r="B14" s="46" t="s">
        <v>9</v>
      </c>
      <c r="C14" s="88">
        <v>1.3560646457645913</v>
      </c>
      <c r="D14" s="88">
        <v>1.8616031008156737</v>
      </c>
      <c r="E14" s="88"/>
      <c r="F14" s="88">
        <v>0.40421808408592796</v>
      </c>
      <c r="G14" s="88">
        <v>0.54391423483676615</v>
      </c>
      <c r="H14" s="88"/>
      <c r="I14" s="88">
        <v>8.5750137755829375E-2</v>
      </c>
      <c r="J14" s="88">
        <v>0.11116051274732192</v>
      </c>
      <c r="K14" s="81"/>
      <c r="L14" s="81">
        <v>1.2598533993304133</v>
      </c>
      <c r="M14" s="81">
        <v>1.6952536877534425</v>
      </c>
      <c r="N14" s="82"/>
      <c r="O14" s="38"/>
      <c r="P14" s="54"/>
    </row>
    <row r="15" spans="1:16" x14ac:dyDescent="0.2">
      <c r="A15" s="6">
        <f t="shared" si="0"/>
        <v>10</v>
      </c>
      <c r="B15" s="46" t="s">
        <v>10</v>
      </c>
      <c r="C15" s="88">
        <v>1.6195858726690184</v>
      </c>
      <c r="D15" s="88">
        <v>2.1361177413326478</v>
      </c>
      <c r="E15" s="88"/>
      <c r="F15" s="88">
        <v>0.41300819004844896</v>
      </c>
      <c r="G15" s="88">
        <v>0.55574216621086636</v>
      </c>
      <c r="H15" s="88"/>
      <c r="I15" s="88">
        <v>7.0440662617090255E-2</v>
      </c>
      <c r="J15" s="88">
        <v>9.6403610334832024E-2</v>
      </c>
      <c r="K15" s="81"/>
      <c r="L15" s="81">
        <v>1.7646125402566899</v>
      </c>
      <c r="M15" s="81">
        <v>2.3744555659539643</v>
      </c>
      <c r="N15" s="82"/>
      <c r="O15" s="38"/>
      <c r="P15" s="54"/>
    </row>
    <row r="16" spans="1:16" x14ac:dyDescent="0.2">
      <c r="A16" s="6">
        <f t="shared" si="0"/>
        <v>11</v>
      </c>
      <c r="B16" s="46" t="s">
        <v>11</v>
      </c>
      <c r="C16" s="88">
        <v>1.354706069286056</v>
      </c>
      <c r="D16" s="88">
        <v>1.5388966374082664</v>
      </c>
      <c r="E16" s="88"/>
      <c r="F16" s="88">
        <v>0.1472749655523935</v>
      </c>
      <c r="G16" s="88">
        <v>0.19817260373242648</v>
      </c>
      <c r="H16" s="88"/>
      <c r="I16" s="88">
        <v>5.4641004786079111E-2</v>
      </c>
      <c r="J16" s="88">
        <v>6.3899155890347711E-2</v>
      </c>
      <c r="K16" s="81"/>
      <c r="L16" s="81">
        <v>2.8279828740279762</v>
      </c>
      <c r="M16" s="81">
        <v>3.8053224277106388</v>
      </c>
      <c r="N16" s="82"/>
      <c r="O16" s="38"/>
      <c r="P16" s="54"/>
    </row>
    <row r="17" spans="1:16" x14ac:dyDescent="0.2">
      <c r="A17" s="6">
        <f t="shared" si="0"/>
        <v>12</v>
      </c>
      <c r="B17" s="46" t="s">
        <v>12</v>
      </c>
      <c r="C17" s="88">
        <v>1.317679228673742</v>
      </c>
      <c r="D17" s="88">
        <v>2.1025039872493054</v>
      </c>
      <c r="E17" s="88"/>
      <c r="F17" s="88">
        <v>0.62752963119800576</v>
      </c>
      <c r="G17" s="88">
        <v>0.84440135814879491</v>
      </c>
      <c r="H17" s="88"/>
      <c r="I17" s="88">
        <v>9.4601085931398432E-2</v>
      </c>
      <c r="J17" s="88">
        <v>0.13404950220666983</v>
      </c>
      <c r="K17" s="81"/>
      <c r="L17" s="81">
        <v>1.1626705042691974</v>
      </c>
      <c r="M17" s="81">
        <v>1.5644847734284557</v>
      </c>
      <c r="N17" s="82"/>
      <c r="O17" s="38"/>
      <c r="P17" s="54"/>
    </row>
    <row r="18" spans="1:16" x14ac:dyDescent="0.2">
      <c r="A18" s="6">
        <f t="shared" si="0"/>
        <v>13</v>
      </c>
      <c r="B18" s="46" t="s">
        <v>13</v>
      </c>
      <c r="C18" s="88">
        <v>1.3557961146297741</v>
      </c>
      <c r="D18" s="88">
        <v>2.1445425823612547</v>
      </c>
      <c r="E18" s="88"/>
      <c r="F18" s="88">
        <v>0.63066534866026358</v>
      </c>
      <c r="G18" s="88">
        <v>0.8486207670057867</v>
      </c>
      <c r="H18" s="88"/>
      <c r="I18" s="88">
        <v>9.7179061612710976E-2</v>
      </c>
      <c r="J18" s="88">
        <v>0.13682459860009388</v>
      </c>
      <c r="K18" s="81"/>
      <c r="L18" s="81">
        <v>1.206652483529002</v>
      </c>
      <c r="M18" s="81">
        <v>1.6236667485491387</v>
      </c>
      <c r="N18" s="82"/>
      <c r="O18" s="38"/>
      <c r="P18" s="54"/>
    </row>
    <row r="19" spans="1:16" x14ac:dyDescent="0.2">
      <c r="A19" s="6">
        <f t="shared" si="0"/>
        <v>14</v>
      </c>
      <c r="B19" s="46" t="s">
        <v>14</v>
      </c>
      <c r="C19" s="88">
        <v>1.34885688751226</v>
      </c>
      <c r="D19" s="88">
        <v>2.1734167551991042</v>
      </c>
      <c r="E19" s="88"/>
      <c r="F19" s="88">
        <v>0.65930100193237251</v>
      </c>
      <c r="G19" s="88">
        <v>0.88715278734765501</v>
      </c>
      <c r="H19" s="88"/>
      <c r="I19" s="88">
        <v>9.9134532844495638E-2</v>
      </c>
      <c r="J19" s="88">
        <v>0.14058019386496351</v>
      </c>
      <c r="K19" s="81"/>
      <c r="L19" s="81">
        <v>1.152089345856061</v>
      </c>
      <c r="M19" s="81">
        <v>1.5502468090509294</v>
      </c>
      <c r="N19" s="82"/>
      <c r="O19" s="38"/>
      <c r="P19" s="54"/>
    </row>
    <row r="20" spans="1:16" x14ac:dyDescent="0.2">
      <c r="A20" s="6">
        <f t="shared" si="0"/>
        <v>15</v>
      </c>
      <c r="B20" s="46" t="s">
        <v>15</v>
      </c>
      <c r="C20" s="88">
        <v>1.4524447986727536</v>
      </c>
      <c r="D20" s="88">
        <v>2.1741503180967352</v>
      </c>
      <c r="E20" s="88"/>
      <c r="F20" s="88">
        <v>0.57706079413152389</v>
      </c>
      <c r="G20" s="88">
        <v>0.77649069314677699</v>
      </c>
      <c r="H20" s="88"/>
      <c r="I20" s="88">
        <v>9.5009363870296668E-2</v>
      </c>
      <c r="J20" s="88">
        <v>0.13128515594656953</v>
      </c>
      <c r="K20" s="81"/>
      <c r="L20" s="81">
        <v>1.2983649161406159</v>
      </c>
      <c r="M20" s="81">
        <v>1.7470746305140628</v>
      </c>
      <c r="N20" s="82"/>
      <c r="O20" s="38"/>
      <c r="P20" s="54"/>
    </row>
    <row r="21" spans="1:16" x14ac:dyDescent="0.2">
      <c r="A21" s="6">
        <f t="shared" si="0"/>
        <v>16</v>
      </c>
      <c r="B21" s="46" t="s">
        <v>49</v>
      </c>
      <c r="C21" s="88">
        <v>1.3269477820792555</v>
      </c>
      <c r="D21" s="88">
        <v>2.092242152224344</v>
      </c>
      <c r="E21" s="88"/>
      <c r="F21" s="88">
        <v>0.61191353688521355</v>
      </c>
      <c r="G21" s="88">
        <v>0.82338840419229808</v>
      </c>
      <c r="H21" s="88"/>
      <c r="I21" s="88">
        <v>9.3925884236460588E-2</v>
      </c>
      <c r="J21" s="88">
        <v>0.13239262545063751</v>
      </c>
      <c r="K21" s="81"/>
      <c r="L21" s="81">
        <v>1.197630343544466</v>
      </c>
      <c r="M21" s="81">
        <v>1.6115265931244351</v>
      </c>
      <c r="N21" s="82"/>
      <c r="O21" s="38"/>
      <c r="P21" s="54"/>
    </row>
    <row r="22" spans="1:16" x14ac:dyDescent="0.2">
      <c r="A22" s="6">
        <f t="shared" si="0"/>
        <v>17</v>
      </c>
      <c r="B22" s="6" t="s">
        <v>40</v>
      </c>
      <c r="C22" s="88">
        <v>1.4270749960141116</v>
      </c>
      <c r="D22" s="88">
        <v>2.028040194775079</v>
      </c>
      <c r="E22" s="88"/>
      <c r="F22" s="88">
        <v>0.48051933303655636</v>
      </c>
      <c r="G22" s="88">
        <v>0.64658488979748874</v>
      </c>
      <c r="H22" s="88"/>
      <c r="I22" s="88">
        <v>0.13315571593733441</v>
      </c>
      <c r="J22" s="88">
        <v>0.16336261890342033</v>
      </c>
      <c r="K22" s="81"/>
      <c r="L22" s="81">
        <v>1.3775231257450393</v>
      </c>
      <c r="M22" s="81">
        <v>1.8535896002868795</v>
      </c>
      <c r="N22" s="82"/>
      <c r="O22" s="38"/>
      <c r="P22" s="54"/>
    </row>
    <row r="23" spans="1:16" x14ac:dyDescent="0.2">
      <c r="A23" s="6">
        <f t="shared" si="0"/>
        <v>18</v>
      </c>
      <c r="B23" s="6" t="s">
        <v>50</v>
      </c>
      <c r="C23" s="88">
        <v>1.511228931788559</v>
      </c>
      <c r="D23" s="88">
        <v>2.1156873719291407</v>
      </c>
      <c r="E23" s="88"/>
      <c r="F23" s="88">
        <v>0.4833124565341041</v>
      </c>
      <c r="G23" s="88">
        <v>0.65034330558783804</v>
      </c>
      <c r="H23" s="88"/>
      <c r="I23" s="88">
        <v>9.2067573016243479E-2</v>
      </c>
      <c r="J23" s="88">
        <v>0.12245006019853473</v>
      </c>
      <c r="K23" s="81"/>
      <c r="L23" s="81">
        <v>1.3756915025982537</v>
      </c>
      <c r="M23" s="81">
        <v>1.8511249755171935</v>
      </c>
      <c r="N23" s="82"/>
      <c r="O23" s="38"/>
      <c r="P23" s="54"/>
    </row>
    <row r="24" spans="1:16" x14ac:dyDescent="0.2">
      <c r="A24" s="6">
        <f t="shared" si="0"/>
        <v>19</v>
      </c>
      <c r="B24" s="46" t="s">
        <v>17</v>
      </c>
      <c r="C24" s="88">
        <v>1.4949404553679937</v>
      </c>
      <c r="D24" s="88">
        <v>2.2323650622817532</v>
      </c>
      <c r="E24" s="88"/>
      <c r="F24" s="88">
        <v>0.58962945110551179</v>
      </c>
      <c r="G24" s="88">
        <v>0.79340302762679327</v>
      </c>
      <c r="H24" s="88"/>
      <c r="I24" s="88">
        <v>7.4718190048543548E-2</v>
      </c>
      <c r="J24" s="88">
        <v>0.11178408603016418</v>
      </c>
      <c r="K24" s="81"/>
      <c r="L24" s="81">
        <v>1.2790987649622276</v>
      </c>
      <c r="M24" s="81">
        <v>1.7211501746596469</v>
      </c>
      <c r="N24" s="82"/>
      <c r="O24" s="38"/>
      <c r="P24" s="54"/>
    </row>
    <row r="25" spans="1:16" x14ac:dyDescent="0.2">
      <c r="A25" s="6">
        <f t="shared" si="0"/>
        <v>20</v>
      </c>
      <c r="B25" s="46" t="s">
        <v>18</v>
      </c>
      <c r="C25" s="88">
        <v>1.0943156647119436</v>
      </c>
      <c r="D25" s="88">
        <v>1.8568607211286952</v>
      </c>
      <c r="E25" s="88"/>
      <c r="F25" s="88">
        <v>0.60971524253843223</v>
      </c>
      <c r="G25" s="88">
        <v>0.82043038812461144</v>
      </c>
      <c r="H25" s="88"/>
      <c r="I25" s="88">
        <v>4.4605447741965371E-2</v>
      </c>
      <c r="J25" s="88">
        <v>8.2933997504812965E-2</v>
      </c>
      <c r="K25" s="81"/>
      <c r="L25" s="81">
        <v>1.0460327055438567</v>
      </c>
      <c r="M25" s="81">
        <v>1.4075374186603002</v>
      </c>
      <c r="N25" s="82"/>
      <c r="O25" s="38"/>
      <c r="P25" s="54"/>
    </row>
    <row r="26" spans="1:16" x14ac:dyDescent="0.2">
      <c r="A26" s="13"/>
      <c r="B26" s="55" t="s">
        <v>61</v>
      </c>
      <c r="C26" s="127">
        <v>1.3718914155825279</v>
      </c>
      <c r="D26" s="127">
        <v>1.8954580970246859</v>
      </c>
      <c r="E26" s="127"/>
      <c r="F26" s="127">
        <v>0.51703864375420738</v>
      </c>
      <c r="G26" s="127">
        <v>0.69572512801982123</v>
      </c>
      <c r="H26" s="127"/>
      <c r="I26" s="127">
        <v>8.0759478484173697E-2</v>
      </c>
      <c r="J26" s="127">
        <v>0.10970825456491587</v>
      </c>
      <c r="K26" s="127"/>
      <c r="L26" s="127">
        <v>1.3135674777767301</v>
      </c>
      <c r="M26" s="127">
        <v>1.7675311365572419</v>
      </c>
      <c r="N26" s="82"/>
      <c r="O26" s="38"/>
    </row>
    <row r="27" spans="1:16" x14ac:dyDescent="0.2">
      <c r="O27" s="38"/>
    </row>
  </sheetData>
  <mergeCells count="6">
    <mergeCell ref="L3:M3"/>
    <mergeCell ref="L4:M4"/>
    <mergeCell ref="C3:J3"/>
    <mergeCell ref="C4:D4"/>
    <mergeCell ref="F4:G4"/>
    <mergeCell ref="I4:J4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7"/>
  <sheetViews>
    <sheetView workbookViewId="0">
      <selection activeCell="BT36" sqref="BT36"/>
    </sheetView>
  </sheetViews>
  <sheetFormatPr defaultRowHeight="12.75" x14ac:dyDescent="0.2"/>
  <cols>
    <col min="1" max="1" width="5.42578125" customWidth="1"/>
    <col min="2" max="2" width="24" customWidth="1"/>
    <col min="5" max="5" width="1.42578125" customWidth="1"/>
    <col min="8" max="8" width="1.28515625" customWidth="1"/>
    <col min="11" max="11" width="1.42578125" customWidth="1"/>
    <col min="14" max="14" width="1.7109375" customWidth="1"/>
    <col min="15" max="15" width="9.85546875" customWidth="1"/>
    <col min="17" max="17" width="1.5703125" customWidth="1"/>
    <col min="20" max="20" width="1.5703125" customWidth="1"/>
    <col min="23" max="23" width="1.28515625" customWidth="1"/>
    <col min="26" max="26" width="2.140625" customWidth="1"/>
    <col min="29" max="29" width="1.28515625" customWidth="1"/>
    <col min="32" max="32" width="1.85546875" customWidth="1"/>
    <col min="35" max="35" width="1.140625" customWidth="1"/>
    <col min="38" max="38" width="2.140625" customWidth="1"/>
    <col min="41" max="41" width="1.140625" customWidth="1"/>
    <col min="44" max="44" width="2" customWidth="1"/>
    <col min="47" max="47" width="1.42578125" customWidth="1"/>
    <col min="50" max="50" width="2.140625" customWidth="1"/>
    <col min="53" max="53" width="1.42578125" customWidth="1"/>
    <col min="56" max="56" width="2" customWidth="1"/>
    <col min="59" max="59" width="1.5703125" customWidth="1"/>
    <col min="62" max="62" width="2.140625" customWidth="1"/>
    <col min="65" max="65" width="1.28515625" customWidth="1"/>
    <col min="68" max="68" width="1.85546875" customWidth="1"/>
    <col min="71" max="71" width="1.42578125" customWidth="1"/>
  </cols>
  <sheetData>
    <row r="1" spans="1:77" x14ac:dyDescent="0.2">
      <c r="A1" s="53" t="s">
        <v>72</v>
      </c>
    </row>
    <row r="3" spans="1:77" x14ac:dyDescent="0.2">
      <c r="A3" s="5"/>
      <c r="B3" s="5"/>
      <c r="C3" s="132" t="s">
        <v>56</v>
      </c>
      <c r="D3" s="133"/>
      <c r="E3" s="133"/>
      <c r="F3" s="133"/>
      <c r="G3" s="134"/>
      <c r="I3" s="132" t="s">
        <v>55</v>
      </c>
      <c r="J3" s="133"/>
      <c r="K3" s="133"/>
      <c r="L3" s="133"/>
      <c r="M3" s="134"/>
      <c r="O3" s="138" t="s">
        <v>55</v>
      </c>
      <c r="P3" s="139"/>
      <c r="Q3" s="139"/>
      <c r="R3" s="139"/>
      <c r="S3" s="140"/>
      <c r="U3" s="138" t="s">
        <v>55</v>
      </c>
      <c r="V3" s="139"/>
      <c r="W3" s="139"/>
      <c r="X3" s="139"/>
      <c r="Y3" s="140"/>
      <c r="AA3" s="138" t="s">
        <v>55</v>
      </c>
      <c r="AB3" s="139"/>
      <c r="AC3" s="139"/>
      <c r="AD3" s="139"/>
      <c r="AE3" s="140"/>
      <c r="AG3" s="138" t="s">
        <v>55</v>
      </c>
      <c r="AH3" s="139"/>
      <c r="AI3" s="139"/>
      <c r="AJ3" s="139"/>
      <c r="AK3" s="140"/>
      <c r="AM3" s="138" t="s">
        <v>55</v>
      </c>
      <c r="AN3" s="139"/>
      <c r="AO3" s="139"/>
      <c r="AP3" s="139"/>
      <c r="AQ3" s="140"/>
      <c r="AS3" s="138" t="s">
        <v>55</v>
      </c>
      <c r="AT3" s="139"/>
      <c r="AU3" s="139"/>
      <c r="AV3" s="139"/>
      <c r="AW3" s="140"/>
      <c r="AY3" s="138" t="s">
        <v>55</v>
      </c>
      <c r="AZ3" s="139"/>
      <c r="BA3" s="139"/>
      <c r="BB3" s="139"/>
      <c r="BC3" s="140"/>
      <c r="BE3" s="138" t="s">
        <v>55</v>
      </c>
      <c r="BF3" s="139"/>
      <c r="BG3" s="139"/>
      <c r="BH3" s="139"/>
      <c r="BI3" s="140"/>
      <c r="BK3" s="138" t="s">
        <v>55</v>
      </c>
      <c r="BL3" s="139"/>
      <c r="BM3" s="139"/>
      <c r="BN3" s="139"/>
      <c r="BO3" s="140"/>
      <c r="BQ3" s="138" t="s">
        <v>55</v>
      </c>
      <c r="BR3" s="139"/>
      <c r="BS3" s="139"/>
      <c r="BT3" s="139"/>
      <c r="BU3" s="140"/>
    </row>
    <row r="4" spans="1:77" ht="12.75" customHeight="1" x14ac:dyDescent="0.2">
      <c r="A4" s="56"/>
      <c r="B4" s="6"/>
      <c r="C4" s="135" t="s">
        <v>57</v>
      </c>
      <c r="D4" s="136"/>
      <c r="E4" s="48"/>
      <c r="F4" s="136" t="s">
        <v>36</v>
      </c>
      <c r="G4" s="137"/>
      <c r="I4" s="132" t="s">
        <v>58</v>
      </c>
      <c r="J4" s="133"/>
      <c r="K4" s="34"/>
      <c r="L4" s="133" t="s">
        <v>37</v>
      </c>
      <c r="M4" s="134"/>
      <c r="O4" s="138" t="s">
        <v>58</v>
      </c>
      <c r="P4" s="139"/>
      <c r="Q4" s="116"/>
      <c r="R4" s="139" t="s">
        <v>37</v>
      </c>
      <c r="S4" s="140"/>
      <c r="U4" s="138" t="s">
        <v>58</v>
      </c>
      <c r="V4" s="139"/>
      <c r="W4" s="116"/>
      <c r="X4" s="139" t="s">
        <v>37</v>
      </c>
      <c r="Y4" s="140"/>
      <c r="AA4" s="138" t="s">
        <v>58</v>
      </c>
      <c r="AB4" s="139"/>
      <c r="AC4" s="116"/>
      <c r="AD4" s="139" t="s">
        <v>37</v>
      </c>
      <c r="AE4" s="140"/>
      <c r="AG4" s="138" t="s">
        <v>58</v>
      </c>
      <c r="AH4" s="139"/>
      <c r="AI4" s="116"/>
      <c r="AJ4" s="139" t="s">
        <v>37</v>
      </c>
      <c r="AK4" s="140"/>
      <c r="AM4" s="138" t="s">
        <v>58</v>
      </c>
      <c r="AN4" s="139"/>
      <c r="AO4" s="116"/>
      <c r="AP4" s="139" t="s">
        <v>37</v>
      </c>
      <c r="AQ4" s="140"/>
      <c r="AS4" s="138" t="s">
        <v>58</v>
      </c>
      <c r="AT4" s="139"/>
      <c r="AU4" s="116"/>
      <c r="AV4" s="139" t="s">
        <v>37</v>
      </c>
      <c r="AW4" s="140"/>
      <c r="AY4" s="138" t="s">
        <v>58</v>
      </c>
      <c r="AZ4" s="139"/>
      <c r="BA4" s="116"/>
      <c r="BB4" s="139" t="s">
        <v>37</v>
      </c>
      <c r="BC4" s="140"/>
      <c r="BE4" s="138" t="s">
        <v>58</v>
      </c>
      <c r="BF4" s="139"/>
      <c r="BG4" s="116"/>
      <c r="BH4" s="139" t="s">
        <v>37</v>
      </c>
      <c r="BI4" s="140"/>
      <c r="BK4" s="138" t="s">
        <v>58</v>
      </c>
      <c r="BL4" s="139"/>
      <c r="BM4" s="116"/>
      <c r="BN4" s="139" t="s">
        <v>37</v>
      </c>
      <c r="BO4" s="140"/>
      <c r="BQ4" s="138" t="s">
        <v>58</v>
      </c>
      <c r="BR4" s="139"/>
      <c r="BS4" s="118"/>
      <c r="BT4" s="139" t="s">
        <v>37</v>
      </c>
      <c r="BU4" s="140"/>
    </row>
    <row r="5" spans="1:77" ht="12.75" customHeight="1" x14ac:dyDescent="0.2">
      <c r="A5" s="6"/>
      <c r="B5" s="6"/>
      <c r="C5" s="102">
        <v>2007</v>
      </c>
      <c r="D5" s="42">
        <f>C5</f>
        <v>2007</v>
      </c>
      <c r="E5" s="42"/>
      <c r="F5" s="42">
        <f>C5</f>
        <v>2007</v>
      </c>
      <c r="G5" s="103">
        <f>C5</f>
        <v>2007</v>
      </c>
      <c r="I5" s="106">
        <f>C5</f>
        <v>2007</v>
      </c>
      <c r="J5" s="30">
        <f>C5</f>
        <v>2007</v>
      </c>
      <c r="K5" s="30"/>
      <c r="L5" s="30">
        <f>C5</f>
        <v>2007</v>
      </c>
      <c r="M5" s="107">
        <f>C5</f>
        <v>2007</v>
      </c>
      <c r="O5" s="47">
        <f>M5+1</f>
        <v>2008</v>
      </c>
      <c r="P5" s="13">
        <f>O5</f>
        <v>2008</v>
      </c>
      <c r="Q5" s="6"/>
      <c r="R5" s="13">
        <f>O5</f>
        <v>2008</v>
      </c>
      <c r="S5" s="12">
        <f>O5</f>
        <v>2008</v>
      </c>
      <c r="U5" s="47">
        <f>S5+1</f>
        <v>2009</v>
      </c>
      <c r="V5" s="13">
        <f>U5</f>
        <v>2009</v>
      </c>
      <c r="W5" s="6"/>
      <c r="X5" s="13">
        <f>U5</f>
        <v>2009</v>
      </c>
      <c r="Y5" s="12">
        <f>U5</f>
        <v>2009</v>
      </c>
      <c r="AA5" s="47">
        <f>Y5+1</f>
        <v>2010</v>
      </c>
      <c r="AB5" s="13">
        <f>AA5</f>
        <v>2010</v>
      </c>
      <c r="AC5" s="6"/>
      <c r="AD5" s="13">
        <f>AA5</f>
        <v>2010</v>
      </c>
      <c r="AE5" s="12">
        <f>AA5</f>
        <v>2010</v>
      </c>
      <c r="AG5" s="47">
        <f>AE5+1</f>
        <v>2011</v>
      </c>
      <c r="AH5" s="13">
        <f>AG5</f>
        <v>2011</v>
      </c>
      <c r="AI5" s="6"/>
      <c r="AJ5" s="13">
        <f>AG5</f>
        <v>2011</v>
      </c>
      <c r="AK5" s="12">
        <f>AG5</f>
        <v>2011</v>
      </c>
      <c r="AM5" s="47">
        <f>AK5+1</f>
        <v>2012</v>
      </c>
      <c r="AN5" s="13">
        <f>AM5</f>
        <v>2012</v>
      </c>
      <c r="AO5" s="6"/>
      <c r="AP5" s="13">
        <f>AM5</f>
        <v>2012</v>
      </c>
      <c r="AQ5" s="12">
        <f>AM5</f>
        <v>2012</v>
      </c>
      <c r="AS5" s="47">
        <f>AQ5+1</f>
        <v>2013</v>
      </c>
      <c r="AT5" s="13">
        <f>AS5</f>
        <v>2013</v>
      </c>
      <c r="AU5" s="6"/>
      <c r="AV5" s="13">
        <f>AS5</f>
        <v>2013</v>
      </c>
      <c r="AW5" s="12">
        <f>AS5</f>
        <v>2013</v>
      </c>
      <c r="AY5" s="47">
        <f>AW5+1</f>
        <v>2014</v>
      </c>
      <c r="AZ5" s="13">
        <f>AY5</f>
        <v>2014</v>
      </c>
      <c r="BA5" s="6"/>
      <c r="BB5" s="13">
        <f>AY5</f>
        <v>2014</v>
      </c>
      <c r="BC5" s="12">
        <f>AY5</f>
        <v>2014</v>
      </c>
      <c r="BE5" s="47">
        <f>BC5+1</f>
        <v>2015</v>
      </c>
      <c r="BF5" s="13">
        <f>BE5</f>
        <v>2015</v>
      </c>
      <c r="BG5" s="6"/>
      <c r="BH5" s="13">
        <f>BE5</f>
        <v>2015</v>
      </c>
      <c r="BI5" s="12">
        <f>BE5</f>
        <v>2015</v>
      </c>
      <c r="BK5" s="47">
        <f>BI5+1</f>
        <v>2016</v>
      </c>
      <c r="BL5" s="13">
        <f>BK5</f>
        <v>2016</v>
      </c>
      <c r="BM5" s="6"/>
      <c r="BN5" s="13">
        <f>BK5</f>
        <v>2016</v>
      </c>
      <c r="BO5" s="12">
        <f>BK5</f>
        <v>2016</v>
      </c>
      <c r="BQ5" s="47">
        <f>BO5+1</f>
        <v>2017</v>
      </c>
      <c r="BR5" s="13">
        <f>BQ5</f>
        <v>2017</v>
      </c>
      <c r="BS5" s="86"/>
      <c r="BT5" s="13">
        <f>BQ5</f>
        <v>2017</v>
      </c>
      <c r="BU5" s="12">
        <f>BQ5</f>
        <v>2017</v>
      </c>
    </row>
    <row r="6" spans="1:77" x14ac:dyDescent="0.2">
      <c r="A6" s="57"/>
      <c r="B6" s="58" t="s">
        <v>0</v>
      </c>
      <c r="C6" s="104" t="s">
        <v>38</v>
      </c>
      <c r="D6" s="63" t="s">
        <v>35</v>
      </c>
      <c r="E6" s="60"/>
      <c r="F6" s="63" t="s">
        <v>38</v>
      </c>
      <c r="G6" s="105" t="s">
        <v>35</v>
      </c>
      <c r="I6" s="108" t="s">
        <v>38</v>
      </c>
      <c r="J6" s="64" t="s">
        <v>35</v>
      </c>
      <c r="K6" s="61"/>
      <c r="L6" s="64" t="s">
        <v>38</v>
      </c>
      <c r="M6" s="109" t="s">
        <v>35</v>
      </c>
      <c r="O6" s="44" t="s">
        <v>38</v>
      </c>
      <c r="P6" s="18" t="s">
        <v>35</v>
      </c>
      <c r="Q6" s="18"/>
      <c r="R6" s="18" t="s">
        <v>38</v>
      </c>
      <c r="S6" s="19" t="s">
        <v>35</v>
      </c>
      <c r="U6" s="44" t="s">
        <v>38</v>
      </c>
      <c r="V6" s="18" t="s">
        <v>35</v>
      </c>
      <c r="W6" s="18"/>
      <c r="X6" s="18" t="s">
        <v>38</v>
      </c>
      <c r="Y6" s="19" t="s">
        <v>35</v>
      </c>
      <c r="AA6" s="44" t="s">
        <v>38</v>
      </c>
      <c r="AB6" s="18" t="s">
        <v>35</v>
      </c>
      <c r="AC6" s="18"/>
      <c r="AD6" s="18" t="s">
        <v>38</v>
      </c>
      <c r="AE6" s="19" t="s">
        <v>35</v>
      </c>
      <c r="AG6" s="44" t="s">
        <v>38</v>
      </c>
      <c r="AH6" s="18" t="s">
        <v>35</v>
      </c>
      <c r="AI6" s="18"/>
      <c r="AJ6" s="18" t="s">
        <v>38</v>
      </c>
      <c r="AK6" s="19" t="s">
        <v>35</v>
      </c>
      <c r="AM6" s="44" t="s">
        <v>38</v>
      </c>
      <c r="AN6" s="18" t="s">
        <v>35</v>
      </c>
      <c r="AO6" s="18"/>
      <c r="AP6" s="18" t="s">
        <v>38</v>
      </c>
      <c r="AQ6" s="19" t="s">
        <v>35</v>
      </c>
      <c r="AS6" s="44" t="s">
        <v>38</v>
      </c>
      <c r="AT6" s="18" t="s">
        <v>35</v>
      </c>
      <c r="AU6" s="18"/>
      <c r="AV6" s="18" t="s">
        <v>38</v>
      </c>
      <c r="AW6" s="19" t="s">
        <v>35</v>
      </c>
      <c r="AY6" s="44" t="s">
        <v>38</v>
      </c>
      <c r="AZ6" s="18" t="s">
        <v>35</v>
      </c>
      <c r="BA6" s="18"/>
      <c r="BB6" s="18" t="s">
        <v>38</v>
      </c>
      <c r="BC6" s="19" t="s">
        <v>35</v>
      </c>
      <c r="BE6" s="44" t="s">
        <v>38</v>
      </c>
      <c r="BF6" s="18" t="s">
        <v>35</v>
      </c>
      <c r="BG6" s="18"/>
      <c r="BH6" s="18" t="s">
        <v>38</v>
      </c>
      <c r="BI6" s="19" t="s">
        <v>35</v>
      </c>
      <c r="BK6" s="44" t="s">
        <v>38</v>
      </c>
      <c r="BL6" s="18" t="s">
        <v>35</v>
      </c>
      <c r="BM6" s="18"/>
      <c r="BN6" s="18" t="s">
        <v>38</v>
      </c>
      <c r="BO6" s="19" t="s">
        <v>35</v>
      </c>
      <c r="BQ6" s="44" t="s">
        <v>38</v>
      </c>
      <c r="BR6" s="18" t="s">
        <v>35</v>
      </c>
      <c r="BS6" s="90"/>
      <c r="BT6" s="18" t="s">
        <v>38</v>
      </c>
      <c r="BU6" s="19" t="s">
        <v>35</v>
      </c>
    </row>
    <row r="7" spans="1:77" x14ac:dyDescent="0.2">
      <c r="A7" s="5">
        <v>1</v>
      </c>
      <c r="B7" s="51" t="s">
        <v>1</v>
      </c>
      <c r="C7" s="110">
        <v>1.223021687480047</v>
      </c>
      <c r="D7" s="84">
        <v>1.5480484417329397</v>
      </c>
      <c r="E7" s="84"/>
      <c r="F7" s="84">
        <v>1.1716632021198525</v>
      </c>
      <c r="G7" s="111">
        <v>1.3738318361355286</v>
      </c>
      <c r="H7" s="38"/>
      <c r="I7" s="110">
        <v>12.830359735329999</v>
      </c>
      <c r="J7" s="84">
        <v>16.240119532201422</v>
      </c>
      <c r="K7" s="84"/>
      <c r="L7" s="84">
        <v>26.021243751460435</v>
      </c>
      <c r="M7" s="111">
        <v>30.51116824094148</v>
      </c>
      <c r="O7" s="85">
        <v>12.604691762936035</v>
      </c>
      <c r="P7" s="86">
        <v>15.893114708251945</v>
      </c>
      <c r="Q7" s="86"/>
      <c r="R7" s="86">
        <v>25.590863669831769</v>
      </c>
      <c r="S7" s="87">
        <v>29.923518998594815</v>
      </c>
      <c r="U7" s="85">
        <v>12.384088442259968</v>
      </c>
      <c r="V7" s="86">
        <v>15.555897531002296</v>
      </c>
      <c r="W7" s="86"/>
      <c r="X7" s="86">
        <v>25.169055086715439</v>
      </c>
      <c r="Y7" s="87">
        <v>29.350501679381832</v>
      </c>
      <c r="AA7" s="85">
        <v>12.168392087433906</v>
      </c>
      <c r="AB7" s="86">
        <v>15.228116211198842</v>
      </c>
      <c r="AC7" s="86"/>
      <c r="AD7" s="86">
        <v>24.755585641640671</v>
      </c>
      <c r="AE7" s="87">
        <v>28.791637294673048</v>
      </c>
      <c r="AG7" s="85">
        <v>11.957451376057762</v>
      </c>
      <c r="AH7" s="86">
        <v>14.909433644245693</v>
      </c>
      <c r="AI7" s="86"/>
      <c r="AJ7" s="86">
        <v>24.350231539016228</v>
      </c>
      <c r="AK7" s="87">
        <v>28.246465893928498</v>
      </c>
      <c r="AM7" s="85">
        <v>11.751121055430335</v>
      </c>
      <c r="AN7" s="86">
        <v>14.599526747745957</v>
      </c>
      <c r="AO7" s="86"/>
      <c r="AP7" s="86">
        <v>23.952777167876175</v>
      </c>
      <c r="AQ7" s="87">
        <v>27.714545724400619</v>
      </c>
      <c r="AS7" s="85">
        <v>11.549261663168398</v>
      </c>
      <c r="AT7" s="86">
        <v>14.298085830195198</v>
      </c>
      <c r="AU7" s="86"/>
      <c r="AV7" s="86">
        <v>23.563014740004306</v>
      </c>
      <c r="AW7" s="87">
        <v>27.195452429977568</v>
      </c>
      <c r="AY7" s="85">
        <v>11.351739261488728</v>
      </c>
      <c r="AZ7" s="86">
        <v>14.004813989323804</v>
      </c>
      <c r="BA7" s="86"/>
      <c r="BB7" s="86">
        <v>23.180743945514038</v>
      </c>
      <c r="BC7" s="87">
        <v>26.688778287285484</v>
      </c>
      <c r="BE7" s="85">
        <v>11.158425184465154</v>
      </c>
      <c r="BF7" s="86">
        <v>13.719426538658658</v>
      </c>
      <c r="BG7" s="86"/>
      <c r="BH7" s="86">
        <v>22.805771625007861</v>
      </c>
      <c r="BI7" s="87">
        <v>26.194131477261333</v>
      </c>
      <c r="BK7" s="85">
        <v>10.969195797607874</v>
      </c>
      <c r="BL7" s="86">
        <v>13.441650460945139</v>
      </c>
      <c r="BM7" s="86"/>
      <c r="BN7" s="86">
        <v>22.437911457485111</v>
      </c>
      <c r="BO7" s="87">
        <v>25.711135390494892</v>
      </c>
      <c r="BQ7" s="85">
        <v>10.78393226914579</v>
      </c>
      <c r="BR7" s="86">
        <v>13.171223887136783</v>
      </c>
      <c r="BS7" s="86"/>
      <c r="BT7" s="86">
        <v>22.076983663210022</v>
      </c>
      <c r="BU7" s="87">
        <v>25.239427964722651</v>
      </c>
      <c r="BX7" s="54"/>
      <c r="BY7" s="54"/>
    </row>
    <row r="8" spans="1:77" x14ac:dyDescent="0.2">
      <c r="A8" s="6">
        <f>A7+1</f>
        <v>2</v>
      </c>
      <c r="B8" s="46" t="s">
        <v>52</v>
      </c>
      <c r="C8" s="112">
        <v>1.6859763335194251</v>
      </c>
      <c r="D8" s="88">
        <v>2.5373963934074881</v>
      </c>
      <c r="E8" s="88"/>
      <c r="F8" s="88">
        <v>1.732509415671776</v>
      </c>
      <c r="G8" s="113">
        <v>2.6008954143750542</v>
      </c>
      <c r="H8" s="38"/>
      <c r="I8" s="112">
        <v>6.7700776376772316</v>
      </c>
      <c r="J8" s="88">
        <v>10.188974921772218</v>
      </c>
      <c r="K8" s="88"/>
      <c r="L8" s="88">
        <v>8.98181479288181</v>
      </c>
      <c r="M8" s="113">
        <v>13.483771399022528</v>
      </c>
      <c r="O8" s="85">
        <v>6.4578768306915117</v>
      </c>
      <c r="P8" s="86">
        <v>9.7551121042764315</v>
      </c>
      <c r="Q8" s="86"/>
      <c r="R8" s="86">
        <v>8.5705484424826484</v>
      </c>
      <c r="S8" s="87">
        <v>12.914814437412558</v>
      </c>
      <c r="U8" s="85">
        <v>6.1604074912781455</v>
      </c>
      <c r="V8" s="86">
        <v>9.3407164060347689</v>
      </c>
      <c r="W8" s="86"/>
      <c r="X8" s="86">
        <v>8.1785880185588784</v>
      </c>
      <c r="Y8" s="87">
        <v>12.371240067648202</v>
      </c>
      <c r="AA8" s="85">
        <v>5.876965172674101</v>
      </c>
      <c r="AB8" s="86">
        <v>8.9448887567394895</v>
      </c>
      <c r="AC8" s="86"/>
      <c r="AD8" s="86">
        <v>7.8050140350695854</v>
      </c>
      <c r="AE8" s="87">
        <v>11.851881514614751</v>
      </c>
      <c r="AG8" s="85">
        <v>5.6068794231943642</v>
      </c>
      <c r="AH8" s="86">
        <v>8.5667724246499315</v>
      </c>
      <c r="AI8" s="86"/>
      <c r="AJ8" s="86">
        <v>7.4489512381061465</v>
      </c>
      <c r="AK8" s="87">
        <v>11.355626736605913</v>
      </c>
      <c r="AM8" s="85">
        <v>5.3495121344017331</v>
      </c>
      <c r="AN8" s="86">
        <v>8.2055509950845025</v>
      </c>
      <c r="AO8" s="86"/>
      <c r="AP8" s="86">
        <v>7.1095664619672965</v>
      </c>
      <c r="AQ8" s="87">
        <v>10.881415820123227</v>
      </c>
      <c r="AS8" s="85">
        <v>5.1042559699854806</v>
      </c>
      <c r="AT8" s="86">
        <v>7.8604464464306378</v>
      </c>
      <c r="AU8" s="86"/>
      <c r="AV8" s="86">
        <v>6.7860665897864534</v>
      </c>
      <c r="AW8" s="87">
        <v>10.428238500044969</v>
      </c>
      <c r="AY8" s="85">
        <v>4.8705328713867981</v>
      </c>
      <c r="AZ8" s="86">
        <v>7.5307173189302761</v>
      </c>
      <c r="BA8" s="86"/>
      <c r="BB8" s="86">
        <v>6.4776966135859961</v>
      </c>
      <c r="BC8" s="87">
        <v>9.9951317990788038</v>
      </c>
      <c r="BE8" s="85">
        <v>4.647792636404187</v>
      </c>
      <c r="BF8" s="86">
        <v>7.2156569717305343</v>
      </c>
      <c r="BG8" s="86"/>
      <c r="BH8" s="86">
        <v>6.1837377888856544</v>
      </c>
      <c r="BI8" s="87">
        <v>9.581177780710016</v>
      </c>
      <c r="BK8" s="85">
        <v>4.4355115671976426</v>
      </c>
      <c r="BL8" s="86">
        <v>6.9145919239100913</v>
      </c>
      <c r="BM8" s="86"/>
      <c r="BN8" s="86">
        <v>5.9035058792320543</v>
      </c>
      <c r="BO8" s="87">
        <v>9.1855014101400698</v>
      </c>
      <c r="BQ8" s="85">
        <v>4.2331911842869792</v>
      </c>
      <c r="BR8" s="86">
        <v>6.626880275401545</v>
      </c>
      <c r="BS8" s="86"/>
      <c r="BT8" s="86">
        <v>5.6363494862445869</v>
      </c>
      <c r="BU8" s="87">
        <v>8.8072685179792067</v>
      </c>
      <c r="BX8" s="54"/>
      <c r="BY8" s="54"/>
    </row>
    <row r="9" spans="1:77" x14ac:dyDescent="0.2">
      <c r="A9" s="6">
        <f t="shared" ref="A9:A26" si="0">A8+1</f>
        <v>3</v>
      </c>
      <c r="B9" s="46" t="s">
        <v>3</v>
      </c>
      <c r="C9" s="112">
        <v>1.8732123807320444</v>
      </c>
      <c r="D9" s="88">
        <v>2.3736915352645189</v>
      </c>
      <c r="E9" s="88"/>
      <c r="F9" s="88">
        <v>2.2591698500259718</v>
      </c>
      <c r="G9" s="113">
        <v>2.8721519324356448</v>
      </c>
      <c r="H9" s="38"/>
      <c r="I9" s="112">
        <v>11.384383769432489</v>
      </c>
      <c r="J9" s="88">
        <v>14.42602860501284</v>
      </c>
      <c r="K9" s="88"/>
      <c r="L9" s="88">
        <v>14.761308472929448</v>
      </c>
      <c r="M9" s="113">
        <v>18.766504278248743</v>
      </c>
      <c r="O9" s="85">
        <v>11.212209548556523</v>
      </c>
      <c r="P9" s="86">
        <v>14.145616962768369</v>
      </c>
      <c r="Q9" s="86"/>
      <c r="R9" s="86">
        <v>14.522612813413561</v>
      </c>
      <c r="S9" s="87">
        <v>18.387518111778999</v>
      </c>
      <c r="U9" s="85">
        <v>11.046135914554336</v>
      </c>
      <c r="V9" s="86">
        <v>13.875519011590049</v>
      </c>
      <c r="W9" s="86"/>
      <c r="X9" s="86">
        <v>14.291970595754762</v>
      </c>
      <c r="Y9" s="87">
        <v>18.021991533155834</v>
      </c>
      <c r="AA9" s="85">
        <v>10.885907820262929</v>
      </c>
      <c r="AB9" s="86">
        <v>13.615306556176634</v>
      </c>
      <c r="AC9" s="86"/>
      <c r="AD9" s="86">
        <v>14.069054905830102</v>
      </c>
      <c r="AE9" s="87">
        <v>17.669377625877832</v>
      </c>
      <c r="AG9" s="85">
        <v>10.731281521239753</v>
      </c>
      <c r="AH9" s="86">
        <v>13.364570126788172</v>
      </c>
      <c r="AI9" s="86"/>
      <c r="AJ9" s="86">
        <v>13.853553129646283</v>
      </c>
      <c r="AK9" s="87">
        <v>17.329153116103782</v>
      </c>
      <c r="AM9" s="85">
        <v>10.582024057403597</v>
      </c>
      <c r="AN9" s="86">
        <v>13.122918132000546</v>
      </c>
      <c r="AO9" s="86"/>
      <c r="AP9" s="86">
        <v>13.645166301320637</v>
      </c>
      <c r="AQ9" s="87">
        <v>17.000817310256686</v>
      </c>
      <c r="AS9" s="85">
        <v>10.437912759060772</v>
      </c>
      <c r="AT9" s="86">
        <v>12.889976050799683</v>
      </c>
      <c r="AU9" s="86"/>
      <c r="AV9" s="86">
        <v>13.443608481657314</v>
      </c>
      <c r="AW9" s="87">
        <v>16.683891081743134</v>
      </c>
      <c r="AY9" s="85">
        <v>10.298734776144551</v>
      </c>
      <c r="AZ9" s="86">
        <v>12.665385662149054</v>
      </c>
      <c r="BA9" s="86"/>
      <c r="BB9" s="86">
        <v>13.24860616584907</v>
      </c>
      <c r="BC9" s="87">
        <v>16.377915904464075</v>
      </c>
      <c r="BE9" s="85">
        <v>10.164286629553192</v>
      </c>
      <c r="BF9" s="86">
        <v>12.448804310254406</v>
      </c>
      <c r="BG9" s="86"/>
      <c r="BH9" s="86">
        <v>13.059897718907186</v>
      </c>
      <c r="BI9" s="87">
        <v>16.082452930905077</v>
      </c>
      <c r="BK9" s="85">
        <v>10.034373783526471</v>
      </c>
      <c r="BL9" s="86">
        <v>12.239904203835417</v>
      </c>
      <c r="BM9" s="86"/>
      <c r="BN9" s="86">
        <v>12.877232837490311</v>
      </c>
      <c r="BO9" s="87">
        <v>15.797082112700895</v>
      </c>
      <c r="BQ9" s="85">
        <v>9.9088102380524639</v>
      </c>
      <c r="BR9" s="86">
        <v>12.038371747795491</v>
      </c>
      <c r="BS9" s="86"/>
      <c r="BT9" s="86">
        <v>12.700372036868378</v>
      </c>
      <c r="BU9" s="87">
        <v>15.521401361670732</v>
      </c>
      <c r="BX9" s="54"/>
      <c r="BY9" s="54"/>
    </row>
    <row r="10" spans="1:77" x14ac:dyDescent="0.2">
      <c r="A10" s="6">
        <f t="shared" si="0"/>
        <v>4</v>
      </c>
      <c r="B10" s="46" t="s">
        <v>48</v>
      </c>
      <c r="C10" s="112">
        <v>2.2790235168767685</v>
      </c>
      <c r="D10" s="88">
        <v>3.1785677090636248</v>
      </c>
      <c r="E10" s="88"/>
      <c r="F10" s="88">
        <v>2.2315953026525963</v>
      </c>
      <c r="G10" s="113">
        <v>3.0999965118241883</v>
      </c>
      <c r="H10" s="38"/>
      <c r="I10" s="112">
        <v>2.7311945384163687</v>
      </c>
      <c r="J10" s="88">
        <v>3.8092133331200797</v>
      </c>
      <c r="K10" s="88"/>
      <c r="L10" s="88">
        <v>3.6478469026832818</v>
      </c>
      <c r="M10" s="113">
        <v>5.0673671254573645</v>
      </c>
      <c r="O10" s="85">
        <v>2.6025363267315886</v>
      </c>
      <c r="P10" s="86">
        <v>3.6421936489975546</v>
      </c>
      <c r="Q10" s="86"/>
      <c r="R10" s="86">
        <v>3.4764870806054171</v>
      </c>
      <c r="S10" s="87">
        <v>4.8462855865486407</v>
      </c>
      <c r="U10" s="85">
        <v>2.4803506040656118</v>
      </c>
      <c r="V10" s="86">
        <v>3.4831396609409886</v>
      </c>
      <c r="W10" s="86"/>
      <c r="X10" s="86">
        <v>3.3137506724143897</v>
      </c>
      <c r="Y10" s="87">
        <v>4.6357435060679881</v>
      </c>
      <c r="AA10" s="85">
        <v>2.3643001755607256</v>
      </c>
      <c r="AB10" s="86">
        <v>3.3316528069846099</v>
      </c>
      <c r="AC10" s="86"/>
      <c r="AD10" s="86">
        <v>3.1591877299875355</v>
      </c>
      <c r="AE10" s="87">
        <v>4.4352129627197749</v>
      </c>
      <c r="AG10" s="85">
        <v>2.2540658278794097</v>
      </c>
      <c r="AH10" s="86">
        <v>3.1873551374837255</v>
      </c>
      <c r="AI10" s="86"/>
      <c r="AJ10" s="86">
        <v>3.0123723458831777</v>
      </c>
      <c r="AK10" s="87">
        <v>4.2441933870660664</v>
      </c>
      <c r="AM10" s="85">
        <v>2.149345354264268</v>
      </c>
      <c r="AN10" s="86">
        <v>3.0498882236108686</v>
      </c>
      <c r="AO10" s="86"/>
      <c r="AP10" s="86">
        <v>2.8729013472692788</v>
      </c>
      <c r="AQ10" s="87">
        <v>4.0622101100095911</v>
      </c>
      <c r="AS10" s="85">
        <v>2.0498526331052584</v>
      </c>
      <c r="AT10" s="86">
        <v>2.918912124659351</v>
      </c>
      <c r="AU10" s="86"/>
      <c r="AV10" s="86">
        <v>2.7403930616718792</v>
      </c>
      <c r="AW10" s="87">
        <v>3.8888129896604249</v>
      </c>
      <c r="AY10" s="85">
        <v>1.9553167570508527</v>
      </c>
      <c r="AZ10" s="86">
        <v>2.7941044109447866</v>
      </c>
      <c r="BA10" s="86"/>
      <c r="BB10" s="86">
        <v>2.6144861505585166</v>
      </c>
      <c r="BC10" s="87">
        <v>3.7235751122987399</v>
      </c>
      <c r="BE10" s="85">
        <v>1.8654812098649596</v>
      </c>
      <c r="BF10" s="86">
        <v>2.6751592392720132</v>
      </c>
      <c r="BG10" s="86"/>
      <c r="BH10" s="86">
        <v>2.4948385069943684</v>
      </c>
      <c r="BI10" s="87">
        <v>3.5660915633827486</v>
      </c>
      <c r="BK10" s="85">
        <v>1.7801030883874656</v>
      </c>
      <c r="BL10" s="86">
        <v>2.5617864781018866</v>
      </c>
      <c r="BM10" s="86"/>
      <c r="BN10" s="86">
        <v>2.3811262138189742</v>
      </c>
      <c r="BO10" s="87">
        <v>3.4159782647746315</v>
      </c>
      <c r="BQ10" s="85">
        <v>1.6989523671034781</v>
      </c>
      <c r="BR10" s="86">
        <v>2.4537108797102154</v>
      </c>
      <c r="BS10" s="86"/>
      <c r="BT10" s="86">
        <v>2.2730425589896357</v>
      </c>
      <c r="BU10" s="87">
        <v>3.2728708745684325</v>
      </c>
      <c r="BX10" s="54"/>
      <c r="BY10" s="54"/>
    </row>
    <row r="11" spans="1:77" x14ac:dyDescent="0.2">
      <c r="A11" s="6">
        <f t="shared" si="0"/>
        <v>5</v>
      </c>
      <c r="B11" s="46" t="s">
        <v>5</v>
      </c>
      <c r="C11" s="112">
        <v>1.4444276091882797</v>
      </c>
      <c r="D11" s="88">
        <v>1.9466353133487684</v>
      </c>
      <c r="E11" s="88"/>
      <c r="F11" s="88">
        <v>1.4898162543784486</v>
      </c>
      <c r="G11" s="113">
        <v>2.0758688611245155</v>
      </c>
      <c r="H11" s="38"/>
      <c r="I11" s="112">
        <v>8.1420429786172033</v>
      </c>
      <c r="J11" s="88">
        <v>10.972919850158902</v>
      </c>
      <c r="K11" s="88"/>
      <c r="L11" s="88">
        <v>9.476158971200892</v>
      </c>
      <c r="M11" s="113">
        <v>13.203818439736724</v>
      </c>
      <c r="O11" s="85">
        <v>7.9300882231722118</v>
      </c>
      <c r="P11" s="86">
        <v>10.660227885292489</v>
      </c>
      <c r="Q11" s="86"/>
      <c r="R11" s="86">
        <v>9.2257711900086665</v>
      </c>
      <c r="S11" s="87">
        <v>12.822861452440337</v>
      </c>
      <c r="U11" s="85">
        <v>7.7247401365730504</v>
      </c>
      <c r="V11" s="86">
        <v>10.358063750308231</v>
      </c>
      <c r="W11" s="86"/>
      <c r="X11" s="86">
        <v>8.983304796354135</v>
      </c>
      <c r="Y11" s="87">
        <v>12.454857384787832</v>
      </c>
      <c r="AA11" s="85">
        <v>7.5257529881013188</v>
      </c>
      <c r="AB11" s="86">
        <v>10.066020564489476</v>
      </c>
      <c r="AC11" s="86"/>
      <c r="AD11" s="86">
        <v>8.7484620653699618</v>
      </c>
      <c r="AE11" s="87">
        <v>12.09930375439462</v>
      </c>
      <c r="AG11" s="85">
        <v>7.3328914721831797</v>
      </c>
      <c r="AH11" s="86">
        <v>9.7837087807460854</v>
      </c>
      <c r="AI11" s="86"/>
      <c r="AJ11" s="86">
        <v>8.5209579774657662</v>
      </c>
      <c r="AK11" s="87">
        <v>11.755719479301623</v>
      </c>
      <c r="AM11" s="85">
        <v>7.145930228547881</v>
      </c>
      <c r="AN11" s="86">
        <v>9.5107553996765191</v>
      </c>
      <c r="AO11" s="86"/>
      <c r="AP11" s="86">
        <v>8.3005196314187497</v>
      </c>
      <c r="AQ11" s="87">
        <v>11.423643909125591</v>
      </c>
      <c r="AS11" s="85">
        <v>6.9646533855539401</v>
      </c>
      <c r="AT11" s="86">
        <v>9.2468032207156234</v>
      </c>
      <c r="AU11" s="86"/>
      <c r="AV11" s="86">
        <v>8.0868856858968741</v>
      </c>
      <c r="AW11" s="87">
        <v>11.102635901878861</v>
      </c>
      <c r="AY11" s="85">
        <v>6.7888541255306398</v>
      </c>
      <c r="AZ11" s="86">
        <v>8.9915101285696988</v>
      </c>
      <c r="BA11" s="86"/>
      <c r="BB11" s="86">
        <v>7.8798058279947467</v>
      </c>
      <c r="BC11" s="87">
        <v>10.792272944243429</v>
      </c>
      <c r="BE11" s="85">
        <v>6.6183342710410304</v>
      </c>
      <c r="BF11" s="86">
        <v>8.7445484132293974</v>
      </c>
      <c r="BG11" s="86"/>
      <c r="BH11" s="86">
        <v>7.6790402674346687</v>
      </c>
      <c r="BI11" s="87">
        <v>10.492150313193854</v>
      </c>
      <c r="BK11" s="85">
        <v>6.4529038910281535</v>
      </c>
      <c r="BL11" s="86">
        <v>8.5056041219355976</v>
      </c>
      <c r="BM11" s="86"/>
      <c r="BN11" s="86">
        <v>7.4843592551540965</v>
      </c>
      <c r="BO11" s="87">
        <v>10.201880276968035</v>
      </c>
      <c r="BQ11" s="85">
        <v>6.2923809258587688</v>
      </c>
      <c r="BR11" s="86">
        <v>8.2743764415537182</v>
      </c>
      <c r="BS11" s="86"/>
      <c r="BT11" s="86">
        <v>7.2955426250658819</v>
      </c>
      <c r="BU11" s="87">
        <v>9.9210913334837443</v>
      </c>
      <c r="BX11" s="54"/>
      <c r="BY11" s="54"/>
    </row>
    <row r="12" spans="1:77" x14ac:dyDescent="0.2">
      <c r="A12" s="6">
        <f t="shared" si="0"/>
        <v>6</v>
      </c>
      <c r="B12" s="46" t="s">
        <v>6</v>
      </c>
      <c r="C12" s="112">
        <v>1.4300027816468737</v>
      </c>
      <c r="D12" s="88">
        <v>2.0508716985259978</v>
      </c>
      <c r="E12" s="88"/>
      <c r="F12" s="88">
        <v>1.4852633505378408</v>
      </c>
      <c r="G12" s="113">
        <v>2.1769980701033149</v>
      </c>
      <c r="H12" s="38"/>
      <c r="I12" s="112">
        <v>5.8529678905390687</v>
      </c>
      <c r="J12" s="88">
        <v>8.3941698248054095</v>
      </c>
      <c r="K12" s="88"/>
      <c r="L12" s="88">
        <v>7.1848601468162405</v>
      </c>
      <c r="M12" s="113">
        <v>10.531079668745029</v>
      </c>
      <c r="O12" s="85">
        <v>5.6611552459822985</v>
      </c>
      <c r="P12" s="86">
        <v>8.1119281001258887</v>
      </c>
      <c r="Q12" s="86"/>
      <c r="R12" s="86">
        <v>6.9487686650537865</v>
      </c>
      <c r="S12" s="87">
        <v>10.177779726790233</v>
      </c>
      <c r="U12" s="85">
        <v>5.475808720061103</v>
      </c>
      <c r="V12" s="86">
        <v>7.8396724147504173</v>
      </c>
      <c r="W12" s="86"/>
      <c r="X12" s="86">
        <v>6.7206757723006065</v>
      </c>
      <c r="Y12" s="87">
        <v>9.8369950447211778</v>
      </c>
      <c r="AA12" s="85">
        <v>5.2967038833772504</v>
      </c>
      <c r="AB12" s="86">
        <v>7.5770336792669886</v>
      </c>
      <c r="AC12" s="86"/>
      <c r="AD12" s="86">
        <v>6.5003024132687681</v>
      </c>
      <c r="AE12" s="87">
        <v>9.5082627619406654</v>
      </c>
      <c r="AG12" s="85">
        <v>5.1236243661022547</v>
      </c>
      <c r="AH12" s="86">
        <v>7.3236570653915409</v>
      </c>
      <c r="AI12" s="86"/>
      <c r="AJ12" s="86">
        <v>6.2873796006712288</v>
      </c>
      <c r="AK12" s="87">
        <v>9.1911378912530708</v>
      </c>
      <c r="AM12" s="85">
        <v>4.9563615571714488</v>
      </c>
      <c r="AN12" s="86">
        <v>7.079201430387501</v>
      </c>
      <c r="AO12" s="86"/>
      <c r="AP12" s="86">
        <v>6.0816480381266569</v>
      </c>
      <c r="AQ12" s="87">
        <v>8.8851925989116651</v>
      </c>
      <c r="AS12" s="85">
        <v>4.7947143151804763</v>
      </c>
      <c r="AT12" s="86">
        <v>6.8433387656816134</v>
      </c>
      <c r="AU12" s="86"/>
      <c r="AV12" s="86">
        <v>5.8828577577630812</v>
      </c>
      <c r="AW12" s="87">
        <v>8.5900155148378214</v>
      </c>
      <c r="AY12" s="85">
        <v>4.6384886905093072</v>
      </c>
      <c r="AZ12" s="86">
        <v>6.61575366862116</v>
      </c>
      <c r="BA12" s="86"/>
      <c r="BB12" s="86">
        <v>5.6907677719237331</v>
      </c>
      <c r="BC12" s="87">
        <v>8.3052110717015868</v>
      </c>
      <c r="BE12" s="85">
        <v>4.4874976582189863</v>
      </c>
      <c r="BF12" s="86">
        <v>6.3961428363651436</v>
      </c>
      <c r="BG12" s="86"/>
      <c r="BH12" s="86">
        <v>5.5051457384036784</v>
      </c>
      <c r="BI12" s="87">
        <v>8.0303988716118919</v>
      </c>
      <c r="BK12" s="85">
        <v>4.3415608612854477</v>
      </c>
      <c r="BL12" s="86">
        <v>6.1842145809472839</v>
      </c>
      <c r="BM12" s="86"/>
      <c r="BN12" s="86">
        <v>5.3257676386699586</v>
      </c>
      <c r="BO12" s="87">
        <v>7.7652130792207394</v>
      </c>
      <c r="BQ12" s="85">
        <v>4.2005043637531783</v>
      </c>
      <c r="BR12" s="86">
        <v>5.979688364591853</v>
      </c>
      <c r="BS12" s="86"/>
      <c r="BT12" s="86">
        <v>5.1524174685408743</v>
      </c>
      <c r="BU12" s="87">
        <v>7.509301840098999</v>
      </c>
      <c r="BX12" s="54"/>
      <c r="BY12" s="54"/>
    </row>
    <row r="13" spans="1:77" x14ac:dyDescent="0.2">
      <c r="A13" s="6">
        <f t="shared" si="0"/>
        <v>7</v>
      </c>
      <c r="B13" s="46" t="s">
        <v>7</v>
      </c>
      <c r="C13" s="112">
        <v>2.1831069568764803</v>
      </c>
      <c r="D13" s="88">
        <v>3.2619310050404429</v>
      </c>
      <c r="E13" s="88"/>
      <c r="F13" s="88">
        <v>2.4233291957821561</v>
      </c>
      <c r="G13" s="113">
        <v>3.712437765352762</v>
      </c>
      <c r="H13" s="38"/>
      <c r="I13" s="112">
        <v>2.5723195297081229</v>
      </c>
      <c r="J13" s="88">
        <v>3.8434804132689693</v>
      </c>
      <c r="K13" s="88"/>
      <c r="L13" s="88">
        <v>3.1465793681833136</v>
      </c>
      <c r="M13" s="113">
        <v>4.8204264193471413</v>
      </c>
      <c r="O13" s="85">
        <v>2.4446951639394365</v>
      </c>
      <c r="P13" s="86">
        <v>3.6706215827226405</v>
      </c>
      <c r="Q13" s="86"/>
      <c r="R13" s="86">
        <v>2.9918804753657033</v>
      </c>
      <c r="S13" s="87">
        <v>4.6070974712750221</v>
      </c>
      <c r="U13" s="85">
        <v>2.3236383602899151</v>
      </c>
      <c r="V13" s="86">
        <v>3.5060910501924134</v>
      </c>
      <c r="W13" s="86"/>
      <c r="X13" s="86">
        <v>2.8451043892214396</v>
      </c>
      <c r="Y13" s="87">
        <v>4.4039506604964025</v>
      </c>
      <c r="AA13" s="85">
        <v>2.2088044685704218</v>
      </c>
      <c r="AB13" s="86">
        <v>3.3494718036085462</v>
      </c>
      <c r="AC13" s="86"/>
      <c r="AD13" s="86">
        <v>2.7058363751502399</v>
      </c>
      <c r="AE13" s="87">
        <v>4.2104793092575763</v>
      </c>
      <c r="AG13" s="85">
        <v>2.0998671605861854</v>
      </c>
      <c r="AH13" s="86">
        <v>3.2003682550412025</v>
      </c>
      <c r="AI13" s="86"/>
      <c r="AJ13" s="86">
        <v>2.5736837237351451</v>
      </c>
      <c r="AK13" s="87">
        <v>4.0262026694083008</v>
      </c>
      <c r="AM13" s="85">
        <v>1.9965174471198293</v>
      </c>
      <c r="AN13" s="86">
        <v>3.0584051202356477</v>
      </c>
      <c r="AO13" s="86"/>
      <c r="AP13" s="86">
        <v>2.4482745690211147</v>
      </c>
      <c r="AQ13" s="87">
        <v>3.8506645691761157</v>
      </c>
      <c r="AS13" s="85">
        <v>1.8984627480174698</v>
      </c>
      <c r="AT13" s="86">
        <v>2.9232263575002402</v>
      </c>
      <c r="AU13" s="86"/>
      <c r="AV13" s="86">
        <v>2.3292567706810297</v>
      </c>
      <c r="AW13" s="87">
        <v>3.6834321315679701</v>
      </c>
      <c r="AY13" s="85">
        <v>1.8054260124941366</v>
      </c>
      <c r="AZ13" s="86">
        <v>2.7944941627732711</v>
      </c>
      <c r="BA13" s="86"/>
      <c r="BB13" s="86">
        <v>2.2162968565949193</v>
      </c>
      <c r="BC13" s="87">
        <v>3.5240945605679457</v>
      </c>
      <c r="BE13" s="85">
        <v>1.7171448869319839</v>
      </c>
      <c r="BF13" s="86">
        <v>2.6718880178657565</v>
      </c>
      <c r="BG13" s="86"/>
      <c r="BH13" s="86">
        <v>2.1090790225580855</v>
      </c>
      <c r="BI13" s="87">
        <v>3.3722619915063925</v>
      </c>
      <c r="BK13" s="85">
        <v>1.6333709275934434</v>
      </c>
      <c r="BL13" s="86">
        <v>2.5551037890388866</v>
      </c>
      <c r="BM13" s="86"/>
      <c r="BN13" s="86">
        <v>2.0073041860131551</v>
      </c>
      <c r="BO13" s="87">
        <v>3.2275644021711631</v>
      </c>
      <c r="BQ13" s="85">
        <v>1.5538688558119425</v>
      </c>
      <c r="BR13" s="86">
        <v>2.4438528732278368</v>
      </c>
      <c r="BS13" s="86"/>
      <c r="BT13" s="86">
        <v>1.9106890908706013</v>
      </c>
      <c r="BU13" s="87">
        <v>3.0896505814164206</v>
      </c>
      <c r="BX13" s="54"/>
      <c r="BY13" s="54"/>
    </row>
    <row r="14" spans="1:77" x14ac:dyDescent="0.2">
      <c r="A14" s="6">
        <f t="shared" si="0"/>
        <v>8</v>
      </c>
      <c r="B14" s="46" t="s">
        <v>8</v>
      </c>
      <c r="C14" s="112">
        <v>1.3341177274494076</v>
      </c>
      <c r="D14" s="88">
        <v>1.8992962077597892</v>
      </c>
      <c r="E14" s="88"/>
      <c r="F14" s="88">
        <v>1.3687619739874788</v>
      </c>
      <c r="G14" s="113">
        <v>1.9886053610214403</v>
      </c>
      <c r="H14" s="38"/>
      <c r="I14" s="112">
        <v>7.9860656489845692</v>
      </c>
      <c r="J14" s="88">
        <v>11.36923967799709</v>
      </c>
      <c r="K14" s="88"/>
      <c r="L14" s="88">
        <v>9.8375182006818811</v>
      </c>
      <c r="M14" s="113">
        <v>14.292434919149017</v>
      </c>
      <c r="O14" s="85">
        <v>7.6102774138050524</v>
      </c>
      <c r="P14" s="86">
        <v>10.873060650093288</v>
      </c>
      <c r="Q14" s="86"/>
      <c r="R14" s="86">
        <v>9.3773525379252796</v>
      </c>
      <c r="S14" s="87">
        <v>13.676226317357836</v>
      </c>
      <c r="U14" s="85">
        <v>7.25242626373036</v>
      </c>
      <c r="V14" s="86">
        <v>10.399504877263427</v>
      </c>
      <c r="W14" s="86"/>
      <c r="X14" s="86">
        <v>8.9390561205421744</v>
      </c>
      <c r="Y14" s="87">
        <v>13.087900132660515</v>
      </c>
      <c r="AA14" s="85">
        <v>6.911648059357244</v>
      </c>
      <c r="AB14" s="86">
        <v>9.9475156301352694</v>
      </c>
      <c r="AC14" s="86"/>
      <c r="AD14" s="86">
        <v>8.5215787920721837</v>
      </c>
      <c r="AE14" s="87">
        <v>12.526161503388348</v>
      </c>
      <c r="AG14" s="85">
        <v>6.5871205672610866</v>
      </c>
      <c r="AH14" s="86">
        <v>9.5160863416251313</v>
      </c>
      <c r="AI14" s="86"/>
      <c r="AJ14" s="86">
        <v>8.1239211979451689</v>
      </c>
      <c r="AK14" s="87">
        <v>11.989776761313642</v>
      </c>
      <c r="AM14" s="85">
        <v>6.2780614178170611</v>
      </c>
      <c r="AN14" s="86">
        <v>9.1042581989438762</v>
      </c>
      <c r="AO14" s="86"/>
      <c r="AP14" s="86">
        <v>7.7451323143807009</v>
      </c>
      <c r="AQ14" s="87">
        <v>11.47757050409327</v>
      </c>
      <c r="AS14" s="85">
        <v>5.9837261629175007</v>
      </c>
      <c r="AT14" s="86">
        <v>8.7111178521326522</v>
      </c>
      <c r="AU14" s="86"/>
      <c r="AV14" s="86">
        <v>7.3843070979964089</v>
      </c>
      <c r="AW14" s="87">
        <v>10.988422809020857</v>
      </c>
      <c r="AY14" s="85">
        <v>5.7034064286842368</v>
      </c>
      <c r="AZ14" s="86">
        <v>8.3357952334547978</v>
      </c>
      <c r="BA14" s="86"/>
      <c r="BB14" s="86">
        <v>7.0405842502089113</v>
      </c>
      <c r="BC14" s="87">
        <v>10.521266581220848</v>
      </c>
      <c r="BE14" s="85">
        <v>5.4364281585157439</v>
      </c>
      <c r="BF14" s="86">
        <v>7.9774614822481587</v>
      </c>
      <c r="BG14" s="86"/>
      <c r="BH14" s="86">
        <v>6.7131440908017872</v>
      </c>
      <c r="BI14" s="87">
        <v>10.075085029753192</v>
      </c>
      <c r="BK14" s="85">
        <v>5.1821499420380368</v>
      </c>
      <c r="BL14" s="86">
        <v>7.6353269701056705</v>
      </c>
      <c r="BM14" s="86"/>
      <c r="BN14" s="86">
        <v>6.4012065353114949</v>
      </c>
      <c r="BO14" s="87">
        <v>9.6489092654162913</v>
      </c>
      <c r="BQ14" s="85">
        <v>4.9399614257462332</v>
      </c>
      <c r="BR14" s="86">
        <v>7.308639421503301</v>
      </c>
      <c r="BS14" s="86"/>
      <c r="BT14" s="86">
        <v>6.1040291711449957</v>
      </c>
      <c r="BU14" s="87">
        <v>9.2418160143393351</v>
      </c>
      <c r="BX14" s="54"/>
      <c r="BY14" s="54"/>
    </row>
    <row r="15" spans="1:77" x14ac:dyDescent="0.2">
      <c r="A15" s="6">
        <f t="shared" si="0"/>
        <v>9</v>
      </c>
      <c r="B15" s="46" t="s">
        <v>9</v>
      </c>
      <c r="C15" s="112">
        <v>1.1669355704111735</v>
      </c>
      <c r="D15" s="88">
        <v>1.4734179541327608</v>
      </c>
      <c r="E15" s="88"/>
      <c r="F15" s="88">
        <v>1.1861311872027902</v>
      </c>
      <c r="G15" s="113">
        <v>1.5092558607677897</v>
      </c>
      <c r="H15" s="38"/>
      <c r="I15" s="112">
        <v>11.747175937882494</v>
      </c>
      <c r="J15" s="88">
        <v>14.832438376296743</v>
      </c>
      <c r="K15" s="88"/>
      <c r="L15" s="88">
        <v>14.913169931999983</v>
      </c>
      <c r="M15" s="113">
        <v>18.975800792807959</v>
      </c>
      <c r="O15" s="85">
        <v>11.224062999123641</v>
      </c>
      <c r="P15" s="86">
        <v>14.199535876747378</v>
      </c>
      <c r="Q15" s="86"/>
      <c r="R15" s="86">
        <v>14.252671861378204</v>
      </c>
      <c r="S15" s="87">
        <v>18.173000430180327</v>
      </c>
      <c r="U15" s="85">
        <v>10.724389993828023</v>
      </c>
      <c r="V15" s="86">
        <v>13.59434683134382</v>
      </c>
      <c r="W15" s="86"/>
      <c r="X15" s="86">
        <v>13.621659564098653</v>
      </c>
      <c r="Y15" s="87">
        <v>17.405169511757101</v>
      </c>
      <c r="AA15" s="85">
        <v>10.247102312801259</v>
      </c>
      <c r="AB15" s="86">
        <v>13.015640999785457</v>
      </c>
      <c r="AC15" s="86"/>
      <c r="AD15" s="86">
        <v>13.018809901077042</v>
      </c>
      <c r="AE15" s="87">
        <v>16.67076174121134</v>
      </c>
      <c r="AG15" s="85">
        <v>9.7911929411908236</v>
      </c>
      <c r="AH15" s="86">
        <v>12.462243265398914</v>
      </c>
      <c r="AI15" s="86"/>
      <c r="AJ15" s="86">
        <v>12.442859332114908</v>
      </c>
      <c r="AK15" s="87">
        <v>15.96829989760565</v>
      </c>
      <c r="AM15" s="85">
        <v>9.3557003051650725</v>
      </c>
      <c r="AN15" s="86">
        <v>11.933031148214521</v>
      </c>
      <c r="AO15" s="86"/>
      <c r="AP15" s="86">
        <v>11.892601223330734</v>
      </c>
      <c r="AQ15" s="87">
        <v>15.296372726561446</v>
      </c>
      <c r="AS15" s="85">
        <v>8.9397062162337466</v>
      </c>
      <c r="AT15" s="86">
        <v>11.426932430852913</v>
      </c>
      <c r="AU15" s="86"/>
      <c r="AV15" s="86">
        <v>11.366883276548688</v>
      </c>
      <c r="AW15" s="87">
        <v>14.653631972171652</v>
      </c>
      <c r="AY15" s="85">
        <v>8.5423339087728429</v>
      </c>
      <c r="AZ15" s="86">
        <v>10.942922892080723</v>
      </c>
      <c r="BA15" s="86"/>
      <c r="BB15" s="86">
        <v>10.864605075108004</v>
      </c>
      <c r="BC15" s="87">
        <v>14.038789543253067</v>
      </c>
      <c r="BE15" s="85">
        <v>8.1627461665189784</v>
      </c>
      <c r="BF15" s="86">
        <v>10.480024143129242</v>
      </c>
      <c r="BG15" s="86"/>
      <c r="BH15" s="86">
        <v>10.384715740807655</v>
      </c>
      <c r="BI15" s="87">
        <v>13.450614807827101</v>
      </c>
      <c r="BK15" s="85">
        <v>7.8001435339910126</v>
      </c>
      <c r="BL15" s="86">
        <v>10.037301562094848</v>
      </c>
      <c r="BM15" s="86"/>
      <c r="BN15" s="86">
        <v>9.9262116969416834</v>
      </c>
      <c r="BO15" s="87">
        <v>12.887932009997044</v>
      </c>
      <c r="BQ15" s="85">
        <v>7.4537626089809521</v>
      </c>
      <c r="BR15" s="86">
        <v>9.6138623219539419</v>
      </c>
      <c r="BS15" s="86"/>
      <c r="BT15" s="86">
        <v>9.4881345326101663</v>
      </c>
      <c r="BU15" s="87">
        <v>12.349617803656546</v>
      </c>
      <c r="BX15" s="54"/>
      <c r="BY15" s="54"/>
    </row>
    <row r="16" spans="1:77" x14ac:dyDescent="0.2">
      <c r="A16" s="6">
        <f t="shared" si="0"/>
        <v>10</v>
      </c>
      <c r="B16" s="46" t="s">
        <v>10</v>
      </c>
      <c r="C16" s="112">
        <v>1.9470542030859186</v>
      </c>
      <c r="D16" s="88">
        <v>2.8417189564736685</v>
      </c>
      <c r="E16" s="88"/>
      <c r="F16" s="88">
        <v>1.8477174242258951</v>
      </c>
      <c r="G16" s="113">
        <v>2.6050808479565704</v>
      </c>
      <c r="H16" s="38"/>
      <c r="I16" s="112">
        <v>6.8604523190403404</v>
      </c>
      <c r="J16" s="88">
        <v>10.012806718016359</v>
      </c>
      <c r="K16" s="88"/>
      <c r="L16" s="88">
        <v>10.127016433888347</v>
      </c>
      <c r="M16" s="113">
        <v>14.27799305941851</v>
      </c>
      <c r="O16" s="85">
        <v>6.5698356592401828</v>
      </c>
      <c r="P16" s="86">
        <v>9.6100130192031088</v>
      </c>
      <c r="Q16" s="86"/>
      <c r="R16" s="86">
        <v>9.6975212692520554</v>
      </c>
      <c r="S16" s="87">
        <v>13.703101104349185</v>
      </c>
      <c r="U16" s="85">
        <v>6.2917357693327816</v>
      </c>
      <c r="V16" s="86">
        <v>9.2241025427292875</v>
      </c>
      <c r="W16" s="86"/>
      <c r="X16" s="86">
        <v>9.2865236391170072</v>
      </c>
      <c r="Y16" s="87">
        <v>13.152309602271831</v>
      </c>
      <c r="AA16" s="85">
        <v>6.0256074566353011</v>
      </c>
      <c r="AB16" s="86">
        <v>8.8543506455406842</v>
      </c>
      <c r="AC16" s="86"/>
      <c r="AD16" s="86">
        <v>8.8932185898785114</v>
      </c>
      <c r="AE16" s="87">
        <v>12.624585589573016</v>
      </c>
      <c r="AG16" s="85">
        <v>5.7709294789437573</v>
      </c>
      <c r="AH16" s="86">
        <v>8.5000643280787997</v>
      </c>
      <c r="AI16" s="86"/>
      <c r="AJ16" s="86">
        <v>8.5168364705707607</v>
      </c>
      <c r="AK16" s="87">
        <v>12.118941087857479</v>
      </c>
      <c r="AM16" s="85">
        <v>5.5272034850707348</v>
      </c>
      <c r="AN16" s="86">
        <v>8.16058083396147</v>
      </c>
      <c r="AO16" s="86"/>
      <c r="AP16" s="86">
        <v>8.1566413749065543</v>
      </c>
      <c r="AQ16" s="87">
        <v>11.634431120674005</v>
      </c>
      <c r="AS16" s="85">
        <v>5.293953002530154</v>
      </c>
      <c r="AT16" s="86">
        <v>7.8352663123091064</v>
      </c>
      <c r="AU16" s="86"/>
      <c r="AV16" s="86">
        <v>7.811929652440976</v>
      </c>
      <c r="AW16" s="87">
        <v>11.170151818559541</v>
      </c>
      <c r="AY16" s="85">
        <v>5.0707224702593416</v>
      </c>
      <c r="AZ16" s="86">
        <v>7.5235145398874543</v>
      </c>
      <c r="BA16" s="86"/>
      <c r="BB16" s="86">
        <v>7.4820284857771391</v>
      </c>
      <c r="BC16" s="87">
        <v>10.725238608434109</v>
      </c>
      <c r="BE16" s="85">
        <v>4.8570763143638747</v>
      </c>
      <c r="BF16" s="86">
        <v>7.2247457003666238</v>
      </c>
      <c r="BG16" s="86"/>
      <c r="BH16" s="86">
        <v>7.1662945308701804</v>
      </c>
      <c r="BI16" s="87">
        <v>10.29886448355877</v>
      </c>
      <c r="BK16" s="85">
        <v>4.6525980649609417</v>
      </c>
      <c r="BL16" s="86">
        <v>6.9384052181191578</v>
      </c>
      <c r="BM16" s="86"/>
      <c r="BN16" s="86">
        <v>6.8641126176175025</v>
      </c>
      <c r="BO16" s="87">
        <v>9.8902383504402103</v>
      </c>
      <c r="BQ16" s="85">
        <v>4.4568895122837437</v>
      </c>
      <c r="BR16" s="86">
        <v>6.663962644097162</v>
      </c>
      <c r="BS16" s="86"/>
      <c r="BT16" s="86">
        <v>6.5748945080491534</v>
      </c>
      <c r="BU16" s="87">
        <v>9.4986034492294085</v>
      </c>
      <c r="BX16" s="54"/>
      <c r="BY16" s="54"/>
    </row>
    <row r="17" spans="1:77" x14ac:dyDescent="0.2">
      <c r="A17" s="6">
        <f t="shared" si="0"/>
        <v>11</v>
      </c>
      <c r="B17" s="46" t="s">
        <v>11</v>
      </c>
      <c r="C17" s="112">
        <v>3.1630800082509651</v>
      </c>
      <c r="D17" s="88">
        <v>4.4840124427647874</v>
      </c>
      <c r="E17" s="88"/>
      <c r="F17" s="88">
        <v>2.0478047760285021</v>
      </c>
      <c r="G17" s="113">
        <v>2.6304588500586394</v>
      </c>
      <c r="H17" s="38"/>
      <c r="I17" s="112">
        <v>2.6917509538295463</v>
      </c>
      <c r="J17" s="88">
        <v>3.8158518716918981</v>
      </c>
      <c r="K17" s="88"/>
      <c r="L17" s="88">
        <v>5.2023350366213004</v>
      </c>
      <c r="M17" s="113">
        <v>6.6825355611242943</v>
      </c>
      <c r="O17" s="85">
        <v>2.594583329579689</v>
      </c>
      <c r="P17" s="86">
        <v>3.6786829352296011</v>
      </c>
      <c r="Q17" s="86"/>
      <c r="R17" s="86">
        <v>5.0275993885220585</v>
      </c>
      <c r="S17" s="87">
        <v>6.4559527394860927</v>
      </c>
      <c r="U17" s="85">
        <v>2.5011111878171031</v>
      </c>
      <c r="V17" s="86">
        <v>3.5467665184978161</v>
      </c>
      <c r="W17" s="86"/>
      <c r="X17" s="86">
        <v>4.8590548079761033</v>
      </c>
      <c r="Y17" s="87">
        <v>6.2375589351939356</v>
      </c>
      <c r="AA17" s="85">
        <v>2.4111873168199889</v>
      </c>
      <c r="AB17" s="86">
        <v>3.4198914194038568</v>
      </c>
      <c r="AC17" s="86"/>
      <c r="AD17" s="86">
        <v>4.6964699503303811</v>
      </c>
      <c r="AE17" s="87">
        <v>6.0270414972986908</v>
      </c>
      <c r="AG17" s="85">
        <v>2.3246706129625299</v>
      </c>
      <c r="AH17" s="86">
        <v>3.2978552872108806</v>
      </c>
      <c r="AI17" s="86"/>
      <c r="AJ17" s="86">
        <v>4.5396225665198928</v>
      </c>
      <c r="AK17" s="87">
        <v>5.8241003231590236</v>
      </c>
      <c r="AM17" s="85">
        <v>2.2414258181969626</v>
      </c>
      <c r="AN17" s="86">
        <v>3.1804642384734256</v>
      </c>
      <c r="AO17" s="86"/>
      <c r="AP17" s="86">
        <v>4.3882991285557864</v>
      </c>
      <c r="AQ17" s="87">
        <v>5.6284473322664308</v>
      </c>
      <c r="AS17" s="85">
        <v>2.1613232691643356</v>
      </c>
      <c r="AT17" s="86">
        <v>3.0675324901282837</v>
      </c>
      <c r="AU17" s="86"/>
      <c r="AV17" s="86">
        <v>4.2422944710695436</v>
      </c>
      <c r="AW17" s="87">
        <v>5.4398059629708975</v>
      </c>
      <c r="AY17" s="85">
        <v>2.0842386574052822</v>
      </c>
      <c r="AZ17" s="86">
        <v>2.9588820089555004</v>
      </c>
      <c r="BA17" s="86"/>
      <c r="BB17" s="86">
        <v>4.1014114482007047</v>
      </c>
      <c r="BC17" s="87">
        <v>5.2579106910787914</v>
      </c>
      <c r="BE17" s="85">
        <v>2.0100528001666986</v>
      </c>
      <c r="BF17" s="86">
        <v>2.85434217666092</v>
      </c>
      <c r="BG17" s="86"/>
      <c r="BH17" s="86">
        <v>3.9654606051481869</v>
      </c>
      <c r="BI17" s="87">
        <v>5.0825065693421534</v>
      </c>
      <c r="BK17" s="85">
        <v>1.9386514213236663</v>
      </c>
      <c r="BL17" s="86">
        <v>2.7537494698667242</v>
      </c>
      <c r="BM17" s="86"/>
      <c r="BN17" s="86">
        <v>3.8342598637362508</v>
      </c>
      <c r="BO17" s="87">
        <v>4.9133487869036001</v>
      </c>
      <c r="BQ17" s="85">
        <v>1.8699249419582453</v>
      </c>
      <c r="BR17" s="86">
        <v>2.6569471543296381</v>
      </c>
      <c r="BS17" s="86"/>
      <c r="BT17" s="86">
        <v>3.7076342213757849</v>
      </c>
      <c r="BU17" s="87">
        <v>4.750202247804113</v>
      </c>
      <c r="BX17" s="54"/>
      <c r="BY17" s="54"/>
    </row>
    <row r="18" spans="1:77" x14ac:dyDescent="0.2">
      <c r="A18" s="6">
        <f t="shared" si="0"/>
        <v>12</v>
      </c>
      <c r="B18" s="46" t="s">
        <v>12</v>
      </c>
      <c r="C18" s="112">
        <v>1.2792807461266218</v>
      </c>
      <c r="D18" s="88">
        <v>2.0889488343641869</v>
      </c>
      <c r="E18" s="88"/>
      <c r="F18" s="88">
        <v>1.2177494722935878</v>
      </c>
      <c r="G18" s="113">
        <v>1.806290204196539</v>
      </c>
      <c r="H18" s="38"/>
      <c r="I18" s="112">
        <v>7.5677966013218532</v>
      </c>
      <c r="J18" s="88">
        <v>12.357521941060941</v>
      </c>
      <c r="K18" s="88"/>
      <c r="L18" s="88">
        <v>13.049903087421143</v>
      </c>
      <c r="M18" s="113">
        <v>19.356947096947717</v>
      </c>
      <c r="O18" s="85">
        <v>7.261622476205889</v>
      </c>
      <c r="P18" s="86">
        <v>11.880904668286066</v>
      </c>
      <c r="Q18" s="86"/>
      <c r="R18" s="86">
        <v>12.521793047124513</v>
      </c>
      <c r="S18" s="87">
        <v>18.607919417542991</v>
      </c>
      <c r="U18" s="85">
        <v>6.9679646044422112</v>
      </c>
      <c r="V18" s="86">
        <v>11.423438089437585</v>
      </c>
      <c r="W18" s="86"/>
      <c r="X18" s="86">
        <v>12.01523085080543</v>
      </c>
      <c r="Y18" s="87">
        <v>17.888952724128089</v>
      </c>
      <c r="AA18" s="85">
        <v>6.6863075861591357</v>
      </c>
      <c r="AB18" s="86">
        <v>10.984334145582645</v>
      </c>
      <c r="AC18" s="86"/>
      <c r="AD18" s="86">
        <v>11.529332250960977</v>
      </c>
      <c r="AE18" s="87">
        <v>17.198816328039499</v>
      </c>
      <c r="AG18" s="85">
        <v>6.4161573758055379</v>
      </c>
      <c r="AH18" s="86">
        <v>10.56283782097162</v>
      </c>
      <c r="AI18" s="86"/>
      <c r="AJ18" s="86">
        <v>11.063249460333545</v>
      </c>
      <c r="AK18" s="87">
        <v>16.536330712686926</v>
      </c>
      <c r="AM18" s="85">
        <v>6.1570403921603889</v>
      </c>
      <c r="AN18" s="86">
        <v>10.158225735145312</v>
      </c>
      <c r="AO18" s="86"/>
      <c r="AP18" s="86">
        <v>10.61616964172708</v>
      </c>
      <c r="AQ18" s="87">
        <v>15.900365377142501</v>
      </c>
      <c r="AS18" s="85">
        <v>5.9085026656644279</v>
      </c>
      <c r="AT18" s="86">
        <v>9.7698047959129717</v>
      </c>
      <c r="AU18" s="86"/>
      <c r="AV18" s="86">
        <v>10.187313460671357</v>
      </c>
      <c r="AW18" s="87">
        <v>15.28983677174211</v>
      </c>
      <c r="AY18" s="85">
        <v>5.6701090214981145</v>
      </c>
      <c r="AZ18" s="86">
        <v>9.3969109105322346</v>
      </c>
      <c r="BA18" s="86"/>
      <c r="BB18" s="86">
        <v>9.7759336983048986</v>
      </c>
      <c r="BC18" s="87">
        <v>14.703706321723873</v>
      </c>
      <c r="BE18" s="85">
        <v>5.4414422968969918</v>
      </c>
      <c r="BF18" s="86">
        <v>9.03890775254043</v>
      </c>
      <c r="BG18" s="86"/>
      <c r="BH18" s="86">
        <v>9.3813139219579664</v>
      </c>
      <c r="BI18" s="87">
        <v>14.140978535102866</v>
      </c>
      <c r="BK18" s="85">
        <v>5.2221025912598735</v>
      </c>
      <c r="BL18" s="86">
        <v>8.6951855818002599</v>
      </c>
      <c r="BM18" s="86"/>
      <c r="BN18" s="86">
        <v>9.0027672110229187</v>
      </c>
      <c r="BO18" s="87">
        <v>13.600699191147251</v>
      </c>
      <c r="BQ18" s="85">
        <v>5.0117065476666189</v>
      </c>
      <c r="BR18" s="86">
        <v>8.3651601154310509</v>
      </c>
      <c r="BS18" s="86"/>
      <c r="BT18" s="86">
        <v>8.6396349358007498</v>
      </c>
      <c r="BU18" s="87">
        <v>13.081953605979979</v>
      </c>
      <c r="BX18" s="54"/>
      <c r="BY18" s="54"/>
    </row>
    <row r="19" spans="1:77" x14ac:dyDescent="0.2">
      <c r="A19" s="6">
        <f t="shared" si="0"/>
        <v>13</v>
      </c>
      <c r="B19" s="46" t="s">
        <v>13</v>
      </c>
      <c r="C19" s="112">
        <v>1.1591795960696465</v>
      </c>
      <c r="D19" s="88">
        <v>1.5237394994992881</v>
      </c>
      <c r="E19" s="88"/>
      <c r="F19" s="88">
        <v>1.173357580231136</v>
      </c>
      <c r="G19" s="113">
        <v>1.5562799055048397</v>
      </c>
      <c r="H19" s="38"/>
      <c r="I19" s="112">
        <v>15.305840026462519</v>
      </c>
      <c r="J19" s="88">
        <v>20.119499256556029</v>
      </c>
      <c r="K19" s="88"/>
      <c r="L19" s="88">
        <v>19.422730740625841</v>
      </c>
      <c r="M19" s="113">
        <v>25.761290565585952</v>
      </c>
      <c r="O19" s="85">
        <v>14.691832932877173</v>
      </c>
      <c r="P19" s="86">
        <v>19.334197323968656</v>
      </c>
      <c r="Q19" s="86"/>
      <c r="R19" s="86">
        <v>18.64467744122226</v>
      </c>
      <c r="S19" s="87">
        <v>24.761215718566636</v>
      </c>
      <c r="U19" s="85">
        <v>14.102582894539172</v>
      </c>
      <c r="V19" s="86">
        <v>18.580320038993715</v>
      </c>
      <c r="W19" s="86"/>
      <c r="X19" s="86">
        <v>17.89795929874812</v>
      </c>
      <c r="Y19" s="87">
        <v>23.801031710007077</v>
      </c>
      <c r="AA19" s="85">
        <v>13.537087582602352</v>
      </c>
      <c r="AB19" s="86">
        <v>17.856591051267429</v>
      </c>
      <c r="AC19" s="86"/>
      <c r="AD19" s="86">
        <v>17.181308969065892</v>
      </c>
      <c r="AE19" s="87">
        <v>22.879123023469237</v>
      </c>
      <c r="AG19" s="85">
        <v>12.994385413360124</v>
      </c>
      <c r="AH19" s="86">
        <v>17.161786502836641</v>
      </c>
      <c r="AI19" s="86"/>
      <c r="AJ19" s="86">
        <v>16.493510575636826</v>
      </c>
      <c r="AK19" s="87">
        <v>21.993940395455624</v>
      </c>
      <c r="AM19" s="85">
        <v>12.473553884591535</v>
      </c>
      <c r="AN19" s="86">
        <v>16.494732844014589</v>
      </c>
      <c r="AO19" s="86"/>
      <c r="AP19" s="86">
        <v>15.833397610103386</v>
      </c>
      <c r="AQ19" s="87">
        <v>21.14399806653557</v>
      </c>
      <c r="AS19" s="85">
        <v>11.973707980187452</v>
      </c>
      <c r="AT19" s="86">
        <v>15.854304741183174</v>
      </c>
      <c r="AU19" s="86"/>
      <c r="AV19" s="86">
        <v>15.199850918951967</v>
      </c>
      <c r="AW19" s="87">
        <v>20.327871147861583</v>
      </c>
      <c r="AY19" s="85">
        <v>11.493998640236883</v>
      </c>
      <c r="AZ19" s="86">
        <v>15.239423072623286</v>
      </c>
      <c r="BA19" s="86"/>
      <c r="BB19" s="86">
        <v>14.591796772704361</v>
      </c>
      <c r="BC19" s="87">
        <v>19.544193098171952</v>
      </c>
      <c r="BE19" s="85">
        <v>11.033611293870932</v>
      </c>
      <c r="BF19" s="86">
        <v>14.649053008623598</v>
      </c>
      <c r="BG19" s="86"/>
      <c r="BH19" s="86">
        <v>14.008205014234107</v>
      </c>
      <c r="BI19" s="87">
        <v>18.791653306587019</v>
      </c>
      <c r="BK19" s="85">
        <v>10.591764452274209</v>
      </c>
      <c r="BL19" s="86">
        <v>14.082202172280546</v>
      </c>
      <c r="BM19" s="86"/>
      <c r="BN19" s="86">
        <v>13.448087282945297</v>
      </c>
      <c r="BO19" s="87">
        <v>18.068994776708447</v>
      </c>
      <c r="BQ19" s="85">
        <v>10.167708359381285</v>
      </c>
      <c r="BR19" s="86">
        <v>13.537918877556555</v>
      </c>
      <c r="BS19" s="86"/>
      <c r="BT19" s="86">
        <v>12.910495311686873</v>
      </c>
      <c r="BU19" s="87">
        <v>17.375011907724055</v>
      </c>
      <c r="BX19" s="54"/>
      <c r="BY19" s="54"/>
    </row>
    <row r="20" spans="1:77" x14ac:dyDescent="0.2">
      <c r="A20" s="6">
        <f t="shared" si="0"/>
        <v>14</v>
      </c>
      <c r="B20" s="46" t="s">
        <v>14</v>
      </c>
      <c r="C20" s="112">
        <v>1.104558078734436</v>
      </c>
      <c r="D20" s="88">
        <v>1.3977735720537654</v>
      </c>
      <c r="E20" s="88"/>
      <c r="F20" s="88">
        <v>1.1187973126901218</v>
      </c>
      <c r="G20" s="113">
        <v>1.4393652723715067</v>
      </c>
      <c r="H20" s="38"/>
      <c r="I20" s="112">
        <v>18.95665692501322</v>
      </c>
      <c r="J20" s="88">
        <v>23.988882589707679</v>
      </c>
      <c r="K20" s="88"/>
      <c r="L20" s="88">
        <v>23.126326946573919</v>
      </c>
      <c r="M20" s="113">
        <v>29.752692026377428</v>
      </c>
      <c r="O20" s="85">
        <v>18.255045658839403</v>
      </c>
      <c r="P20" s="86">
        <v>23.108198762753744</v>
      </c>
      <c r="Q20" s="86"/>
      <c r="R20" s="86">
        <v>22.271303523949719</v>
      </c>
      <c r="S20" s="87">
        <v>28.665566064578403</v>
      </c>
      <c r="U20" s="85">
        <v>17.579537629280292</v>
      </c>
      <c r="V20" s="86">
        <v>22.260588509909848</v>
      </c>
      <c r="W20" s="86"/>
      <c r="X20" s="86">
        <v>21.448076709152097</v>
      </c>
      <c r="Y20" s="87">
        <v>27.61918086683259</v>
      </c>
      <c r="AA20" s="85">
        <v>16.92915679042293</v>
      </c>
      <c r="AB20" s="86">
        <v>21.44478932167107</v>
      </c>
      <c r="AC20" s="86"/>
      <c r="AD20" s="86">
        <v>20.655457621498574</v>
      </c>
      <c r="AE20" s="87">
        <v>26.611983571231896</v>
      </c>
      <c r="AG20" s="85">
        <v>16.302963804723376</v>
      </c>
      <c r="AH20" s="86">
        <v>20.659587677562833</v>
      </c>
      <c r="AI20" s="86"/>
      <c r="AJ20" s="86">
        <v>19.892302106937827</v>
      </c>
      <c r="AK20" s="87">
        <v>25.642481499176437</v>
      </c>
      <c r="AM20" s="85">
        <v>15.700054652553886</v>
      </c>
      <c r="AN20" s="86">
        <v>19.903817111564706</v>
      </c>
      <c r="AO20" s="86"/>
      <c r="AP20" s="86">
        <v>19.157509042794015</v>
      </c>
      <c r="AQ20" s="87">
        <v>24.709239781173892</v>
      </c>
      <c r="AS20" s="85">
        <v>15.119559294895105</v>
      </c>
      <c r="AT20" s="86">
        <v>19.176356355420204</v>
      </c>
      <c r="AU20" s="86"/>
      <c r="AV20" s="86">
        <v>18.450018707370127</v>
      </c>
      <c r="AW20" s="87">
        <v>23.81087907813842</v>
      </c>
      <c r="AY20" s="85">
        <v>14.560640387118369</v>
      </c>
      <c r="AZ20" s="86">
        <v>18.476127556629198</v>
      </c>
      <c r="BA20" s="86"/>
      <c r="BB20" s="86">
        <v>17.768811211899266</v>
      </c>
      <c r="BC20" s="87">
        <v>22.94607339426452</v>
      </c>
      <c r="BE20" s="85">
        <v>14.022492041884068</v>
      </c>
      <c r="BF20" s="86">
        <v>17.802094568054553</v>
      </c>
      <c r="BG20" s="86"/>
      <c r="BH20" s="86">
        <v>17.112904992431364</v>
      </c>
      <c r="BI20" s="87">
        <v>22.113547977715886</v>
      </c>
      <c r="BK20" s="85">
        <v>13.504338639259238</v>
      </c>
      <c r="BL20" s="86">
        <v>17.153261306203468</v>
      </c>
      <c r="BM20" s="86"/>
      <c r="BN20" s="86">
        <v>16.481355359337652</v>
      </c>
      <c r="BO20" s="87">
        <v>21.312077305527882</v>
      </c>
      <c r="BQ20" s="85">
        <v>13.005433682232006</v>
      </c>
      <c r="BR20" s="86">
        <v>16.528670175367672</v>
      </c>
      <c r="BS20" s="86"/>
      <c r="BT20" s="86">
        <v>15.87325310220621</v>
      </c>
      <c r="BU20" s="87">
        <v>20.540483149272966</v>
      </c>
      <c r="BX20" s="54"/>
      <c r="BY20" s="54"/>
    </row>
    <row r="21" spans="1:77" x14ac:dyDescent="0.2">
      <c r="A21" s="6">
        <f t="shared" si="0"/>
        <v>15</v>
      </c>
      <c r="B21" s="46" t="s">
        <v>15</v>
      </c>
      <c r="C21" s="112">
        <v>1.3122308053612413</v>
      </c>
      <c r="D21" s="88">
        <v>1.8086399284391739</v>
      </c>
      <c r="E21" s="88"/>
      <c r="F21" s="88">
        <v>1.3538089312028512</v>
      </c>
      <c r="G21" s="113">
        <v>1.910888401047848</v>
      </c>
      <c r="H21" s="38"/>
      <c r="I21" s="112">
        <v>11.643094331592438</v>
      </c>
      <c r="J21" s="88">
        <v>16.047607793283621</v>
      </c>
      <c r="K21" s="88"/>
      <c r="L21" s="88">
        <v>14.094621387020533</v>
      </c>
      <c r="M21" s="113">
        <v>19.894423729121389</v>
      </c>
      <c r="O21" s="85">
        <v>11.302205892514699</v>
      </c>
      <c r="P21" s="86">
        <v>15.54998403327043</v>
      </c>
      <c r="Q21" s="86"/>
      <c r="R21" s="86">
        <v>13.679560768210768</v>
      </c>
      <c r="S21" s="87">
        <v>19.276212690118705</v>
      </c>
      <c r="U21" s="85">
        <v>10.971834865085665</v>
      </c>
      <c r="V21" s="86">
        <v>15.068978553065747</v>
      </c>
      <c r="W21" s="86"/>
      <c r="X21" s="86">
        <v>13.277386877350018</v>
      </c>
      <c r="Y21" s="87">
        <v>18.678716854798978</v>
      </c>
      <c r="AA21" s="85">
        <v>10.651635687225237</v>
      </c>
      <c r="AB21" s="86">
        <v>14.603995060031844</v>
      </c>
      <c r="AC21" s="86"/>
      <c r="AD21" s="86">
        <v>12.887673876948131</v>
      </c>
      <c r="AE21" s="87">
        <v>18.101191806912873</v>
      </c>
      <c r="AG21" s="85">
        <v>10.341274991154583</v>
      </c>
      <c r="AH21" s="86">
        <v>14.154460204622483</v>
      </c>
      <c r="AI21" s="86"/>
      <c r="AJ21" s="86">
        <v>12.510011015495049</v>
      </c>
      <c r="AK21" s="87">
        <v>17.542921744825776</v>
      </c>
      <c r="AM21" s="85">
        <v>10.040431140521127</v>
      </c>
      <c r="AN21" s="86">
        <v>13.719822641257691</v>
      </c>
      <c r="AO21" s="86"/>
      <c r="AP21" s="86">
        <v>12.144002054028357</v>
      </c>
      <c r="AQ21" s="87">
        <v>17.003218313830889</v>
      </c>
      <c r="AS21" s="85">
        <v>9.7487937863118344</v>
      </c>
      <c r="AT21" s="86">
        <v>13.299552129641601</v>
      </c>
      <c r="AU21" s="86"/>
      <c r="AV21" s="86">
        <v>11.789264715953458</v>
      </c>
      <c r="AW21" s="87">
        <v>16.481419488533472</v>
      </c>
      <c r="AY21" s="85">
        <v>9.4660634407476785</v>
      </c>
      <c r="AZ21" s="86">
        <v>12.893138674711116</v>
      </c>
      <c r="BA21" s="86"/>
      <c r="BB21" s="86">
        <v>11.44543015912015</v>
      </c>
      <c r="BC21" s="87">
        <v>15.976888503072805</v>
      </c>
      <c r="BE21" s="85">
        <v>9.1919510683887271</v>
      </c>
      <c r="BF21" s="86">
        <v>12.500091703486955</v>
      </c>
      <c r="BG21" s="86"/>
      <c r="BH21" s="86">
        <v>11.112142469204205</v>
      </c>
      <c r="BI21" s="87">
        <v>15.48901282705104</v>
      </c>
      <c r="BK21" s="85">
        <v>8.9261776937136315</v>
      </c>
      <c r="BL21" s="86">
        <v>12.11993927717827</v>
      </c>
      <c r="BM21" s="86"/>
      <c r="BN21" s="86">
        <v>10.78905817348488</v>
      </c>
      <c r="BO21" s="87">
        <v>15.017203185136262</v>
      </c>
      <c r="BQ21" s="85">
        <v>8.6684740244704468</v>
      </c>
      <c r="BR21" s="86">
        <v>11.752227336968186</v>
      </c>
      <c r="BS21" s="86"/>
      <c r="BT21" s="86">
        <v>10.475845774149986</v>
      </c>
      <c r="BU21" s="87">
        <v>14.560892618400217</v>
      </c>
      <c r="BX21" s="54"/>
      <c r="BY21" s="54"/>
    </row>
    <row r="22" spans="1:77" x14ac:dyDescent="0.2">
      <c r="A22" s="6">
        <f t="shared" si="0"/>
        <v>16</v>
      </c>
      <c r="B22" s="46" t="s">
        <v>49</v>
      </c>
      <c r="C22" s="112">
        <v>1.1655618965007677</v>
      </c>
      <c r="D22" s="88">
        <v>1.5333776336910432</v>
      </c>
      <c r="E22" s="88"/>
      <c r="F22" s="88">
        <v>1.1231922956768507</v>
      </c>
      <c r="G22" s="113">
        <v>1.3827822751359846</v>
      </c>
      <c r="H22" s="38"/>
      <c r="I22" s="112">
        <v>14.800332358065647</v>
      </c>
      <c r="J22" s="88">
        <v>19.470865234342988</v>
      </c>
      <c r="K22" s="88"/>
      <c r="L22" s="88">
        <v>26.610183939311764</v>
      </c>
      <c r="M22" s="113">
        <v>32.760276963273455</v>
      </c>
      <c r="O22" s="85">
        <v>14.705466654380114</v>
      </c>
      <c r="P22" s="86">
        <v>19.209797866008248</v>
      </c>
      <c r="Q22" s="86"/>
      <c r="R22" s="86">
        <v>26.474261362540261</v>
      </c>
      <c r="S22" s="87">
        <v>32.408934289686947</v>
      </c>
      <c r="U22" s="85">
        <v>14.613627166349618</v>
      </c>
      <c r="V22" s="86">
        <v>18.958226055643429</v>
      </c>
      <c r="W22" s="86"/>
      <c r="X22" s="86">
        <v>26.342228662198</v>
      </c>
      <c r="Y22" s="87">
        <v>32.069782784739232</v>
      </c>
      <c r="AA22" s="85">
        <v>14.524686087453109</v>
      </c>
      <c r="AB22" s="86">
        <v>18.715756122795511</v>
      </c>
      <c r="AC22" s="86"/>
      <c r="AD22" s="86">
        <v>26.213924863850419</v>
      </c>
      <c r="AE22" s="87">
        <v>31.742323654034202</v>
      </c>
      <c r="AG22" s="85">
        <v>14.438521230385964</v>
      </c>
      <c r="AH22" s="86">
        <v>18.48201140421283</v>
      </c>
      <c r="AI22" s="86"/>
      <c r="AJ22" s="86">
        <v>26.089195973247158</v>
      </c>
      <c r="AK22" s="87">
        <v>31.426079429083494</v>
      </c>
      <c r="AM22" s="85">
        <v>14.355015773928997</v>
      </c>
      <c r="AN22" s="86">
        <v>18.256631495699814</v>
      </c>
      <c r="AO22" s="86"/>
      <c r="AP22" s="86">
        <v>25.967894665728373</v>
      </c>
      <c r="AQ22" s="87">
        <v>31.120593026567295</v>
      </c>
      <c r="AS22" s="85">
        <v>14.274058021457897</v>
      </c>
      <c r="AT22" s="86">
        <v>18.039271528574766</v>
      </c>
      <c r="AU22" s="86"/>
      <c r="AV22" s="86">
        <v>25.84987998976165</v>
      </c>
      <c r="AW22" s="87">
        <v>30.825426850163804</v>
      </c>
      <c r="AY22" s="85">
        <v>14.195541170547864</v>
      </c>
      <c r="AZ22" s="86">
        <v>17.82960147911966</v>
      </c>
      <c r="BA22" s="86"/>
      <c r="BB22" s="86">
        <v>25.735017083953476</v>
      </c>
      <c r="BC22" s="87">
        <v>30.540161932979728</v>
      </c>
      <c r="BE22" s="85">
        <v>14.119363093154359</v>
      </c>
      <c r="BF22" s="86">
        <v>17.627305509487147</v>
      </c>
      <c r="BG22" s="86"/>
      <c r="BH22" s="86">
        <v>25.623176906910636</v>
      </c>
      <c r="BI22" s="87">
        <v>30.264397118706352</v>
      </c>
      <c r="BK22" s="85">
        <v>14.045426125875444</v>
      </c>
      <c r="BL22" s="86">
        <v>17.432081338602554</v>
      </c>
      <c r="BM22" s="86"/>
      <c r="BN22" s="86">
        <v>25.51423597935603</v>
      </c>
      <c r="BO22" s="87">
        <v>29.997748279714259</v>
      </c>
      <c r="BQ22" s="85">
        <v>13.973636869824853</v>
      </c>
      <c r="BR22" s="86">
        <v>17.243639641667826</v>
      </c>
      <c r="BS22" s="86"/>
      <c r="BT22" s="86">
        <v>25.408076137931857</v>
      </c>
      <c r="BU22" s="87">
        <v>29.739847570383755</v>
      </c>
      <c r="BX22" s="54"/>
      <c r="BY22" s="54"/>
    </row>
    <row r="23" spans="1:77" x14ac:dyDescent="0.2">
      <c r="A23" s="6">
        <f t="shared" si="0"/>
        <v>17</v>
      </c>
      <c r="B23" s="6" t="s">
        <v>40</v>
      </c>
      <c r="C23" s="112">
        <v>1.3861411048320149</v>
      </c>
      <c r="D23" s="88">
        <v>1.9146447369496202</v>
      </c>
      <c r="E23" s="88"/>
      <c r="F23" s="88">
        <v>1.4970020120382364</v>
      </c>
      <c r="G23" s="113">
        <v>2.1774053089747314</v>
      </c>
      <c r="H23" s="38"/>
      <c r="I23" s="112">
        <v>9.6193716488186105</v>
      </c>
      <c r="J23" s="88">
        <v>13.287016189022808</v>
      </c>
      <c r="K23" s="88"/>
      <c r="L23" s="88">
        <v>10.625722365472862</v>
      </c>
      <c r="M23" s="113">
        <v>15.455225914339787</v>
      </c>
      <c r="O23" s="85">
        <v>9.1604370654379483</v>
      </c>
      <c r="P23" s="86">
        <v>12.697567883959621</v>
      </c>
      <c r="Q23" s="86"/>
      <c r="R23" s="86">
        <v>10.12591254135333</v>
      </c>
      <c r="S23" s="87">
        <v>14.786252450253841</v>
      </c>
      <c r="U23" s="85">
        <v>8.7237592354108457</v>
      </c>
      <c r="V23" s="86">
        <v>12.135456533727748</v>
      </c>
      <c r="W23" s="86"/>
      <c r="X23" s="86">
        <v>9.6500878952732627</v>
      </c>
      <c r="Y23" s="87">
        <v>14.147782946936358</v>
      </c>
      <c r="AA23" s="85">
        <v>8.3082476396604612</v>
      </c>
      <c r="AB23" s="86">
        <v>11.599382835563144</v>
      </c>
      <c r="AC23" s="86"/>
      <c r="AD23" s="86">
        <v>9.1970828105048188</v>
      </c>
      <c r="AE23" s="87">
        <v>13.538386506679682</v>
      </c>
      <c r="AG23" s="85">
        <v>7.9128655855630017</v>
      </c>
      <c r="AH23" s="86">
        <v>11.088110263687565</v>
      </c>
      <c r="AI23" s="86"/>
      <c r="AJ23" s="86">
        <v>8.7657888354181335</v>
      </c>
      <c r="AK23" s="87">
        <v>12.956700662187162</v>
      </c>
      <c r="AM23" s="85">
        <v>7.5366275355137065</v>
      </c>
      <c r="AN23" s="86">
        <v>10.600462001300237</v>
      </c>
      <c r="AO23" s="86"/>
      <c r="AP23" s="86">
        <v>8.3551518605747965</v>
      </c>
      <c r="AQ23" s="87">
        <v>12.401428058830122</v>
      </c>
      <c r="AS23" s="85">
        <v>7.1785965686399669</v>
      </c>
      <c r="AT23" s="86">
        <v>10.135318023748779</v>
      </c>
      <c r="AU23" s="86"/>
      <c r="AV23" s="86">
        <v>7.9641694359679818</v>
      </c>
      <c r="AW23" s="87">
        <v>11.871333299383314</v>
      </c>
      <c r="AY23" s="85">
        <v>6.8378819690032415</v>
      </c>
      <c r="AZ23" s="86">
        <v>9.6916123253838151</v>
      </c>
      <c r="BA23" s="86"/>
      <c r="BB23" s="86">
        <v>7.591888221421887</v>
      </c>
      <c r="BC23" s="87">
        <v>11.365239943221209</v>
      </c>
      <c r="BE23" s="85">
        <v>6.5136369339651994</v>
      </c>
      <c r="BF23" s="86">
        <v>9.2683302829751852</v>
      </c>
      <c r="BG23" s="86"/>
      <c r="BH23" s="86">
        <v>7.2374015635127682</v>
      </c>
      <c r="BI23" s="87">
        <v>10.882027652355461</v>
      </c>
      <c r="BK23" s="85">
        <v>6.2050563967106402</v>
      </c>
      <c r="BL23" s="86">
        <v>8.864506148922402</v>
      </c>
      <c r="BM23" s="86"/>
      <c r="BN23" s="86">
        <v>6.899847192705856</v>
      </c>
      <c r="BO23" s="87">
        <v>10.420629477072062</v>
      </c>
      <c r="BQ23" s="85">
        <v>5.9113749572209366</v>
      </c>
      <c r="BR23" s="86">
        <v>8.4792206678289475</v>
      </c>
      <c r="BS23" s="86"/>
      <c r="BT23" s="86">
        <v>6.5784050347177576</v>
      </c>
      <c r="BU23" s="87">
        <v>9.9800292742858581</v>
      </c>
      <c r="BX23" s="54"/>
      <c r="BY23" s="54"/>
    </row>
    <row r="24" spans="1:77" x14ac:dyDescent="0.2">
      <c r="A24" s="6">
        <f t="shared" si="0"/>
        <v>18</v>
      </c>
      <c r="B24" s="6" t="s">
        <v>50</v>
      </c>
      <c r="C24" s="112">
        <v>1.1765480840103384</v>
      </c>
      <c r="D24" s="88">
        <v>1.4097915429271315</v>
      </c>
      <c r="E24" s="88"/>
      <c r="F24" s="88">
        <v>1.2348212830538408</v>
      </c>
      <c r="G24" s="113">
        <v>1.5285485170507838</v>
      </c>
      <c r="H24" s="38"/>
      <c r="I24" s="112">
        <v>18.608208723053142</v>
      </c>
      <c r="J24" s="88">
        <v>22.297172247617787</v>
      </c>
      <c r="K24" s="88"/>
      <c r="L24" s="88">
        <v>20.421117446942539</v>
      </c>
      <c r="M24" s="113">
        <v>25.278693539235736</v>
      </c>
      <c r="O24" s="85">
        <v>18.053384966585536</v>
      </c>
      <c r="P24" s="86">
        <v>21.611076129975505</v>
      </c>
      <c r="Q24" s="86"/>
      <c r="R24" s="86">
        <v>19.811660529495903</v>
      </c>
      <c r="S24" s="87">
        <v>24.499089681245092</v>
      </c>
      <c r="U24" s="85">
        <v>17.515826182143066</v>
      </c>
      <c r="V24" s="86">
        <v>20.947354715615973</v>
      </c>
      <c r="W24" s="86"/>
      <c r="X24" s="86">
        <v>19.221326455174587</v>
      </c>
      <c r="Y24" s="87">
        <v>23.74516534095611</v>
      </c>
      <c r="AA24" s="85">
        <v>16.994974083347742</v>
      </c>
      <c r="AB24" s="86">
        <v>20.305239720873228</v>
      </c>
      <c r="AC24" s="86"/>
      <c r="AD24" s="86">
        <v>18.649488563811698</v>
      </c>
      <c r="AE24" s="87">
        <v>23.016027035218499</v>
      </c>
      <c r="AG24" s="85">
        <v>16.490289337448399</v>
      </c>
      <c r="AH24" s="86">
        <v>19.683990818267851</v>
      </c>
      <c r="AI24" s="86"/>
      <c r="AJ24" s="86">
        <v>18.095541832394304</v>
      </c>
      <c r="AK24" s="87">
        <v>22.310814248831029</v>
      </c>
      <c r="AM24" s="85">
        <v>16.001250882310902</v>
      </c>
      <c r="AN24" s="86">
        <v>19.08289455461761</v>
      </c>
      <c r="AO24" s="86"/>
      <c r="AP24" s="86">
        <v>17.558902080759808</v>
      </c>
      <c r="AQ24" s="87">
        <v>21.628698142525092</v>
      </c>
      <c r="AS24" s="85">
        <v>15.52735526972331</v>
      </c>
      <c r="AT24" s="86">
        <v>18.501263313600116</v>
      </c>
      <c r="AU24" s="86"/>
      <c r="AV24" s="86">
        <v>17.039005208448739</v>
      </c>
      <c r="AW24" s="87">
        <v>20.968880314566235</v>
      </c>
      <c r="AY24" s="85">
        <v>15.068116033931483</v>
      </c>
      <c r="AZ24" s="86">
        <v>17.938434320840688</v>
      </c>
      <c r="BA24" s="86"/>
      <c r="BB24" s="86">
        <v>16.535306461409856</v>
      </c>
      <c r="BC24" s="87">
        <v>20.330591613633448</v>
      </c>
      <c r="BE24" s="85">
        <v>14.623063084367995</v>
      </c>
      <c r="BF24" s="86">
        <v>17.393768689686251</v>
      </c>
      <c r="BG24" s="86"/>
      <c r="BH24" s="86">
        <v>16.047279727311423</v>
      </c>
      <c r="BI24" s="87">
        <v>19.713091000742203</v>
      </c>
      <c r="BK24" s="85">
        <v>14.191742121582669</v>
      </c>
      <c r="BL24" s="86">
        <v>16.86665050590921</v>
      </c>
      <c r="BM24" s="86"/>
      <c r="BN24" s="86">
        <v>15.574416858267503</v>
      </c>
      <c r="BO24" s="87">
        <v>19.115664458079124</v>
      </c>
      <c r="BQ24" s="85">
        <v>13.773714075426188</v>
      </c>
      <c r="BR24" s="86">
        <v>16.356485949664396</v>
      </c>
      <c r="BS24" s="86"/>
      <c r="BT24" s="86">
        <v>15.116227019840871</v>
      </c>
      <c r="BU24" s="87">
        <v>18.537623942712525</v>
      </c>
      <c r="BX24" s="54"/>
      <c r="BY24" s="54"/>
    </row>
    <row r="25" spans="1:77" x14ac:dyDescent="0.2">
      <c r="A25" s="6">
        <f t="shared" si="0"/>
        <v>19</v>
      </c>
      <c r="B25" s="46" t="s">
        <v>17</v>
      </c>
      <c r="C25" s="112">
        <v>1.2554370034574582</v>
      </c>
      <c r="D25" s="88">
        <v>1.7037748796399179</v>
      </c>
      <c r="E25" s="88"/>
      <c r="F25" s="88">
        <v>1.2251756516634156</v>
      </c>
      <c r="G25" s="113">
        <v>1.6036333168385353</v>
      </c>
      <c r="H25" s="38"/>
      <c r="I25" s="112">
        <v>12.60216133719012</v>
      </c>
      <c r="J25" s="88">
        <v>17.10260718486262</v>
      </c>
      <c r="K25" s="88"/>
      <c r="L25" s="88">
        <v>19.184560010013644</v>
      </c>
      <c r="M25" s="113">
        <v>25.110684789708806</v>
      </c>
      <c r="O25" s="85">
        <v>12.134135638657584</v>
      </c>
      <c r="P25" s="86">
        <v>16.474432395988391</v>
      </c>
      <c r="Q25" s="86"/>
      <c r="R25" s="86">
        <v>18.476038979025216</v>
      </c>
      <c r="S25" s="87">
        <v>24.194588626310839</v>
      </c>
      <c r="U25" s="85">
        <v>11.683696608631664</v>
      </c>
      <c r="V25" s="86">
        <v>15.87007802357406</v>
      </c>
      <c r="W25" s="86"/>
      <c r="X25" s="86">
        <v>17.79395997557215</v>
      </c>
      <c r="Y25" s="87">
        <v>23.312933474085551</v>
      </c>
      <c r="AA25" s="85">
        <v>11.250175804122035</v>
      </c>
      <c r="AB25" s="86">
        <v>15.288619433041545</v>
      </c>
      <c r="AC25" s="86"/>
      <c r="AD25" s="86">
        <v>17.137326266100718</v>
      </c>
      <c r="AE25" s="87">
        <v>22.464397081924016</v>
      </c>
      <c r="AG25" s="85">
        <v>10.83293052399338</v>
      </c>
      <c r="AH25" s="86">
        <v>14.729168714571763</v>
      </c>
      <c r="AI25" s="86"/>
      <c r="AJ25" s="86">
        <v>16.505179121264234</v>
      </c>
      <c r="AK25" s="87">
        <v>21.647709026219029</v>
      </c>
      <c r="AM25" s="85">
        <v>10.431342802001838</v>
      </c>
      <c r="AN25" s="86">
        <v>14.190873189517855</v>
      </c>
      <c r="AO25" s="86"/>
      <c r="AP25" s="86">
        <v>15.896596346760081</v>
      </c>
      <c r="AQ25" s="87">
        <v>20.861648634504519</v>
      </c>
      <c r="AS25" s="85">
        <v>10.044818439969482</v>
      </c>
      <c r="AT25" s="86">
        <v>13.672913979082933</v>
      </c>
      <c r="AU25" s="86"/>
      <c r="AV25" s="86">
        <v>15.310690871926944</v>
      </c>
      <c r="AW25" s="87">
        <v>20.105042994257911</v>
      </c>
      <c r="AY25" s="85">
        <v>9.6727860794607032</v>
      </c>
      <c r="AZ25" s="86">
        <v>13.174504632599136</v>
      </c>
      <c r="BA25" s="86"/>
      <c r="BB25" s="86">
        <v>14.746609393784491</v>
      </c>
      <c r="BC25" s="87">
        <v>19.376765043283218</v>
      </c>
      <c r="BE25" s="85">
        <v>9.3146963103930318</v>
      </c>
      <c r="BF25" s="86">
        <v>12.694889812861737</v>
      </c>
      <c r="BG25" s="86"/>
      <c r="BH25" s="86">
        <v>14.203531074292819</v>
      </c>
      <c r="BI25" s="87">
        <v>18.675731738247499</v>
      </c>
      <c r="BK25" s="85">
        <v>8.9700208150802041</v>
      </c>
      <c r="BL25" s="86">
        <v>12.233344036083711</v>
      </c>
      <c r="BM25" s="86"/>
      <c r="BN25" s="86">
        <v>13.68066628870052</v>
      </c>
      <c r="BO25" s="87">
        <v>18.000902298091059</v>
      </c>
      <c r="BQ25" s="85">
        <v>8.6382515462680942</v>
      </c>
      <c r="BR25" s="86">
        <v>11.789170464142851</v>
      </c>
      <c r="BS25" s="86"/>
      <c r="BT25" s="86">
        <v>13.177255422937398</v>
      </c>
      <c r="BU25" s="87">
        <v>17.351276519173204</v>
      </c>
      <c r="BX25" s="54"/>
      <c r="BY25" s="54"/>
    </row>
    <row r="26" spans="1:77" x14ac:dyDescent="0.2">
      <c r="A26" s="6">
        <f t="shared" si="0"/>
        <v>20</v>
      </c>
      <c r="B26" s="46" t="s">
        <v>18</v>
      </c>
      <c r="C26" s="114">
        <v>1.0457887261328926</v>
      </c>
      <c r="D26" s="83">
        <v>1.453193277304776</v>
      </c>
      <c r="E26" s="83"/>
      <c r="F26" s="83">
        <v>1.0596933679442997</v>
      </c>
      <c r="G26" s="115">
        <v>1.596158040063153</v>
      </c>
      <c r="H26" s="38"/>
      <c r="I26" s="114">
        <v>11.945972326285831</v>
      </c>
      <c r="J26" s="83">
        <v>16.599726351631645</v>
      </c>
      <c r="K26" s="83"/>
      <c r="L26" s="83">
        <v>12.104804088510125</v>
      </c>
      <c r="M26" s="115">
        <v>18.232802953882725</v>
      </c>
      <c r="O26" s="89">
        <v>11.370833720462933</v>
      </c>
      <c r="P26" s="90">
        <v>15.858983159272373</v>
      </c>
      <c r="Q26" s="90"/>
      <c r="R26" s="90">
        <v>11.523453904921263</v>
      </c>
      <c r="S26" s="91">
        <v>17.436806568404297</v>
      </c>
      <c r="U26" s="89">
        <v>10.823470683709488</v>
      </c>
      <c r="V26" s="90">
        <v>15.152461637238414</v>
      </c>
      <c r="W26" s="90"/>
      <c r="X26" s="90">
        <v>10.970134206209423</v>
      </c>
      <c r="Y26" s="91">
        <v>16.677112137688496</v>
      </c>
      <c r="AA26" s="89">
        <v>10.302539593211032</v>
      </c>
      <c r="AB26" s="90">
        <v>14.478553243933213</v>
      </c>
      <c r="AC26" s="90"/>
      <c r="AD26" s="90">
        <v>10.443490536636183</v>
      </c>
      <c r="AE26" s="91">
        <v>15.95202859965076</v>
      </c>
      <c r="AG26" s="89">
        <v>9.8067618923065414</v>
      </c>
      <c r="AH26" s="90">
        <v>13.835725860951484</v>
      </c>
      <c r="AI26" s="90"/>
      <c r="AJ26" s="90">
        <v>9.9422339809148461</v>
      </c>
      <c r="AK26" s="91">
        <v>15.259944726844953</v>
      </c>
      <c r="AM26" s="89">
        <v>9.3349209372272952</v>
      </c>
      <c r="AN26" s="90">
        <v>13.222520136617941</v>
      </c>
      <c r="AO26" s="90"/>
      <c r="AP26" s="90">
        <v>9.4651379896068111</v>
      </c>
      <c r="AQ26" s="91">
        <v>14.599325323977904</v>
      </c>
      <c r="AS26" s="89">
        <v>8.8858589967385218</v>
      </c>
      <c r="AT26" s="90">
        <v>12.637546005309122</v>
      </c>
      <c r="AU26" s="90"/>
      <c r="AV26" s="90">
        <v>9.0110353584063319</v>
      </c>
      <c r="AW26" s="91">
        <v>13.968707607648476</v>
      </c>
      <c r="AY26" s="89">
        <v>8.4584743972660448</v>
      </c>
      <c r="AZ26" s="90">
        <v>12.079479374078286</v>
      </c>
      <c r="BA26" s="90"/>
      <c r="BB26" s="90">
        <v>8.5788153538492296</v>
      </c>
      <c r="BC26" s="91">
        <v>13.36669775953936</v>
      </c>
      <c r="BE26" s="89">
        <v>8.0517188064500615</v>
      </c>
      <c r="BF26" s="90">
        <v>11.547058968513538</v>
      </c>
      <c r="BG26" s="90"/>
      <c r="BH26" s="90">
        <v>8.1674209783432925</v>
      </c>
      <c r="BI26" s="91">
        <v>12.791967644713457</v>
      </c>
      <c r="BK26" s="89">
        <v>7.6645946484107794</v>
      </c>
      <c r="BL26" s="90">
        <v>11.039083330149648</v>
      </c>
      <c r="BM26" s="90"/>
      <c r="BN26" s="90">
        <v>7.7758463677628544</v>
      </c>
      <c r="BO26" s="91">
        <v>12.243251687069842</v>
      </c>
      <c r="BQ26" s="89">
        <v>7.2961526443365177</v>
      </c>
      <c r="BR26" s="90">
        <v>10.554407958125374</v>
      </c>
      <c r="BS26" s="86"/>
      <c r="BT26" s="90">
        <v>7.4031343151779341</v>
      </c>
      <c r="BU26" s="91">
        <v>11.719343894398115</v>
      </c>
      <c r="BX26" s="54"/>
      <c r="BY26" s="54"/>
    </row>
    <row r="27" spans="1:77" x14ac:dyDescent="0.2">
      <c r="A27" s="13"/>
      <c r="B27" s="92" t="s">
        <v>67</v>
      </c>
      <c r="C27" s="124">
        <v>1.3023361045916626</v>
      </c>
      <c r="D27" s="125">
        <v>1.7852553163038116</v>
      </c>
      <c r="E27" s="125"/>
      <c r="F27" s="125">
        <v>1.3342709648006701</v>
      </c>
      <c r="G27" s="126">
        <v>1.8474478111183821</v>
      </c>
      <c r="H27" s="38"/>
      <c r="I27" s="114">
        <v>11.535053345618675</v>
      </c>
      <c r="J27" s="83">
        <v>15.47778904006759</v>
      </c>
      <c r="K27" s="125"/>
      <c r="L27" s="83">
        <v>14.022698920251502</v>
      </c>
      <c r="M27" s="115">
        <v>19.100273701097901</v>
      </c>
      <c r="O27" s="68">
        <v>11.084415564877947</v>
      </c>
      <c r="P27" s="67">
        <v>14.886848374613724</v>
      </c>
      <c r="Q27" s="49"/>
      <c r="R27" s="62">
        <v>13.503097402424018</v>
      </c>
      <c r="S27" s="69">
        <v>18.402819320457809</v>
      </c>
      <c r="U27" s="68">
        <v>10.65281050800999</v>
      </c>
      <c r="V27" s="67">
        <v>14.320401674295717</v>
      </c>
      <c r="W27" s="49"/>
      <c r="X27" s="62">
        <v>13.004932190434786</v>
      </c>
      <c r="Y27" s="69">
        <v>17.733654870764976</v>
      </c>
      <c r="AA27" s="68">
        <v>10.239403010673682</v>
      </c>
      <c r="AB27" s="67">
        <v>13.777389331294655</v>
      </c>
      <c r="AC27" s="49"/>
      <c r="AD27" s="62">
        <v>12.527281027457272</v>
      </c>
      <c r="AE27" s="69">
        <v>17.091579187847778</v>
      </c>
      <c r="AG27" s="68">
        <v>9.8433955413046661</v>
      </c>
      <c r="AH27" s="67">
        <v>13.256798992434547</v>
      </c>
      <c r="AI27" s="49"/>
      <c r="AJ27" s="62">
        <v>12.069262471714753</v>
      </c>
      <c r="AK27" s="69">
        <v>16.475443766549056</v>
      </c>
      <c r="AM27" s="68">
        <v>9.4640264722411089</v>
      </c>
      <c r="AN27" s="67">
        <v>12.75766340398882</v>
      </c>
      <c r="AO27" s="49"/>
      <c r="AP27" s="62">
        <v>11.630034051773828</v>
      </c>
      <c r="AQ27" s="69">
        <v>15.88415039576544</v>
      </c>
      <c r="AS27" s="68">
        <v>9.100568431438111</v>
      </c>
      <c r="AT27" s="67">
        <v>12.27905835645997</v>
      </c>
      <c r="AU27" s="49"/>
      <c r="AV27" s="62">
        <v>11.208790506596058</v>
      </c>
      <c r="AW27" s="69">
        <v>15.316648901723772</v>
      </c>
      <c r="AY27" s="68">
        <v>8.7523267309715749</v>
      </c>
      <c r="AZ27" s="67">
        <v>11.820100724633374</v>
      </c>
      <c r="BA27" s="49"/>
      <c r="BB27" s="62">
        <v>10.804762106400908</v>
      </c>
      <c r="BC27" s="69">
        <v>14.771934994464457</v>
      </c>
      <c r="BE27" s="68">
        <v>8.4186378687131747</v>
      </c>
      <c r="BF27" s="67">
        <v>11.37994659842939</v>
      </c>
      <c r="BG27" s="49"/>
      <c r="BH27" s="62">
        <v>10.417213050579049</v>
      </c>
      <c r="BI27" s="69">
        <v>14.249048212738581</v>
      </c>
      <c r="BK27" s="68">
        <v>8.0988680997300317</v>
      </c>
      <c r="BL27" s="67">
        <v>10.957789500290527</v>
      </c>
      <c r="BM27" s="49"/>
      <c r="BN27" s="62">
        <v>10.045439939072107</v>
      </c>
      <c r="BO27" s="69">
        <v>13.747069962750807</v>
      </c>
      <c r="BQ27" s="68">
        <v>7.7924120741266094</v>
      </c>
      <c r="BR27" s="67">
        <v>10.552858685042747</v>
      </c>
      <c r="BS27" s="117"/>
      <c r="BT27" s="62">
        <v>9.6887703138034702</v>
      </c>
      <c r="BU27" s="69">
        <v>13.265121646395217</v>
      </c>
      <c r="BX27" s="54"/>
      <c r="BY27" s="54"/>
    </row>
  </sheetData>
  <mergeCells count="36">
    <mergeCell ref="AS3:AW3"/>
    <mergeCell ref="AY3:BC3"/>
    <mergeCell ref="BE3:BI3"/>
    <mergeCell ref="BK3:BO3"/>
    <mergeCell ref="BQ3:BU3"/>
    <mergeCell ref="O3:S3"/>
    <mergeCell ref="U3:Y3"/>
    <mergeCell ref="AA3:AE3"/>
    <mergeCell ref="AG3:AK3"/>
    <mergeCell ref="AM3:AQ3"/>
    <mergeCell ref="AM4:AN4"/>
    <mergeCell ref="AP4:AQ4"/>
    <mergeCell ref="AS4:AT4"/>
    <mergeCell ref="AV4:AW4"/>
    <mergeCell ref="BN4:BO4"/>
    <mergeCell ref="BT4:BU4"/>
    <mergeCell ref="AY4:AZ4"/>
    <mergeCell ref="BB4:BC4"/>
    <mergeCell ref="BE4:BF4"/>
    <mergeCell ref="BH4:BI4"/>
    <mergeCell ref="BK4:BL4"/>
    <mergeCell ref="BQ4:BR4"/>
    <mergeCell ref="AG4:AH4"/>
    <mergeCell ref="AJ4:AK4"/>
    <mergeCell ref="O4:P4"/>
    <mergeCell ref="R4:S4"/>
    <mergeCell ref="U4:V4"/>
    <mergeCell ref="X4:Y4"/>
    <mergeCell ref="AA4:AB4"/>
    <mergeCell ref="AD4:AE4"/>
    <mergeCell ref="C3:G3"/>
    <mergeCell ref="I3:M3"/>
    <mergeCell ref="C4:D4"/>
    <mergeCell ref="F4:G4"/>
    <mergeCell ref="I4:J4"/>
    <mergeCell ref="L4:M4"/>
  </mergeCells>
  <phoneticPr fontId="0" type="noConversion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D30"/>
  <sheetViews>
    <sheetView zoomScale="75" workbookViewId="0">
      <pane xSplit="2" ySplit="3" topLeftCell="R4" activePane="bottomRight" state="frozen"/>
      <selection pane="topRight" activeCell="B1" sqref="B1"/>
      <selection pane="bottomLeft" activeCell="A4" sqref="A4"/>
      <selection pane="bottomRight" activeCell="W25" sqref="W25"/>
    </sheetView>
  </sheetViews>
  <sheetFormatPr defaultRowHeight="12.75" x14ac:dyDescent="0.2"/>
  <cols>
    <col min="1" max="1" width="4.7109375" style="26" customWidth="1"/>
    <col min="2" max="2" width="23.5703125" style="26" customWidth="1"/>
    <col min="3" max="3" width="12" style="26" customWidth="1"/>
    <col min="4" max="4" width="15.28515625" style="26" customWidth="1"/>
    <col min="5" max="5" width="12" style="26" customWidth="1"/>
    <col min="6" max="6" width="12.7109375" style="26" customWidth="1"/>
    <col min="7" max="7" width="13" style="26" customWidth="1"/>
    <col min="8" max="23" width="15.5703125" style="26" customWidth="1"/>
    <col min="24" max="24" width="10.140625" style="26" customWidth="1"/>
    <col min="25" max="28" width="9.140625" style="26"/>
    <col min="29" max="29" width="12.7109375" style="26" bestFit="1" customWidth="1"/>
    <col min="30" max="16384" width="9.140625" style="26"/>
  </cols>
  <sheetData>
    <row r="1" spans="2:30" ht="18" x14ac:dyDescent="0.25">
      <c r="B1" s="79" t="s">
        <v>73</v>
      </c>
      <c r="X1" s="30"/>
      <c r="Y1" s="30"/>
      <c r="Z1" s="30"/>
      <c r="AA1" s="30"/>
      <c r="AB1" s="30"/>
    </row>
    <row r="2" spans="2:30" x14ac:dyDescent="0.2">
      <c r="X2" s="30"/>
      <c r="Y2" s="30"/>
      <c r="Z2" s="30"/>
      <c r="AA2" s="30"/>
      <c r="AB2" s="30"/>
    </row>
    <row r="3" spans="2:30" s="27" customFormat="1" ht="38.25" x14ac:dyDescent="0.2">
      <c r="B3" s="31" t="s">
        <v>0</v>
      </c>
      <c r="C3" s="32" t="s">
        <v>1</v>
      </c>
      <c r="D3" s="32" t="s">
        <v>2</v>
      </c>
      <c r="E3" s="32" t="s">
        <v>3</v>
      </c>
      <c r="F3" s="32" t="s">
        <v>4</v>
      </c>
      <c r="G3" s="32" t="s">
        <v>5</v>
      </c>
      <c r="H3" s="32" t="s">
        <v>6</v>
      </c>
      <c r="I3" s="32" t="s">
        <v>7</v>
      </c>
      <c r="J3" s="32" t="s">
        <v>8</v>
      </c>
      <c r="K3" s="32" t="s">
        <v>9</v>
      </c>
      <c r="L3" s="32" t="s">
        <v>10</v>
      </c>
      <c r="M3" s="32" t="s">
        <v>11</v>
      </c>
      <c r="N3" s="32" t="s">
        <v>12</v>
      </c>
      <c r="O3" s="32" t="s">
        <v>13</v>
      </c>
      <c r="P3" s="32" t="s">
        <v>14</v>
      </c>
      <c r="Q3" s="32" t="s">
        <v>15</v>
      </c>
      <c r="R3" s="32" t="s">
        <v>16</v>
      </c>
      <c r="S3" s="32" t="s">
        <v>40</v>
      </c>
      <c r="T3" s="32" t="s">
        <v>39</v>
      </c>
      <c r="U3" s="32" t="s">
        <v>17</v>
      </c>
      <c r="V3" s="32" t="s">
        <v>18</v>
      </c>
      <c r="W3" s="40" t="s">
        <v>44</v>
      </c>
      <c r="X3" s="30"/>
      <c r="Y3" s="30"/>
      <c r="Z3" s="30"/>
      <c r="AA3" s="30"/>
      <c r="AB3" s="30"/>
      <c r="AC3" s="26"/>
      <c r="AD3" s="26"/>
    </row>
    <row r="4" spans="2:30" x14ac:dyDescent="0.2">
      <c r="B4" s="29" t="s">
        <v>1</v>
      </c>
      <c r="C4" s="28">
        <v>7.7911187497965162E-2</v>
      </c>
      <c r="D4" s="28">
        <v>1.6987128021554814E-3</v>
      </c>
      <c r="E4" s="28">
        <v>0.14964434178865041</v>
      </c>
      <c r="F4" s="28">
        <v>3.1122160142115405E-3</v>
      </c>
      <c r="G4" s="28">
        <v>2.5922304646861381E-5</v>
      </c>
      <c r="H4" s="28">
        <v>5.5585761287933277E-7</v>
      </c>
      <c r="I4" s="28">
        <v>9.4730746657402692E-7</v>
      </c>
      <c r="J4" s="28">
        <v>1.4172361497022536E-4</v>
      </c>
      <c r="K4" s="28">
        <v>2.7610354701777175E-5</v>
      </c>
      <c r="L4" s="28">
        <v>9.8614304653884186E-8</v>
      </c>
      <c r="M4" s="28">
        <v>9.1426391617507744E-4</v>
      </c>
      <c r="N4" s="28">
        <v>9.0661385877105E-5</v>
      </c>
      <c r="O4" s="28">
        <v>3.6236435146977684E-4</v>
      </c>
      <c r="P4" s="28">
        <v>3.5212271854120637E-5</v>
      </c>
      <c r="Q4" s="28">
        <v>8.6628442638225214E-4</v>
      </c>
      <c r="R4" s="28">
        <v>1.1943460956589267E-3</v>
      </c>
      <c r="S4" s="28">
        <v>8.0589044984759038E-6</v>
      </c>
      <c r="T4" s="28">
        <v>1.607995488184014E-2</v>
      </c>
      <c r="U4" s="28">
        <v>8.2719018493697817E-4</v>
      </c>
      <c r="V4" s="28">
        <v>6.1300369931828428E-5</v>
      </c>
      <c r="W4" s="37">
        <v>2.7987292115340713E-3</v>
      </c>
      <c r="X4" s="30"/>
      <c r="Y4" s="30"/>
      <c r="Z4" s="30"/>
      <c r="AA4" s="30"/>
      <c r="AB4" s="30"/>
    </row>
    <row r="5" spans="2:30" x14ac:dyDescent="0.2">
      <c r="B5" s="29" t="s">
        <v>2</v>
      </c>
      <c r="C5" s="28">
        <v>1.548030337577334E-2</v>
      </c>
      <c r="D5" s="28">
        <v>2.3043531816812732E-3</v>
      </c>
      <c r="E5" s="28">
        <v>6.6559731214847094E-3</v>
      </c>
      <c r="F5" s="28">
        <v>1.2436282521682504E-3</v>
      </c>
      <c r="G5" s="28">
        <v>1.104804264565554E-2</v>
      </c>
      <c r="H5" s="28">
        <v>2.4496831782385236E-3</v>
      </c>
      <c r="I5" s="28">
        <v>1.1892345962030594E-2</v>
      </c>
      <c r="J5" s="28">
        <v>2.4334689125956972E-3</v>
      </c>
      <c r="K5" s="28">
        <v>3.7663938859790239E-3</v>
      </c>
      <c r="L5" s="28">
        <v>4.7261962975043859E-3</v>
      </c>
      <c r="M5" s="28">
        <v>2.8880492535177823E-2</v>
      </c>
      <c r="N5" s="28">
        <v>1.959025530659617E-3</v>
      </c>
      <c r="O5" s="28">
        <v>3.5749457611481132E-3</v>
      </c>
      <c r="P5" s="28">
        <v>2.8717288233765043E-2</v>
      </c>
      <c r="Q5" s="28">
        <v>4.4386688833005245E-3</v>
      </c>
      <c r="R5" s="28">
        <v>6.364521967936047E-3</v>
      </c>
      <c r="S5" s="28">
        <v>2.5987809153282783E-2</v>
      </c>
      <c r="T5" s="28">
        <v>2.003195987658174E-2</v>
      </c>
      <c r="U5" s="28">
        <v>8.7804224479927553E-3</v>
      </c>
      <c r="V5" s="28">
        <v>8.3465749807947708E-3</v>
      </c>
      <c r="W5" s="37">
        <v>0</v>
      </c>
      <c r="X5" s="30"/>
      <c r="Y5" s="30"/>
      <c r="Z5" s="30"/>
      <c r="AA5" s="30"/>
      <c r="AB5" s="30"/>
    </row>
    <row r="6" spans="2:30" x14ac:dyDescent="0.2">
      <c r="B6" s="29" t="s">
        <v>3</v>
      </c>
      <c r="C6" s="28">
        <v>4.215530960926521E-3</v>
      </c>
      <c r="D6" s="28">
        <v>0</v>
      </c>
      <c r="E6" s="28">
        <v>3.1965319747729509E-2</v>
      </c>
      <c r="F6" s="28">
        <v>3.4333374503309217E-3</v>
      </c>
      <c r="G6" s="28">
        <v>1.7162821299666491E-4</v>
      </c>
      <c r="H6" s="28">
        <v>1.7764577422238278E-4</v>
      </c>
      <c r="I6" s="28">
        <v>0</v>
      </c>
      <c r="J6" s="28">
        <v>2.0064696422107E-4</v>
      </c>
      <c r="K6" s="28">
        <v>6.0178003666446479E-5</v>
      </c>
      <c r="L6" s="28">
        <v>0</v>
      </c>
      <c r="M6" s="28">
        <v>0</v>
      </c>
      <c r="N6" s="28">
        <v>1.4368015170839255E-4</v>
      </c>
      <c r="O6" s="28">
        <v>9.1111395259447477E-7</v>
      </c>
      <c r="P6" s="28">
        <v>2.0008255591133394E-5</v>
      </c>
      <c r="Q6" s="28">
        <v>3.3275460018243712E-3</v>
      </c>
      <c r="R6" s="28">
        <v>3.2599166420317329E-4</v>
      </c>
      <c r="S6" s="28">
        <v>3.8683473846617175E-4</v>
      </c>
      <c r="T6" s="28">
        <v>3.9748544180260553E-2</v>
      </c>
      <c r="U6" s="28">
        <v>6.0741960066764441E-4</v>
      </c>
      <c r="V6" s="28">
        <v>2.4197692732067546E-4</v>
      </c>
      <c r="W6" s="37">
        <v>5.4731876304762884E-3</v>
      </c>
      <c r="X6" s="30"/>
      <c r="Y6" s="30"/>
      <c r="Z6" s="30"/>
      <c r="AA6" s="30"/>
      <c r="AB6" s="30"/>
    </row>
    <row r="7" spans="2:30" x14ac:dyDescent="0.2">
      <c r="B7" s="29" t="s">
        <v>4</v>
      </c>
      <c r="C7" s="28">
        <v>8.8454195347719963E-2</v>
      </c>
      <c r="D7" s="28">
        <v>8.06124668850461E-2</v>
      </c>
      <c r="E7" s="28">
        <v>8.5020549826852865E-2</v>
      </c>
      <c r="F7" s="28">
        <v>6.3878164626917588E-2</v>
      </c>
      <c r="G7" s="28">
        <v>0.16695050960482144</v>
      </c>
      <c r="H7" s="28">
        <v>4.3110942774981743E-3</v>
      </c>
      <c r="I7" s="28">
        <v>0.38472542649552799</v>
      </c>
      <c r="J7" s="28">
        <v>2.3913957398066774E-2</v>
      </c>
      <c r="K7" s="28">
        <v>2.1204320354301393E-2</v>
      </c>
      <c r="L7" s="28">
        <v>7.3739818323023173E-3</v>
      </c>
      <c r="M7" s="28">
        <v>1.4440425096558481E-2</v>
      </c>
      <c r="N7" s="28">
        <v>1.1534430392005314E-2</v>
      </c>
      <c r="O7" s="28">
        <v>2.8158901107637347E-2</v>
      </c>
      <c r="P7" s="28">
        <v>1.5599233781814395E-2</v>
      </c>
      <c r="Q7" s="28">
        <v>2.1630899447846883E-2</v>
      </c>
      <c r="R7" s="28">
        <v>8.358181125346845E-3</v>
      </c>
      <c r="S7" s="28">
        <v>1.0273820961057598E-2</v>
      </c>
      <c r="T7" s="28">
        <v>3.2416287791774585E-2</v>
      </c>
      <c r="U7" s="28">
        <v>2.9883296651710852E-2</v>
      </c>
      <c r="V7" s="28">
        <v>9.9607099659653822E-3</v>
      </c>
      <c r="W7" s="37">
        <v>2.6809312594671689E-2</v>
      </c>
      <c r="X7" s="30"/>
      <c r="Y7" s="30"/>
      <c r="Z7" s="30"/>
      <c r="AA7" s="30"/>
      <c r="AB7" s="30"/>
    </row>
    <row r="8" spans="2:30" x14ac:dyDescent="0.2">
      <c r="B8" s="29" t="s">
        <v>5</v>
      </c>
      <c r="C8" s="28">
        <v>1.9956471550419512E-2</v>
      </c>
      <c r="D8" s="28">
        <v>1.8530819056956593E-2</v>
      </c>
      <c r="E8" s="28">
        <v>1.7209827589470979E-2</v>
      </c>
      <c r="F8" s="28">
        <v>1.3818920763057248E-2</v>
      </c>
      <c r="G8" s="28">
        <v>3.7229969537841259E-2</v>
      </c>
      <c r="H8" s="28">
        <v>7.1095446000637727E-3</v>
      </c>
      <c r="I8" s="28">
        <v>1.6310880888398005E-3</v>
      </c>
      <c r="J8" s="28">
        <v>5.865139740286655E-3</v>
      </c>
      <c r="K8" s="28">
        <v>4.4647354474074783E-3</v>
      </c>
      <c r="L8" s="28">
        <v>8.112351912564944E-3</v>
      </c>
      <c r="M8" s="28">
        <v>3.1808655360363973E-3</v>
      </c>
      <c r="N8" s="28">
        <v>1.5364103773390038E-2</v>
      </c>
      <c r="O8" s="28">
        <v>1.011912715465191E-2</v>
      </c>
      <c r="P8" s="28">
        <v>7.2717848424443156E-3</v>
      </c>
      <c r="Q8" s="28">
        <v>1.082536870944169E-2</v>
      </c>
      <c r="R8" s="28">
        <v>7.8397660276279743E-3</v>
      </c>
      <c r="S8" s="28">
        <v>9.2555245625838192E-3</v>
      </c>
      <c r="T8" s="28">
        <v>1.1498191173036769E-2</v>
      </c>
      <c r="U8" s="28">
        <v>1.3469656902373093E-2</v>
      </c>
      <c r="V8" s="28">
        <v>5.1241112729905561E-3</v>
      </c>
      <c r="W8" s="37">
        <v>2.1541618488215911E-2</v>
      </c>
      <c r="X8" s="30"/>
      <c r="Y8" s="30"/>
      <c r="Z8" s="30"/>
      <c r="AA8" s="30"/>
      <c r="AB8" s="30"/>
    </row>
    <row r="9" spans="2:30" x14ac:dyDescent="0.2">
      <c r="B9" s="29" t="s">
        <v>6</v>
      </c>
      <c r="C9" s="28">
        <v>2.2734473434583929E-3</v>
      </c>
      <c r="D9" s="28">
        <v>6.8369097639952416E-3</v>
      </c>
      <c r="E9" s="28">
        <v>5.2977038964267713E-3</v>
      </c>
      <c r="F9" s="28">
        <v>4.530071688107133E-3</v>
      </c>
      <c r="G9" s="28">
        <v>6.8626955920252919E-3</v>
      </c>
      <c r="H9" s="28">
        <v>8.296259111136052E-2</v>
      </c>
      <c r="I9" s="28">
        <v>4.1530572275349099E-4</v>
      </c>
      <c r="J9" s="28">
        <v>2.4961131052310976E-2</v>
      </c>
      <c r="K9" s="28">
        <v>1.2952229677379535E-2</v>
      </c>
      <c r="L9" s="28">
        <v>2.8445532281902219E-2</v>
      </c>
      <c r="M9" s="28">
        <v>5.670739731716618E-3</v>
      </c>
      <c r="N9" s="28">
        <v>1.8943723038064925E-2</v>
      </c>
      <c r="O9" s="28">
        <v>2.2754377275463426E-2</v>
      </c>
      <c r="P9" s="28">
        <v>1.5468118823265294E-2</v>
      </c>
      <c r="Q9" s="28">
        <v>1.3626493628328564E-2</v>
      </c>
      <c r="R9" s="28">
        <v>1.3011349816095742E-2</v>
      </c>
      <c r="S9" s="28">
        <v>1.5505314345797168E-2</v>
      </c>
      <c r="T9" s="28">
        <v>1.1638507947810777E-2</v>
      </c>
      <c r="U9" s="28">
        <v>1.771411910194623E-2</v>
      </c>
      <c r="V9" s="28">
        <v>3.3981655662112865E-3</v>
      </c>
      <c r="W9" s="37">
        <v>1.9955793718830571E-2</v>
      </c>
      <c r="X9" s="30"/>
      <c r="Y9" s="30"/>
      <c r="Z9" s="30"/>
      <c r="AA9" s="30"/>
      <c r="AB9" s="30"/>
    </row>
    <row r="10" spans="2:30" x14ac:dyDescent="0.2">
      <c r="B10" s="29" t="s">
        <v>7</v>
      </c>
      <c r="C10" s="28">
        <v>1.3637241545961205E-2</v>
      </c>
      <c r="D10" s="28">
        <v>1.4691920924415293E-2</v>
      </c>
      <c r="E10" s="28">
        <v>1.7018452169885779E-2</v>
      </c>
      <c r="F10" s="28">
        <v>1.1374601409470114E-2</v>
      </c>
      <c r="G10" s="28">
        <v>4.4951718164810851E-3</v>
      </c>
      <c r="H10" s="28">
        <v>3.7613891737058444E-3</v>
      </c>
      <c r="I10" s="28">
        <v>1.0669404135756125E-2</v>
      </c>
      <c r="J10" s="28">
        <v>5.8911926284503291E-3</v>
      </c>
      <c r="K10" s="28">
        <v>1.2605220595000593E-2</v>
      </c>
      <c r="L10" s="28">
        <v>3.9348943086810837E-3</v>
      </c>
      <c r="M10" s="28">
        <v>6.0642898606118982E-3</v>
      </c>
      <c r="N10" s="28">
        <v>3.4733711113519999E-3</v>
      </c>
      <c r="O10" s="28">
        <v>9.9894444310478364E-3</v>
      </c>
      <c r="P10" s="28">
        <v>7.0723150594962335E-3</v>
      </c>
      <c r="Q10" s="28">
        <v>1.5783232488156499E-2</v>
      </c>
      <c r="R10" s="28">
        <v>2.0717551151143487E-2</v>
      </c>
      <c r="S10" s="28">
        <v>3.3521712779143766E-2</v>
      </c>
      <c r="T10" s="28">
        <v>2.5150416892287121E-2</v>
      </c>
      <c r="U10" s="28">
        <v>3.1300651611470824E-2</v>
      </c>
      <c r="V10" s="28">
        <v>6.4063725630777012E-3</v>
      </c>
      <c r="W10" s="37">
        <v>1.8552314003027821E-2</v>
      </c>
      <c r="X10" s="30"/>
      <c r="Y10" s="30"/>
      <c r="Z10" s="30"/>
      <c r="AA10" s="30"/>
      <c r="AB10" s="30"/>
    </row>
    <row r="11" spans="2:30" x14ac:dyDescent="0.2">
      <c r="B11" s="29" t="s">
        <v>8</v>
      </c>
      <c r="C11" s="28">
        <v>2.2072736728864173E-2</v>
      </c>
      <c r="D11" s="28">
        <v>4.7343575296952559E-2</v>
      </c>
      <c r="E11" s="28">
        <v>4.2936489635762201E-2</v>
      </c>
      <c r="F11" s="28">
        <v>2.0780079609747554E-2</v>
      </c>
      <c r="G11" s="28">
        <v>1.0973309371900967E-2</v>
      </c>
      <c r="H11" s="28">
        <v>6.548863117266694E-3</v>
      </c>
      <c r="I11" s="28">
        <v>1.3375897449842251E-3</v>
      </c>
      <c r="J11" s="28">
        <v>1.7550881883226788E-2</v>
      </c>
      <c r="K11" s="28">
        <v>2.7153054524114264E-3</v>
      </c>
      <c r="L11" s="28">
        <v>1.1332778162693644E-3</v>
      </c>
      <c r="M11" s="28">
        <v>2.3143975029377602E-3</v>
      </c>
      <c r="N11" s="28">
        <v>6.2251934709000138E-3</v>
      </c>
      <c r="O11" s="28">
        <v>6.70067272509742E-3</v>
      </c>
      <c r="P11" s="28">
        <v>4.4465408788683831E-3</v>
      </c>
      <c r="Q11" s="28">
        <v>1.2688680337887207E-2</v>
      </c>
      <c r="R11" s="28">
        <v>4.741176655395779E-3</v>
      </c>
      <c r="S11" s="28">
        <v>9.2784304018384087E-3</v>
      </c>
      <c r="T11" s="28">
        <v>3.3503051378926098E-2</v>
      </c>
      <c r="U11" s="28">
        <v>1.19349292031559E-2</v>
      </c>
      <c r="V11" s="28">
        <v>3.8905374240867699E-3</v>
      </c>
      <c r="W11" s="37">
        <v>2.3574794479588674E-2</v>
      </c>
      <c r="X11" s="30"/>
      <c r="Y11" s="30"/>
      <c r="Z11" s="30"/>
      <c r="AA11" s="30"/>
      <c r="AB11" s="30"/>
    </row>
    <row r="12" spans="2:30" x14ac:dyDescent="0.2">
      <c r="B12" s="29" t="s">
        <v>9</v>
      </c>
      <c r="C12" s="28">
        <v>5.4659717539170417E-3</v>
      </c>
      <c r="D12" s="28">
        <v>5.0459736786913373E-2</v>
      </c>
      <c r="E12" s="28">
        <v>1.1464119255781936E-2</v>
      </c>
      <c r="F12" s="28">
        <v>7.2660432277526499E-3</v>
      </c>
      <c r="G12" s="28">
        <v>9.1435086807105403E-4</v>
      </c>
      <c r="H12" s="28">
        <v>8.6612592222387597E-3</v>
      </c>
      <c r="I12" s="28">
        <v>6.5833364782963031E-4</v>
      </c>
      <c r="J12" s="28">
        <v>7.3714317061482704E-3</v>
      </c>
      <c r="K12" s="28">
        <v>8.398476712849285E-3</v>
      </c>
      <c r="L12" s="28">
        <v>1.3520711474764129E-3</v>
      </c>
      <c r="M12" s="28">
        <v>6.0616173353818231E-3</v>
      </c>
      <c r="N12" s="28">
        <v>9.8084739636228289E-3</v>
      </c>
      <c r="O12" s="28">
        <v>1.1622309149273665E-2</v>
      </c>
      <c r="P12" s="28">
        <v>6.9067554584210044E-4</v>
      </c>
      <c r="Q12" s="28">
        <v>5.2256524933527709E-3</v>
      </c>
      <c r="R12" s="28">
        <v>1.0419801364354121E-3</v>
      </c>
      <c r="S12" s="28">
        <v>2.3478478327926306E-3</v>
      </c>
      <c r="T12" s="28">
        <v>3.8082668074042349E-3</v>
      </c>
      <c r="U12" s="28">
        <v>1.1450803695057276E-2</v>
      </c>
      <c r="V12" s="28">
        <v>2.5655937801453095E-5</v>
      </c>
      <c r="W12" s="37">
        <v>7.2296546500594902E-2</v>
      </c>
      <c r="X12" s="30"/>
      <c r="Y12" s="30"/>
      <c r="Z12" s="30"/>
      <c r="AA12" s="30"/>
      <c r="AB12" s="30"/>
    </row>
    <row r="13" spans="2:30" x14ac:dyDescent="0.2">
      <c r="B13" s="29" t="s">
        <v>10</v>
      </c>
      <c r="C13" s="28">
        <v>9.7044448257802719E-3</v>
      </c>
      <c r="D13" s="28">
        <v>1.2804827070011933E-2</v>
      </c>
      <c r="E13" s="28">
        <v>3.0661686024610196E-3</v>
      </c>
      <c r="F13" s="28">
        <v>5.6529787747089649E-3</v>
      </c>
      <c r="G13" s="28">
        <v>7.9347811710644717E-3</v>
      </c>
      <c r="H13" s="28">
        <v>1.2448111508077894E-2</v>
      </c>
      <c r="I13" s="28">
        <v>2.0835896657255787E-3</v>
      </c>
      <c r="J13" s="28">
        <v>1.1197484587315676E-2</v>
      </c>
      <c r="K13" s="28">
        <v>1.2095743092016269E-2</v>
      </c>
      <c r="L13" s="28">
        <v>0.17400976376668018</v>
      </c>
      <c r="M13" s="28">
        <v>3.2290580146396228E-2</v>
      </c>
      <c r="N13" s="28">
        <v>7.642961529000682E-3</v>
      </c>
      <c r="O13" s="28">
        <v>8.987353738517289E-3</v>
      </c>
      <c r="P13" s="28">
        <v>4.3604823018445959E-3</v>
      </c>
      <c r="Q13" s="28">
        <v>8.0349831984940709E-3</v>
      </c>
      <c r="R13" s="28">
        <v>6.0028872391214736E-3</v>
      </c>
      <c r="S13" s="28">
        <v>2.1648715340141893E-2</v>
      </c>
      <c r="T13" s="28">
        <v>1.0804803353403142E-2</v>
      </c>
      <c r="U13" s="28">
        <v>9.801629821987479E-3</v>
      </c>
      <c r="V13" s="28">
        <v>1.398991364729416E-3</v>
      </c>
      <c r="W13" s="37">
        <v>3.7589364508558654E-2</v>
      </c>
      <c r="X13" s="30"/>
      <c r="Y13" s="30"/>
      <c r="Z13" s="30"/>
      <c r="AA13" s="30"/>
      <c r="AB13" s="30"/>
    </row>
    <row r="14" spans="2:30" x14ac:dyDescent="0.2">
      <c r="B14" s="29" t="s">
        <v>11</v>
      </c>
      <c r="C14" s="28">
        <v>4.2256311862602348E-2</v>
      </c>
      <c r="D14" s="28">
        <v>4.4756988385854644E-2</v>
      </c>
      <c r="E14" s="28">
        <v>2.2318539999345775E-2</v>
      </c>
      <c r="F14" s="28">
        <v>1.2942766245174039E-2</v>
      </c>
      <c r="G14" s="28">
        <v>1.5566627745550536E-2</v>
      </c>
      <c r="H14" s="28">
        <v>3.1247005891167787E-2</v>
      </c>
      <c r="I14" s="28">
        <v>1.7742001464167963E-3</v>
      </c>
      <c r="J14" s="28">
        <v>3.943636739593033E-2</v>
      </c>
      <c r="K14" s="28">
        <v>0.11009100195303172</v>
      </c>
      <c r="L14" s="28">
        <v>6.2631845807547937E-2</v>
      </c>
      <c r="M14" s="28">
        <v>6.7685455763244473E-2</v>
      </c>
      <c r="N14" s="28">
        <v>7.1687791521952038E-2</v>
      </c>
      <c r="O14" s="28">
        <v>4.4052777532286744E-2</v>
      </c>
      <c r="P14" s="28">
        <v>9.3196128647449875E-2</v>
      </c>
      <c r="Q14" s="28">
        <v>8.3802938770871693E-2</v>
      </c>
      <c r="R14" s="28">
        <v>4.8799112531985434E-2</v>
      </c>
      <c r="S14" s="28">
        <v>3.9141050630710536E-2</v>
      </c>
      <c r="T14" s="28">
        <v>6.6914466019205657E-2</v>
      </c>
      <c r="U14" s="28">
        <v>0.10372735828468004</v>
      </c>
      <c r="V14" s="28">
        <v>5.2825975252602528E-3</v>
      </c>
      <c r="W14" s="37">
        <v>0.17232278256650779</v>
      </c>
      <c r="X14" s="30"/>
      <c r="Y14" s="30"/>
      <c r="Z14" s="30"/>
      <c r="AA14" s="30"/>
      <c r="AB14" s="30"/>
    </row>
    <row r="15" spans="2:30" x14ac:dyDescent="0.2">
      <c r="B15" s="29" t="s">
        <v>12</v>
      </c>
      <c r="C15" s="28">
        <v>2.9797251205627953E-3</v>
      </c>
      <c r="D15" s="28">
        <v>6.3260935728914738E-2</v>
      </c>
      <c r="E15" s="28">
        <v>1.1021373735215253E-2</v>
      </c>
      <c r="F15" s="28">
        <v>8.1100876741134371E-3</v>
      </c>
      <c r="G15" s="28">
        <v>1.1166406481143634E-2</v>
      </c>
      <c r="H15" s="28">
        <v>2.1245114121339479E-2</v>
      </c>
      <c r="I15" s="28">
        <v>4.0500468136985303E-3</v>
      </c>
      <c r="J15" s="28">
        <v>1.8378119632686866E-2</v>
      </c>
      <c r="K15" s="28">
        <v>1.4310952173104616E-2</v>
      </c>
      <c r="L15" s="28">
        <v>4.0192615503347233E-2</v>
      </c>
      <c r="M15" s="28">
        <v>1.1751284401569596E-2</v>
      </c>
      <c r="N15" s="28">
        <v>4.1708036605398888E-2</v>
      </c>
      <c r="O15" s="28">
        <v>4.3698952089379246E-2</v>
      </c>
      <c r="P15" s="28">
        <v>1.4659836219366989E-2</v>
      </c>
      <c r="Q15" s="28">
        <v>2.9304163676642792E-2</v>
      </c>
      <c r="R15" s="28">
        <v>2.2695799275260695E-2</v>
      </c>
      <c r="S15" s="28">
        <v>2.1658208784884305E-2</v>
      </c>
      <c r="T15" s="28">
        <v>2.3776803200259444E-2</v>
      </c>
      <c r="U15" s="28">
        <v>3.1840485824039172E-2</v>
      </c>
      <c r="V15" s="28">
        <v>5.8439700931509561E-3</v>
      </c>
      <c r="W15" s="37">
        <v>1.0154830699304869E-2</v>
      </c>
      <c r="X15" s="30"/>
      <c r="Y15" s="30"/>
      <c r="Z15" s="30"/>
      <c r="AA15" s="30"/>
      <c r="AB15" s="30"/>
    </row>
    <row r="16" spans="2:30" x14ac:dyDescent="0.2">
      <c r="B16" s="29" t="s">
        <v>13</v>
      </c>
      <c r="C16" s="28">
        <v>6.7040675455957936E-3</v>
      </c>
      <c r="D16" s="28">
        <v>2.2215447883557102E-2</v>
      </c>
      <c r="E16" s="28">
        <v>8.2111270426171737E-2</v>
      </c>
      <c r="F16" s="28">
        <v>2.6502898396239667E-2</v>
      </c>
      <c r="G16" s="28">
        <v>3.6299974850883765E-2</v>
      </c>
      <c r="H16" s="28">
        <v>1.9683388050172876E-2</v>
      </c>
      <c r="I16" s="28">
        <v>3.6846125910461104E-3</v>
      </c>
      <c r="J16" s="28">
        <v>4.9159660238099472E-2</v>
      </c>
      <c r="K16" s="28">
        <v>3.1083455267030304E-2</v>
      </c>
      <c r="L16" s="28">
        <v>4.2220219597164044E-2</v>
      </c>
      <c r="M16" s="28">
        <v>2.1784798283932927E-2</v>
      </c>
      <c r="N16" s="28">
        <v>1.5977074847220742E-2</v>
      </c>
      <c r="O16" s="28">
        <v>4.2791295606864982E-2</v>
      </c>
      <c r="P16" s="28">
        <v>3.0937482462401796E-2</v>
      </c>
      <c r="Q16" s="28">
        <v>6.5879946865274083E-2</v>
      </c>
      <c r="R16" s="28">
        <v>2.4649038800046909E-2</v>
      </c>
      <c r="S16" s="28">
        <v>7.6810121489395311E-2</v>
      </c>
      <c r="T16" s="28">
        <v>2.7984027096237929E-2</v>
      </c>
      <c r="U16" s="28">
        <v>5.7412146763823599E-2</v>
      </c>
      <c r="V16" s="28">
        <v>7.782406216335221E-3</v>
      </c>
      <c r="W16" s="37">
        <v>4.4841738187795712E-3</v>
      </c>
      <c r="X16" s="30"/>
      <c r="Y16" s="30"/>
      <c r="Z16" s="30"/>
      <c r="AA16" s="30"/>
      <c r="AB16" s="30"/>
    </row>
    <row r="17" spans="2:28" x14ac:dyDescent="0.2">
      <c r="B17" s="29" t="s">
        <v>14</v>
      </c>
      <c r="C17" s="28">
        <v>0</v>
      </c>
      <c r="D17" s="28">
        <v>1.5060530862973811E-4</v>
      </c>
      <c r="E17" s="28">
        <v>2.3247575459521203E-4</v>
      </c>
      <c r="F17" s="28">
        <v>1.112788935396597E-3</v>
      </c>
      <c r="G17" s="28">
        <v>2.1310919755972344E-3</v>
      </c>
      <c r="H17" s="28">
        <v>2.8295668119790933E-3</v>
      </c>
      <c r="I17" s="28">
        <v>2.0727680353174478E-3</v>
      </c>
      <c r="J17" s="28">
        <v>1.0397529341542751E-3</v>
      </c>
      <c r="K17" s="28">
        <v>8.3701799966655202E-4</v>
      </c>
      <c r="L17" s="28">
        <v>2.9456902214044182E-3</v>
      </c>
      <c r="M17" s="28">
        <v>1.0944948874634137E-4</v>
      </c>
      <c r="N17" s="28">
        <v>2.5667012356560847E-3</v>
      </c>
      <c r="O17" s="28">
        <v>1.2457445357384903E-3</v>
      </c>
      <c r="P17" s="28">
        <v>5.8484852287260906E-3</v>
      </c>
      <c r="Q17" s="28">
        <v>3.1841033324280384E-3</v>
      </c>
      <c r="R17" s="28">
        <v>4.0700630859589046E-3</v>
      </c>
      <c r="S17" s="28">
        <v>2.4024650623434275E-4</v>
      </c>
      <c r="T17" s="28">
        <v>1.923418118556121E-4</v>
      </c>
      <c r="U17" s="28">
        <v>1.6911014382206475E-3</v>
      </c>
      <c r="V17" s="28">
        <v>7.458648956743106E-4</v>
      </c>
      <c r="W17" s="37">
        <v>1.1798514967478482E-2</v>
      </c>
      <c r="X17" s="30"/>
      <c r="Y17" s="30"/>
      <c r="Z17" s="30"/>
      <c r="AA17" s="30"/>
      <c r="AB17" s="30"/>
    </row>
    <row r="18" spans="2:28" x14ac:dyDescent="0.2">
      <c r="B18" s="29" t="s">
        <v>15</v>
      </c>
      <c r="C18" s="28">
        <v>0</v>
      </c>
      <c r="D18" s="28">
        <v>0</v>
      </c>
      <c r="E18" s="28">
        <v>0</v>
      </c>
      <c r="F18" s="28">
        <v>0</v>
      </c>
      <c r="G18" s="28">
        <v>2.2677301989931659E-4</v>
      </c>
      <c r="H18" s="28">
        <v>0</v>
      </c>
      <c r="I18" s="28">
        <v>0</v>
      </c>
      <c r="J18" s="28">
        <v>0</v>
      </c>
      <c r="K18" s="28">
        <v>1.8426881874779991E-7</v>
      </c>
      <c r="L18" s="28">
        <v>1.5419348483425674E-7</v>
      </c>
      <c r="M18" s="28">
        <v>0</v>
      </c>
      <c r="N18" s="28">
        <v>9.8155435806162667E-5</v>
      </c>
      <c r="O18" s="28">
        <v>1.8682785152188791E-5</v>
      </c>
      <c r="P18" s="28">
        <v>1.0335726718975603E-3</v>
      </c>
      <c r="Q18" s="28">
        <v>1.247533987482688E-2</v>
      </c>
      <c r="R18" s="28">
        <v>4.0553359137214556E-4</v>
      </c>
      <c r="S18" s="28">
        <v>0</v>
      </c>
      <c r="T18" s="28">
        <v>0</v>
      </c>
      <c r="U18" s="28">
        <v>3.9593290179823205E-4</v>
      </c>
      <c r="V18" s="28">
        <v>3.5479907150691203E-4</v>
      </c>
      <c r="W18" s="37">
        <v>0.1254379675538457</v>
      </c>
      <c r="X18" s="30"/>
      <c r="Y18" s="30"/>
      <c r="Z18" s="30"/>
      <c r="AA18" s="30"/>
      <c r="AB18" s="30"/>
    </row>
    <row r="19" spans="2:28" x14ac:dyDescent="0.2">
      <c r="B19" s="29" t="s">
        <v>16</v>
      </c>
      <c r="C19" s="28">
        <v>2.5281103532327862E-4</v>
      </c>
      <c r="D19" s="28">
        <v>4.3947948335234903E-4</v>
      </c>
      <c r="E19" s="28">
        <v>1.1406363002469644E-3</v>
      </c>
      <c r="F19" s="28">
        <v>4.3191229236771902E-4</v>
      </c>
      <c r="G19" s="28">
        <v>1.4913215874615127E-4</v>
      </c>
      <c r="H19" s="28">
        <v>1.5789089511765257E-3</v>
      </c>
      <c r="I19" s="28">
        <v>2.6641365301712661E-5</v>
      </c>
      <c r="J19" s="28">
        <v>0</v>
      </c>
      <c r="K19" s="28">
        <v>0</v>
      </c>
      <c r="L19" s="28">
        <v>0</v>
      </c>
      <c r="M19" s="28">
        <v>1.9685003189437793E-6</v>
      </c>
      <c r="N19" s="28">
        <v>0</v>
      </c>
      <c r="O19" s="28">
        <v>0</v>
      </c>
      <c r="P19" s="28">
        <v>3.0360816908555521E-4</v>
      </c>
      <c r="Q19" s="28">
        <v>4.8591489768452847E-5</v>
      </c>
      <c r="R19" s="28">
        <v>2.035568315345232E-2</v>
      </c>
      <c r="S19" s="28">
        <v>5.6058078107432162E-4</v>
      </c>
      <c r="T19" s="28">
        <v>2.0618070389881392E-3</v>
      </c>
      <c r="U19" s="28">
        <v>3.8103279108310067E-4</v>
      </c>
      <c r="V19" s="28">
        <v>1.0121680391176753E-5</v>
      </c>
      <c r="W19" s="37">
        <v>8.0059442864078498E-3</v>
      </c>
      <c r="X19" s="30"/>
      <c r="Y19" s="30"/>
      <c r="Z19" s="30"/>
      <c r="AA19" s="30"/>
      <c r="AB19" s="30"/>
    </row>
    <row r="20" spans="2:28" x14ac:dyDescent="0.2">
      <c r="B20" s="29" t="s">
        <v>40</v>
      </c>
      <c r="C20" s="28">
        <v>5.4234273112130436E-4</v>
      </c>
      <c r="D20" s="28">
        <v>1.4528168927276941E-3</v>
      </c>
      <c r="E20" s="28">
        <v>3.9856688668269691E-3</v>
      </c>
      <c r="F20" s="28">
        <v>1.5635615189685678E-3</v>
      </c>
      <c r="G20" s="28">
        <v>4.0639212571231756E-4</v>
      </c>
      <c r="H20" s="28">
        <v>1.3722680521968322E-3</v>
      </c>
      <c r="I20" s="28">
        <v>3.1920595025714254E-4</v>
      </c>
      <c r="J20" s="28">
        <v>2.6914074457373652E-3</v>
      </c>
      <c r="K20" s="28">
        <v>1.8618452981977195E-3</v>
      </c>
      <c r="L20" s="28">
        <v>4.713524671615307E-3</v>
      </c>
      <c r="M20" s="28">
        <v>1.5922717116019169E-3</v>
      </c>
      <c r="N20" s="28">
        <v>5.2375490940176706E-3</v>
      </c>
      <c r="O20" s="28">
        <v>1.9375226929453061E-3</v>
      </c>
      <c r="P20" s="28">
        <v>1.2995559638733375E-3</v>
      </c>
      <c r="Q20" s="28">
        <v>3.792902905361628E-3</v>
      </c>
      <c r="R20" s="28">
        <v>8.7120864914934338E-4</v>
      </c>
      <c r="S20" s="28">
        <v>2.00900527053266E-3</v>
      </c>
      <c r="T20" s="28">
        <v>2.4158257997471538E-3</v>
      </c>
      <c r="U20" s="28">
        <v>3.6159528991956515E-3</v>
      </c>
      <c r="V20" s="28">
        <v>7.8008292127165128E-4</v>
      </c>
      <c r="W20" s="37">
        <v>7.7756683473538231E-3</v>
      </c>
      <c r="X20" s="30"/>
      <c r="Y20" s="30"/>
      <c r="Z20" s="30"/>
      <c r="AA20" s="30"/>
      <c r="AB20" s="30"/>
    </row>
    <row r="21" spans="2:28" x14ac:dyDescent="0.2">
      <c r="B21" s="29" t="s">
        <v>39</v>
      </c>
      <c r="C21" s="28">
        <v>8.7885577770308802E-4</v>
      </c>
      <c r="D21" s="28">
        <v>6.6139517589021268E-3</v>
      </c>
      <c r="E21" s="28">
        <v>1.5507269939911876E-2</v>
      </c>
      <c r="F21" s="28">
        <v>4.9723731218769551E-3</v>
      </c>
      <c r="G21" s="28">
        <v>7.6206300279446906E-3</v>
      </c>
      <c r="H21" s="28">
        <v>6.7346475145883614E-3</v>
      </c>
      <c r="I21" s="28">
        <v>1.1310032477104858E-3</v>
      </c>
      <c r="J21" s="28">
        <v>6.7423967450465283E-3</v>
      </c>
      <c r="K21" s="28">
        <v>4.3781416390080681E-3</v>
      </c>
      <c r="L21" s="28">
        <v>1.229071738564134E-2</v>
      </c>
      <c r="M21" s="28">
        <v>1.7553372750739851E-3</v>
      </c>
      <c r="N21" s="28">
        <v>5.8053708425003826E-3</v>
      </c>
      <c r="O21" s="28">
        <v>5.3556891820143787E-3</v>
      </c>
      <c r="P21" s="28">
        <v>1.2799841442377466E-2</v>
      </c>
      <c r="Q21" s="28">
        <v>1.1566844566442221E-2</v>
      </c>
      <c r="R21" s="28">
        <v>1.1373833281423247E-2</v>
      </c>
      <c r="S21" s="28">
        <v>7.5027763291644779E-3</v>
      </c>
      <c r="T21" s="28">
        <v>1.139165386036523E-2</v>
      </c>
      <c r="U21" s="28">
        <v>3.8345958677879857E-3</v>
      </c>
      <c r="V21" s="28">
        <v>1.9879114904321395E-3</v>
      </c>
      <c r="W21" s="37">
        <v>3.2617460981640457E-2</v>
      </c>
      <c r="X21" s="30"/>
      <c r="Y21" s="30"/>
      <c r="Z21" s="30"/>
      <c r="AA21" s="30"/>
      <c r="AB21" s="30"/>
    </row>
    <row r="22" spans="2:28" x14ac:dyDescent="0.2">
      <c r="B22" s="29" t="s">
        <v>17</v>
      </c>
      <c r="C22" s="28">
        <v>4.8060605572060478E-3</v>
      </c>
      <c r="D22" s="28">
        <v>6.0068612696706969E-3</v>
      </c>
      <c r="E22" s="28">
        <v>1.1764603424779167E-2</v>
      </c>
      <c r="F22" s="28">
        <v>7.2952250019583066E-3</v>
      </c>
      <c r="G22" s="28">
        <v>5.9880223011349277E-3</v>
      </c>
      <c r="H22" s="28">
        <v>8.2296223715530442E-3</v>
      </c>
      <c r="I22" s="28">
        <v>2.0604739634803401E-4</v>
      </c>
      <c r="J22" s="28">
        <v>9.2122051578609233E-3</v>
      </c>
      <c r="K22" s="28">
        <v>4.7310057662536438E-3</v>
      </c>
      <c r="L22" s="28">
        <v>1.1002540736515647E-2</v>
      </c>
      <c r="M22" s="28">
        <v>3.9137585419804735E-2</v>
      </c>
      <c r="N22" s="28">
        <v>7.1645907012333311E-3</v>
      </c>
      <c r="O22" s="28">
        <v>8.5041094502498193E-3</v>
      </c>
      <c r="P22" s="28">
        <v>4.0094401214743674E-3</v>
      </c>
      <c r="Q22" s="28">
        <v>5.8572922186477085E-3</v>
      </c>
      <c r="R22" s="28">
        <v>1.1239501303298026E-2</v>
      </c>
      <c r="S22" s="28">
        <v>1.1067478751364501E-2</v>
      </c>
      <c r="T22" s="28">
        <v>7.9744728731727527E-3</v>
      </c>
      <c r="U22" s="28">
        <v>8.4446269197853505E-3</v>
      </c>
      <c r="V22" s="28">
        <v>2.475293769005404E-3</v>
      </c>
      <c r="W22" s="37">
        <v>3.435824604362666E-2</v>
      </c>
      <c r="X22" s="30"/>
      <c r="Y22" s="30"/>
      <c r="Z22" s="30"/>
      <c r="AA22" s="30"/>
      <c r="AB22" s="30"/>
    </row>
    <row r="23" spans="2:28" x14ac:dyDescent="0.2">
      <c r="B23" s="29" t="s">
        <v>18</v>
      </c>
      <c r="C23" s="28">
        <v>8.616222880988721E-3</v>
      </c>
      <c r="D23" s="28">
        <v>4.0392764075494322E-3</v>
      </c>
      <c r="E23" s="28">
        <v>1.1345229569357134E-2</v>
      </c>
      <c r="F23" s="28">
        <v>7.0030852521162715E-3</v>
      </c>
      <c r="G23" s="28">
        <v>4.319621464136586E-2</v>
      </c>
      <c r="H23" s="28">
        <v>5.9954759154883111E-3</v>
      </c>
      <c r="I23" s="28">
        <v>2.3994101917731584E-3</v>
      </c>
      <c r="J23" s="28">
        <v>9.7726663877364551E-3</v>
      </c>
      <c r="K23" s="28">
        <v>1.6144223760115529E-2</v>
      </c>
      <c r="L23" s="28">
        <v>1.9747743538324983E-2</v>
      </c>
      <c r="M23" s="28">
        <v>5.0477326453075982E-3</v>
      </c>
      <c r="N23" s="28">
        <v>7.5879452861090406E-3</v>
      </c>
      <c r="O23" s="28">
        <v>1.2517647199755269E-2</v>
      </c>
      <c r="P23" s="28">
        <v>4.2976183847066819E-3</v>
      </c>
      <c r="Q23" s="28">
        <v>1.8275662673541408E-2</v>
      </c>
      <c r="R23" s="28">
        <v>2.5748390807379385E-2</v>
      </c>
      <c r="S23" s="28">
        <v>1.7786717911489228E-2</v>
      </c>
      <c r="T23" s="28">
        <v>1.1568262438260365E-2</v>
      </c>
      <c r="U23" s="28">
        <v>1.3459747149132424E-2</v>
      </c>
      <c r="V23" s="28">
        <v>3.7719075642312157E-3</v>
      </c>
      <c r="W23" s="37">
        <v>2.8364281963108647E-2</v>
      </c>
      <c r="X23" s="30"/>
      <c r="Y23" s="30"/>
      <c r="Z23" s="30"/>
      <c r="AA23" s="30"/>
      <c r="AB23" s="30"/>
    </row>
    <row r="24" spans="2:28" x14ac:dyDescent="0.2">
      <c r="B24" s="29" t="s">
        <v>43</v>
      </c>
      <c r="C24" s="28">
        <v>0.34314046480242144</v>
      </c>
      <c r="D24" s="28">
        <v>0.30591897308426524</v>
      </c>
      <c r="E24" s="28">
        <v>0.18190843170084595</v>
      </c>
      <c r="F24" s="28">
        <v>6.9455705224395217E-2</v>
      </c>
      <c r="G24" s="28">
        <v>0.24936220130828635</v>
      </c>
      <c r="H24" s="28">
        <v>0.24312925375050501</v>
      </c>
      <c r="I24" s="28">
        <v>9.3843552952491915E-2</v>
      </c>
      <c r="J24" s="28">
        <v>0.3468157846833767</v>
      </c>
      <c r="K24" s="28">
        <v>0.32084533351321809</v>
      </c>
      <c r="L24" s="28">
        <v>0.23405035418617767</v>
      </c>
      <c r="M24" s="28">
        <v>5.2077743081458475E-2</v>
      </c>
      <c r="N24" s="28">
        <v>0.53973127287033296</v>
      </c>
      <c r="O24" s="28">
        <v>0.52265698473168187</v>
      </c>
      <c r="P24" s="28">
        <v>0.57226551421884586</v>
      </c>
      <c r="Q24" s="28">
        <v>0.44445193100783609</v>
      </c>
      <c r="R24" s="28">
        <v>0.51093690151020643</v>
      </c>
      <c r="S24" s="28">
        <v>0.34882850534844229</v>
      </c>
      <c r="T24" s="28">
        <v>0.35132328405116781</v>
      </c>
      <c r="U24" s="28">
        <v>0.46097257479794679</v>
      </c>
      <c r="V24" s="28">
        <v>0.58288353634356693</v>
      </c>
      <c r="W24" s="41"/>
      <c r="X24" s="30"/>
      <c r="Y24" s="30"/>
      <c r="Z24" s="30"/>
      <c r="AA24" s="30"/>
      <c r="AB24" s="30"/>
    </row>
    <row r="25" spans="2:28" x14ac:dyDescent="0.2">
      <c r="B25" s="33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122">
        <v>0.80610000000000004</v>
      </c>
      <c r="X25" s="30"/>
      <c r="Y25" s="30"/>
      <c r="Z25" s="30"/>
      <c r="AA25" s="30"/>
      <c r="AB25" s="30"/>
    </row>
    <row r="26" spans="2:28" x14ac:dyDescent="0.2">
      <c r="B26" s="120" t="s">
        <v>46</v>
      </c>
      <c r="C26" s="121">
        <f>SUM(C4:C23)</f>
        <v>0.32620792844188895</v>
      </c>
      <c r="D26" s="121">
        <f t="shared" ref="D26:J26" si="0">SUM(D4:D23)</f>
        <v>0.38421968488728631</v>
      </c>
      <c r="E26" s="121">
        <f t="shared" si="0"/>
        <v>0.52970601365095638</v>
      </c>
      <c r="F26" s="121">
        <f t="shared" si="0"/>
        <v>0.20502474025468356</v>
      </c>
      <c r="G26" s="121">
        <f t="shared" si="0"/>
        <v>0.36935764645348307</v>
      </c>
      <c r="H26" s="121">
        <f t="shared" si="0"/>
        <v>0.22734673549994772</v>
      </c>
      <c r="I26" s="121">
        <f t="shared" si="0"/>
        <v>0.42907796650878349</v>
      </c>
      <c r="J26" s="121">
        <f t="shared" si="0"/>
        <v>0.23595963442484472</v>
      </c>
      <c r="K26" s="121">
        <f>SUM(K4:K23)</f>
        <v>0.26172804170094011</v>
      </c>
      <c r="L26" s="121">
        <f>SUM(L4:L23)</f>
        <v>0.42483321963273124</v>
      </c>
      <c r="M26" s="121">
        <f>SUM(M4:M23)</f>
        <v>0.24868355515059259</v>
      </c>
      <c r="N26" s="121">
        <f>SUM(N4:N23)</f>
        <v>0.23301883991647526</v>
      </c>
      <c r="O26" s="121">
        <f t="shared" ref="O26:T26" si="1">SUM(O4:O23)</f>
        <v>0.26239282788264578</v>
      </c>
      <c r="P26" s="121">
        <f t="shared" si="1"/>
        <v>0.25206722930614528</v>
      </c>
      <c r="Q26" s="121">
        <f t="shared" si="1"/>
        <v>0.3306355959888197</v>
      </c>
      <c r="R26" s="121">
        <f t="shared" si="1"/>
        <v>0.23980591635829127</v>
      </c>
      <c r="S26" s="121">
        <f t="shared" si="1"/>
        <v>0.30499025547445235</v>
      </c>
      <c r="T26" s="121">
        <f t="shared" si="1"/>
        <v>0.35895964442141737</v>
      </c>
      <c r="U26" s="121">
        <f>SUM(U4:U23)</f>
        <v>0.36057310006084531</v>
      </c>
      <c r="V26" s="121">
        <f>SUM(V4:V23)</f>
        <v>6.7889351600169082E-2</v>
      </c>
      <c r="W26" s="123"/>
      <c r="X26" s="30"/>
      <c r="Y26" s="30"/>
      <c r="Z26" s="30"/>
      <c r="AA26" s="30"/>
      <c r="AB26" s="30"/>
    </row>
    <row r="30" spans="2:28" x14ac:dyDescent="0.2"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</row>
  </sheetData>
  <phoneticPr fontId="0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27"/>
  <sheetViews>
    <sheetView workbookViewId="0">
      <pane xSplit="1" ySplit="3" topLeftCell="R4" activePane="bottomRight" state="frozen"/>
      <selection pane="topRight" activeCell="B1" sqref="B1"/>
      <selection pane="bottomLeft" activeCell="A4" sqref="A4"/>
      <selection pane="bottomRight" activeCell="U23" sqref="U23"/>
    </sheetView>
  </sheetViews>
  <sheetFormatPr defaultRowHeight="12.75" x14ac:dyDescent="0.2"/>
  <cols>
    <col min="1" max="1" width="33.42578125" customWidth="1"/>
    <col min="2" max="21" width="15.5703125" customWidth="1"/>
    <col min="22" max="22" width="12.7109375" customWidth="1"/>
  </cols>
  <sheetData>
    <row r="1" spans="1:27" x14ac:dyDescent="0.2">
      <c r="A1" s="101" t="s">
        <v>74</v>
      </c>
      <c r="V1" s="21"/>
      <c r="W1" s="21"/>
      <c r="X1" s="21"/>
      <c r="Y1" s="21"/>
      <c r="Z1" s="21"/>
      <c r="AA1" s="21"/>
    </row>
    <row r="2" spans="1:27" x14ac:dyDescent="0.2">
      <c r="V2" s="21"/>
      <c r="W2" s="21"/>
      <c r="X2" s="21"/>
      <c r="Y2" s="21"/>
      <c r="Z2" s="21"/>
      <c r="AA2" s="21"/>
    </row>
    <row r="3" spans="1:27" s="10" customFormat="1" ht="38.25" x14ac:dyDescent="0.2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40</v>
      </c>
      <c r="S3" s="2" t="s">
        <v>39</v>
      </c>
      <c r="T3" s="2" t="s">
        <v>17</v>
      </c>
      <c r="U3" s="2" t="s">
        <v>18</v>
      </c>
      <c r="V3" s="22"/>
      <c r="W3" s="22"/>
      <c r="X3" s="22"/>
      <c r="Y3" s="22"/>
      <c r="Z3" s="22"/>
      <c r="AA3" s="22"/>
    </row>
    <row r="4" spans="1:27" x14ac:dyDescent="0.2">
      <c r="A4" s="3" t="s">
        <v>1</v>
      </c>
      <c r="B4" s="11">
        <v>1.0859282642336494</v>
      </c>
      <c r="C4" s="11">
        <v>2.6212521518921717E-3</v>
      </c>
      <c r="D4" s="11">
        <v>0.16891124897495174</v>
      </c>
      <c r="E4" s="11">
        <v>4.4946753386769928E-3</v>
      </c>
      <c r="F4" s="11">
        <v>1.176398544895106E-3</v>
      </c>
      <c r="G4" s="11">
        <v>3.8043205741850636E-4</v>
      </c>
      <c r="H4" s="11">
        <v>1.8242205903282725E-3</v>
      </c>
      <c r="I4" s="11">
        <v>6.4625345420338861E-4</v>
      </c>
      <c r="J4" s="11">
        <v>5.041489176644562E-4</v>
      </c>
      <c r="K4" s="11">
        <v>6.706218555803153E-4</v>
      </c>
      <c r="L4" s="11">
        <v>1.4048555939325995E-3</v>
      </c>
      <c r="M4" s="11">
        <v>5.2511368326115231E-4</v>
      </c>
      <c r="N4" s="11">
        <v>8.5858671831000538E-4</v>
      </c>
      <c r="O4" s="11">
        <v>7.1986103232500002E-4</v>
      </c>
      <c r="P4" s="11">
        <v>2.1987656886435533E-3</v>
      </c>
      <c r="Q4" s="11">
        <v>1.9189893276216638E-3</v>
      </c>
      <c r="R4" s="11">
        <v>6.3207385181523676E-4</v>
      </c>
      <c r="S4" s="11">
        <v>2.4904134990212684E-2</v>
      </c>
      <c r="T4" s="11">
        <v>1.5873195054872959E-3</v>
      </c>
      <c r="U4" s="11">
        <v>2.7001809109035663E-4</v>
      </c>
      <c r="V4" s="23"/>
      <c r="W4" s="21"/>
      <c r="X4" s="21"/>
      <c r="Y4" s="24"/>
      <c r="Z4" s="21"/>
      <c r="AA4" s="21"/>
    </row>
    <row r="5" spans="1:27" x14ac:dyDescent="0.2">
      <c r="A5" s="3" t="s">
        <v>2</v>
      </c>
      <c r="B5" s="11">
        <v>1.9843733710384642E-2</v>
      </c>
      <c r="C5" s="11">
        <v>1.0062594824838254</v>
      </c>
      <c r="D5" s="11">
        <v>1.3380512169836458E-2</v>
      </c>
      <c r="E5" s="11">
        <v>3.2010627223055185E-3</v>
      </c>
      <c r="F5" s="11">
        <v>1.399937995988791E-2</v>
      </c>
      <c r="G5" s="11">
        <v>5.0678714031913066E-3</v>
      </c>
      <c r="H5" s="11">
        <v>1.3642107086187434E-2</v>
      </c>
      <c r="I5" s="11">
        <v>5.3339272024922717E-3</v>
      </c>
      <c r="J5" s="11">
        <v>8.6880459798526852E-3</v>
      </c>
      <c r="K5" s="11">
        <v>1.0375199586192249E-2</v>
      </c>
      <c r="L5" s="11">
        <v>3.2824716499011544E-2</v>
      </c>
      <c r="M5" s="11">
        <v>5.8327076028043268E-3</v>
      </c>
      <c r="N5" s="11">
        <v>6.7788434469178739E-3</v>
      </c>
      <c r="O5" s="11">
        <v>3.3318634964273362E-2</v>
      </c>
      <c r="P5" s="11">
        <v>9.4764239873340022E-3</v>
      </c>
      <c r="Q5" s="11">
        <v>9.9651608688433781E-3</v>
      </c>
      <c r="R5" s="11">
        <v>2.966321890681391E-2</v>
      </c>
      <c r="S5" s="11">
        <v>2.512869953348933E-2</v>
      </c>
      <c r="T5" s="11">
        <v>1.4416949326677054E-2</v>
      </c>
      <c r="U5" s="11">
        <v>9.078580197053595E-3</v>
      </c>
      <c r="V5" s="23"/>
      <c r="W5" s="21"/>
      <c r="X5" s="21"/>
      <c r="Y5" s="24"/>
      <c r="Z5" s="21"/>
      <c r="AA5" s="21"/>
    </row>
    <row r="6" spans="1:27" x14ac:dyDescent="0.2">
      <c r="A6" s="3" t="s">
        <v>3</v>
      </c>
      <c r="B6" s="11">
        <v>5.2964407594546809E-3</v>
      </c>
      <c r="C6" s="11">
        <v>8.1426477856132466E-4</v>
      </c>
      <c r="D6" s="11">
        <v>1.0350571046528141</v>
      </c>
      <c r="E6" s="11">
        <v>4.1432419284663392E-3</v>
      </c>
      <c r="F6" s="11">
        <v>1.3315401306393791E-3</v>
      </c>
      <c r="G6" s="11">
        <v>6.2058309532284149E-4</v>
      </c>
      <c r="H6" s="11">
        <v>1.6823214891978741E-3</v>
      </c>
      <c r="I6" s="11">
        <v>7.1499826223043203E-4</v>
      </c>
      <c r="J6" s="11">
        <v>4.5859341584446263E-4</v>
      </c>
      <c r="K6" s="11">
        <v>8.1928957083202017E-4</v>
      </c>
      <c r="L6" s="11">
        <v>2.9594695915257415E-4</v>
      </c>
      <c r="M6" s="11">
        <v>5.6712059647749679E-4</v>
      </c>
      <c r="N6" s="11">
        <v>4.8574321515164955E-4</v>
      </c>
      <c r="O6" s="11">
        <v>7.5263052311587018E-4</v>
      </c>
      <c r="P6" s="11">
        <v>4.2423249408515594E-3</v>
      </c>
      <c r="Q6" s="11">
        <v>1.0127137003016617E-3</v>
      </c>
      <c r="R6" s="11">
        <v>9.6707862286545302E-4</v>
      </c>
      <c r="S6" s="11">
        <v>4.2021207524515658E-2</v>
      </c>
      <c r="T6" s="11">
        <v>1.1272702217795957E-3</v>
      </c>
      <c r="U6" s="11">
        <v>4.2190481226933308E-4</v>
      </c>
      <c r="V6" s="23"/>
      <c r="W6" s="21"/>
      <c r="X6" s="21"/>
      <c r="Y6" s="24"/>
      <c r="Z6" s="21"/>
      <c r="AA6" s="21"/>
    </row>
    <row r="7" spans="1:27" x14ac:dyDescent="0.2">
      <c r="A7" s="3" t="s">
        <v>4</v>
      </c>
      <c r="B7" s="11">
        <v>0.12023219465305866</v>
      </c>
      <c r="C7" s="11">
        <v>0.10601456121111408</v>
      </c>
      <c r="D7" s="11">
        <v>0.13413006913954656</v>
      </c>
      <c r="E7" s="11">
        <v>1.0814411465559697</v>
      </c>
      <c r="F7" s="11">
        <v>0.19556623014140556</v>
      </c>
      <c r="G7" s="11">
        <v>1.3301057469309912E-2</v>
      </c>
      <c r="H7" s="11">
        <v>0.42277965918217242</v>
      </c>
      <c r="I7" s="11">
        <v>3.6254869020591489E-2</v>
      </c>
      <c r="J7" s="11">
        <v>3.6167518899890824E-2</v>
      </c>
      <c r="K7" s="11">
        <v>2.2746840150493084E-2</v>
      </c>
      <c r="L7" s="11">
        <v>2.8785727064686788E-2</v>
      </c>
      <c r="M7" s="11">
        <v>2.3108669105354723E-2</v>
      </c>
      <c r="N7" s="11">
        <v>4.3546591600603451E-2</v>
      </c>
      <c r="O7" s="11">
        <v>3.0599720324521393E-2</v>
      </c>
      <c r="P7" s="11">
        <v>4.2331939724358905E-2</v>
      </c>
      <c r="Q7" s="11">
        <v>2.6235430999529699E-2</v>
      </c>
      <c r="R7" s="11">
        <v>3.7510883720306823E-2</v>
      </c>
      <c r="S7" s="11">
        <v>6.4312116810152462E-2</v>
      </c>
      <c r="T7" s="11">
        <v>5.7998158932286839E-2</v>
      </c>
      <c r="U7" s="11">
        <v>1.6653797192776734E-2</v>
      </c>
      <c r="V7" s="23"/>
      <c r="W7" s="21"/>
      <c r="X7" s="21"/>
      <c r="Y7" s="24"/>
      <c r="Z7" s="21"/>
      <c r="AA7" s="21"/>
    </row>
    <row r="8" spans="1:27" x14ac:dyDescent="0.2">
      <c r="A8" s="3" t="s">
        <v>5</v>
      </c>
      <c r="B8" s="11">
        <v>2.5958246701261522E-2</v>
      </c>
      <c r="C8" s="11">
        <v>2.403819821980201E-2</v>
      </c>
      <c r="D8" s="11">
        <v>2.71421015343105E-2</v>
      </c>
      <c r="E8" s="11">
        <v>1.7080966346203423E-2</v>
      </c>
      <c r="F8" s="11">
        <v>1.0436535298127232</v>
      </c>
      <c r="G8" s="11">
        <v>9.9518149878070998E-3</v>
      </c>
      <c r="H8" s="11">
        <v>8.9069270752319078E-3</v>
      </c>
      <c r="I8" s="11">
        <v>8.935774607279557E-3</v>
      </c>
      <c r="J8" s="11">
        <v>7.33240052039804E-3</v>
      </c>
      <c r="K8" s="11">
        <v>1.3823028330191509E-2</v>
      </c>
      <c r="L8" s="11">
        <v>6.6669079160380949E-3</v>
      </c>
      <c r="M8" s="11">
        <v>1.8586624999612885E-2</v>
      </c>
      <c r="N8" s="11">
        <v>1.3780516075326031E-2</v>
      </c>
      <c r="O8" s="11">
        <v>1.0606110735511242E-2</v>
      </c>
      <c r="P8" s="11">
        <v>1.5129037321986815E-2</v>
      </c>
      <c r="Q8" s="11">
        <v>1.0892444172630559E-2</v>
      </c>
      <c r="R8" s="11">
        <v>1.3519677248204432E-2</v>
      </c>
      <c r="S8" s="11">
        <v>1.7089884412317277E-2</v>
      </c>
      <c r="T8" s="11">
        <v>1.8051859212524137E-2</v>
      </c>
      <c r="U8" s="11">
        <v>6.2491484976752868E-3</v>
      </c>
      <c r="V8" s="23"/>
      <c r="W8" s="21"/>
      <c r="X8" s="21"/>
      <c r="Y8" s="24"/>
      <c r="Z8" s="21"/>
      <c r="AA8" s="21"/>
    </row>
    <row r="9" spans="1:27" x14ac:dyDescent="0.2">
      <c r="A9" s="3" t="s">
        <v>6</v>
      </c>
      <c r="B9" s="11">
        <v>6.4575154892331024E-3</v>
      </c>
      <c r="C9" s="11">
        <v>1.4479616380779176E-2</v>
      </c>
      <c r="D9" s="11">
        <v>1.3669488709672193E-2</v>
      </c>
      <c r="E9" s="11">
        <v>8.3175814068953986E-3</v>
      </c>
      <c r="F9" s="11">
        <v>1.2309997706752927E-2</v>
      </c>
      <c r="G9" s="11">
        <v>1.0937364618316034</v>
      </c>
      <c r="H9" s="11">
        <v>4.3515716630057469E-3</v>
      </c>
      <c r="I9" s="11">
        <v>3.1622783253544624E-2</v>
      </c>
      <c r="J9" s="11">
        <v>1.808776791082484E-2</v>
      </c>
      <c r="K9" s="11">
        <v>4.2508024960536205E-2</v>
      </c>
      <c r="L9" s="11">
        <v>1.1130220670314573E-2</v>
      </c>
      <c r="M9" s="11">
        <v>2.4539404888297464E-2</v>
      </c>
      <c r="N9" s="11">
        <v>2.9412369661873682E-2</v>
      </c>
      <c r="O9" s="11">
        <v>2.0765811944249455E-2</v>
      </c>
      <c r="P9" s="11">
        <v>2.0687942641357208E-2</v>
      </c>
      <c r="Q9" s="11">
        <v>1.7934764799264688E-2</v>
      </c>
      <c r="R9" s="11">
        <v>2.27312002962274E-2</v>
      </c>
      <c r="S9" s="11">
        <v>1.8488872471150206E-2</v>
      </c>
      <c r="T9" s="11">
        <v>2.5171832895546812E-2</v>
      </c>
      <c r="U9" s="11">
        <v>4.7869863094708118E-3</v>
      </c>
      <c r="V9" s="23"/>
      <c r="W9" s="21"/>
      <c r="X9" s="21"/>
      <c r="Y9" s="24"/>
      <c r="Z9" s="21"/>
      <c r="AA9" s="21"/>
    </row>
    <row r="10" spans="1:27" x14ac:dyDescent="0.2">
      <c r="A10" s="3" t="s">
        <v>7</v>
      </c>
      <c r="B10" s="11">
        <v>1.8336456051176273E-2</v>
      </c>
      <c r="C10" s="11">
        <v>1.9330893557666873E-2</v>
      </c>
      <c r="D10" s="11">
        <v>2.5497793862380266E-2</v>
      </c>
      <c r="E10" s="11">
        <v>1.4213446295935498E-2</v>
      </c>
      <c r="F10" s="11">
        <v>9.2352202505995105E-3</v>
      </c>
      <c r="G10" s="11">
        <v>6.1777325278177565E-3</v>
      </c>
      <c r="H10" s="11">
        <v>1.0167886030938584</v>
      </c>
      <c r="I10" s="11">
        <v>8.8276552890312193E-3</v>
      </c>
      <c r="J10" s="11">
        <v>1.5666779241222728E-2</v>
      </c>
      <c r="K10" s="11">
        <v>8.5046393631914245E-3</v>
      </c>
      <c r="L10" s="11">
        <v>9.9841500709913263E-3</v>
      </c>
      <c r="M10" s="11">
        <v>6.1672723466661148E-3</v>
      </c>
      <c r="N10" s="11">
        <v>1.3099456684624561E-2</v>
      </c>
      <c r="O10" s="11">
        <v>1.0346300101165254E-2</v>
      </c>
      <c r="P10" s="11">
        <v>1.9990265434697022E-2</v>
      </c>
      <c r="Q10" s="11">
        <v>2.4058713910701558E-2</v>
      </c>
      <c r="R10" s="11">
        <v>3.76031941518878E-2</v>
      </c>
      <c r="S10" s="11">
        <v>3.0394285331957833E-2</v>
      </c>
      <c r="T10" s="11">
        <v>3.5725012214399207E-2</v>
      </c>
      <c r="U10" s="11">
        <v>7.3507957876959911E-3</v>
      </c>
      <c r="V10" s="23"/>
      <c r="W10" s="21"/>
      <c r="X10" s="21"/>
      <c r="Y10" s="24"/>
      <c r="Z10" s="21"/>
      <c r="AA10" s="21"/>
    </row>
    <row r="11" spans="1:27" x14ac:dyDescent="0.2">
      <c r="A11" s="3" t="s">
        <v>8</v>
      </c>
      <c r="B11" s="11">
        <v>2.9139274793431594E-2</v>
      </c>
      <c r="C11" s="11">
        <v>5.2820095200536737E-2</v>
      </c>
      <c r="D11" s="11">
        <v>5.499104150616374E-2</v>
      </c>
      <c r="E11" s="11">
        <v>2.4404962850657998E-2</v>
      </c>
      <c r="F11" s="11">
        <v>1.7906728863085326E-2</v>
      </c>
      <c r="G11" s="11">
        <v>9.0241970888391837E-3</v>
      </c>
      <c r="H11" s="11">
        <v>1.1721521211917614E-2</v>
      </c>
      <c r="I11" s="11">
        <v>1.0205438817278232</v>
      </c>
      <c r="J11" s="11">
        <v>5.4211306712196039E-3</v>
      </c>
      <c r="K11" s="11">
        <v>4.9269470712971939E-3</v>
      </c>
      <c r="L11" s="11">
        <v>6.1266805455874396E-3</v>
      </c>
      <c r="M11" s="11">
        <v>8.7783326427856526E-3</v>
      </c>
      <c r="N11" s="11">
        <v>9.8719209386992305E-3</v>
      </c>
      <c r="O11" s="11">
        <v>8.5199257022990291E-3</v>
      </c>
      <c r="P11" s="11">
        <v>1.6864732480032774E-2</v>
      </c>
      <c r="Q11" s="11">
        <v>7.7014465211286166E-3</v>
      </c>
      <c r="R11" s="11">
        <v>1.3733603590972384E-2</v>
      </c>
      <c r="S11" s="11">
        <v>4.0976501982049982E-2</v>
      </c>
      <c r="T11" s="11">
        <v>1.6228629767283863E-2</v>
      </c>
      <c r="U11" s="11">
        <v>5.1989208175986373E-3</v>
      </c>
      <c r="V11" s="23"/>
      <c r="W11" s="21"/>
      <c r="X11" s="21"/>
      <c r="Y11" s="24"/>
      <c r="Z11" s="21"/>
      <c r="AA11" s="21"/>
    </row>
    <row r="12" spans="1:27" x14ac:dyDescent="0.2">
      <c r="A12" s="3" t="s">
        <v>9</v>
      </c>
      <c r="B12" s="11">
        <v>9.0681413387754522E-3</v>
      </c>
      <c r="C12" s="11">
        <v>5.4376258186634996E-2</v>
      </c>
      <c r="D12" s="11">
        <v>1.7212019415107253E-2</v>
      </c>
      <c r="E12" s="11">
        <v>9.288615793435066E-3</v>
      </c>
      <c r="F12" s="11">
        <v>4.5257577092886131E-3</v>
      </c>
      <c r="G12" s="11">
        <v>1.1102458424980782E-2</v>
      </c>
      <c r="H12" s="11">
        <v>5.1230164939448878E-3</v>
      </c>
      <c r="I12" s="11">
        <v>9.932367343135547E-3</v>
      </c>
      <c r="J12" s="11">
        <v>1.0110660427546072</v>
      </c>
      <c r="K12" s="11">
        <v>5.0043255546978983E-3</v>
      </c>
      <c r="L12" s="11">
        <v>9.8959509337732416E-3</v>
      </c>
      <c r="M12" s="11">
        <v>1.2193940727058901E-2</v>
      </c>
      <c r="N12" s="11">
        <v>1.4466056370536749E-2</v>
      </c>
      <c r="O12" s="11">
        <v>4.4788937779568615E-3</v>
      </c>
      <c r="P12" s="11">
        <v>8.7317222685122289E-3</v>
      </c>
      <c r="Q12" s="11">
        <v>3.3636552573808125E-3</v>
      </c>
      <c r="R12" s="11">
        <v>6.5053911269980901E-3</v>
      </c>
      <c r="S12" s="11">
        <v>8.3781478196075232E-3</v>
      </c>
      <c r="T12" s="11">
        <v>1.539305904464125E-2</v>
      </c>
      <c r="U12" s="11">
        <v>1.0226994610553972E-3</v>
      </c>
      <c r="V12" s="23"/>
      <c r="W12" s="21"/>
      <c r="X12" s="21"/>
      <c r="Y12" s="24"/>
      <c r="Z12" s="21"/>
      <c r="AA12" s="21"/>
    </row>
    <row r="13" spans="1:27" x14ac:dyDescent="0.2">
      <c r="A13" s="3" t="s">
        <v>10</v>
      </c>
      <c r="B13" s="11">
        <v>1.7643949387571883E-2</v>
      </c>
      <c r="C13" s="11">
        <v>2.2586252354065469E-2</v>
      </c>
      <c r="D13" s="11">
        <v>1.2500542259375955E-2</v>
      </c>
      <c r="E13" s="11">
        <v>1.0022765147841351E-2</v>
      </c>
      <c r="F13" s="11">
        <v>1.4405837629663217E-2</v>
      </c>
      <c r="G13" s="11">
        <v>1.9793478271308423E-2</v>
      </c>
      <c r="H13" s="11">
        <v>7.0768742411878765E-3</v>
      </c>
      <c r="I13" s="11">
        <v>1.8323447210989677E-2</v>
      </c>
      <c r="J13" s="11">
        <v>2.1632845021092341E-2</v>
      </c>
      <c r="K13" s="11">
        <v>1.2176293573959331</v>
      </c>
      <c r="L13" s="11">
        <v>4.4967756779310905E-2</v>
      </c>
      <c r="M13" s="11">
        <v>1.5006256767025187E-2</v>
      </c>
      <c r="N13" s="11">
        <v>1.6071194221660326E-2</v>
      </c>
      <c r="O13" s="11">
        <v>1.2067223864971364E-2</v>
      </c>
      <c r="P13" s="11">
        <v>1.7085464118037519E-2</v>
      </c>
      <c r="Q13" s="11">
        <v>1.1978497174838657E-2</v>
      </c>
      <c r="R13" s="11">
        <v>3.1772810868953776E-2</v>
      </c>
      <c r="S13" s="11">
        <v>2.0329232773881403E-2</v>
      </c>
      <c r="T13" s="11">
        <v>2.0185563508537809E-2</v>
      </c>
      <c r="U13" s="11">
        <v>2.8455653354503463E-3</v>
      </c>
      <c r="V13" s="23"/>
      <c r="W13" s="21"/>
      <c r="X13" s="21"/>
      <c r="Y13" s="24"/>
      <c r="Z13" s="21"/>
      <c r="AA13" s="21"/>
    </row>
    <row r="14" spans="1:27" x14ac:dyDescent="0.2">
      <c r="A14" s="3" t="s">
        <v>11</v>
      </c>
      <c r="B14" s="11">
        <v>5.9219108580399693E-2</v>
      </c>
      <c r="C14" s="11">
        <v>7.0759442728408617E-2</v>
      </c>
      <c r="D14" s="11">
        <v>5.1725457354596972E-2</v>
      </c>
      <c r="E14" s="11">
        <v>2.345915598731307E-2</v>
      </c>
      <c r="F14" s="11">
        <v>2.9982877254592172E-2</v>
      </c>
      <c r="G14" s="11">
        <v>4.6373035787218853E-2</v>
      </c>
      <c r="H14" s="11">
        <v>1.3354438088248611E-2</v>
      </c>
      <c r="I14" s="11">
        <v>5.4867011282311376E-2</v>
      </c>
      <c r="J14" s="11">
        <v>0.1284004145763577</v>
      </c>
      <c r="K14" s="11">
        <v>9.6810113017768193E-2</v>
      </c>
      <c r="L14" s="11">
        <v>1.0882426975251323</v>
      </c>
      <c r="M14" s="11">
        <v>8.895302515222181E-2</v>
      </c>
      <c r="N14" s="11">
        <v>6.1543261739460536E-2</v>
      </c>
      <c r="O14" s="11">
        <v>0.11135643454702707</v>
      </c>
      <c r="P14" s="11">
        <v>0.10605643755431148</v>
      </c>
      <c r="Q14" s="11">
        <v>6.3989491026347878E-2</v>
      </c>
      <c r="R14" s="11">
        <v>5.8115967443563794E-2</v>
      </c>
      <c r="S14" s="11">
        <v>8.8862324408858481E-2</v>
      </c>
      <c r="T14" s="11">
        <v>0.12736895882750965</v>
      </c>
      <c r="U14" s="11">
        <v>9.0295755765182097E-3</v>
      </c>
      <c r="V14" s="23"/>
      <c r="W14" s="21"/>
      <c r="X14" s="21"/>
      <c r="Y14" s="24"/>
      <c r="Z14" s="21"/>
      <c r="AA14" s="21"/>
    </row>
    <row r="15" spans="1:27" x14ac:dyDescent="0.2">
      <c r="A15" s="3" t="s">
        <v>12</v>
      </c>
      <c r="B15" s="11">
        <v>9.7878155373410398E-3</v>
      </c>
      <c r="C15" s="11">
        <v>7.4141068184081033E-2</v>
      </c>
      <c r="D15" s="11">
        <v>2.3724491105255503E-2</v>
      </c>
      <c r="E15" s="11">
        <v>1.3424483737453554E-2</v>
      </c>
      <c r="F15" s="11">
        <v>1.9709332663241791E-2</v>
      </c>
      <c r="G15" s="11">
        <v>2.8669992078144427E-2</v>
      </c>
      <c r="H15" s="11">
        <v>1.0985272390499078E-2</v>
      </c>
      <c r="I15" s="11">
        <v>2.6195622322223777E-2</v>
      </c>
      <c r="J15" s="11">
        <v>2.1693982159892218E-2</v>
      </c>
      <c r="K15" s="11">
        <v>5.8739172153238352E-2</v>
      </c>
      <c r="L15" s="11">
        <v>2.1474306078803171E-2</v>
      </c>
      <c r="M15" s="11">
        <v>1.0489423493581611</v>
      </c>
      <c r="N15" s="11">
        <v>5.2329443797117681E-2</v>
      </c>
      <c r="O15" s="11">
        <v>2.3263378781968512E-2</v>
      </c>
      <c r="P15" s="11">
        <v>3.9881597324122893E-2</v>
      </c>
      <c r="Q15" s="11">
        <v>2.9828778606597633E-2</v>
      </c>
      <c r="R15" s="11">
        <v>3.3176607021641415E-2</v>
      </c>
      <c r="S15" s="11">
        <v>3.4265435884967693E-2</v>
      </c>
      <c r="T15" s="11">
        <v>4.2747508200792123E-2</v>
      </c>
      <c r="U15" s="11">
        <v>8.1252608786255894E-3</v>
      </c>
      <c r="V15" s="23"/>
      <c r="W15" s="21"/>
      <c r="X15" s="21"/>
      <c r="Y15" s="24"/>
      <c r="Z15" s="21"/>
      <c r="AA15" s="21"/>
    </row>
    <row r="16" spans="1:27" x14ac:dyDescent="0.2">
      <c r="A16" s="3" t="s">
        <v>13</v>
      </c>
      <c r="B16" s="11">
        <v>1.8015580797695874E-2</v>
      </c>
      <c r="C16" s="11">
        <v>3.7309526808373794E-2</v>
      </c>
      <c r="D16" s="11">
        <v>0.10322727186465661</v>
      </c>
      <c r="E16" s="11">
        <v>3.5137079770421506E-2</v>
      </c>
      <c r="F16" s="11">
        <v>4.9968071705032591E-2</v>
      </c>
      <c r="G16" s="11">
        <v>2.8031577307482115E-2</v>
      </c>
      <c r="H16" s="11">
        <v>1.8729977552298483E-2</v>
      </c>
      <c r="I16" s="11">
        <v>5.8924148163599956E-2</v>
      </c>
      <c r="J16" s="11">
        <v>4.0564499910004624E-2</v>
      </c>
      <c r="K16" s="11">
        <v>6.2230781159136418E-2</v>
      </c>
      <c r="L16" s="11">
        <v>3.2930112590098967E-2</v>
      </c>
      <c r="M16" s="11">
        <v>2.4731682772863754E-2</v>
      </c>
      <c r="N16" s="11">
        <v>1.0526565538618831</v>
      </c>
      <c r="O16" s="11">
        <v>4.0450354390592802E-2</v>
      </c>
      <c r="P16" s="11">
        <v>7.9371851885837355E-2</v>
      </c>
      <c r="Q16" s="11">
        <v>3.3057012075130371E-2</v>
      </c>
      <c r="R16" s="11">
        <v>8.907351416598086E-2</v>
      </c>
      <c r="S16" s="11">
        <v>4.4182096858388288E-2</v>
      </c>
      <c r="T16" s="11">
        <v>7.0970762896848963E-2</v>
      </c>
      <c r="U16" s="11">
        <v>1.0417754692901312E-2</v>
      </c>
      <c r="V16" s="23"/>
      <c r="W16" s="21"/>
      <c r="X16" s="21"/>
      <c r="Y16" s="24"/>
      <c r="Z16" s="21"/>
      <c r="AA16" s="21"/>
    </row>
    <row r="17" spans="1:248" x14ac:dyDescent="0.2">
      <c r="A17" s="3" t="s">
        <v>14</v>
      </c>
      <c r="B17" s="11">
        <v>4.2464643305763119E-4</v>
      </c>
      <c r="C17" s="11">
        <v>8.5058625974321572E-4</v>
      </c>
      <c r="D17" s="11">
        <v>9.0634920722859938E-4</v>
      </c>
      <c r="E17" s="11">
        <v>1.4747449537058437E-3</v>
      </c>
      <c r="F17" s="11">
        <v>2.7531625419889827E-3</v>
      </c>
      <c r="G17" s="11">
        <v>3.3915241548133578E-3</v>
      </c>
      <c r="H17" s="11">
        <v>2.7329659879951305E-3</v>
      </c>
      <c r="I17" s="11">
        <v>1.4820371073749907E-3</v>
      </c>
      <c r="J17" s="11">
        <v>1.2196087135264663E-3</v>
      </c>
      <c r="K17" s="11">
        <v>4.1122745295135068E-3</v>
      </c>
      <c r="L17" s="11">
        <v>5.5262331494661308E-4</v>
      </c>
      <c r="M17" s="11">
        <v>2.9949717190198492E-3</v>
      </c>
      <c r="N17" s="11">
        <v>1.7582688424654179E-3</v>
      </c>
      <c r="O17" s="11">
        <v>1.0062282282050179</v>
      </c>
      <c r="P17" s="11">
        <v>3.7586091886264448E-3</v>
      </c>
      <c r="Q17" s="11">
        <v>4.5594677610919536E-3</v>
      </c>
      <c r="R17" s="11">
        <v>8.2706289346989859E-4</v>
      </c>
      <c r="S17" s="11">
        <v>7.4558872079354924E-4</v>
      </c>
      <c r="T17" s="11">
        <v>2.3026520558663581E-3</v>
      </c>
      <c r="U17" s="11">
        <v>8.7384398115594394E-4</v>
      </c>
      <c r="V17" s="23"/>
      <c r="W17" s="21"/>
      <c r="X17" s="21"/>
      <c r="Y17" s="24"/>
      <c r="Z17" s="21"/>
      <c r="AA17" s="21"/>
    </row>
    <row r="18" spans="1:248" x14ac:dyDescent="0.2">
      <c r="A18" s="3" t="s">
        <v>15</v>
      </c>
      <c r="B18" s="11">
        <v>1.6494987363450533E-5</v>
      </c>
      <c r="C18" s="11">
        <v>2.2972055367740455E-5</v>
      </c>
      <c r="D18" s="11">
        <v>2.6328826214775977E-5</v>
      </c>
      <c r="E18" s="11">
        <v>1.5317056000593241E-5</v>
      </c>
      <c r="F18" s="11">
        <v>2.6715138841488232E-4</v>
      </c>
      <c r="G18" s="11">
        <v>1.8019874017910822E-5</v>
      </c>
      <c r="H18" s="11">
        <v>1.0731622329763703E-5</v>
      </c>
      <c r="I18" s="11">
        <v>1.7393160376194541E-5</v>
      </c>
      <c r="J18" s="11">
        <v>1.7561642954244374E-5</v>
      </c>
      <c r="K18" s="11">
        <v>3.2437518827507427E-5</v>
      </c>
      <c r="L18" s="11">
        <v>2.5901055105576235E-5</v>
      </c>
      <c r="M18" s="11">
        <v>1.2100996358406473E-4</v>
      </c>
      <c r="N18" s="11">
        <v>4.1152410236569814E-5</v>
      </c>
      <c r="O18" s="11">
        <v>1.0655008647774934E-3</v>
      </c>
      <c r="P18" s="11">
        <v>1.0126590425453765</v>
      </c>
      <c r="Q18" s="11">
        <v>4.4674483047037037E-4</v>
      </c>
      <c r="R18" s="11">
        <v>2.351445590534255E-5</v>
      </c>
      <c r="S18" s="11">
        <v>2.1640523875225196E-5</v>
      </c>
      <c r="T18" s="11">
        <v>4.261780172149475E-4</v>
      </c>
      <c r="U18" s="11">
        <v>3.6571380158546384E-4</v>
      </c>
      <c r="V18" s="23"/>
      <c r="W18" s="21"/>
      <c r="X18" s="21"/>
      <c r="Y18" s="24"/>
      <c r="Z18" s="21"/>
      <c r="AA18" s="21"/>
    </row>
    <row r="19" spans="1:248" x14ac:dyDescent="0.2">
      <c r="A19" s="3" t="s">
        <v>16</v>
      </c>
      <c r="B19" s="11">
        <v>3.7406250396602384E-4</v>
      </c>
      <c r="C19" s="11">
        <v>5.5363852376666336E-4</v>
      </c>
      <c r="D19" s="11">
        <v>1.3916659257552694E-3</v>
      </c>
      <c r="E19" s="11">
        <v>5.1996054544119089E-4</v>
      </c>
      <c r="F19" s="11">
        <v>3.009168294491421E-4</v>
      </c>
      <c r="G19" s="11">
        <v>1.7985225147093427E-3</v>
      </c>
      <c r="H19" s="11">
        <v>2.4275796738518801E-4</v>
      </c>
      <c r="I19" s="11">
        <v>9.7576767559748849E-5</v>
      </c>
      <c r="J19" s="11">
        <v>7.0389430697964753E-5</v>
      </c>
      <c r="K19" s="11">
        <v>1.3526195233147902E-4</v>
      </c>
      <c r="L19" s="11">
        <v>7.6154439110621822E-5</v>
      </c>
      <c r="M19" s="11">
        <v>8.1135508654344679E-5</v>
      </c>
      <c r="N19" s="11">
        <v>9.5457148699254154E-5</v>
      </c>
      <c r="O19" s="11">
        <v>4.1267738793725227E-4</v>
      </c>
      <c r="P19" s="11">
        <v>1.5322344299415183E-4</v>
      </c>
      <c r="Q19" s="11">
        <v>1.0208638602841109</v>
      </c>
      <c r="R19" s="11">
        <v>6.7202501770707444E-4</v>
      </c>
      <c r="S19" s="11">
        <v>2.2712234240685777E-3</v>
      </c>
      <c r="T19" s="11">
        <v>4.8986182244671736E-4</v>
      </c>
      <c r="U19" s="11">
        <v>3.865123476410174E-5</v>
      </c>
      <c r="V19" s="23"/>
      <c r="W19" s="21"/>
      <c r="X19" s="21"/>
      <c r="Y19" s="24"/>
      <c r="Z19" s="21"/>
      <c r="AA19" s="21"/>
    </row>
    <row r="20" spans="1:248" x14ac:dyDescent="0.2">
      <c r="A20" s="3" t="s">
        <v>40</v>
      </c>
      <c r="B20" s="11">
        <v>1.2667784218386928E-3</v>
      </c>
      <c r="C20" s="11">
        <v>2.6716035022572842E-3</v>
      </c>
      <c r="D20" s="11">
        <v>5.2707170966609738E-3</v>
      </c>
      <c r="E20" s="11">
        <v>2.1098186539745861E-3</v>
      </c>
      <c r="F20" s="11">
        <v>1.2554242630412463E-3</v>
      </c>
      <c r="G20" s="11">
        <v>2.0357204288503346E-3</v>
      </c>
      <c r="H20" s="11">
        <v>1.2500018070516878E-3</v>
      </c>
      <c r="I20" s="11">
        <v>3.3955543345050299E-3</v>
      </c>
      <c r="J20" s="11">
        <v>2.5769599410490913E-3</v>
      </c>
      <c r="K20" s="11">
        <v>6.616397213716878E-3</v>
      </c>
      <c r="L20" s="11">
        <v>2.4543774674626083E-3</v>
      </c>
      <c r="M20" s="11">
        <v>5.9781231383540202E-3</v>
      </c>
      <c r="N20" s="11">
        <v>2.756324756636023E-3</v>
      </c>
      <c r="O20" s="11">
        <v>1.9946546260375939E-3</v>
      </c>
      <c r="P20" s="11">
        <v>4.7645000556725582E-3</v>
      </c>
      <c r="Q20" s="11">
        <v>1.5133277583793564E-3</v>
      </c>
      <c r="R20" s="11">
        <v>1.0029071195825217</v>
      </c>
      <c r="S20" s="11">
        <v>3.5143075664032454E-3</v>
      </c>
      <c r="T20" s="11">
        <v>4.6186927474955661E-3</v>
      </c>
      <c r="U20" s="11">
        <v>9.6551573668536312E-4</v>
      </c>
      <c r="V20" s="23"/>
      <c r="W20" s="21"/>
      <c r="X20" s="21"/>
      <c r="Y20" s="24"/>
      <c r="Z20" s="21"/>
      <c r="AA20" s="21"/>
    </row>
    <row r="21" spans="1:248" x14ac:dyDescent="0.2">
      <c r="A21" s="3" t="s">
        <v>39</v>
      </c>
      <c r="B21" s="11">
        <v>2.8531594829541702E-3</v>
      </c>
      <c r="C21" s="11">
        <v>9.3350164159573517E-3</v>
      </c>
      <c r="D21" s="11">
        <v>1.9056949691539746E-2</v>
      </c>
      <c r="E21" s="11">
        <v>6.4777218519868097E-3</v>
      </c>
      <c r="F21" s="11">
        <v>1.0188868112317713E-2</v>
      </c>
      <c r="G21" s="11">
        <v>8.5499073823692706E-3</v>
      </c>
      <c r="H21" s="11">
        <v>3.9667825775646856E-3</v>
      </c>
      <c r="I21" s="11">
        <v>8.4509346663841235E-3</v>
      </c>
      <c r="J21" s="11">
        <v>5.9230129341963358E-3</v>
      </c>
      <c r="K21" s="11">
        <v>1.6886883071035124E-2</v>
      </c>
      <c r="L21" s="11">
        <v>3.6077448426587349E-3</v>
      </c>
      <c r="M21" s="11">
        <v>7.3902355970470656E-3</v>
      </c>
      <c r="N21" s="11">
        <v>7.1727891027472158E-3</v>
      </c>
      <c r="O21" s="11">
        <v>1.4519830101870218E-2</v>
      </c>
      <c r="P21" s="11">
        <v>1.3872690746965762E-2</v>
      </c>
      <c r="Q21" s="11">
        <v>1.3073351997307027E-2</v>
      </c>
      <c r="R21" s="11">
        <v>9.7388911300831538E-3</v>
      </c>
      <c r="S21" s="11">
        <v>1.014308200770571</v>
      </c>
      <c r="T21" s="11">
        <v>6.1026689873588669E-3</v>
      </c>
      <c r="U21" s="11">
        <v>2.4929687162607407E-3</v>
      </c>
      <c r="V21" s="23"/>
      <c r="W21" s="21"/>
      <c r="X21" s="21"/>
      <c r="Y21" s="24"/>
      <c r="Z21" s="21"/>
      <c r="AA21" s="21"/>
    </row>
    <row r="22" spans="1:248" x14ac:dyDescent="0.2">
      <c r="A22" s="3" t="s">
        <v>17</v>
      </c>
      <c r="B22" s="11">
        <v>9.6937506194025146E-3</v>
      </c>
      <c r="C22" s="11">
        <v>1.1955826251590499E-2</v>
      </c>
      <c r="D22" s="11">
        <v>1.8559227995859393E-2</v>
      </c>
      <c r="E22" s="11">
        <v>1.0041274532473386E-2</v>
      </c>
      <c r="F22" s="11">
        <v>1.0287454961335074E-2</v>
      </c>
      <c r="G22" s="11">
        <v>1.2059359281358187E-2</v>
      </c>
      <c r="H22" s="11">
        <v>4.5788681571512979E-3</v>
      </c>
      <c r="I22" s="11">
        <v>1.3366958620659624E-2</v>
      </c>
      <c r="J22" s="11">
        <v>1.13417551795009E-2</v>
      </c>
      <c r="K22" s="11">
        <v>1.933843174664078E-2</v>
      </c>
      <c r="L22" s="11">
        <v>4.4631496274628688E-2</v>
      </c>
      <c r="M22" s="11">
        <v>1.2307540385218148E-2</v>
      </c>
      <c r="N22" s="11">
        <v>1.3012905439967824E-2</v>
      </c>
      <c r="O22" s="11">
        <v>1.0059810848685643E-2</v>
      </c>
      <c r="P22" s="11">
        <v>1.2460429066430839E-2</v>
      </c>
      <c r="Q22" s="11">
        <v>1.5526917270784937E-2</v>
      </c>
      <c r="R22" s="11">
        <v>1.589562903960438E-2</v>
      </c>
      <c r="S22" s="11">
        <v>1.4554615036959751E-2</v>
      </c>
      <c r="T22" s="11">
        <v>1.0159333388570675</v>
      </c>
      <c r="U22" s="11">
        <v>3.397199988667516E-3</v>
      </c>
      <c r="V22" s="23"/>
      <c r="W22" s="21"/>
      <c r="X22" s="21"/>
      <c r="Y22" s="24"/>
      <c r="Z22" s="21"/>
      <c r="AA22" s="21"/>
    </row>
    <row r="23" spans="1:248" x14ac:dyDescent="0.2">
      <c r="A23" s="3" t="s">
        <v>18</v>
      </c>
      <c r="B23" s="11">
        <v>1.316859150827294E-2</v>
      </c>
      <c r="C23" s="11">
        <v>9.6082337656934417E-3</v>
      </c>
      <c r="D23" s="11">
        <v>1.8978502126962199E-2</v>
      </c>
      <c r="E23" s="11">
        <v>1.0045905871781195E-2</v>
      </c>
      <c r="F23" s="11">
        <v>4.8574472924310476E-2</v>
      </c>
      <c r="G23" s="11">
        <v>8.9794495698718533E-3</v>
      </c>
      <c r="H23" s="11">
        <v>6.7970114519907195E-3</v>
      </c>
      <c r="I23" s="11">
        <v>1.2991111403847802E-2</v>
      </c>
      <c r="J23" s="11">
        <v>1.9231187943794501E-2</v>
      </c>
      <c r="K23" s="11">
        <v>2.7675846467865254E-2</v>
      </c>
      <c r="L23" s="11">
        <v>8.6277426653098462E-3</v>
      </c>
      <c r="M23" s="11">
        <v>1.0873711719274041E-2</v>
      </c>
      <c r="N23" s="11">
        <v>1.6058678596856765E-2</v>
      </c>
      <c r="O23" s="11">
        <v>7.3309047879566765E-3</v>
      </c>
      <c r="P23" s="11">
        <v>2.2727798256604093E-2</v>
      </c>
      <c r="Q23" s="11">
        <v>2.902701373679363E-2</v>
      </c>
      <c r="R23" s="11">
        <v>2.2005532878588644E-2</v>
      </c>
      <c r="S23" s="11">
        <v>1.6480414944338662E-2</v>
      </c>
      <c r="T23" s="11">
        <v>1.809417832622922E-2</v>
      </c>
      <c r="U23" s="11">
        <v>1.0047307636026428</v>
      </c>
      <c r="V23" s="23"/>
      <c r="W23" s="21"/>
      <c r="X23" s="21"/>
      <c r="Y23" s="24"/>
      <c r="Z23" s="21"/>
      <c r="AA23" s="21"/>
    </row>
    <row r="24" spans="1:248" x14ac:dyDescent="0.2">
      <c r="A24" s="93" t="s">
        <v>41</v>
      </c>
      <c r="B24" s="94">
        <f>SUM(B4:B23)</f>
        <v>1.4527242059902896</v>
      </c>
      <c r="C24" s="94">
        <f t="shared" ref="C24:U24" si="0">SUM(C4:C23)</f>
        <v>1.5205487890201177</v>
      </c>
      <c r="D24" s="94">
        <f t="shared" si="0"/>
        <v>1.7453588834188887</v>
      </c>
      <c r="E24" s="94">
        <f t="shared" si="0"/>
        <v>1.2793139273469392</v>
      </c>
      <c r="F24" s="94">
        <f t="shared" si="0"/>
        <v>1.4873983533926647</v>
      </c>
      <c r="G24" s="94">
        <f t="shared" si="0"/>
        <v>1.3090631955364349</v>
      </c>
      <c r="H24" s="94">
        <f t="shared" si="0"/>
        <v>1.5565456297295468</v>
      </c>
      <c r="I24" s="94">
        <f t="shared" si="0"/>
        <v>1.320924305200164</v>
      </c>
      <c r="J24" s="94">
        <f t="shared" si="0"/>
        <v>1.3560646457645913</v>
      </c>
      <c r="K24" s="94">
        <f t="shared" si="0"/>
        <v>1.6195858726690184</v>
      </c>
      <c r="L24" s="94">
        <f t="shared" si="0"/>
        <v>1.354706069286056</v>
      </c>
      <c r="M24" s="94">
        <f t="shared" si="0"/>
        <v>1.317679228673742</v>
      </c>
      <c r="N24" s="94">
        <f t="shared" si="0"/>
        <v>1.3557961146297741</v>
      </c>
      <c r="O24" s="94">
        <f t="shared" si="0"/>
        <v>1.34885688751226</v>
      </c>
      <c r="P24" s="94">
        <f t="shared" si="0"/>
        <v>1.4524447986727536</v>
      </c>
      <c r="Q24" s="94">
        <f t="shared" si="0"/>
        <v>1.3269477820792555</v>
      </c>
      <c r="R24" s="94">
        <f t="shared" si="0"/>
        <v>1.4270749960141116</v>
      </c>
      <c r="S24" s="94">
        <f t="shared" si="0"/>
        <v>1.511228931788559</v>
      </c>
      <c r="T24" s="94">
        <f t="shared" si="0"/>
        <v>1.4949404553679937</v>
      </c>
      <c r="U24" s="94">
        <f t="shared" si="0"/>
        <v>1.0943156647119436</v>
      </c>
    </row>
    <row r="25" spans="1:248" x14ac:dyDescent="0.2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</row>
    <row r="26" spans="1:248" x14ac:dyDescent="0.2"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</row>
    <row r="27" spans="1:248" x14ac:dyDescent="0.2"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zoomScale="7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39" sqref="G39"/>
    </sheetView>
  </sheetViews>
  <sheetFormatPr defaultRowHeight="12.75" x14ac:dyDescent="0.2"/>
  <cols>
    <col min="1" max="1" width="34.28515625" customWidth="1"/>
    <col min="2" max="22" width="15.5703125" customWidth="1"/>
  </cols>
  <sheetData>
    <row r="1" spans="1:28" ht="18" x14ac:dyDescent="0.25">
      <c r="A1" s="79" t="s">
        <v>75</v>
      </c>
      <c r="Z1" s="6"/>
      <c r="AA1" s="6"/>
      <c r="AB1" s="6"/>
    </row>
    <row r="2" spans="1:28" x14ac:dyDescent="0.2">
      <c r="Z2" s="6"/>
      <c r="AA2" s="6"/>
      <c r="AB2" s="6"/>
    </row>
    <row r="3" spans="1:28" s="10" customFormat="1" ht="38.25" x14ac:dyDescent="0.2">
      <c r="A3" s="43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40</v>
      </c>
      <c r="S3" s="2" t="s">
        <v>39</v>
      </c>
      <c r="T3" s="2" t="s">
        <v>17</v>
      </c>
      <c r="U3" s="2" t="s">
        <v>18</v>
      </c>
      <c r="V3" s="2" t="s">
        <v>19</v>
      </c>
      <c r="Z3" s="25"/>
      <c r="AA3" s="25"/>
      <c r="AB3" s="25"/>
    </row>
    <row r="4" spans="1:28" x14ac:dyDescent="0.2">
      <c r="A4" s="35" t="s">
        <v>1</v>
      </c>
      <c r="B4" s="11">
        <v>1.0893295449606806</v>
      </c>
      <c r="C4" s="11">
        <v>6.0316476439031316E-3</v>
      </c>
      <c r="D4" s="11">
        <v>0.1719453301343416</v>
      </c>
      <c r="E4" s="11">
        <v>5.5700134176721976E-3</v>
      </c>
      <c r="F4" s="11">
        <v>4.0002358581882171E-3</v>
      </c>
      <c r="G4" s="11">
        <v>2.9153147698149371E-3</v>
      </c>
      <c r="H4" s="11">
        <v>3.0922204706066696E-3</v>
      </c>
      <c r="I4" s="11">
        <v>4.0210145243614482E-3</v>
      </c>
      <c r="J4" s="11">
        <v>3.5817392157374136E-3</v>
      </c>
      <c r="K4" s="11">
        <v>3.8151372762401611E-3</v>
      </c>
      <c r="L4" s="11">
        <v>2.5261612033984139E-3</v>
      </c>
      <c r="M4" s="11">
        <v>5.3029283846878607E-3</v>
      </c>
      <c r="N4" s="11">
        <v>5.6602757935445194E-3</v>
      </c>
      <c r="O4" s="11">
        <v>5.7395730317156956E-3</v>
      </c>
      <c r="P4" s="11">
        <v>6.5923264206763253E-3</v>
      </c>
      <c r="Q4" s="11">
        <v>6.5779079621900065E-3</v>
      </c>
      <c r="R4" s="11">
        <v>4.2905980386634046E-3</v>
      </c>
      <c r="S4" s="11">
        <v>2.8583925147376878E-2</v>
      </c>
      <c r="T4" s="11">
        <v>6.0765740678701465E-3</v>
      </c>
      <c r="U4" s="11">
        <v>4.9121995987949614E-3</v>
      </c>
      <c r="V4" s="11">
        <v>7.6136878067502023E-3</v>
      </c>
      <c r="W4" s="11"/>
      <c r="Z4" s="6"/>
      <c r="AA4" s="4"/>
      <c r="AB4" s="6"/>
    </row>
    <row r="5" spans="1:28" x14ac:dyDescent="0.2">
      <c r="A5" s="3" t="s">
        <v>2</v>
      </c>
      <c r="B5" s="11">
        <v>2.6591348117354925E-2</v>
      </c>
      <c r="C5" s="11">
        <v>1.0130251791734513</v>
      </c>
      <c r="D5" s="11">
        <v>1.9399659481116317E-2</v>
      </c>
      <c r="E5" s="11">
        <v>5.3343669969355689E-3</v>
      </c>
      <c r="F5" s="11">
        <v>1.960143602855885E-2</v>
      </c>
      <c r="G5" s="11">
        <v>1.0096686277015965E-2</v>
      </c>
      <c r="H5" s="11">
        <v>1.6157622548409203E-2</v>
      </c>
      <c r="I5" s="11">
        <v>1.2028930715759818E-2</v>
      </c>
      <c r="J5" s="11">
        <v>1.4793508686589296E-2</v>
      </c>
      <c r="K5" s="11">
        <v>1.6613431375400247E-2</v>
      </c>
      <c r="L5" s="11">
        <v>3.5049213237818788E-2</v>
      </c>
      <c r="M5" s="11">
        <v>1.5311152312460462E-2</v>
      </c>
      <c r="N5" s="11">
        <v>1.6304651218194507E-2</v>
      </c>
      <c r="O5" s="11">
        <v>4.3276966464742488E-2</v>
      </c>
      <c r="P5" s="11">
        <v>1.8192568308429916E-2</v>
      </c>
      <c r="Q5" s="11">
        <v>1.9207734188264127E-2</v>
      </c>
      <c r="R5" s="11">
        <v>3.6921164513960422E-2</v>
      </c>
      <c r="S5" s="11">
        <v>3.2428833533538044E-2</v>
      </c>
      <c r="T5" s="11">
        <v>2.3322935392735906E-2</v>
      </c>
      <c r="U5" s="11">
        <v>1.8287949647866994E-2</v>
      </c>
      <c r="V5" s="11">
        <v>1.5104377926443096E-2</v>
      </c>
      <c r="W5" s="11"/>
      <c r="Z5" s="6"/>
      <c r="AA5" s="4"/>
      <c r="AB5" s="6"/>
    </row>
    <row r="6" spans="1:28" x14ac:dyDescent="0.2">
      <c r="A6" s="3" t="s">
        <v>3</v>
      </c>
      <c r="B6" s="11">
        <v>1.0093967497177071E-2</v>
      </c>
      <c r="C6" s="11">
        <v>5.6246479466137561E-3</v>
      </c>
      <c r="D6" s="11">
        <v>1.0393366942118036</v>
      </c>
      <c r="E6" s="11">
        <v>5.6600126980975753E-3</v>
      </c>
      <c r="F6" s="11">
        <v>5.3145794916179641E-3</v>
      </c>
      <c r="G6" s="11">
        <v>4.1960502695152276E-3</v>
      </c>
      <c r="H6" s="11">
        <v>3.4708428778380675E-3</v>
      </c>
      <c r="I6" s="11">
        <v>5.4751188658717781E-3</v>
      </c>
      <c r="J6" s="11">
        <v>4.7995528742684835E-3</v>
      </c>
      <c r="K6" s="11">
        <v>5.2546473135506224E-3</v>
      </c>
      <c r="L6" s="11">
        <v>1.8775552044873632E-3</v>
      </c>
      <c r="M6" s="11">
        <v>7.3062567094754494E-3</v>
      </c>
      <c r="N6" s="11">
        <v>7.2585542747010791E-3</v>
      </c>
      <c r="O6" s="11">
        <v>7.8329642166434631E-3</v>
      </c>
      <c r="P6" s="11">
        <v>1.0439468539796548E-2</v>
      </c>
      <c r="Q6" s="11">
        <v>7.5841462023539322E-3</v>
      </c>
      <c r="R6" s="11">
        <v>6.127448793877447E-3</v>
      </c>
      <c r="S6" s="11">
        <v>4.7211573473407417E-2</v>
      </c>
      <c r="T6" s="11">
        <v>7.4593905387858213E-3</v>
      </c>
      <c r="U6" s="11">
        <v>6.969729497124013E-3</v>
      </c>
      <c r="V6" s="11">
        <v>1.0739152030370881E-2</v>
      </c>
      <c r="W6" s="11"/>
      <c r="Z6" s="6"/>
      <c r="AA6" s="4"/>
      <c r="AB6" s="6"/>
    </row>
    <row r="7" spans="1:28" x14ac:dyDescent="0.2">
      <c r="A7" s="3" t="s">
        <v>4</v>
      </c>
      <c r="B7" s="11">
        <v>0.15800398508104926</v>
      </c>
      <c r="C7" s="11">
        <v>0.14388757262621454</v>
      </c>
      <c r="D7" s="11">
        <v>0.16782404705298645</v>
      </c>
      <c r="E7" s="11">
        <v>1.0933829554858374</v>
      </c>
      <c r="F7" s="11">
        <v>0.22692541503690131</v>
      </c>
      <c r="G7" s="11">
        <v>4.1451353271490243E-2</v>
      </c>
      <c r="H7" s="11">
        <v>0.43686100958643692</v>
      </c>
      <c r="I7" s="11">
        <v>7.3732154230691141E-2</v>
      </c>
      <c r="J7" s="11">
        <v>7.0344673063671009E-2</v>
      </c>
      <c r="K7" s="11">
        <v>5.7667208975924006E-2</v>
      </c>
      <c r="L7" s="11">
        <v>4.1238013096203313E-2</v>
      </c>
      <c r="M7" s="11">
        <v>7.6167099176076558E-2</v>
      </c>
      <c r="N7" s="11">
        <v>9.6870150579063299E-2</v>
      </c>
      <c r="O7" s="11">
        <v>8.6344460281745555E-2</v>
      </c>
      <c r="P7" s="11">
        <v>9.112316530127787E-2</v>
      </c>
      <c r="Q7" s="11">
        <v>7.7973500394228512E-2</v>
      </c>
      <c r="R7" s="11">
        <v>7.813940572472089E-2</v>
      </c>
      <c r="S7" s="11">
        <v>0.10517680096597062</v>
      </c>
      <c r="T7" s="11">
        <v>0.1078520804744372</v>
      </c>
      <c r="U7" s="11">
        <v>6.820599799884669E-2</v>
      </c>
      <c r="V7" s="11">
        <v>8.4551274446481389E-2</v>
      </c>
      <c r="W7" s="11"/>
      <c r="Z7" s="6"/>
      <c r="AA7" s="4"/>
      <c r="AB7" s="6"/>
    </row>
    <row r="8" spans="1:28" x14ac:dyDescent="0.2">
      <c r="A8" s="3" t="s">
        <v>5</v>
      </c>
      <c r="B8" s="11">
        <v>4.3844523315857524E-2</v>
      </c>
      <c r="C8" s="11">
        <v>4.1972406546242638E-2</v>
      </c>
      <c r="D8" s="11">
        <v>4.3097389922209538E-2</v>
      </c>
      <c r="E8" s="11">
        <v>2.2735834579295889E-2</v>
      </c>
      <c r="F8" s="11">
        <v>1.0585032112573565</v>
      </c>
      <c r="G8" s="11">
        <v>2.3281974130260116E-2</v>
      </c>
      <c r="H8" s="11">
        <v>1.5574943750742294E-2</v>
      </c>
      <c r="I8" s="11">
        <v>2.6682592601250166E-2</v>
      </c>
      <c r="J8" s="11">
        <v>2.3516489925385901E-2</v>
      </c>
      <c r="K8" s="11">
        <v>3.0359056122840691E-2</v>
      </c>
      <c r="L8" s="11">
        <v>1.2563505083397293E-2</v>
      </c>
      <c r="M8" s="11">
        <v>4.3711665306885826E-2</v>
      </c>
      <c r="N8" s="11">
        <v>3.9031104282992217E-2</v>
      </c>
      <c r="O8" s="11">
        <v>3.7003213636536664E-2</v>
      </c>
      <c r="P8" s="11">
        <v>3.8233405612329227E-2</v>
      </c>
      <c r="Q8" s="11">
        <v>3.5392247073500818E-2</v>
      </c>
      <c r="R8" s="11">
        <v>3.2758717144884535E-2</v>
      </c>
      <c r="S8" s="11">
        <v>3.644075542735447E-2</v>
      </c>
      <c r="T8" s="11">
        <v>4.1659451569715587E-2</v>
      </c>
      <c r="U8" s="11">
        <v>3.0660936058194702E-2</v>
      </c>
      <c r="V8" s="11">
        <v>4.0038014235769505E-2</v>
      </c>
      <c r="W8" s="11"/>
      <c r="Z8" s="6"/>
      <c r="AA8" s="4"/>
      <c r="AB8" s="6"/>
    </row>
    <row r="9" spans="1:28" x14ac:dyDescent="0.2">
      <c r="A9" s="3" t="s">
        <v>6</v>
      </c>
      <c r="B9" s="11">
        <v>2.641616456443938E-2</v>
      </c>
      <c r="C9" s="11">
        <v>3.4491750719402449E-2</v>
      </c>
      <c r="D9" s="11">
        <v>3.1473417872208156E-2</v>
      </c>
      <c r="E9" s="11">
        <v>1.4627644315053843E-2</v>
      </c>
      <c r="F9" s="11">
        <v>2.8880220074340178E-2</v>
      </c>
      <c r="G9" s="11">
        <v>1.1086111042277611</v>
      </c>
      <c r="H9" s="11">
        <v>1.1792170269511274E-2</v>
      </c>
      <c r="I9" s="11">
        <v>5.1425815498621859E-2</v>
      </c>
      <c r="J9" s="11">
        <v>3.6147007851927163E-2</v>
      </c>
      <c r="K9" s="11">
        <v>6.0959980217787368E-2</v>
      </c>
      <c r="L9" s="11">
        <v>1.7710020152177597E-2</v>
      </c>
      <c r="M9" s="11">
        <v>5.2575528520873854E-2</v>
      </c>
      <c r="N9" s="11">
        <v>5.7588587655063563E-2</v>
      </c>
      <c r="O9" s="11">
        <v>5.0221384210963838E-2</v>
      </c>
      <c r="P9" s="11">
        <v>4.6469271463867041E-2</v>
      </c>
      <c r="Q9" s="11">
        <v>4.5273208626704899E-2</v>
      </c>
      <c r="R9" s="11">
        <v>4.4199348984500619E-2</v>
      </c>
      <c r="S9" s="11">
        <v>4.0081809459138931E-2</v>
      </c>
      <c r="T9" s="11">
        <v>5.1514691251164847E-2</v>
      </c>
      <c r="U9" s="11">
        <v>3.2027217002386206E-2</v>
      </c>
      <c r="V9" s="11">
        <v>4.4676971793432496E-2</v>
      </c>
      <c r="W9" s="11"/>
      <c r="Z9" s="6"/>
      <c r="AA9" s="4"/>
      <c r="AB9" s="6"/>
    </row>
    <row r="10" spans="1:28" x14ac:dyDescent="0.2">
      <c r="A10" s="3" t="s">
        <v>7</v>
      </c>
      <c r="B10" s="11">
        <v>3.5650064026926227E-2</v>
      </c>
      <c r="C10" s="11">
        <v>3.6690898605673178E-2</v>
      </c>
      <c r="D10" s="11">
        <v>4.0942238463147124E-2</v>
      </c>
      <c r="E10" s="11">
        <v>1.9687261436555015E-2</v>
      </c>
      <c r="F10" s="11">
        <v>2.3609456355577159E-2</v>
      </c>
      <c r="G10" s="11">
        <v>1.9081097192236135E-2</v>
      </c>
      <c r="H10" s="11">
        <v>1.0232431284924728</v>
      </c>
      <c r="I10" s="11">
        <v>2.6006269719820761E-2</v>
      </c>
      <c r="J10" s="11">
        <v>3.1332699289321961E-2</v>
      </c>
      <c r="K10" s="11">
        <v>2.4511229714388481E-2</v>
      </c>
      <c r="L10" s="11">
        <v>1.5691954660307789E-2</v>
      </c>
      <c r="M10" s="11">
        <v>3.0487879012228707E-2</v>
      </c>
      <c r="N10" s="11">
        <v>3.7541591557338612E-2</v>
      </c>
      <c r="O10" s="11">
        <v>3.5898241467817817E-2</v>
      </c>
      <c r="P10" s="11">
        <v>4.2354896359609713E-2</v>
      </c>
      <c r="Q10" s="11">
        <v>4.7774101525956222E-2</v>
      </c>
      <c r="R10" s="11">
        <v>5.6226253706334703E-2</v>
      </c>
      <c r="S10" s="11">
        <v>4.912559548458368E-2</v>
      </c>
      <c r="T10" s="11">
        <v>5.8576755376538357E-2</v>
      </c>
      <c r="U10" s="11">
        <v>3.098098606805965E-2</v>
      </c>
      <c r="V10" s="11">
        <v>3.8756108805782681E-2</v>
      </c>
      <c r="W10" s="11"/>
      <c r="Z10" s="6"/>
      <c r="AA10" s="4"/>
      <c r="AB10" s="6"/>
    </row>
    <row r="11" spans="1:28" x14ac:dyDescent="0.2">
      <c r="A11" s="3" t="s">
        <v>8</v>
      </c>
      <c r="B11" s="11">
        <v>4.8418172026279543E-2</v>
      </c>
      <c r="C11" s="11">
        <v>7.2150656095238894E-2</v>
      </c>
      <c r="D11" s="11">
        <v>7.2188604295712833E-2</v>
      </c>
      <c r="E11" s="11">
        <v>3.050011758186242E-2</v>
      </c>
      <c r="F11" s="11">
        <v>3.3912602454349496E-2</v>
      </c>
      <c r="G11" s="11">
        <v>2.3392238785966048E-2</v>
      </c>
      <c r="H11" s="11">
        <v>1.8908707846903291E-2</v>
      </c>
      <c r="I11" s="11">
        <v>1.0396724621298847</v>
      </c>
      <c r="J11" s="11">
        <v>2.2865308862636435E-2</v>
      </c>
      <c r="K11" s="11">
        <v>2.2750465477238059E-2</v>
      </c>
      <c r="L11" s="11">
        <v>1.2482385159942586E-2</v>
      </c>
      <c r="M11" s="11">
        <v>3.585960173485591E-2</v>
      </c>
      <c r="N11" s="11">
        <v>3.7088513056440793E-2</v>
      </c>
      <c r="O11" s="11">
        <v>3.697229983468224E-2</v>
      </c>
      <c r="P11" s="11">
        <v>4.1768000583126644E-2</v>
      </c>
      <c r="Q11" s="11">
        <v>3.4108797392883916E-2</v>
      </c>
      <c r="R11" s="11">
        <v>3.4470589886045136E-2</v>
      </c>
      <c r="S11" s="11">
        <v>6.1834026535850177E-2</v>
      </c>
      <c r="T11" s="11">
        <v>4.1674302825803811E-2</v>
      </c>
      <c r="U11" s="11">
        <v>3.1511403498611909E-2</v>
      </c>
      <c r="V11" s="11">
        <v>4.3155363102726933E-2</v>
      </c>
      <c r="W11" s="11"/>
      <c r="Z11" s="6"/>
      <c r="AA11" s="4"/>
      <c r="AB11" s="6"/>
    </row>
    <row r="12" spans="1:28" x14ac:dyDescent="0.2">
      <c r="A12" s="3" t="s">
        <v>9</v>
      </c>
      <c r="B12" s="11">
        <v>5.6107291696676248E-2</v>
      </c>
      <c r="C12" s="11">
        <v>0.10154146423790078</v>
      </c>
      <c r="D12" s="11">
        <v>5.9172860436071437E-2</v>
      </c>
      <c r="E12" s="11">
        <v>2.4160363715162083E-2</v>
      </c>
      <c r="F12" s="11">
        <v>4.3578961083712481E-2</v>
      </c>
      <c r="G12" s="11">
        <v>4.6159467421749922E-2</v>
      </c>
      <c r="H12" s="11">
        <v>2.2659245288056462E-2</v>
      </c>
      <c r="I12" s="11">
        <v>5.6604755229133726E-2</v>
      </c>
      <c r="J12" s="11">
        <v>1.0536286079732222</v>
      </c>
      <c r="K12" s="11">
        <v>4.8492454158618685E-2</v>
      </c>
      <c r="L12" s="11">
        <v>2.5403422205297357E-2</v>
      </c>
      <c r="M12" s="11">
        <v>7.8270328464329991E-2</v>
      </c>
      <c r="N12" s="11">
        <v>8.0872622752081777E-2</v>
      </c>
      <c r="O12" s="11">
        <v>7.3900681170031166E-2</v>
      </c>
      <c r="P12" s="11">
        <v>6.949394111102114E-2</v>
      </c>
      <c r="Q12" s="11">
        <v>6.7795730038809579E-2</v>
      </c>
      <c r="R12" s="11">
        <v>5.7102176022020737E-2</v>
      </c>
      <c r="S12" s="11">
        <v>5.9269037569678551E-2</v>
      </c>
      <c r="T12" s="11">
        <v>7.7478707746493236E-2</v>
      </c>
      <c r="U12" s="11">
        <v>6.5223302543942568E-2</v>
      </c>
      <c r="V12" s="11">
        <v>0.10529604412643562</v>
      </c>
      <c r="W12" s="11"/>
      <c r="Z12" s="6"/>
      <c r="AA12" s="4"/>
      <c r="AB12" s="6"/>
    </row>
    <row r="13" spans="1:28" x14ac:dyDescent="0.2">
      <c r="A13" s="3" t="s">
        <v>10</v>
      </c>
      <c r="B13" s="11">
        <v>5.4329320619886885E-2</v>
      </c>
      <c r="C13" s="11">
        <v>5.9369933183213236E-2</v>
      </c>
      <c r="D13" s="11">
        <v>4.5225389931197686E-2</v>
      </c>
      <c r="E13" s="11">
        <v>2.1621095245874859E-2</v>
      </c>
      <c r="F13" s="11">
        <v>4.4863047266767132E-2</v>
      </c>
      <c r="G13" s="11">
        <v>4.7134095173524009E-2</v>
      </c>
      <c r="H13" s="11">
        <v>2.0753206794646522E-2</v>
      </c>
      <c r="I13" s="11">
        <v>5.4722783994692027E-2</v>
      </c>
      <c r="J13" s="11">
        <v>5.4826971483077941E-2</v>
      </c>
      <c r="K13" s="11">
        <v>1.2515453216490056</v>
      </c>
      <c r="L13" s="11">
        <v>5.706188127224554E-2</v>
      </c>
      <c r="M13" s="11">
        <v>6.6538582401921134E-2</v>
      </c>
      <c r="N13" s="11">
        <v>6.7861022937415777E-2</v>
      </c>
      <c r="O13" s="11">
        <v>6.620859382407672E-2</v>
      </c>
      <c r="P13" s="11">
        <v>6.4473321640472606E-2</v>
      </c>
      <c r="Q13" s="11">
        <v>6.2228439289874773E-2</v>
      </c>
      <c r="R13" s="11">
        <v>7.1232746325116378E-2</v>
      </c>
      <c r="S13" s="11">
        <v>6.0018537717090099E-2</v>
      </c>
      <c r="T13" s="11">
        <v>6.8605550976359481E-2</v>
      </c>
      <c r="U13" s="11">
        <v>5.2914984946866306E-2</v>
      </c>
      <c r="V13" s="11">
        <v>8.2119350342893749E-2</v>
      </c>
      <c r="W13" s="11"/>
      <c r="Z13" s="6"/>
      <c r="AA13" s="4"/>
      <c r="AB13" s="6"/>
    </row>
    <row r="14" spans="1:28" x14ac:dyDescent="0.2">
      <c r="A14" s="3" t="s">
        <v>11</v>
      </c>
      <c r="B14" s="11">
        <v>0.19683548317289642</v>
      </c>
      <c r="C14" s="11">
        <v>0.20874460220298008</v>
      </c>
      <c r="D14" s="11">
        <v>0.17448487737433618</v>
      </c>
      <c r="E14" s="11">
        <v>6.6967510565784302E-2</v>
      </c>
      <c r="F14" s="11">
        <v>0.14423579686985863</v>
      </c>
      <c r="G14" s="11">
        <v>0.14893480498340911</v>
      </c>
      <c r="H14" s="11">
        <v>6.4657920661990442E-2</v>
      </c>
      <c r="I14" s="11">
        <v>0.19141039621968473</v>
      </c>
      <c r="J14" s="11">
        <v>0.25292022146438137</v>
      </c>
      <c r="K14" s="11">
        <v>0.22403772131317687</v>
      </c>
      <c r="L14" s="11">
        <v>1.1336109059057498</v>
      </c>
      <c r="M14" s="11">
        <v>0.28226418952030957</v>
      </c>
      <c r="N14" s="11">
        <v>0.2558203871771495</v>
      </c>
      <c r="O14" s="11">
        <v>0.31445480315996532</v>
      </c>
      <c r="P14" s="11">
        <v>0.28382062346498432</v>
      </c>
      <c r="Q14" s="11">
        <v>0.25249010108049097</v>
      </c>
      <c r="R14" s="11">
        <v>0.20614045449979959</v>
      </c>
      <c r="S14" s="11">
        <v>0.23774723610273896</v>
      </c>
      <c r="T14" s="11">
        <v>0.30900493276761198</v>
      </c>
      <c r="U14" s="11">
        <v>0.19685299873991827</v>
      </c>
      <c r="V14" s="11">
        <v>0.30805105409770189</v>
      </c>
      <c r="W14" s="11"/>
      <c r="Z14" s="6"/>
      <c r="AA14" s="4"/>
      <c r="AB14" s="6"/>
    </row>
    <row r="15" spans="1:28" x14ac:dyDescent="0.2">
      <c r="A15" s="3" t="s">
        <v>12</v>
      </c>
      <c r="B15" s="11">
        <v>2.7394259512289756E-2</v>
      </c>
      <c r="C15" s="11">
        <v>9.1794693974306313E-2</v>
      </c>
      <c r="D15" s="11">
        <v>3.9430157363176087E-2</v>
      </c>
      <c r="E15" s="11">
        <v>1.8990880974674652E-2</v>
      </c>
      <c r="F15" s="11">
        <v>3.4326689312384223E-2</v>
      </c>
      <c r="G15" s="11">
        <v>4.1791599508012006E-2</v>
      </c>
      <c r="H15" s="11">
        <v>1.7548967258417741E-2</v>
      </c>
      <c r="I15" s="11">
        <v>4.3664789521028875E-2</v>
      </c>
      <c r="J15" s="11">
        <v>3.7624869819426254E-2</v>
      </c>
      <c r="K15" s="11">
        <v>7.501649208811452E-2</v>
      </c>
      <c r="L15" s="11">
        <v>2.7278650376220032E-2</v>
      </c>
      <c r="M15" s="11">
        <v>1.073674305822333</v>
      </c>
      <c r="N15" s="11">
        <v>7.7184983951851957E-2</v>
      </c>
      <c r="O15" s="11">
        <v>4.924749628961099E-2</v>
      </c>
      <c r="P15" s="11">
        <v>6.2624495393167598E-2</v>
      </c>
      <c r="Q15" s="11">
        <v>5.3945279567980162E-2</v>
      </c>
      <c r="R15" s="11">
        <v>5.2114650157812172E-2</v>
      </c>
      <c r="S15" s="11">
        <v>5.3313560530131941E-2</v>
      </c>
      <c r="T15" s="11">
        <v>6.5985757344335691E-2</v>
      </c>
      <c r="U15" s="11">
        <v>3.2155123508721281E-2</v>
      </c>
      <c r="V15" s="11">
        <v>3.9411615379750013E-2</v>
      </c>
      <c r="W15" s="11"/>
      <c r="Z15" s="6"/>
      <c r="AA15" s="4"/>
      <c r="AB15" s="6"/>
    </row>
    <row r="16" spans="1:28" x14ac:dyDescent="0.2">
      <c r="A16" s="3" t="s">
        <v>13</v>
      </c>
      <c r="B16" s="11">
        <v>3.9904525031160508E-2</v>
      </c>
      <c r="C16" s="11">
        <v>5.9257129117534599E-2</v>
      </c>
      <c r="D16" s="11">
        <v>0.12275310305227054</v>
      </c>
      <c r="E16" s="11">
        <v>4.2057418646358501E-2</v>
      </c>
      <c r="F16" s="11">
        <v>6.8140878490377477E-2</v>
      </c>
      <c r="G16" s="11">
        <v>4.4344816579106425E-2</v>
      </c>
      <c r="H16" s="11">
        <v>2.6890191570175883E-2</v>
      </c>
      <c r="I16" s="11">
        <v>8.0642425128771636E-2</v>
      </c>
      <c r="J16" s="11">
        <v>6.0370334186664466E-2</v>
      </c>
      <c r="K16" s="11">
        <v>8.2467312103813126E-2</v>
      </c>
      <c r="L16" s="11">
        <v>4.0146275536958681E-2</v>
      </c>
      <c r="M16" s="11">
        <v>5.5479312254376745E-2</v>
      </c>
      <c r="N16" s="11">
        <v>1.0835578268908799</v>
      </c>
      <c r="O16" s="11">
        <v>7.2754714083546376E-2</v>
      </c>
      <c r="P16" s="11">
        <v>0.10764661470841579</v>
      </c>
      <c r="Q16" s="11">
        <v>6.3039485844455859E-2</v>
      </c>
      <c r="R16" s="11">
        <v>0.11261794884503405</v>
      </c>
      <c r="S16" s="11">
        <v>6.7863388702631824E-2</v>
      </c>
      <c r="T16" s="11">
        <v>9.9861363424140509E-2</v>
      </c>
      <c r="U16" s="11">
        <v>4.0292516671889322E-2</v>
      </c>
      <c r="V16" s="11">
        <v>4.8997892613952335E-2</v>
      </c>
      <c r="W16" s="11"/>
      <c r="Z16" s="6"/>
      <c r="AA16" s="4"/>
      <c r="AB16" s="6"/>
    </row>
    <row r="17" spans="1:28" x14ac:dyDescent="0.2">
      <c r="A17" s="3" t="s">
        <v>14</v>
      </c>
      <c r="B17" s="11">
        <v>8.3289220519452718E-3</v>
      </c>
      <c r="C17" s="11">
        <v>8.7760437863844167E-3</v>
      </c>
      <c r="D17" s="11">
        <v>7.9572855040471388E-3</v>
      </c>
      <c r="E17" s="11">
        <v>3.973735552251079E-3</v>
      </c>
      <c r="F17" s="11">
        <v>9.3155107332987645E-3</v>
      </c>
      <c r="G17" s="11">
        <v>9.2823674072094915E-3</v>
      </c>
      <c r="H17" s="11">
        <v>5.6796855747627108E-3</v>
      </c>
      <c r="I17" s="11">
        <v>9.3246833889441289E-3</v>
      </c>
      <c r="J17" s="11">
        <v>8.3716564009334686E-3</v>
      </c>
      <c r="K17" s="11">
        <v>1.1419850283319306E-2</v>
      </c>
      <c r="L17" s="11">
        <v>3.1584383891876512E-3</v>
      </c>
      <c r="M17" s="11">
        <v>1.4098190561240155E-2</v>
      </c>
      <c r="N17" s="11">
        <v>1.2916969618095551E-2</v>
      </c>
      <c r="O17" s="11">
        <v>1.0178935949756276</v>
      </c>
      <c r="P17" s="11">
        <v>1.3968855787302292E-2</v>
      </c>
      <c r="Q17" s="11">
        <v>1.5386382658453645E-2</v>
      </c>
      <c r="R17" s="11">
        <v>9.3291495637631821E-3</v>
      </c>
      <c r="S17" s="11">
        <v>9.2970956254547557E-3</v>
      </c>
      <c r="T17" s="11">
        <v>1.2735282653634919E-2</v>
      </c>
      <c r="U17" s="11">
        <v>1.1661863275826599E-2</v>
      </c>
      <c r="V17" s="11">
        <v>1.7693537149828836E-2</v>
      </c>
      <c r="W17" s="11"/>
      <c r="Z17" s="6"/>
      <c r="AA17" s="4"/>
      <c r="AB17" s="6"/>
    </row>
    <row r="18" spans="1:28" x14ac:dyDescent="0.2">
      <c r="A18" s="3" t="s">
        <v>15</v>
      </c>
      <c r="B18" s="11">
        <v>7.6409171629013659E-2</v>
      </c>
      <c r="C18" s="11">
        <v>7.6620366081341484E-2</v>
      </c>
      <c r="D18" s="11">
        <v>6.817171273168332E-2</v>
      </c>
      <c r="E18" s="11">
        <v>2.4167382334318373E-2</v>
      </c>
      <c r="F18" s="11">
        <v>6.3690463980239156E-2</v>
      </c>
      <c r="G18" s="11">
        <v>5.6951419647123892E-2</v>
      </c>
      <c r="H18" s="11">
        <v>2.8489975945193091E-2</v>
      </c>
      <c r="I18" s="11">
        <v>7.5814438998596231E-2</v>
      </c>
      <c r="J18" s="11">
        <v>6.9140159671315329E-2</v>
      </c>
      <c r="K18" s="11">
        <v>7.0658172059371138E-2</v>
      </c>
      <c r="L18" s="11">
        <v>2.521039587190544E-2</v>
      </c>
      <c r="M18" s="11">
        <v>0.10743060385836026</v>
      </c>
      <c r="N18" s="11">
        <v>0.10788696411962219</v>
      </c>
      <c r="O18" s="11">
        <v>0.11380810177864295</v>
      </c>
      <c r="P18" s="11">
        <v>1.1113383022842873</v>
      </c>
      <c r="Q18" s="11">
        <v>0.1050859361567988</v>
      </c>
      <c r="R18" s="11">
        <v>8.2193872512625304E-2</v>
      </c>
      <c r="S18" s="11">
        <v>8.2669631720639292E-2</v>
      </c>
      <c r="T18" s="11">
        <v>0.10125471869622496</v>
      </c>
      <c r="U18" s="11">
        <v>0.10462898969398619</v>
      </c>
      <c r="V18" s="11">
        <v>0.17100323006248058</v>
      </c>
      <c r="W18" s="11"/>
      <c r="Z18" s="6"/>
      <c r="AA18" s="4"/>
      <c r="AB18" s="6"/>
    </row>
    <row r="19" spans="1:28" x14ac:dyDescent="0.2">
      <c r="A19" s="3" t="s">
        <v>16</v>
      </c>
      <c r="B19" s="11">
        <v>5.4178496213998922E-3</v>
      </c>
      <c r="C19" s="11">
        <v>5.6109420010292286E-3</v>
      </c>
      <c r="D19" s="11">
        <v>5.8909297893229495E-3</v>
      </c>
      <c r="E19" s="11">
        <v>2.1145882121956306E-3</v>
      </c>
      <c r="F19" s="11">
        <v>4.4884083673646319E-3</v>
      </c>
      <c r="G19" s="11">
        <v>5.5575209023995733E-3</v>
      </c>
      <c r="H19" s="11">
        <v>2.1230854011747465E-3</v>
      </c>
      <c r="I19" s="11">
        <v>5.1020376680686571E-3</v>
      </c>
      <c r="J19" s="11">
        <v>4.634173353264763E-3</v>
      </c>
      <c r="K19" s="11">
        <v>4.7982896886928205E-3</v>
      </c>
      <c r="L19" s="11">
        <v>1.738947734231263E-3</v>
      </c>
      <c r="M19" s="11">
        <v>7.1661961591989298E-3</v>
      </c>
      <c r="N19" s="11">
        <v>7.2159213041917327E-3</v>
      </c>
      <c r="O19" s="11">
        <v>7.8564495278089404E-3</v>
      </c>
      <c r="P19" s="11">
        <v>6.6684707272824878E-3</v>
      </c>
      <c r="Q19" s="11">
        <v>1.0277726089808767</v>
      </c>
      <c r="R19" s="11">
        <v>6.0972805738849483E-3</v>
      </c>
      <c r="S19" s="11">
        <v>7.7280144622392435E-3</v>
      </c>
      <c r="T19" s="11">
        <v>7.1470142734864498E-3</v>
      </c>
      <c r="U19" s="11">
        <v>6.922580308677804E-3</v>
      </c>
      <c r="V19" s="11">
        <v>1.1290400163285707E-2</v>
      </c>
      <c r="W19" s="11"/>
      <c r="Z19" s="6"/>
      <c r="AA19" s="4"/>
      <c r="AB19" s="6"/>
    </row>
    <row r="20" spans="1:28" x14ac:dyDescent="0.2">
      <c r="A20" s="3" t="s">
        <v>40</v>
      </c>
      <c r="B20" s="11">
        <v>7.2318030241179136E-3</v>
      </c>
      <c r="C20" s="11">
        <v>8.6526132000677505E-3</v>
      </c>
      <c r="D20" s="11">
        <v>1.0591762377410564E-2</v>
      </c>
      <c r="E20" s="11">
        <v>3.995701829096531E-3</v>
      </c>
      <c r="F20" s="11">
        <v>6.2077526353398532E-3</v>
      </c>
      <c r="G20" s="11">
        <v>6.4812922463040584E-3</v>
      </c>
      <c r="H20" s="11">
        <v>3.4737672320686239E-3</v>
      </c>
      <c r="I20" s="11">
        <v>9.3140698661176632E-3</v>
      </c>
      <c r="J20" s="11">
        <v>7.9743097386844111E-3</v>
      </c>
      <c r="K20" s="11">
        <v>1.2131117506403872E-2</v>
      </c>
      <c r="L20" s="11">
        <v>4.4208765846866227E-3</v>
      </c>
      <c r="M20" s="11">
        <v>1.4357255743506641E-2</v>
      </c>
      <c r="N20" s="11">
        <v>1.1177327245093422E-2</v>
      </c>
      <c r="O20" s="11">
        <v>1.0798016646337501E-2</v>
      </c>
      <c r="P20" s="11">
        <v>1.2469744039182608E-2</v>
      </c>
      <c r="Q20" s="11">
        <v>9.6839453890730769E-3</v>
      </c>
      <c r="R20" s="11">
        <v>1.0093232870600097</v>
      </c>
      <c r="S20" s="11">
        <v>9.9677704176952785E-3</v>
      </c>
      <c r="T20" s="11">
        <v>1.2491760588586124E-2</v>
      </c>
      <c r="U20" s="11">
        <v>9.1067804907640423E-3</v>
      </c>
      <c r="V20" s="11">
        <v>1.3352568848671201E-2</v>
      </c>
      <c r="W20" s="11"/>
      <c r="Z20" s="6"/>
      <c r="AA20" s="4"/>
      <c r="AB20" s="6"/>
    </row>
    <row r="21" spans="1:28" x14ac:dyDescent="0.2">
      <c r="A21" s="3" t="s">
        <v>39</v>
      </c>
      <c r="B21" s="11">
        <v>2.5814295491673685E-2</v>
      </c>
      <c r="C21" s="11">
        <v>3.2357683763955002E-2</v>
      </c>
      <c r="D21" s="11">
        <v>3.9539219681367255E-2</v>
      </c>
      <c r="E21" s="11">
        <v>1.3737041463843094E-2</v>
      </c>
      <c r="F21" s="11">
        <v>2.9251838158198179E-2</v>
      </c>
      <c r="G21" s="11">
        <v>2.5662222241570786E-2</v>
      </c>
      <c r="H21" s="11">
        <v>1.2526710453770235E-2</v>
      </c>
      <c r="I21" s="11">
        <v>3.1233043568190007E-2</v>
      </c>
      <c r="J21" s="11">
        <v>2.6699001476269784E-2</v>
      </c>
      <c r="K21" s="11">
        <v>3.8114665206593921E-2</v>
      </c>
      <c r="L21" s="11">
        <v>1.1177378951854965E-2</v>
      </c>
      <c r="M21" s="11">
        <v>3.9643984107739234E-2</v>
      </c>
      <c r="N21" s="11">
        <v>3.9587707122256316E-2</v>
      </c>
      <c r="O21" s="11">
        <v>4.8406562539631943E-2</v>
      </c>
      <c r="P21" s="11">
        <v>4.3532443536273766E-2</v>
      </c>
      <c r="Q21" s="11">
        <v>4.4524464977112023E-2</v>
      </c>
      <c r="R21" s="11">
        <v>3.4436608897925623E-2</v>
      </c>
      <c r="S21" s="11">
        <v>1.0391494794132639</v>
      </c>
      <c r="T21" s="11">
        <v>3.6408425217782869E-2</v>
      </c>
      <c r="U21" s="11">
        <v>3.3831093831447771E-2</v>
      </c>
      <c r="V21" s="11">
        <v>5.1397968967803333E-2</v>
      </c>
      <c r="W21" s="11"/>
      <c r="Z21" s="6"/>
      <c r="AA21" s="4"/>
      <c r="AB21" s="6"/>
    </row>
    <row r="22" spans="1:28" x14ac:dyDescent="0.2">
      <c r="A22" s="3" t="s">
        <v>17</v>
      </c>
      <c r="B22" s="11">
        <v>3.8600397212496855E-2</v>
      </c>
      <c r="C22" s="11">
        <v>4.0939936985755092E-2</v>
      </c>
      <c r="D22" s="11">
        <v>4.4345135966416468E-2</v>
      </c>
      <c r="E22" s="11">
        <v>1.918030782971793E-2</v>
      </c>
      <c r="F22" s="11">
        <v>3.4286552302239696E-2</v>
      </c>
      <c r="G22" s="11">
        <v>3.3602702687226586E-2</v>
      </c>
      <c r="H22" s="11">
        <v>1.5355286618584792E-2</v>
      </c>
      <c r="I22" s="11">
        <v>4.2048221186231492E-2</v>
      </c>
      <c r="J22" s="11">
        <v>3.7497436596127212E-2</v>
      </c>
      <c r="K22" s="11">
        <v>4.6062893285249984E-2</v>
      </c>
      <c r="L22" s="11">
        <v>5.4161196283830038E-2</v>
      </c>
      <c r="M22" s="11">
        <v>5.2913009955498178E-2</v>
      </c>
      <c r="N22" s="11">
        <v>5.3821277428977674E-2</v>
      </c>
      <c r="O22" s="11">
        <v>5.2721105934483585E-2</v>
      </c>
      <c r="P22" s="11">
        <v>4.9800218857035512E-2</v>
      </c>
      <c r="Q22" s="11">
        <v>5.5121918472879464E-2</v>
      </c>
      <c r="R22" s="11">
        <v>4.6988524395474143E-2</v>
      </c>
      <c r="S22" s="11">
        <v>4.5828244633169993E-2</v>
      </c>
      <c r="T22" s="11">
        <v>1.0540864069263765</v>
      </c>
      <c r="U22" s="11">
        <v>4.2849956474708809E-2</v>
      </c>
      <c r="V22" s="11">
        <v>6.4706856141216532E-2</v>
      </c>
      <c r="W22" s="11"/>
      <c r="Z22" s="6"/>
      <c r="AA22" s="4"/>
      <c r="AB22" s="6"/>
    </row>
    <row r="23" spans="1:28" x14ac:dyDescent="0.2">
      <c r="A23" s="3" t="s">
        <v>18</v>
      </c>
      <c r="B23" s="11">
        <v>3.6712379260126202E-2</v>
      </c>
      <c r="C23" s="11">
        <v>3.3215114249173811E-2</v>
      </c>
      <c r="D23" s="11">
        <v>3.9980521240194453E-2</v>
      </c>
      <c r="E23" s="11">
        <v>1.7489434802558233E-2</v>
      </c>
      <c r="F23" s="11">
        <v>6.8121176559083091E-2</v>
      </c>
      <c r="G23" s="11">
        <v>2.6525999045251807E-2</v>
      </c>
      <c r="H23" s="11">
        <v>1.5574152313489169E-2</v>
      </c>
      <c r="I23" s="11">
        <v>3.635132913523683E-2</v>
      </c>
      <c r="J23" s="11">
        <v>4.0534378882768902E-2</v>
      </c>
      <c r="K23" s="11">
        <v>4.9442295516918658E-2</v>
      </c>
      <c r="L23" s="11">
        <v>1.6389460498365947E-2</v>
      </c>
      <c r="M23" s="11">
        <v>4.3945917242947441E-2</v>
      </c>
      <c r="N23" s="11">
        <v>4.9296143396300104E-2</v>
      </c>
      <c r="O23" s="11">
        <v>4.2077532124493042E-2</v>
      </c>
      <c r="P23" s="11">
        <v>5.3140183958196738E-2</v>
      </c>
      <c r="Q23" s="11">
        <v>6.1276216401456592E-2</v>
      </c>
      <c r="R23" s="11">
        <v>4.7329969128626165E-2</v>
      </c>
      <c r="S23" s="11">
        <v>4.1952055007186663E-2</v>
      </c>
      <c r="T23" s="11">
        <v>4.9168960169668957E-2</v>
      </c>
      <c r="U23" s="11">
        <v>1.0368641112720611</v>
      </c>
      <c r="V23" s="11">
        <v>5.2702221344569547E-2</v>
      </c>
      <c r="W23" s="11"/>
      <c r="Z23" s="6"/>
      <c r="AA23" s="4"/>
      <c r="AB23" s="6"/>
    </row>
    <row r="24" spans="1:28" x14ac:dyDescent="0.2">
      <c r="A24" s="95" t="s">
        <v>29</v>
      </c>
      <c r="B24" s="96">
        <v>0.6011212750658943</v>
      </c>
      <c r="C24" s="96">
        <v>0.60273216213652259</v>
      </c>
      <c r="D24" s="96">
        <v>0.5362246993290487</v>
      </c>
      <c r="E24" s="96">
        <v>0.19004858729693386</v>
      </c>
      <c r="F24" s="96">
        <v>0.49906750502984648</v>
      </c>
      <c r="G24" s="96">
        <v>0.44799945976479238</v>
      </c>
      <c r="H24" s="96">
        <v>0.22409843996667858</v>
      </c>
      <c r="I24" s="96">
        <v>0.59643435527506117</v>
      </c>
      <c r="J24" s="96">
        <v>0.54391423483676637</v>
      </c>
      <c r="K24" s="96">
        <v>0.55574216621086669</v>
      </c>
      <c r="L24" s="96">
        <v>0.19817260373242651</v>
      </c>
      <c r="M24" s="96">
        <v>0.84440135814879524</v>
      </c>
      <c r="N24" s="96">
        <v>0.8486207670057867</v>
      </c>
      <c r="O24" s="96">
        <v>0.8871527873476549</v>
      </c>
      <c r="P24" s="96">
        <v>0.77649069314677721</v>
      </c>
      <c r="Q24" s="96">
        <v>0.8233884041922982</v>
      </c>
      <c r="R24" s="96">
        <v>0.64658488979748874</v>
      </c>
      <c r="S24" s="96">
        <v>0.65034330558783815</v>
      </c>
      <c r="T24" s="96">
        <v>0.79340302762679338</v>
      </c>
      <c r="U24" s="96">
        <v>0.82043038812461178</v>
      </c>
      <c r="V24" s="97">
        <v>1.3455959944660516</v>
      </c>
      <c r="W24" s="11"/>
      <c r="Z24" s="6"/>
      <c r="AA24" s="6"/>
      <c r="AB24" s="6"/>
    </row>
    <row r="25" spans="1:28" x14ac:dyDescent="0.2">
      <c r="A25" s="98" t="s">
        <v>42</v>
      </c>
      <c r="B25" s="99">
        <f>SUM(B4:B23)</f>
        <v>2.0114334679134478</v>
      </c>
      <c r="C25" s="99">
        <f t="shared" ref="C25:V25" si="0">SUM(C4:C23)</f>
        <v>2.0807552821403821</v>
      </c>
      <c r="D25" s="99">
        <f t="shared" si="0"/>
        <v>2.2437503368810203</v>
      </c>
      <c r="E25" s="99">
        <f t="shared" si="0"/>
        <v>1.4559536676831455</v>
      </c>
      <c r="F25" s="99">
        <f t="shared" si="0"/>
        <v>1.9512542323157525</v>
      </c>
      <c r="G25" s="99">
        <f t="shared" si="0"/>
        <v>1.7254541267669474</v>
      </c>
      <c r="H25" s="99">
        <f t="shared" si="0"/>
        <v>1.7648328409552507</v>
      </c>
      <c r="I25" s="99">
        <f t="shared" si="0"/>
        <v>1.8752773321909577</v>
      </c>
      <c r="J25" s="99">
        <f t="shared" si="0"/>
        <v>1.8616031008156737</v>
      </c>
      <c r="K25" s="99">
        <f t="shared" si="0"/>
        <v>2.1361177413326478</v>
      </c>
      <c r="L25" s="99">
        <f t="shared" si="0"/>
        <v>1.5388966374082664</v>
      </c>
      <c r="M25" s="99">
        <f t="shared" si="0"/>
        <v>2.1025039872493054</v>
      </c>
      <c r="N25" s="99">
        <f t="shared" si="0"/>
        <v>2.1445425823612547</v>
      </c>
      <c r="O25" s="99">
        <f t="shared" si="0"/>
        <v>2.1734167551991042</v>
      </c>
      <c r="P25" s="99">
        <f t="shared" si="0"/>
        <v>2.1741503180967352</v>
      </c>
      <c r="Q25" s="99">
        <f t="shared" si="0"/>
        <v>2.092242152224344</v>
      </c>
      <c r="R25" s="99">
        <f t="shared" si="0"/>
        <v>2.028040194775079</v>
      </c>
      <c r="S25" s="99">
        <f t="shared" si="0"/>
        <v>2.1156873719291407</v>
      </c>
      <c r="T25" s="99">
        <f t="shared" si="0"/>
        <v>2.2323650622817532</v>
      </c>
      <c r="U25" s="99">
        <f t="shared" si="0"/>
        <v>1.8568607211286952</v>
      </c>
      <c r="V25" s="99">
        <f t="shared" si="0"/>
        <v>1.2506576893863466</v>
      </c>
      <c r="Z25" s="6"/>
      <c r="AA25" s="4"/>
      <c r="AB25" s="6"/>
    </row>
    <row r="26" spans="1:28" x14ac:dyDescent="0.2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</row>
    <row r="28" spans="1:28" x14ac:dyDescent="0.2"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I-O table</vt:lpstr>
      <vt:lpstr>output earning multipliers</vt:lpstr>
      <vt:lpstr>job multipliers</vt:lpstr>
      <vt:lpstr>direct requirements table</vt:lpstr>
      <vt:lpstr>ttll requirements table- type 1</vt:lpstr>
      <vt:lpstr>ttl requirements table- type 2</vt:lpstr>
      <vt:lpstr>'I-O table'!Print_Area</vt:lpstr>
      <vt:lpstr>'job multipliers'!Print_Area</vt:lpstr>
      <vt:lpstr>'ttl requirements table- type 2'!Print_Area</vt:lpstr>
      <vt:lpstr>'ttll requirements table- type 1'!Print_Area</vt:lpstr>
      <vt:lpstr>'I-O table'!Print_Titles</vt:lpstr>
    </vt:vector>
  </TitlesOfParts>
  <Company>State of Hawaii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Peterson</dc:creator>
  <cp:lastModifiedBy>Binsheng Li</cp:lastModifiedBy>
  <cp:lastPrinted>2008-06-26T00:18:43Z</cp:lastPrinted>
  <dcterms:created xsi:type="dcterms:W3CDTF">2002-02-07T00:14:45Z</dcterms:created>
  <dcterms:modified xsi:type="dcterms:W3CDTF">2013-12-17T23:33:31Z</dcterms:modified>
</cp:coreProperties>
</file>