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 files\DATABASE\2012IO\StateI-O\"/>
    </mc:Choice>
  </mc:AlternateContent>
  <bookViews>
    <workbookView xWindow="-15" yWindow="-30" windowWidth="14865" windowHeight="9150"/>
  </bookViews>
  <sheets>
    <sheet name="I-O" sheetId="1" r:id="rId1"/>
    <sheet name="output earning ML" sheetId="3" r:id="rId2"/>
    <sheet name="job ML" sheetId="6" r:id="rId3"/>
    <sheet name="direct req." sheetId="2" r:id="rId4"/>
    <sheet name="ttll req.- type 1" sheetId="4" r:id="rId5"/>
    <sheet name="ttl req. - type 2" sheetId="5" r:id="rId6"/>
  </sheets>
  <definedNames>
    <definedName name="_xlnm.Print_Area" localSheetId="3">'direct req.'!#REF!</definedName>
    <definedName name="_xlnm.Print_Area" localSheetId="0">'I-O'!$A$1:$G$37</definedName>
    <definedName name="_xlnm.Print_Area" localSheetId="2">'job ML'!$A$1:$M$26</definedName>
    <definedName name="_xlnm.Print_Area" localSheetId="1">'output earning ML'!#REF!</definedName>
    <definedName name="_xlnm.Print_Area" localSheetId="5">'ttl req. - type 2'!$A$1:$F$25</definedName>
    <definedName name="_xlnm.Print_Area" localSheetId="4">'ttll req.- type 1'!$A$1:$F$24</definedName>
    <definedName name="_xlnm.Print_Titles" localSheetId="0">'I-O'!$A:$B</definedName>
  </definedNames>
  <calcPr calcId="152511"/>
</workbook>
</file>

<file path=xl/calcChain.xml><?xml version="1.0" encoding="utf-8"?>
<calcChain xmlns="http://schemas.openxmlformats.org/spreadsheetml/2006/main">
  <c r="V25" i="5" l="1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B25" i="5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B24" i="4"/>
  <c r="O5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R5" i="6" l="1"/>
  <c r="S5" i="6"/>
  <c r="U5" i="6" s="1"/>
  <c r="P5" i="6"/>
  <c r="X5" i="6" l="1"/>
  <c r="Y5" i="6"/>
  <c r="AA5" i="6" s="1"/>
  <c r="V5" i="6"/>
  <c r="AD5" i="6" l="1"/>
  <c r="AE5" i="6"/>
  <c r="AG5" i="6" s="1"/>
  <c r="AB5" i="6"/>
  <c r="AJ5" i="6" l="1"/>
  <c r="AH5" i="6"/>
  <c r="AK5" i="6"/>
  <c r="AM5" i="6" s="1"/>
  <c r="AP5" i="6" l="1"/>
  <c r="AQ5" i="6"/>
  <c r="AS5" i="6" s="1"/>
  <c r="AN5" i="6"/>
  <c r="AV5" i="6" l="1"/>
  <c r="AW5" i="6"/>
  <c r="AY5" i="6" s="1"/>
  <c r="AT5" i="6"/>
  <c r="BB5" i="6" l="1"/>
  <c r="BC5" i="6"/>
  <c r="BE5" i="6" s="1"/>
  <c r="AZ5" i="6"/>
  <c r="BH5" i="6" l="1"/>
  <c r="BI5" i="6"/>
  <c r="BK5" i="6" s="1"/>
  <c r="BF5" i="6"/>
  <c r="BN5" i="6" l="1"/>
  <c r="BO5" i="6"/>
  <c r="BQ5" i="6" s="1"/>
  <c r="BL5" i="6"/>
  <c r="BT5" i="6" l="1"/>
  <c r="BU5" i="6"/>
  <c r="BR5" i="6"/>
</calcChain>
</file>

<file path=xl/comments1.xml><?xml version="1.0" encoding="utf-8"?>
<comments xmlns="http://schemas.openxmlformats.org/spreadsheetml/2006/main">
  <authors>
    <author>Binsheng Li</author>
  </authors>
  <commentList>
    <comment ref="W25" authorId="0" shapeId="0">
      <text>
        <r>
          <rPr>
            <b/>
            <sz val="8"/>
            <color indexed="81"/>
            <rFont val="Tahoma"/>
            <family val="2"/>
          </rPr>
          <t>Binsheng Li:</t>
        </r>
        <r>
          <rPr>
            <sz val="8"/>
            <color indexed="81"/>
            <rFont val="Tahoma"/>
            <family val="2"/>
          </rPr>
          <t xml:space="preserve">
Dampening factor
</t>
        </r>
      </text>
    </comment>
  </commentList>
</comments>
</file>

<file path=xl/sharedStrings.xml><?xml version="1.0" encoding="utf-8"?>
<sst xmlns="http://schemas.openxmlformats.org/spreadsheetml/2006/main" count="363" uniqueCount="90">
  <si>
    <t>Industry</t>
  </si>
  <si>
    <t>Agriculture</t>
  </si>
  <si>
    <t>Construction</t>
  </si>
  <si>
    <t>Food processing</t>
  </si>
  <si>
    <t>Manufacturing</t>
  </si>
  <si>
    <t>Transportation</t>
  </si>
  <si>
    <t>Information</t>
  </si>
  <si>
    <t>Utilities</t>
  </si>
  <si>
    <t>Wholesale trade</t>
  </si>
  <si>
    <t>Retail trade</t>
  </si>
  <si>
    <t>Finance and insurance</t>
  </si>
  <si>
    <t>Real estate and rentals</t>
  </si>
  <si>
    <t>Professional services</t>
  </si>
  <si>
    <t>Business services</t>
  </si>
  <si>
    <t>Educational services</t>
  </si>
  <si>
    <t>Health services</t>
  </si>
  <si>
    <t>Arts, entertainment, and recreation</t>
  </si>
  <si>
    <t>Other services</t>
  </si>
  <si>
    <t>Government</t>
  </si>
  <si>
    <t>PCE</t>
  </si>
  <si>
    <t>State and local government</t>
  </si>
  <si>
    <t xml:space="preserve">Federal government: military </t>
  </si>
  <si>
    <t>Federal government: civilian</t>
  </si>
  <si>
    <t>Exports</t>
  </si>
  <si>
    <t>Output</t>
  </si>
  <si>
    <t>Imports</t>
  </si>
  <si>
    <t>Other capital costs</t>
  </si>
  <si>
    <t>Wage and salary jobs</t>
  </si>
  <si>
    <t>Total jobs</t>
  </si>
  <si>
    <t>Earnings</t>
  </si>
  <si>
    <t>Output multipliers</t>
  </si>
  <si>
    <t>Earnings multipliers</t>
  </si>
  <si>
    <t>Earnings/earnings multipliers</t>
  </si>
  <si>
    <t>Type 1</t>
  </si>
  <si>
    <t>Type 2</t>
  </si>
  <si>
    <t>Total job/total job multipliers</t>
  </si>
  <si>
    <t>Total job multipliers</t>
  </si>
  <si>
    <t xml:space="preserve">Type1 </t>
  </si>
  <si>
    <t>Eating and drinking places</t>
  </si>
  <si>
    <t>Accommodation</t>
  </si>
  <si>
    <t>Output multipliers (Type I)</t>
  </si>
  <si>
    <t>Output multipliers (Type II)</t>
  </si>
  <si>
    <t>Earnings (household sector)</t>
  </si>
  <si>
    <t>PCE (HH sector)</t>
  </si>
  <si>
    <t>Total Output</t>
  </si>
  <si>
    <t>Total intermediate input</t>
  </si>
  <si>
    <t>Mining and Construction</t>
  </si>
  <si>
    <t>Other manufacturing</t>
  </si>
  <si>
    <t>Arts and entertainment</t>
  </si>
  <si>
    <t>Eating and drinking</t>
  </si>
  <si>
    <t>Total Interindustry demand</t>
  </si>
  <si>
    <t>Mining and construction</t>
  </si>
  <si>
    <t>Total Value added</t>
  </si>
  <si>
    <t>Final-demand multipliers</t>
  </si>
  <si>
    <t>Direct-effect multipliers</t>
  </si>
  <si>
    <t>W&amp;s/w&amp;s job multipliers</t>
  </si>
  <si>
    <t>W&amp;s job multipliers</t>
  </si>
  <si>
    <t>Gross private investment*</t>
  </si>
  <si>
    <t>Labor income</t>
  </si>
  <si>
    <t xml:space="preserve">  Compensation of employees</t>
  </si>
  <si>
    <t xml:space="preserve">  Proprietor's income</t>
  </si>
  <si>
    <t>Proprietors' jobs</t>
  </si>
  <si>
    <t>Visitor expenditures</t>
  </si>
  <si>
    <t>* Changes in inventories are combined with gross private investment.</t>
  </si>
  <si>
    <t>TOPILS</t>
  </si>
  <si>
    <t>**TOPILS = Taxes on production and imports less subsidies.</t>
  </si>
  <si>
    <t>Earnings (RIMS II)</t>
  </si>
  <si>
    <t>2012 Condensed Input-Output Transactions Table for Hawaii (in $million excpet for employment, which is number of jobs)</t>
  </si>
  <si>
    <t>2012 Condensed Output, Earnings, State Tax, and Employment Multipliers for Hawaii</t>
  </si>
  <si>
    <t>2012 Condensed Type I and II Employment Multipliers for Hawaii</t>
  </si>
  <si>
    <t>2012 direct requirements table (condensed version)</t>
  </si>
  <si>
    <t>2012 type 1 total requirements table (condensed version)</t>
  </si>
  <si>
    <t>2012 type 2 total requirements table (condensed version)</t>
  </si>
  <si>
    <t>State total taxes</t>
  </si>
  <si>
    <t>State individual income tax</t>
  </si>
  <si>
    <t>State GET</t>
  </si>
  <si>
    <t>State TAT</t>
  </si>
  <si>
    <t>State other taxes</t>
  </si>
  <si>
    <t>State GET multipliers</t>
  </si>
  <si>
    <t>State TAT multipliers</t>
  </si>
  <si>
    <t>State Other Taxes multipliers</t>
  </si>
  <si>
    <t>type 1</t>
  </si>
  <si>
    <t>type 2</t>
  </si>
  <si>
    <t>State individual income tax multipliers</t>
  </si>
  <si>
    <t>State total tax multipliers</t>
  </si>
  <si>
    <t>State average</t>
  </si>
  <si>
    <t>State weighted average 1/</t>
  </si>
  <si>
    <t>1/ Output as weight.</t>
  </si>
  <si>
    <t xml:space="preserve"> State weighted average 1/</t>
  </si>
  <si>
    <t>1/ Job as weight.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</si>
</sst>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"/>
    <numFmt numFmtId="165" formatCode="0.00000"/>
    <numFmt numFmtId="166" formatCode="0.0"/>
    <numFmt numFmtId="167" formatCode="_(* #,##0.0_);_(* \(#,##0.0\);_(* &quot;-&quot;??_);_(@_)"/>
    <numFmt numFmtId="168" formatCode="0.0000"/>
    <numFmt numFmtId="169" formatCode="_(* #,##0.0000_);_(* \(#,##0.0000\);_(* &quot;-&quot;??_);_(@_)"/>
    <numFmt numFmtId="170" formatCode="_(* #,##0.0000_);_(* \(#,##0.0000\);_(* &quot;-&quot;??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Times New Roman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3" xfId="0" applyBorder="1"/>
    <xf numFmtId="4" fontId="0" fillId="0" borderId="0" xfId="0" applyNumberFormat="1" applyBorder="1"/>
    <xf numFmtId="0" fontId="0" fillId="0" borderId="4" xfId="0" applyBorder="1"/>
    <xf numFmtId="0" fontId="0" fillId="0" borderId="0" xfId="0" applyBorder="1"/>
    <xf numFmtId="3" fontId="0" fillId="0" borderId="4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165" fontId="0" fillId="0" borderId="0" xfId="0" applyNumberFormat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2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4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right" wrapText="1"/>
    </xf>
    <xf numFmtId="165" fontId="3" fillId="0" borderId="0" xfId="0" applyNumberFormat="1" applyFont="1"/>
    <xf numFmtId="0" fontId="3" fillId="0" borderId="3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0" borderId="8" xfId="0" applyFont="1" applyFill="1" applyBorder="1"/>
    <xf numFmtId="0" fontId="3" fillId="0" borderId="4" xfId="0" applyFont="1" applyBorder="1"/>
    <xf numFmtId="0" fontId="0" fillId="0" borderId="8" xfId="0" applyBorder="1"/>
    <xf numFmtId="0" fontId="0" fillId="0" borderId="4" xfId="0" applyBorder="1" applyAlignment="1">
      <alignment horizontal="center" wrapText="1"/>
    </xf>
    <xf numFmtId="165" fontId="3" fillId="0" borderId="3" xfId="0" applyNumberFormat="1" applyFont="1" applyFill="1" applyBorder="1"/>
    <xf numFmtId="43" fontId="0" fillId="0" borderId="0" xfId="1" applyFont="1"/>
    <xf numFmtId="165" fontId="3" fillId="0" borderId="4" xfId="0" applyNumberFormat="1" applyFont="1" applyFill="1" applyBorder="1"/>
    <xf numFmtId="0" fontId="3" fillId="0" borderId="8" xfId="0" applyFont="1" applyFill="1" applyBorder="1" applyAlignment="1">
      <alignment horizontal="right" wrapText="1"/>
    </xf>
    <xf numFmtId="165" fontId="3" fillId="0" borderId="9" xfId="0" applyNumberFormat="1" applyFont="1" applyFill="1" applyBorder="1"/>
    <xf numFmtId="0" fontId="3" fillId="0" borderId="0" xfId="0" applyFont="1" applyFill="1" applyBorder="1"/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right"/>
    </xf>
    <xf numFmtId="0" fontId="0" fillId="0" borderId="0" xfId="0" applyFill="1"/>
    <xf numFmtId="0" fontId="0" fillId="0" borderId="0" xfId="0" applyBorder="1" applyAlignment="1"/>
    <xf numFmtId="0" fontId="0" fillId="0" borderId="11" xfId="0" applyBorder="1"/>
    <xf numFmtId="0" fontId="3" fillId="0" borderId="4" xfId="0" applyFont="1" applyFill="1" applyBorder="1" applyAlignment="1">
      <alignment wrapText="1"/>
    </xf>
    <xf numFmtId="0" fontId="3" fillId="0" borderId="2" xfId="0" applyFont="1" applyFill="1" applyBorder="1"/>
    <xf numFmtId="167" fontId="0" fillId="0" borderId="0" xfId="1" applyNumberFormat="1" applyFont="1" applyBorder="1"/>
    <xf numFmtId="0" fontId="0" fillId="0" borderId="4" xfId="0" applyBorder="1" applyAlignment="1"/>
    <xf numFmtId="167" fontId="0" fillId="0" borderId="0" xfId="1" applyNumberFormat="1" applyFont="1" applyFill="1" applyBorder="1"/>
    <xf numFmtId="0" fontId="2" fillId="0" borderId="0" xfId="0" applyFont="1"/>
    <xf numFmtId="43" fontId="0" fillId="0" borderId="0" xfId="0" applyNumberForma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43" fontId="3" fillId="0" borderId="2" xfId="0" applyNumberFormat="1" applyFont="1" applyFill="1" applyBorder="1"/>
    <xf numFmtId="0" fontId="3" fillId="0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43" fontId="0" fillId="0" borderId="0" xfId="1" applyFont="1" applyBorder="1"/>
    <xf numFmtId="0" fontId="6" fillId="0" borderId="0" xfId="0" applyFont="1"/>
    <xf numFmtId="43" fontId="3" fillId="0" borderId="2" xfId="1" applyNumberFormat="1" applyFont="1" applyFill="1" applyBorder="1"/>
    <xf numFmtId="43" fontId="3" fillId="0" borderId="11" xfId="1" applyNumberFormat="1" applyFont="1" applyFill="1" applyBorder="1"/>
    <xf numFmtId="43" fontId="3" fillId="0" borderId="5" xfId="0" applyNumberFormat="1" applyFont="1" applyFill="1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4" xfId="1" applyNumberFormat="1" applyFont="1" applyFill="1" applyBorder="1"/>
    <xf numFmtId="164" fontId="0" fillId="0" borderId="6" xfId="1" applyNumberFormat="1" applyFont="1" applyFill="1" applyBorder="1"/>
    <xf numFmtId="164" fontId="0" fillId="0" borderId="0" xfId="1" applyNumberFormat="1" applyFont="1" applyFill="1" applyBorder="1"/>
    <xf numFmtId="164" fontId="0" fillId="0" borderId="2" xfId="1" applyNumberFormat="1" applyFont="1" applyFill="1" applyBorder="1"/>
    <xf numFmtId="164" fontId="0" fillId="0" borderId="6" xfId="1" applyNumberFormat="1" applyFont="1" applyBorder="1"/>
    <xf numFmtId="164" fontId="0" fillId="0" borderId="0" xfId="0" applyNumberFormat="1"/>
    <xf numFmtId="164" fontId="3" fillId="0" borderId="0" xfId="1" applyNumberFormat="1" applyFont="1" applyFill="1" applyBorder="1"/>
    <xf numFmtId="0" fontId="7" fillId="0" borderId="0" xfId="0" applyFont="1"/>
    <xf numFmtId="0" fontId="2" fillId="0" borderId="0" xfId="0" applyFont="1" applyFill="1"/>
    <xf numFmtId="43" fontId="0" fillId="0" borderId="0" xfId="1" applyFont="1" applyFill="1" applyBorder="1"/>
    <xf numFmtId="0" fontId="0" fillId="0" borderId="0" xfId="0" applyFill="1" applyAlignment="1">
      <alignment horizontal="right"/>
    </xf>
    <xf numFmtId="43" fontId="3" fillId="0" borderId="6" xfId="1" applyFont="1" applyFill="1" applyBorder="1"/>
    <xf numFmtId="43" fontId="3" fillId="0" borderId="4" xfId="1" applyFont="1" applyFill="1" applyBorder="1"/>
    <xf numFmtId="166" fontId="0" fillId="0" borderId="12" xfId="0" applyNumberFormat="1" applyFill="1" applyBorder="1"/>
    <xf numFmtId="166" fontId="0" fillId="0" borderId="0" xfId="0" applyNumberFormat="1" applyFill="1" applyBorder="1"/>
    <xf numFmtId="166" fontId="0" fillId="0" borderId="13" xfId="0" applyNumberFormat="1" applyFill="1" applyBorder="1"/>
    <xf numFmtId="43" fontId="3" fillId="0" borderId="0" xfId="1" applyFont="1" applyFill="1" applyBorder="1"/>
    <xf numFmtId="166" fontId="0" fillId="0" borderId="10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0" fontId="2" fillId="0" borderId="1" xfId="0" applyFont="1" applyFill="1" applyBorder="1"/>
    <xf numFmtId="2" fontId="2" fillId="0" borderId="2" xfId="0" applyNumberFormat="1" applyFont="1" applyFill="1" applyBorder="1"/>
    <xf numFmtId="0" fontId="0" fillId="0" borderId="1" xfId="0" applyFill="1" applyBorder="1"/>
    <xf numFmtId="165" fontId="0" fillId="0" borderId="2" xfId="0" applyNumberFormat="1" applyFill="1" applyBorder="1"/>
    <xf numFmtId="165" fontId="0" fillId="0" borderId="5" xfId="0" applyNumberFormat="1" applyFill="1" applyBorder="1"/>
    <xf numFmtId="0" fontId="3" fillId="0" borderId="1" xfId="0" applyFont="1" applyFill="1" applyBorder="1"/>
    <xf numFmtId="2" fontId="3" fillId="0" borderId="2" xfId="0" applyNumberFormat="1" applyFont="1" applyFill="1" applyBorder="1"/>
    <xf numFmtId="0" fontId="1" fillId="0" borderId="0" xfId="0" applyFont="1" applyBorder="1"/>
    <xf numFmtId="0" fontId="1" fillId="0" borderId="0" xfId="0" applyFont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43" fontId="3" fillId="0" borderId="14" xfId="1" applyFont="1" applyFill="1" applyBorder="1"/>
    <xf numFmtId="43" fontId="3" fillId="0" borderId="15" xfId="1" applyFont="1" applyFill="1" applyBorder="1"/>
    <xf numFmtId="43" fontId="3" fillId="0" borderId="12" xfId="1" applyFont="1" applyFill="1" applyBorder="1"/>
    <xf numFmtId="43" fontId="3" fillId="0" borderId="13" xfId="1" applyFont="1" applyFill="1" applyBorder="1"/>
    <xf numFmtId="43" fontId="3" fillId="0" borderId="10" xfId="1" applyFont="1" applyFill="1" applyBorder="1"/>
    <xf numFmtId="43" fontId="3" fillId="0" borderId="7" xfId="1" applyFont="1" applyFill="1" applyBorder="1"/>
    <xf numFmtId="0" fontId="1" fillId="0" borderId="4" xfId="0" applyFont="1" applyBorder="1"/>
    <xf numFmtId="166" fontId="0" fillId="0" borderId="2" xfId="0" applyNumberFormat="1" applyFill="1" applyBorder="1"/>
    <xf numFmtId="166" fontId="0" fillId="0" borderId="4" xfId="0" applyNumberFormat="1" applyFill="1" applyBorder="1"/>
    <xf numFmtId="43" fontId="3" fillId="0" borderId="0" xfId="1" applyFont="1"/>
    <xf numFmtId="0" fontId="3" fillId="0" borderId="9" xfId="0" applyFont="1" applyFill="1" applyBorder="1"/>
    <xf numFmtId="165" fontId="3" fillId="0" borderId="6" xfId="0" applyNumberFormat="1" applyFont="1" applyFill="1" applyBorder="1"/>
    <xf numFmtId="0" fontId="3" fillId="0" borderId="8" xfId="0" applyFont="1" applyBorder="1"/>
    <xf numFmtId="0" fontId="3" fillId="0" borderId="9" xfId="0" applyFont="1" applyBorder="1"/>
    <xf numFmtId="43" fontId="3" fillId="0" borderId="11" xfId="1" applyFont="1" applyFill="1" applyBorder="1"/>
    <xf numFmtId="43" fontId="3" fillId="0" borderId="2" xfId="1" applyFont="1" applyFill="1" applyBorder="1"/>
    <xf numFmtId="43" fontId="3" fillId="0" borderId="5" xfId="1" applyFont="1" applyFill="1" applyBorder="1"/>
    <xf numFmtId="4" fontId="0" fillId="0" borderId="4" xfId="1" applyNumberFormat="1" applyFont="1" applyFill="1" applyBorder="1"/>
    <xf numFmtId="167" fontId="3" fillId="0" borderId="14" xfId="1" applyNumberFormat="1" applyFont="1" applyFill="1" applyBorder="1"/>
    <xf numFmtId="167" fontId="3" fillId="0" borderId="4" xfId="1" applyNumberFormat="1" applyFont="1" applyFill="1" applyBorder="1"/>
    <xf numFmtId="167" fontId="3" fillId="0" borderId="15" xfId="1" applyNumberFormat="1" applyFont="1" applyFill="1" applyBorder="1"/>
    <xf numFmtId="167" fontId="3" fillId="0" borderId="12" xfId="1" applyNumberFormat="1" applyFont="1" applyFill="1" applyBorder="1"/>
    <xf numFmtId="167" fontId="3" fillId="0" borderId="0" xfId="1" applyNumberFormat="1" applyFont="1" applyFill="1" applyBorder="1"/>
    <xf numFmtId="167" fontId="3" fillId="0" borderId="13" xfId="1" applyNumberFormat="1" applyFont="1" applyFill="1" applyBorder="1"/>
    <xf numFmtId="167" fontId="3" fillId="0" borderId="10" xfId="1" applyNumberFormat="1" applyFont="1" applyFill="1" applyBorder="1"/>
    <xf numFmtId="167" fontId="3" fillId="0" borderId="6" xfId="1" applyNumberFormat="1" applyFont="1" applyFill="1" applyBorder="1"/>
    <xf numFmtId="167" fontId="3" fillId="0" borderId="7" xfId="1" applyNumberFormat="1" applyFont="1" applyFill="1" applyBorder="1"/>
    <xf numFmtId="167" fontId="3" fillId="0" borderId="2" xfId="1" applyNumberFormat="1" applyFont="1" applyFill="1" applyBorder="1"/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8" fontId="1" fillId="0" borderId="12" xfId="0" applyNumberFormat="1" applyFont="1" applyFill="1" applyBorder="1"/>
    <xf numFmtId="168" fontId="1" fillId="0" borderId="0" xfId="0" applyNumberFormat="1" applyFont="1" applyFill="1" applyBorder="1"/>
    <xf numFmtId="168" fontId="1" fillId="0" borderId="13" xfId="0" applyNumberFormat="1" applyFont="1" applyFill="1" applyBorder="1"/>
    <xf numFmtId="0" fontId="0" fillId="0" borderId="11" xfId="0" applyBorder="1" applyAlignment="1">
      <alignment horizontal="right"/>
    </xf>
    <xf numFmtId="0" fontId="0" fillId="0" borderId="5" xfId="0" applyBorder="1" applyAlignment="1">
      <alignment horizontal="right"/>
    </xf>
    <xf numFmtId="169" fontId="3" fillId="0" borderId="12" xfId="1" applyNumberFormat="1" applyFont="1" applyFill="1" applyBorder="1"/>
    <xf numFmtId="169" fontId="3" fillId="0" borderId="13" xfId="1" applyNumberFormat="1" applyFont="1" applyFill="1" applyBorder="1"/>
    <xf numFmtId="170" fontId="0" fillId="0" borderId="0" xfId="0" applyNumberFormat="1"/>
    <xf numFmtId="0" fontId="0" fillId="0" borderId="14" xfId="0" applyBorder="1"/>
    <xf numFmtId="0" fontId="0" fillId="0" borderId="4" xfId="0" applyFill="1" applyBorder="1" applyAlignment="1"/>
    <xf numFmtId="43" fontId="2" fillId="0" borderId="4" xfId="1" applyFont="1" applyFill="1" applyBorder="1"/>
    <xf numFmtId="169" fontId="2" fillId="0" borderId="4" xfId="1" applyNumberFormat="1" applyFont="1" applyFill="1" applyBorder="1"/>
    <xf numFmtId="43" fontId="2" fillId="0" borderId="15" xfId="1" applyFont="1" applyFill="1" applyBorder="1"/>
    <xf numFmtId="0" fontId="0" fillId="0" borderId="10" xfId="0" applyBorder="1"/>
    <xf numFmtId="0" fontId="0" fillId="0" borderId="6" xfId="0" applyFill="1" applyBorder="1" applyAlignment="1"/>
    <xf numFmtId="43" fontId="2" fillId="0" borderId="6" xfId="1" applyFont="1" applyFill="1" applyBorder="1"/>
    <xf numFmtId="169" fontId="2" fillId="0" borderId="6" xfId="1" applyNumberFormat="1" applyFont="1" applyBorder="1"/>
    <xf numFmtId="169" fontId="2" fillId="0" borderId="14" xfId="1" applyNumberFormat="1" applyFont="1" applyFill="1" applyBorder="1"/>
    <xf numFmtId="169" fontId="2" fillId="0" borderId="15" xfId="1" applyNumberFormat="1" applyFont="1" applyFill="1" applyBorder="1"/>
    <xf numFmtId="169" fontId="2" fillId="0" borderId="10" xfId="1" applyNumberFormat="1" applyFont="1" applyBorder="1"/>
    <xf numFmtId="169" fontId="2" fillId="0" borderId="7" xfId="1" applyNumberFormat="1" applyFont="1" applyBorder="1"/>
    <xf numFmtId="0" fontId="1" fillId="0" borderId="2" xfId="0" applyFont="1" applyFill="1" applyBorder="1" applyAlignment="1"/>
    <xf numFmtId="43" fontId="2" fillId="0" borderId="7" xfId="1" applyFont="1" applyBorder="1"/>
    <xf numFmtId="0" fontId="0" fillId="0" borderId="11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43" fontId="0" fillId="0" borderId="12" xfId="1" applyFont="1" applyFill="1" applyBorder="1"/>
    <xf numFmtId="43" fontId="0" fillId="0" borderId="13" xfId="1" applyFont="1" applyFill="1" applyBorder="1"/>
    <xf numFmtId="43" fontId="2" fillId="0" borderId="14" xfId="1" applyFont="1" applyFill="1" applyBorder="1"/>
    <xf numFmtId="43" fontId="2" fillId="0" borderId="10" xfId="1" applyFont="1" applyBorder="1"/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workbookViewId="0">
      <selection activeCell="F10" sqref="F10"/>
    </sheetView>
  </sheetViews>
  <sheetFormatPr defaultRowHeight="12.75" x14ac:dyDescent="0.2"/>
  <cols>
    <col min="1" max="1" width="3" customWidth="1"/>
    <col min="2" max="2" width="25.85546875" customWidth="1"/>
    <col min="3" max="3" width="11.85546875" customWidth="1"/>
    <col min="4" max="4" width="11.28515625" customWidth="1"/>
    <col min="5" max="5" width="10.5703125" customWidth="1"/>
    <col min="6" max="6" width="12.28515625" customWidth="1"/>
    <col min="7" max="7" width="12.7109375" customWidth="1"/>
    <col min="8" max="8" width="10.28515625" customWidth="1"/>
    <col min="9" max="9" width="8.5703125" customWidth="1"/>
    <col min="10" max="10" width="10" customWidth="1"/>
    <col min="11" max="11" width="8.7109375" customWidth="1"/>
    <col min="12" max="12" width="11.140625" customWidth="1"/>
    <col min="13" max="13" width="11.42578125" customWidth="1"/>
    <col min="14" max="17" width="12" customWidth="1"/>
    <col min="18" max="18" width="12.42578125" customWidth="1"/>
    <col min="19" max="19" width="14.7109375" customWidth="1"/>
    <col min="20" max="20" width="12.28515625" customWidth="1"/>
    <col min="21" max="21" width="11.5703125" customWidth="1"/>
    <col min="22" max="22" width="11" customWidth="1"/>
    <col min="23" max="23" width="11.7109375" customWidth="1"/>
    <col min="24" max="27" width="15.140625" customWidth="1"/>
    <col min="28" max="31" width="15" customWidth="1"/>
    <col min="32" max="32" width="12.42578125" customWidth="1"/>
    <col min="33" max="33" width="10.140625" customWidth="1"/>
    <col min="34" max="34" width="12.140625" customWidth="1"/>
  </cols>
  <sheetData>
    <row r="1" spans="1:32" x14ac:dyDescent="0.2">
      <c r="A1" s="53" t="s">
        <v>67</v>
      </c>
      <c r="H1" s="54"/>
      <c r="W1" s="54"/>
      <c r="X1" s="54"/>
      <c r="AF1" s="75"/>
    </row>
    <row r="2" spans="1:32" x14ac:dyDescent="0.2">
      <c r="A2" s="53"/>
      <c r="C2" s="75"/>
      <c r="H2" s="54"/>
      <c r="W2" s="54"/>
      <c r="X2" s="54"/>
      <c r="AE2" s="75"/>
      <c r="AF2" s="75"/>
    </row>
    <row r="3" spans="1:32" ht="42" customHeight="1" x14ac:dyDescent="0.2">
      <c r="A3" s="5"/>
      <c r="B3" s="36" t="s">
        <v>0</v>
      </c>
      <c r="C3" s="36" t="s">
        <v>1</v>
      </c>
      <c r="D3" s="36" t="s">
        <v>46</v>
      </c>
      <c r="E3" s="36" t="s">
        <v>3</v>
      </c>
      <c r="F3" s="36" t="s">
        <v>47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10</v>
      </c>
      <c r="M3" s="36" t="s">
        <v>11</v>
      </c>
      <c r="N3" s="36" t="s">
        <v>12</v>
      </c>
      <c r="O3" s="36" t="s">
        <v>13</v>
      </c>
      <c r="P3" s="36" t="s">
        <v>14</v>
      </c>
      <c r="Q3" s="36" t="s">
        <v>15</v>
      </c>
      <c r="R3" s="36" t="s">
        <v>48</v>
      </c>
      <c r="S3" s="36" t="s">
        <v>39</v>
      </c>
      <c r="T3" s="36" t="s">
        <v>49</v>
      </c>
      <c r="U3" s="36" t="s">
        <v>17</v>
      </c>
      <c r="V3" s="36" t="s">
        <v>18</v>
      </c>
      <c r="W3" s="36" t="s">
        <v>50</v>
      </c>
      <c r="X3" s="36" t="s">
        <v>19</v>
      </c>
      <c r="Y3" s="36" t="s">
        <v>62</v>
      </c>
      <c r="Z3" s="36" t="s">
        <v>57</v>
      </c>
      <c r="AA3" s="36" t="s">
        <v>20</v>
      </c>
      <c r="AB3" s="36" t="s">
        <v>21</v>
      </c>
      <c r="AC3" s="36" t="s">
        <v>22</v>
      </c>
      <c r="AD3" s="36" t="s">
        <v>23</v>
      </c>
      <c r="AE3" s="36" t="s">
        <v>44</v>
      </c>
      <c r="AF3" s="75"/>
    </row>
    <row r="4" spans="1:32" x14ac:dyDescent="0.2">
      <c r="A4" s="5">
        <v>1</v>
      </c>
      <c r="B4" s="51" t="s">
        <v>1</v>
      </c>
      <c r="C4" s="68">
        <v>77.58169497610416</v>
      </c>
      <c r="D4" s="68">
        <v>8.4963223856420864</v>
      </c>
      <c r="E4" s="68">
        <v>172.53702890351678</v>
      </c>
      <c r="F4" s="68">
        <v>23.995597878450859</v>
      </c>
      <c r="G4" s="68">
        <v>7.0124386119824009E-2</v>
      </c>
      <c r="H4" s="68">
        <v>1.3918566170763591E-3</v>
      </c>
      <c r="I4" s="68">
        <v>6.1062007385993232E-3</v>
      </c>
      <c r="J4" s="68">
        <v>0.54866023736963965</v>
      </c>
      <c r="K4" s="68">
        <v>0.229862916629403</v>
      </c>
      <c r="L4" s="68">
        <v>6.8193926832154717E-4</v>
      </c>
      <c r="M4" s="68">
        <v>8.280517286297794</v>
      </c>
      <c r="N4" s="68">
        <v>0.49000957552527385</v>
      </c>
      <c r="O4" s="68">
        <v>0.80777515890556995</v>
      </c>
      <c r="P4" s="68">
        <v>1.0976379828048249E-2</v>
      </c>
      <c r="Q4" s="68">
        <v>4.562283209317946</v>
      </c>
      <c r="R4" s="68">
        <v>0.76125329864508229</v>
      </c>
      <c r="S4" s="68">
        <v>6.3254841799397929E-2</v>
      </c>
      <c r="T4" s="68">
        <v>50.597074905941838</v>
      </c>
      <c r="U4" s="68">
        <v>1.4011881405594</v>
      </c>
      <c r="V4" s="68">
        <v>1.3147571509767937</v>
      </c>
      <c r="W4" s="70">
        <v>351.75656162825385</v>
      </c>
      <c r="X4" s="68">
        <v>332.74279760834196</v>
      </c>
      <c r="Y4" s="68">
        <v>21.967629228894552</v>
      </c>
      <c r="Z4" s="68">
        <v>0</v>
      </c>
      <c r="AA4" s="68">
        <v>1.9920899429547467</v>
      </c>
      <c r="AB4" s="68">
        <v>1.0265855499999998</v>
      </c>
      <c r="AC4" s="68">
        <v>0.31781936999999999</v>
      </c>
      <c r="AD4" s="68">
        <v>232.43064858562713</v>
      </c>
      <c r="AE4" s="70">
        <v>942.23413191407235</v>
      </c>
      <c r="AF4" s="75"/>
    </row>
    <row r="5" spans="1:32" x14ac:dyDescent="0.2">
      <c r="A5" s="6">
        <f>A4+1</f>
        <v>2</v>
      </c>
      <c r="B5" s="46" t="s">
        <v>51</v>
      </c>
      <c r="C5" s="69">
        <v>15.453524282394408</v>
      </c>
      <c r="D5" s="69">
        <v>12.35970651328552</v>
      </c>
      <c r="E5" s="69">
        <v>9.9624395562098034</v>
      </c>
      <c r="F5" s="69">
        <v>11.015053887102432</v>
      </c>
      <c r="G5" s="69">
        <v>56.75247197463402</v>
      </c>
      <c r="H5" s="69">
        <v>7.5346467254012879</v>
      </c>
      <c r="I5" s="69">
        <v>65.542487350794332</v>
      </c>
      <c r="J5" s="69">
        <v>21.340596221240645</v>
      </c>
      <c r="K5" s="69">
        <v>30.559656962014873</v>
      </c>
      <c r="L5" s="69">
        <v>34.913072700150074</v>
      </c>
      <c r="M5" s="69">
        <v>302.27405300028414</v>
      </c>
      <c r="N5" s="69">
        <v>14.74495222841448</v>
      </c>
      <c r="O5" s="69">
        <v>16.363774178895547</v>
      </c>
      <c r="P5" s="69">
        <v>40.87641240124136</v>
      </c>
      <c r="Q5" s="69">
        <v>39.676002219632117</v>
      </c>
      <c r="R5" s="69">
        <v>8.3816823649392589</v>
      </c>
      <c r="S5" s="69">
        <v>226.43874614321618</v>
      </c>
      <c r="T5" s="69">
        <v>94.197033297073105</v>
      </c>
      <c r="U5" s="69">
        <v>34.75207069112848</v>
      </c>
      <c r="V5" s="69">
        <v>147.29951206928942</v>
      </c>
      <c r="W5" s="72">
        <v>1190.4378947673417</v>
      </c>
      <c r="X5" s="69">
        <v>0</v>
      </c>
      <c r="Y5" s="69">
        <v>0</v>
      </c>
      <c r="Z5" s="69">
        <v>4388.2658450703357</v>
      </c>
      <c r="AA5" s="69">
        <v>1456.9886471071986</v>
      </c>
      <c r="AB5" s="69">
        <v>530.15392473999952</v>
      </c>
      <c r="AC5" s="69">
        <v>8.1473022900000025</v>
      </c>
      <c r="AD5" s="69">
        <v>80.727740000000011</v>
      </c>
      <c r="AE5" s="76">
        <v>7654.7213539748764</v>
      </c>
      <c r="AF5" s="75"/>
    </row>
    <row r="6" spans="1:32" x14ac:dyDescent="0.2">
      <c r="A6" s="6">
        <f t="shared" ref="A6:A23" si="0">A5+1</f>
        <v>3</v>
      </c>
      <c r="B6" s="46" t="s">
        <v>3</v>
      </c>
      <c r="C6" s="69">
        <v>5.8927169707127325</v>
      </c>
      <c r="D6" s="69">
        <v>0</v>
      </c>
      <c r="E6" s="69">
        <v>62.518324603898023</v>
      </c>
      <c r="F6" s="69">
        <v>33.184796075525057</v>
      </c>
      <c r="G6" s="69">
        <v>2.4481905164437063</v>
      </c>
      <c r="H6" s="69">
        <v>0.83693493549980547</v>
      </c>
      <c r="I6" s="69">
        <v>0</v>
      </c>
      <c r="J6" s="69">
        <v>2.2992567892063898</v>
      </c>
      <c r="K6" s="69">
        <v>0.63802052957799038</v>
      </c>
      <c r="L6" s="69">
        <v>0</v>
      </c>
      <c r="M6" s="69">
        <v>0</v>
      </c>
      <c r="N6" s="69">
        <v>1.3222604621609482</v>
      </c>
      <c r="O6" s="69">
        <v>5.198610537254832E-3</v>
      </c>
      <c r="P6" s="69">
        <v>2.4571903702463926E-2</v>
      </c>
      <c r="Q6" s="69">
        <v>41.715477737688659</v>
      </c>
      <c r="R6" s="69">
        <v>0.56097827402655509</v>
      </c>
      <c r="S6" s="69">
        <v>4.4043383840245243</v>
      </c>
      <c r="T6" s="69">
        <v>244.2357018029472</v>
      </c>
      <c r="U6" s="69">
        <v>3.937638220178473</v>
      </c>
      <c r="V6" s="69">
        <v>3.0041875866158723</v>
      </c>
      <c r="W6" s="72">
        <v>407.02859340274568</v>
      </c>
      <c r="X6" s="69">
        <v>374.2623725032899</v>
      </c>
      <c r="Y6" s="69">
        <v>54.918813696664891</v>
      </c>
      <c r="Z6" s="69">
        <v>0.82789350000000028</v>
      </c>
      <c r="AA6" s="69">
        <v>7.5637165021563044</v>
      </c>
      <c r="AB6" s="69">
        <v>43.330187020000039</v>
      </c>
      <c r="AC6" s="69">
        <v>0</v>
      </c>
      <c r="AD6" s="69">
        <v>473.03384896254931</v>
      </c>
      <c r="AE6" s="76">
        <v>1360.9654255874061</v>
      </c>
      <c r="AF6" s="75"/>
    </row>
    <row r="7" spans="1:32" x14ac:dyDescent="0.2">
      <c r="A7" s="6">
        <f t="shared" si="0"/>
        <v>4</v>
      </c>
      <c r="B7" s="46" t="s">
        <v>47</v>
      </c>
      <c r="C7" s="69">
        <v>82.741755772420646</v>
      </c>
      <c r="D7" s="69">
        <v>442.92992749359678</v>
      </c>
      <c r="E7" s="69">
        <v>85.276623766452104</v>
      </c>
      <c r="F7" s="69">
        <v>426.93488901364401</v>
      </c>
      <c r="G7" s="69">
        <v>507.12710737818628</v>
      </c>
      <c r="H7" s="69">
        <v>12.477559624176639</v>
      </c>
      <c r="I7" s="69">
        <v>1484.2310459076057</v>
      </c>
      <c r="J7" s="69">
        <v>162.55637438106476</v>
      </c>
      <c r="K7" s="69">
        <v>122.74158379143554</v>
      </c>
      <c r="L7" s="69">
        <v>45.783821169325655</v>
      </c>
      <c r="M7" s="69">
        <v>97.436104703412582</v>
      </c>
      <c r="N7" s="69">
        <v>62.891391687394901</v>
      </c>
      <c r="O7" s="69">
        <v>79.684808763624403</v>
      </c>
      <c r="P7" s="69">
        <v>16.958965468997814</v>
      </c>
      <c r="Q7" s="69">
        <v>132.11743764417952</v>
      </c>
      <c r="R7" s="69">
        <v>8.8198390004379874</v>
      </c>
      <c r="S7" s="69">
        <v>53.989265647147775</v>
      </c>
      <c r="T7" s="69">
        <v>125.46880084250292</v>
      </c>
      <c r="U7" s="69">
        <v>107.29248504064432</v>
      </c>
      <c r="V7" s="69">
        <v>134.16573623790561</v>
      </c>
      <c r="W7" s="72">
        <v>4191.6255233341562</v>
      </c>
      <c r="X7" s="69">
        <v>2574.5822140901314</v>
      </c>
      <c r="Y7" s="69">
        <v>53.185333246580591</v>
      </c>
      <c r="Z7" s="69">
        <v>181.41275797498025</v>
      </c>
      <c r="AA7" s="69">
        <v>49.538822756556783</v>
      </c>
      <c r="AB7" s="69">
        <v>540.94941337999978</v>
      </c>
      <c r="AC7" s="69">
        <v>3.6583310499999988</v>
      </c>
      <c r="AD7" s="69">
        <v>1168.9908147514006</v>
      </c>
      <c r="AE7" s="76">
        <v>8763.9432105838059</v>
      </c>
      <c r="AF7" s="75"/>
    </row>
    <row r="8" spans="1:32" x14ac:dyDescent="0.2">
      <c r="A8" s="6">
        <f t="shared" si="0"/>
        <v>5</v>
      </c>
      <c r="B8" s="46" t="s">
        <v>5</v>
      </c>
      <c r="C8" s="69">
        <v>20.365474471193462</v>
      </c>
      <c r="D8" s="69">
        <v>102.22269103704552</v>
      </c>
      <c r="E8" s="69">
        <v>16.438176023256258</v>
      </c>
      <c r="F8" s="69">
        <v>92.858658692165989</v>
      </c>
      <c r="G8" s="69">
        <v>243.73031262816093</v>
      </c>
      <c r="H8" s="69">
        <v>27.885905890437588</v>
      </c>
      <c r="I8" s="69">
        <v>9.724933046715817</v>
      </c>
      <c r="J8" s="69">
        <v>34.048163867800454</v>
      </c>
      <c r="K8" s="69">
        <v>24.810923312511196</v>
      </c>
      <c r="L8" s="69">
        <v>36.1459492653673</v>
      </c>
      <c r="M8" s="69">
        <v>26.960091095763005</v>
      </c>
      <c r="N8" s="69">
        <v>98.822669701940711</v>
      </c>
      <c r="O8" s="69">
        <v>38.27528498980034</v>
      </c>
      <c r="P8" s="69">
        <v>9.3278563331960758</v>
      </c>
      <c r="Q8" s="69">
        <v>88.029635955513513</v>
      </c>
      <c r="R8" s="69">
        <v>10.147801628774168</v>
      </c>
      <c r="S8" s="69">
        <v>79.508701477910606</v>
      </c>
      <c r="T8" s="69">
        <v>52.61338503762456</v>
      </c>
      <c r="U8" s="69">
        <v>47.934284577233583</v>
      </c>
      <c r="V8" s="69">
        <v>54.734458304300276</v>
      </c>
      <c r="W8" s="72">
        <v>1114.5853573367112</v>
      </c>
      <c r="X8" s="69">
        <v>1155.0010162909098</v>
      </c>
      <c r="Y8" s="69">
        <v>2899.8095232883725</v>
      </c>
      <c r="Z8" s="69">
        <v>120.69084691681269</v>
      </c>
      <c r="AA8" s="69">
        <v>56.407573984998351</v>
      </c>
      <c r="AB8" s="69">
        <v>10.286966960000001</v>
      </c>
      <c r="AC8" s="69">
        <v>3.29612522</v>
      </c>
      <c r="AD8" s="69">
        <v>331.43758971560152</v>
      </c>
      <c r="AE8" s="76">
        <v>5691.5149997134076</v>
      </c>
      <c r="AF8" s="75"/>
    </row>
    <row r="9" spans="1:32" x14ac:dyDescent="0.2">
      <c r="A9" s="6">
        <f t="shared" si="0"/>
        <v>6</v>
      </c>
      <c r="B9" s="46" t="s">
        <v>6</v>
      </c>
      <c r="C9" s="69">
        <v>1.3129221007582768</v>
      </c>
      <c r="D9" s="69">
        <v>20.816127556291459</v>
      </c>
      <c r="E9" s="69">
        <v>4.2601832859319062</v>
      </c>
      <c r="F9" s="69">
        <v>28.352544490361694</v>
      </c>
      <c r="G9" s="69">
        <v>25.649106747131185</v>
      </c>
      <c r="H9" s="69">
        <v>138.86106008597352</v>
      </c>
      <c r="I9" s="69">
        <v>2.2090648207108332</v>
      </c>
      <c r="J9" s="69">
        <v>117.94499817271515</v>
      </c>
      <c r="K9" s="69">
        <v>58.44450146504154</v>
      </c>
      <c r="L9" s="69">
        <v>145.44569529684571</v>
      </c>
      <c r="M9" s="69">
        <v>42.492745821633662</v>
      </c>
      <c r="N9" s="69">
        <v>78.705685730921999</v>
      </c>
      <c r="O9" s="69">
        <v>53.99972318805694</v>
      </c>
      <c r="P9" s="69">
        <v>17.536242641812954</v>
      </c>
      <c r="Q9" s="69">
        <v>77.381548292435397</v>
      </c>
      <c r="R9" s="69">
        <v>10.614249349379058</v>
      </c>
      <c r="S9" s="69">
        <v>72.729236882759977</v>
      </c>
      <c r="T9" s="69">
        <v>31.213915383805436</v>
      </c>
      <c r="U9" s="69">
        <v>52.897820823753065</v>
      </c>
      <c r="V9" s="69">
        <v>39.498064327556705</v>
      </c>
      <c r="W9" s="72">
        <v>1020.3654364638763</v>
      </c>
      <c r="X9" s="69">
        <v>1201.2167893697738</v>
      </c>
      <c r="Y9" s="69">
        <v>18.170695151093351</v>
      </c>
      <c r="Z9" s="69">
        <v>0</v>
      </c>
      <c r="AA9" s="69">
        <v>22.95929097882447</v>
      </c>
      <c r="AB9" s="69">
        <v>21.733410669999984</v>
      </c>
      <c r="AC9" s="69">
        <v>1.82270479</v>
      </c>
      <c r="AD9" s="69">
        <v>225.0018206349929</v>
      </c>
      <c r="AE9" s="72">
        <v>2511.2701480585606</v>
      </c>
      <c r="AF9" s="75"/>
    </row>
    <row r="10" spans="1:32" x14ac:dyDescent="0.2">
      <c r="A10" s="6">
        <f t="shared" si="0"/>
        <v>7</v>
      </c>
      <c r="B10" s="46" t="s">
        <v>7</v>
      </c>
      <c r="C10" s="69">
        <v>17.816366598196744</v>
      </c>
      <c r="D10" s="69">
        <v>100.4632278719094</v>
      </c>
      <c r="E10" s="69">
        <v>30.866821842465839</v>
      </c>
      <c r="F10" s="69">
        <v>132.72800158661508</v>
      </c>
      <c r="G10" s="69">
        <v>32.585158692248008</v>
      </c>
      <c r="H10" s="69">
        <v>14.396661318636857</v>
      </c>
      <c r="I10" s="69">
        <v>84.973541927846412</v>
      </c>
      <c r="J10" s="69">
        <v>62.752808795749615</v>
      </c>
      <c r="K10" s="69">
        <v>124.2240745003506</v>
      </c>
      <c r="L10" s="69">
        <v>34.224511134104127</v>
      </c>
      <c r="M10" s="69">
        <v>74.177024264040497</v>
      </c>
      <c r="N10" s="69">
        <v>32.972276316793767</v>
      </c>
      <c r="O10" s="69">
        <v>48.530982005157171</v>
      </c>
      <c r="P10" s="69">
        <v>12.018646367196899</v>
      </c>
      <c r="Q10" s="69">
        <v>185.61179108936878</v>
      </c>
      <c r="R10" s="69">
        <v>33.186410471415982</v>
      </c>
      <c r="S10" s="69">
        <v>355.18055576950218</v>
      </c>
      <c r="T10" s="69">
        <v>143.80033313899401</v>
      </c>
      <c r="U10" s="69">
        <v>184.82037012387713</v>
      </c>
      <c r="V10" s="69">
        <v>172.37113985929912</v>
      </c>
      <c r="W10" s="72">
        <v>1877.7007036737682</v>
      </c>
      <c r="X10" s="69">
        <v>1556.5154238058424</v>
      </c>
      <c r="Y10" s="69">
        <v>0</v>
      </c>
      <c r="Z10" s="69">
        <v>0</v>
      </c>
      <c r="AA10" s="69">
        <v>141.51546201406001</v>
      </c>
      <c r="AB10" s="69">
        <v>19.074749820000001</v>
      </c>
      <c r="AC10" s="69">
        <v>10.89242018</v>
      </c>
      <c r="AD10" s="69">
        <v>0</v>
      </c>
      <c r="AE10" s="72">
        <v>3605.6987594936709</v>
      </c>
      <c r="AF10" s="75"/>
    </row>
    <row r="11" spans="1:32" x14ac:dyDescent="0.2">
      <c r="A11" s="6">
        <f t="shared" si="0"/>
        <v>8</v>
      </c>
      <c r="B11" s="46" t="s">
        <v>8</v>
      </c>
      <c r="C11" s="69">
        <v>43.809572617523678</v>
      </c>
      <c r="D11" s="69">
        <v>373.58530779787412</v>
      </c>
      <c r="E11" s="69">
        <v>82.619057299939115</v>
      </c>
      <c r="F11" s="69">
        <v>228.58428560084445</v>
      </c>
      <c r="G11" s="69">
        <v>85.862913507625407</v>
      </c>
      <c r="H11" s="69">
        <v>33.955785355341007</v>
      </c>
      <c r="I11" s="69">
        <v>12.308889646663863</v>
      </c>
      <c r="J11" s="69">
        <v>197.86967938402429</v>
      </c>
      <c r="K11" s="69">
        <v>28.323113377263823</v>
      </c>
      <c r="L11" s="69">
        <v>10.876715263682533</v>
      </c>
      <c r="M11" s="69">
        <v>24.969391437906634</v>
      </c>
      <c r="N11" s="69">
        <v>46.169839414638034</v>
      </c>
      <c r="O11" s="69">
        <v>35.657169395228763</v>
      </c>
      <c r="P11" s="69">
        <v>7.5555571505505652</v>
      </c>
      <c r="Q11" s="69">
        <v>143.51814541588581</v>
      </c>
      <c r="R11" s="69">
        <v>8.0269601435443381</v>
      </c>
      <c r="S11" s="69">
        <v>103.93340305518502</v>
      </c>
      <c r="T11" s="69">
        <v>202.53389141866819</v>
      </c>
      <c r="U11" s="69">
        <v>51.201376053690154</v>
      </c>
      <c r="V11" s="69">
        <v>81.664621479258003</v>
      </c>
      <c r="W11" s="72">
        <v>1803.0256748153377</v>
      </c>
      <c r="X11" s="69">
        <v>2457.5086530947906</v>
      </c>
      <c r="Y11" s="69">
        <v>105.54572601021006</v>
      </c>
      <c r="Z11" s="69">
        <v>385.18325814695464</v>
      </c>
      <c r="AA11" s="69">
        <v>60.129109100722474</v>
      </c>
      <c r="AB11" s="69">
        <v>8.4036870900000071</v>
      </c>
      <c r="AC11" s="69">
        <v>3.5365628000000005</v>
      </c>
      <c r="AD11" s="69">
        <v>135.96400873178763</v>
      </c>
      <c r="AE11" s="72">
        <v>4959.2966797898025</v>
      </c>
      <c r="AF11" s="75"/>
    </row>
    <row r="12" spans="1:32" x14ac:dyDescent="0.2">
      <c r="A12" s="6">
        <f t="shared" si="0"/>
        <v>9</v>
      </c>
      <c r="B12" s="46" t="s">
        <v>9</v>
      </c>
      <c r="C12" s="69">
        <v>11.734624660260252</v>
      </c>
      <c r="D12" s="69">
        <v>395.24073940845278</v>
      </c>
      <c r="E12" s="69">
        <v>21.638217011129363</v>
      </c>
      <c r="F12" s="69">
        <v>77.94455776911721</v>
      </c>
      <c r="G12" s="69">
        <v>7.0818351778503787</v>
      </c>
      <c r="H12" s="69">
        <v>30.628928448122558</v>
      </c>
      <c r="I12" s="69">
        <v>5.9355168761868624</v>
      </c>
      <c r="J12" s="69">
        <v>81.519072433011772</v>
      </c>
      <c r="K12" s="69">
        <v>85.931006362066768</v>
      </c>
      <c r="L12" s="69">
        <v>8.7815349860925451</v>
      </c>
      <c r="M12" s="69">
        <v>78.140188572658701</v>
      </c>
      <c r="N12" s="69">
        <v>74.800163575476503</v>
      </c>
      <c r="O12" s="69">
        <v>61.565352704470669</v>
      </c>
      <c r="P12" s="69">
        <v>1.2171313323849733</v>
      </c>
      <c r="Q12" s="69">
        <v>59.445490028221883</v>
      </c>
      <c r="R12" s="69">
        <v>1.7304198392878163</v>
      </c>
      <c r="S12" s="69">
        <v>25.7975020595273</v>
      </c>
      <c r="T12" s="69">
        <v>22.582279990183899</v>
      </c>
      <c r="U12" s="69">
        <v>46.074924130293908</v>
      </c>
      <c r="V12" s="69">
        <v>0.21342065378466066</v>
      </c>
      <c r="W12" s="72">
        <v>1098.0029060185809</v>
      </c>
      <c r="X12" s="69">
        <v>4082.4441014932981</v>
      </c>
      <c r="Y12" s="69">
        <v>2023.0529621176427</v>
      </c>
      <c r="Z12" s="69">
        <v>415.41735578445002</v>
      </c>
      <c r="AA12" s="69">
        <v>45.828184077189839</v>
      </c>
      <c r="AB12" s="69">
        <v>4.1873739500000013</v>
      </c>
      <c r="AC12" s="69">
        <v>0.53935648999999986</v>
      </c>
      <c r="AD12" s="69">
        <v>32.323678759954191</v>
      </c>
      <c r="AE12" s="72">
        <v>7701.7959186911148</v>
      </c>
      <c r="AF12" s="75"/>
    </row>
    <row r="13" spans="1:32" x14ac:dyDescent="0.2">
      <c r="A13" s="6">
        <f t="shared" si="0"/>
        <v>10</v>
      </c>
      <c r="B13" s="46" t="s">
        <v>10</v>
      </c>
      <c r="C13" s="69">
        <v>12.136531181664944</v>
      </c>
      <c r="D13" s="69">
        <v>65.508556294100515</v>
      </c>
      <c r="E13" s="69">
        <v>3.7356703625178307</v>
      </c>
      <c r="F13" s="69">
        <v>42.238472310908932</v>
      </c>
      <c r="G13" s="69">
        <v>37.527205864769591</v>
      </c>
      <c r="H13" s="69">
        <v>27.910682948198978</v>
      </c>
      <c r="I13" s="69">
        <v>11.703946161117388</v>
      </c>
      <c r="J13" s="69">
        <v>79.914234274908296</v>
      </c>
      <c r="K13" s="69">
        <v>78.55384662863186</v>
      </c>
      <c r="L13" s="69">
        <v>891.12219735432416</v>
      </c>
      <c r="M13" s="69">
        <v>265.44375411747848</v>
      </c>
      <c r="N13" s="69">
        <v>37.568330518075356</v>
      </c>
      <c r="O13" s="69">
        <v>30.778921737376287</v>
      </c>
      <c r="P13" s="69">
        <v>4.1772889833010538</v>
      </c>
      <c r="Q13" s="69">
        <v>58.350898700681476</v>
      </c>
      <c r="R13" s="69">
        <v>6.3794232733553518</v>
      </c>
      <c r="S13" s="69">
        <v>153.07548172158573</v>
      </c>
      <c r="T13" s="69">
        <v>41.109932969727986</v>
      </c>
      <c r="U13" s="69">
        <v>27.554304486184453</v>
      </c>
      <c r="V13" s="69">
        <v>16.510480082412396</v>
      </c>
      <c r="W13" s="72">
        <v>1891.3001599713207</v>
      </c>
      <c r="X13" s="69">
        <v>2395.3383040067815</v>
      </c>
      <c r="Y13" s="69">
        <v>0</v>
      </c>
      <c r="Z13" s="69">
        <v>0</v>
      </c>
      <c r="AA13" s="69">
        <v>19.7668928604018</v>
      </c>
      <c r="AB13" s="69">
        <v>0</v>
      </c>
      <c r="AC13" s="69">
        <v>10.72548802</v>
      </c>
      <c r="AD13" s="69">
        <v>929.20397137493944</v>
      </c>
      <c r="AE13" s="72">
        <v>5246.3348162334432</v>
      </c>
      <c r="AF13" s="75"/>
    </row>
    <row r="14" spans="1:32" x14ac:dyDescent="0.2">
      <c r="A14" s="6">
        <f t="shared" si="0"/>
        <v>11</v>
      </c>
      <c r="B14" s="46" t="s">
        <v>11</v>
      </c>
      <c r="C14" s="69">
        <v>47.228968089306555</v>
      </c>
      <c r="D14" s="69">
        <v>226.88416428077539</v>
      </c>
      <c r="E14" s="69">
        <v>27.686243085001873</v>
      </c>
      <c r="F14" s="69">
        <v>98.067020770760479</v>
      </c>
      <c r="G14" s="69">
        <v>89.794559220255323</v>
      </c>
      <c r="H14" s="69">
        <v>80.999511918926359</v>
      </c>
      <c r="I14" s="69">
        <v>10.893371413026921</v>
      </c>
      <c r="J14" s="69">
        <v>294.57005324452484</v>
      </c>
      <c r="K14" s="69">
        <v>780.96369641726096</v>
      </c>
      <c r="L14" s="69">
        <v>359.79743292423746</v>
      </c>
      <c r="M14" s="69">
        <v>603.78257962300245</v>
      </c>
      <c r="N14" s="69">
        <v>392.09658126655097</v>
      </c>
      <c r="O14" s="69">
        <v>161.2756275304402</v>
      </c>
      <c r="P14" s="69">
        <v>103.13933934194101</v>
      </c>
      <c r="Q14" s="69">
        <v>654.41069954119644</v>
      </c>
      <c r="R14" s="69">
        <v>55.81011664916916</v>
      </c>
      <c r="S14" s="69">
        <v>294.35326189856829</v>
      </c>
      <c r="T14" s="69">
        <v>274.79505465910728</v>
      </c>
      <c r="U14" s="69">
        <v>368.14103344611385</v>
      </c>
      <c r="V14" s="69">
        <v>91.064190791128169</v>
      </c>
      <c r="W14" s="72">
        <v>5015.7535061112958</v>
      </c>
      <c r="X14" s="69">
        <v>10275.460660076087</v>
      </c>
      <c r="Y14" s="69">
        <v>1408.6869942892019</v>
      </c>
      <c r="Z14" s="69">
        <v>42.10514953997226</v>
      </c>
      <c r="AA14" s="69">
        <v>80.208221556761316</v>
      </c>
      <c r="AB14" s="69">
        <v>1.9199629299999998</v>
      </c>
      <c r="AC14" s="69">
        <v>0.24680177000000003</v>
      </c>
      <c r="AD14" s="69">
        <v>338.81386419202454</v>
      </c>
      <c r="AE14" s="72">
        <v>17163.19516046534</v>
      </c>
      <c r="AF14" s="75"/>
    </row>
    <row r="15" spans="1:32" x14ac:dyDescent="0.2">
      <c r="A15" s="6">
        <f t="shared" si="0"/>
        <v>12</v>
      </c>
      <c r="B15" s="46" t="s">
        <v>12</v>
      </c>
      <c r="C15" s="69">
        <v>3.7910209486331876</v>
      </c>
      <c r="D15" s="69">
        <v>492.6622587258646</v>
      </c>
      <c r="E15" s="69">
        <v>13.974802442028308</v>
      </c>
      <c r="F15" s="69">
        <v>62.122859024793691</v>
      </c>
      <c r="G15" s="69">
        <v>64.533507103434289</v>
      </c>
      <c r="H15" s="69">
        <v>61.360722625125725</v>
      </c>
      <c r="I15" s="69">
        <v>28.225433090437168</v>
      </c>
      <c r="J15" s="69">
        <v>129.51796533293867</v>
      </c>
      <c r="K15" s="69">
        <v>95.816141762128069</v>
      </c>
      <c r="L15" s="69">
        <v>241.83902736326436</v>
      </c>
      <c r="M15" s="69">
        <v>120.29136340107991</v>
      </c>
      <c r="N15" s="69">
        <v>266.25680168082823</v>
      </c>
      <c r="O15" s="69">
        <v>179.10335862779232</v>
      </c>
      <c r="P15" s="69">
        <v>16.450721148384879</v>
      </c>
      <c r="Q15" s="69">
        <v>242.6634521300372</v>
      </c>
      <c r="R15" s="69">
        <v>28.897944423101571</v>
      </c>
      <c r="S15" s="69">
        <v>178.9044635359852</v>
      </c>
      <c r="T15" s="69">
        <v>109.43602714554643</v>
      </c>
      <c r="U15" s="69">
        <v>138.34976211776001</v>
      </c>
      <c r="V15" s="69">
        <v>139.08569265077756</v>
      </c>
      <c r="W15" s="72">
        <v>2613.2833252799414</v>
      </c>
      <c r="X15" s="69">
        <v>867.49116326997137</v>
      </c>
      <c r="Y15" s="69">
        <v>120.7694842285059</v>
      </c>
      <c r="Z15" s="69">
        <v>542.24002814450409</v>
      </c>
      <c r="AA15" s="69">
        <v>14.377446520160351</v>
      </c>
      <c r="AB15" s="69">
        <v>187.9393541199999</v>
      </c>
      <c r="AC15" s="69">
        <v>37.529565930000004</v>
      </c>
      <c r="AD15" s="69">
        <v>422.18495554823676</v>
      </c>
      <c r="AE15" s="72">
        <v>4805.81532304132</v>
      </c>
      <c r="AF15" s="75"/>
    </row>
    <row r="16" spans="1:32" x14ac:dyDescent="0.2">
      <c r="A16" s="6">
        <f t="shared" si="0"/>
        <v>13</v>
      </c>
      <c r="B16" s="46" t="s">
        <v>13</v>
      </c>
      <c r="C16" s="69">
        <v>7.4155260788713075</v>
      </c>
      <c r="D16" s="69">
        <v>108.52904069707428</v>
      </c>
      <c r="E16" s="69">
        <v>105.78877947649102</v>
      </c>
      <c r="F16" s="69">
        <v>189.47621850450437</v>
      </c>
      <c r="G16" s="69">
        <v>253.39302993066821</v>
      </c>
      <c r="H16" s="69">
        <v>58.121301402264749</v>
      </c>
      <c r="I16" s="69">
        <v>21.950808773745774</v>
      </c>
      <c r="J16" s="69">
        <v>327.1083725016818</v>
      </c>
      <c r="K16" s="69">
        <v>194.71762099496701</v>
      </c>
      <c r="L16" s="69">
        <v>228.38614408493501</v>
      </c>
      <c r="M16" s="69">
        <v>170.38882296534581</v>
      </c>
      <c r="N16" s="69">
        <v>80.778048828792649</v>
      </c>
      <c r="O16" s="69">
        <v>140.69184326968457</v>
      </c>
      <c r="P16" s="69">
        <v>31.886953754890492</v>
      </c>
      <c r="Q16" s="69">
        <v>457.74890108541001</v>
      </c>
      <c r="R16" s="69">
        <v>25.768328729213632</v>
      </c>
      <c r="S16" s="69">
        <v>567.53110196848411</v>
      </c>
      <c r="T16" s="69">
        <v>110.45236592491202</v>
      </c>
      <c r="U16" s="69">
        <v>201.05085497313621</v>
      </c>
      <c r="V16" s="69">
        <v>131.34086550622982</v>
      </c>
      <c r="W16" s="72">
        <v>3412.5249294513028</v>
      </c>
      <c r="X16" s="69">
        <v>499.16120295124739</v>
      </c>
      <c r="Y16" s="69">
        <v>313.79822778775826</v>
      </c>
      <c r="Z16" s="69">
        <v>0</v>
      </c>
      <c r="AA16" s="69">
        <v>0</v>
      </c>
      <c r="AB16" s="69">
        <v>156.33335207000005</v>
      </c>
      <c r="AC16" s="69">
        <v>11.651211849999994</v>
      </c>
      <c r="AD16" s="69">
        <v>97.410668908423403</v>
      </c>
      <c r="AE16" s="72">
        <v>4490.8795930187325</v>
      </c>
      <c r="AF16" s="75"/>
    </row>
    <row r="17" spans="1:33" x14ac:dyDescent="0.2">
      <c r="A17" s="6">
        <f t="shared" si="0"/>
        <v>14</v>
      </c>
      <c r="B17" s="46" t="s">
        <v>14</v>
      </c>
      <c r="C17" s="69">
        <v>0</v>
      </c>
      <c r="D17" s="69">
        <v>0.97560786739609695</v>
      </c>
      <c r="E17" s="69">
        <v>0.41294354024079277</v>
      </c>
      <c r="F17" s="69">
        <v>12.500410565890961</v>
      </c>
      <c r="G17" s="69">
        <v>13.683311542455808</v>
      </c>
      <c r="H17" s="69">
        <v>10.912162943576519</v>
      </c>
      <c r="I17" s="69">
        <v>16.969768526981774</v>
      </c>
      <c r="J17" s="69">
        <v>10.82105916306122</v>
      </c>
      <c r="K17" s="69">
        <v>8.0596541635646215</v>
      </c>
      <c r="L17" s="69">
        <v>20.13564466735032</v>
      </c>
      <c r="M17" s="69">
        <v>0.87389671518589707</v>
      </c>
      <c r="N17" s="69">
        <v>14.265899176049926</v>
      </c>
      <c r="O17" s="69">
        <v>5.0736081829102879</v>
      </c>
      <c r="P17" s="69">
        <v>9.1527454175515839</v>
      </c>
      <c r="Q17" s="69">
        <v>28.114407998657182</v>
      </c>
      <c r="R17" s="69">
        <v>6.3610003625915672</v>
      </c>
      <c r="S17" s="69">
        <v>2.4842598703894962</v>
      </c>
      <c r="T17" s="69">
        <v>1.0733623481954311</v>
      </c>
      <c r="U17" s="69">
        <v>11.308012059981001</v>
      </c>
      <c r="V17" s="69">
        <v>22.060509107242751</v>
      </c>
      <c r="W17" s="72">
        <v>195.23826421927325</v>
      </c>
      <c r="X17" s="69">
        <v>801.28476799060377</v>
      </c>
      <c r="Y17" s="69">
        <v>137.37029972752939</v>
      </c>
      <c r="Z17" s="69">
        <v>0</v>
      </c>
      <c r="AA17" s="69">
        <v>0</v>
      </c>
      <c r="AB17" s="69">
        <v>2.9825856499999999</v>
      </c>
      <c r="AC17" s="69">
        <v>0.32146395</v>
      </c>
      <c r="AD17" s="69">
        <v>0</v>
      </c>
      <c r="AE17" s="72">
        <v>1137.1973815374063</v>
      </c>
      <c r="AF17" s="75"/>
    </row>
    <row r="18" spans="1:33" x14ac:dyDescent="0.2">
      <c r="A18" s="6">
        <f t="shared" si="0"/>
        <v>15</v>
      </c>
      <c r="B18" s="46" t="s">
        <v>15</v>
      </c>
      <c r="C18" s="69">
        <v>0</v>
      </c>
      <c r="D18" s="69">
        <v>6.5690447439692434E-4</v>
      </c>
      <c r="E18" s="69">
        <v>0</v>
      </c>
      <c r="F18" s="69">
        <v>0</v>
      </c>
      <c r="G18" s="69">
        <v>0.92707960378111554</v>
      </c>
      <c r="H18" s="69">
        <v>0</v>
      </c>
      <c r="I18" s="69">
        <v>0</v>
      </c>
      <c r="J18" s="69">
        <v>0</v>
      </c>
      <c r="K18" s="69">
        <v>1.1052298427920856E-3</v>
      </c>
      <c r="L18" s="69">
        <v>2.0587592757995252E-4</v>
      </c>
      <c r="M18" s="69">
        <v>0</v>
      </c>
      <c r="N18" s="69">
        <v>0.47151619840335329</v>
      </c>
      <c r="O18" s="69">
        <v>5.6668149067175412E-2</v>
      </c>
      <c r="P18" s="69">
        <v>1.0963486380361425</v>
      </c>
      <c r="Q18" s="69">
        <v>102.64975952796134</v>
      </c>
      <c r="R18" s="69">
        <v>0.3947937375151192</v>
      </c>
      <c r="S18" s="69">
        <v>0</v>
      </c>
      <c r="T18" s="69">
        <v>0</v>
      </c>
      <c r="U18" s="69">
        <v>1.7421869704492652</v>
      </c>
      <c r="V18" s="69">
        <v>6.758306229166382</v>
      </c>
      <c r="W18" s="72">
        <v>114.09862706462465</v>
      </c>
      <c r="X18" s="69">
        <v>7895.4741505824895</v>
      </c>
      <c r="Y18" s="69">
        <v>145.37481263279471</v>
      </c>
      <c r="Z18" s="69">
        <v>0</v>
      </c>
      <c r="AA18" s="69">
        <v>0</v>
      </c>
      <c r="AB18" s="69">
        <v>20.640558949999996</v>
      </c>
      <c r="AC18" s="69">
        <v>10.118067460000001</v>
      </c>
      <c r="AD18" s="69">
        <v>0</v>
      </c>
      <c r="AE18" s="72">
        <v>8185.7062166899086</v>
      </c>
      <c r="AF18" s="75"/>
    </row>
    <row r="19" spans="1:33" x14ac:dyDescent="0.2">
      <c r="A19" s="6">
        <f t="shared" si="0"/>
        <v>16</v>
      </c>
      <c r="B19" s="46" t="s">
        <v>48</v>
      </c>
      <c r="C19" s="69">
        <v>0.21651559150133634</v>
      </c>
      <c r="D19" s="69">
        <v>2.0671902695928339</v>
      </c>
      <c r="E19" s="69">
        <v>1.1569226966083028</v>
      </c>
      <c r="F19" s="69">
        <v>2.6856150128020211</v>
      </c>
      <c r="G19" s="69">
        <v>0.62482973328084213</v>
      </c>
      <c r="H19" s="69">
        <v>2.7774936677466071</v>
      </c>
      <c r="I19" s="69">
        <v>0.12905867955121295</v>
      </c>
      <c r="J19" s="69">
        <v>0</v>
      </c>
      <c r="K19" s="69">
        <v>0</v>
      </c>
      <c r="L19" s="69">
        <v>0</v>
      </c>
      <c r="M19" s="69">
        <v>4.4306494593695745E-3</v>
      </c>
      <c r="N19" s="69">
        <v>0</v>
      </c>
      <c r="O19" s="69">
        <v>0</v>
      </c>
      <c r="P19" s="69">
        <v>0.26841810774309977</v>
      </c>
      <c r="Q19" s="69">
        <v>0.31315464494101353</v>
      </c>
      <c r="R19" s="69">
        <v>18.163351029986611</v>
      </c>
      <c r="S19" s="69">
        <v>3.3095135402649571</v>
      </c>
      <c r="T19" s="69">
        <v>6.5691123059513394</v>
      </c>
      <c r="U19" s="69">
        <v>1.102451059872708</v>
      </c>
      <c r="V19" s="69">
        <v>8.0261251456854921E-2</v>
      </c>
      <c r="W19" s="72">
        <v>39.46831824075911</v>
      </c>
      <c r="X19" s="69">
        <v>442.87008946589373</v>
      </c>
      <c r="Y19" s="69">
        <v>510.65347835793256</v>
      </c>
      <c r="Z19" s="69">
        <v>0</v>
      </c>
      <c r="AA19" s="69">
        <v>0</v>
      </c>
      <c r="AB19" s="69">
        <v>1.2528459300000001</v>
      </c>
      <c r="AC19" s="69">
        <v>1.2500000000000001E-2</v>
      </c>
      <c r="AD19" s="69">
        <v>32.119202161339949</v>
      </c>
      <c r="AE19" s="72">
        <v>1026.3764341559254</v>
      </c>
      <c r="AF19" s="75"/>
    </row>
    <row r="20" spans="1:33" x14ac:dyDescent="0.2">
      <c r="A20" s="6">
        <f t="shared" si="0"/>
        <v>17</v>
      </c>
      <c r="B20" s="6" t="s">
        <v>39</v>
      </c>
      <c r="C20" s="69">
        <v>1.6423439282406065</v>
      </c>
      <c r="D20" s="69">
        <v>26.704140948497155</v>
      </c>
      <c r="E20" s="69">
        <v>17.286914694307256</v>
      </c>
      <c r="F20" s="69">
        <v>41.55551886798456</v>
      </c>
      <c r="G20" s="69">
        <v>7.8457729496981132</v>
      </c>
      <c r="H20" s="69">
        <v>18.98285047462852</v>
      </c>
      <c r="I20" s="69">
        <v>6.6115347878657307</v>
      </c>
      <c r="J20" s="69">
        <v>68.376119495362289</v>
      </c>
      <c r="K20" s="69">
        <v>43.763352647445544</v>
      </c>
      <c r="L20" s="69">
        <v>99.641272908915937</v>
      </c>
      <c r="M20" s="69">
        <v>43.506954616396243</v>
      </c>
      <c r="N20" s="69">
        <v>85.815881872020867</v>
      </c>
      <c r="O20" s="69">
        <v>22.020960659185999</v>
      </c>
      <c r="P20" s="69">
        <v>4.4716364082322464</v>
      </c>
      <c r="Q20" s="69">
        <v>96.994136745211748</v>
      </c>
      <c r="R20" s="69">
        <v>3.3237767173445256</v>
      </c>
      <c r="S20" s="69">
        <v>50.711493711436461</v>
      </c>
      <c r="T20" s="69">
        <v>32.909679482032168</v>
      </c>
      <c r="U20" s="69">
        <v>32.022429790383768</v>
      </c>
      <c r="V20" s="69">
        <v>53.070801598813766</v>
      </c>
      <c r="W20" s="72">
        <v>757.25757330400359</v>
      </c>
      <c r="X20" s="69">
        <v>476.55329509305989</v>
      </c>
      <c r="Y20" s="69">
        <v>5454.948938446918</v>
      </c>
      <c r="Z20" s="69">
        <v>0</v>
      </c>
      <c r="AA20" s="69">
        <v>6.9433708520721371</v>
      </c>
      <c r="AB20" s="69">
        <v>2.2948274300000002</v>
      </c>
      <c r="AC20" s="69">
        <v>0.59223956000000033</v>
      </c>
      <c r="AD20" s="69">
        <v>0</v>
      </c>
      <c r="AE20" s="72">
        <v>6698.5902446860537</v>
      </c>
      <c r="AF20" s="75"/>
    </row>
    <row r="21" spans="1:33" x14ac:dyDescent="0.2">
      <c r="A21" s="6">
        <f t="shared" si="0"/>
        <v>18</v>
      </c>
      <c r="B21" s="6" t="s">
        <v>49</v>
      </c>
      <c r="C21" s="69">
        <v>1.0781544993752625</v>
      </c>
      <c r="D21" s="69">
        <v>42.141156211977382</v>
      </c>
      <c r="E21" s="69">
        <v>23.853265129515364</v>
      </c>
      <c r="F21" s="69">
        <v>44.337858129154917</v>
      </c>
      <c r="G21" s="69">
        <v>48.765878632673584</v>
      </c>
      <c r="H21" s="69">
        <v>22.762345560675961</v>
      </c>
      <c r="I21" s="69">
        <v>8.3193731442911663</v>
      </c>
      <c r="J21" s="69">
        <v>60.760541441788156</v>
      </c>
      <c r="K21" s="69">
        <v>36.503888647739579</v>
      </c>
      <c r="L21" s="69">
        <v>93.612595446488982</v>
      </c>
      <c r="M21" s="69">
        <v>15.014426260901875</v>
      </c>
      <c r="N21" s="69">
        <v>36.369668839864445</v>
      </c>
      <c r="O21" s="69">
        <v>22.954727566813524</v>
      </c>
      <c r="P21" s="69">
        <v>17.012897495447536</v>
      </c>
      <c r="Q21" s="69">
        <v>116.33483540079575</v>
      </c>
      <c r="R21" s="69">
        <v>15.392134568274409</v>
      </c>
      <c r="S21" s="69">
        <v>67.178400155767363</v>
      </c>
      <c r="T21" s="69">
        <v>55.04617525098633</v>
      </c>
      <c r="U21" s="69">
        <v>14.058360170483208</v>
      </c>
      <c r="V21" s="69">
        <v>44.315600098206453</v>
      </c>
      <c r="W21" s="72">
        <v>785.81228265122127</v>
      </c>
      <c r="X21" s="69">
        <v>1948.2582921521359</v>
      </c>
      <c r="Y21" s="69">
        <v>1565.5613796393075</v>
      </c>
      <c r="Z21" s="69">
        <v>0</v>
      </c>
      <c r="AA21" s="69">
        <v>0</v>
      </c>
      <c r="AB21" s="69">
        <v>5.1749747899999994</v>
      </c>
      <c r="AC21" s="69">
        <v>0.37519410999999997</v>
      </c>
      <c r="AD21" s="69">
        <v>11.610864636297869</v>
      </c>
      <c r="AE21" s="72">
        <v>4316.7929879789626</v>
      </c>
      <c r="AF21" s="75"/>
    </row>
    <row r="22" spans="1:33" x14ac:dyDescent="0.2">
      <c r="A22" s="6">
        <f t="shared" si="0"/>
        <v>19</v>
      </c>
      <c r="B22" s="46" t="s">
        <v>17</v>
      </c>
      <c r="C22" s="69">
        <v>5.1822427793663817</v>
      </c>
      <c r="D22" s="69">
        <v>34.399837409764956</v>
      </c>
      <c r="E22" s="69">
        <v>14.421028127848613</v>
      </c>
      <c r="F22" s="69">
        <v>55.219231190474446</v>
      </c>
      <c r="G22" s="69">
        <v>32.334221295741365</v>
      </c>
      <c r="H22" s="69">
        <v>22.247952970283595</v>
      </c>
      <c r="I22" s="69">
        <v>1.3252888793108193</v>
      </c>
      <c r="J22" s="69">
        <v>65.921586158672767</v>
      </c>
      <c r="K22" s="69">
        <v>34.155059592841376</v>
      </c>
      <c r="L22" s="69">
        <v>82.819982014469943</v>
      </c>
      <c r="M22" s="69">
        <v>595.09123778508831</v>
      </c>
      <c r="N22" s="69">
        <v>42.417976507933147</v>
      </c>
      <c r="O22" s="69">
        <v>33.788609818492247</v>
      </c>
      <c r="P22" s="69">
        <v>4.1540208105356653</v>
      </c>
      <c r="Q22" s="69">
        <v>42.079458548509685</v>
      </c>
      <c r="R22" s="69">
        <v>13.369613864141023</v>
      </c>
      <c r="S22" s="69">
        <v>82.307626139051763</v>
      </c>
      <c r="T22" s="69">
        <v>31.411804049562924</v>
      </c>
      <c r="U22" s="69">
        <v>23.707268876461853</v>
      </c>
      <c r="V22" s="69">
        <v>52.446744862026833</v>
      </c>
      <c r="W22" s="72">
        <v>1268.800791680578</v>
      </c>
      <c r="X22" s="69">
        <v>1928.6001882952237</v>
      </c>
      <c r="Y22" s="69">
        <v>128.46809203510924</v>
      </c>
      <c r="Z22" s="69">
        <v>0</v>
      </c>
      <c r="AA22" s="69">
        <v>84.153934807528387</v>
      </c>
      <c r="AB22" s="69">
        <v>7.7056201900000003</v>
      </c>
      <c r="AC22" s="69">
        <v>1.1538804899999999</v>
      </c>
      <c r="AD22" s="69">
        <v>0</v>
      </c>
      <c r="AE22" s="72">
        <v>3418.8825074984393</v>
      </c>
      <c r="AF22" s="75"/>
    </row>
    <row r="23" spans="1:33" x14ac:dyDescent="0.2">
      <c r="A23" s="6">
        <f t="shared" si="0"/>
        <v>20</v>
      </c>
      <c r="B23" s="46" t="s">
        <v>18</v>
      </c>
      <c r="C23" s="69">
        <v>10.986647281903252</v>
      </c>
      <c r="D23" s="69">
        <v>19.903296237731094</v>
      </c>
      <c r="E23" s="69">
        <v>15.680981965418709</v>
      </c>
      <c r="F23" s="69">
        <v>91.117980692089191</v>
      </c>
      <c r="G23" s="69">
        <v>453.6638092147079</v>
      </c>
      <c r="H23" s="69">
        <v>23.583147630747398</v>
      </c>
      <c r="I23" s="69">
        <v>15.203035749467196</v>
      </c>
      <c r="J23" s="69">
        <v>80.054841433064254</v>
      </c>
      <c r="K23" s="69">
        <v>178.10267541763659</v>
      </c>
      <c r="L23" s="69">
        <v>130.88195985863248</v>
      </c>
      <c r="M23" s="69">
        <v>71.197787076046311</v>
      </c>
      <c r="N23" s="69">
        <v>41.62793090935881</v>
      </c>
      <c r="O23" s="69">
        <v>75.096953727450796</v>
      </c>
      <c r="P23" s="69">
        <v>5.5486108591346301</v>
      </c>
      <c r="Q23" s="69">
        <v>166.94140890951536</v>
      </c>
      <c r="R23" s="69">
        <v>39.74615228903744</v>
      </c>
      <c r="S23" s="69">
        <v>192.20974519234267</v>
      </c>
      <c r="T23" s="69">
        <v>61.917643473362141</v>
      </c>
      <c r="U23" s="69">
        <v>44.749699762491133</v>
      </c>
      <c r="V23" s="69">
        <v>95.067604301591047</v>
      </c>
      <c r="W23" s="72">
        <v>1813.2819119817282</v>
      </c>
      <c r="X23" s="69">
        <v>1780.6249899962281</v>
      </c>
      <c r="Y23" s="69">
        <v>81.721150221232847</v>
      </c>
      <c r="Z23" s="69">
        <v>0</v>
      </c>
      <c r="AA23" s="69">
        <v>6278.5265354511257</v>
      </c>
      <c r="AB23" s="69">
        <v>7883.9103300154738</v>
      </c>
      <c r="AC23" s="69">
        <v>853.66232559187813</v>
      </c>
      <c r="AD23" s="69">
        <v>0</v>
      </c>
      <c r="AE23" s="72">
        <v>18691.727243257668</v>
      </c>
      <c r="AF23" s="75"/>
    </row>
    <row r="24" spans="1:33" x14ac:dyDescent="0.2">
      <c r="A24" s="5"/>
      <c r="B24" s="5" t="s">
        <v>45</v>
      </c>
      <c r="C24" s="124">
        <v>366.38660282842716</v>
      </c>
      <c r="D24" s="70">
        <v>2475.8899559113465</v>
      </c>
      <c r="E24" s="70">
        <v>710.11442381277709</v>
      </c>
      <c r="F24" s="70">
        <v>1694.9195700631903</v>
      </c>
      <c r="G24" s="70">
        <v>1964.4004260998659</v>
      </c>
      <c r="H24" s="70">
        <v>596.23704638238075</v>
      </c>
      <c r="I24" s="70">
        <v>1786.2632049830579</v>
      </c>
      <c r="J24" s="70">
        <v>1797.9243833281844</v>
      </c>
      <c r="K24" s="70">
        <v>1926.5397847189502</v>
      </c>
      <c r="L24" s="70">
        <v>2464.4084442533831</v>
      </c>
      <c r="M24" s="70">
        <v>2540.3253693919819</v>
      </c>
      <c r="N24" s="70">
        <v>1408.5878844911445</v>
      </c>
      <c r="O24" s="70">
        <v>1005.73134826389</v>
      </c>
      <c r="P24" s="70">
        <v>302.88534094410943</v>
      </c>
      <c r="Q24" s="70">
        <v>2738.6589248251598</v>
      </c>
      <c r="R24" s="70">
        <v>295.83623001418061</v>
      </c>
      <c r="S24" s="70">
        <v>2514.1103519949493</v>
      </c>
      <c r="T24" s="70">
        <v>1691.9635734271253</v>
      </c>
      <c r="U24" s="70">
        <v>1394.0985215146757</v>
      </c>
      <c r="V24" s="70">
        <v>1286.0669541480386</v>
      </c>
      <c r="W24" s="70">
        <v>30961.348341396824</v>
      </c>
      <c r="X24" s="70">
        <v>43045.390472136103</v>
      </c>
      <c r="Y24" s="70">
        <v>15044.003540105748</v>
      </c>
      <c r="Z24" s="70">
        <v>6076.1431350780094</v>
      </c>
      <c r="AA24" s="70">
        <v>8326.8992985127115</v>
      </c>
      <c r="AB24" s="70">
        <v>9449.3007112554733</v>
      </c>
      <c r="AC24" s="70">
        <v>958.59936092187809</v>
      </c>
      <c r="AD24" s="70">
        <v>4511.2536769631752</v>
      </c>
      <c r="AE24" s="70">
        <v>118372.93853636993</v>
      </c>
      <c r="AF24" s="75"/>
    </row>
    <row r="25" spans="1:33" x14ac:dyDescent="0.2">
      <c r="A25" s="6"/>
      <c r="B25" s="14" t="s">
        <v>25</v>
      </c>
      <c r="C25" s="71">
        <v>151.84752908564508</v>
      </c>
      <c r="D25" s="71">
        <v>1176.8313980635287</v>
      </c>
      <c r="E25" s="71">
        <v>329.13425403404796</v>
      </c>
      <c r="F25" s="71">
        <v>5995.7403882611943</v>
      </c>
      <c r="G25" s="71">
        <v>648.11457361354019</v>
      </c>
      <c r="H25" s="71">
        <v>360.03310167618048</v>
      </c>
      <c r="I25" s="71">
        <v>212.43555451061317</v>
      </c>
      <c r="J25" s="71">
        <v>856.37229646161757</v>
      </c>
      <c r="K25" s="71">
        <v>695.25613397216534</v>
      </c>
      <c r="L25" s="71">
        <v>537.92637198006139</v>
      </c>
      <c r="M25" s="71">
        <v>246.86979107335952</v>
      </c>
      <c r="N25" s="71">
        <v>312.22743855017518</v>
      </c>
      <c r="O25" s="71">
        <v>163.1482447548421</v>
      </c>
      <c r="P25" s="71">
        <v>36.312040593297091</v>
      </c>
      <c r="Q25" s="71">
        <v>883.04729186474844</v>
      </c>
      <c r="R25" s="71">
        <v>67.540204141744638</v>
      </c>
      <c r="S25" s="71">
        <v>440.47989269113634</v>
      </c>
      <c r="T25" s="71">
        <v>638.82941455183766</v>
      </c>
      <c r="U25" s="71">
        <v>377.78398598376248</v>
      </c>
      <c r="V25" s="71">
        <v>974.66028910962723</v>
      </c>
      <c r="W25" s="71">
        <v>15104.590194973123</v>
      </c>
      <c r="X25" s="71">
        <v>8399.3381725903419</v>
      </c>
      <c r="Y25" s="71">
        <v>1065.1964598942493</v>
      </c>
      <c r="Z25" s="71">
        <v>5017.9445835929901</v>
      </c>
      <c r="AA25" s="71">
        <v>329.46970148728906</v>
      </c>
      <c r="AB25" s="71">
        <v>343.51596433000014</v>
      </c>
      <c r="AC25" s="71">
        <v>29.145760109999991</v>
      </c>
      <c r="AD25" s="71">
        <v>773.09045643050968</v>
      </c>
      <c r="AE25" s="71">
        <v>31062.291293408507</v>
      </c>
      <c r="AF25" s="75"/>
    </row>
    <row r="26" spans="1:33" x14ac:dyDescent="0.2">
      <c r="A26" s="6"/>
      <c r="B26" s="21" t="s">
        <v>58</v>
      </c>
      <c r="C26" s="72">
        <v>305.57299999999998</v>
      </c>
      <c r="D26" s="72">
        <v>3098.4629999999997</v>
      </c>
      <c r="E26" s="72">
        <v>249.8283133878605</v>
      </c>
      <c r="F26" s="72">
        <v>560.38068661213947</v>
      </c>
      <c r="G26" s="72">
        <v>1613.0360000000001</v>
      </c>
      <c r="H26" s="72">
        <v>684.69</v>
      </c>
      <c r="I26" s="72">
        <v>488.08</v>
      </c>
      <c r="J26" s="72">
        <v>1202.9069999999999</v>
      </c>
      <c r="K26" s="72">
        <v>2673.4789999999998</v>
      </c>
      <c r="L26" s="72">
        <v>1376.2550000000001</v>
      </c>
      <c r="M26" s="72">
        <v>1758.3130000000001</v>
      </c>
      <c r="N26" s="72">
        <v>2605.4409999999998</v>
      </c>
      <c r="O26" s="72">
        <v>2686.1039999999998</v>
      </c>
      <c r="P26" s="72">
        <v>718.33600000000001</v>
      </c>
      <c r="Q26" s="72">
        <v>4144.3159999999998</v>
      </c>
      <c r="R26" s="72">
        <v>441.41500000000002</v>
      </c>
      <c r="S26" s="72">
        <v>2130.578</v>
      </c>
      <c r="T26" s="72">
        <v>1600.9880000000001</v>
      </c>
      <c r="U26" s="72">
        <v>1688.623</v>
      </c>
      <c r="V26" s="72">
        <v>14235</v>
      </c>
      <c r="W26" s="72">
        <v>44261.805999999997</v>
      </c>
      <c r="X26" s="72"/>
      <c r="Y26" s="72"/>
      <c r="Z26" s="72"/>
      <c r="AA26" s="72"/>
      <c r="AB26" s="72"/>
      <c r="AC26" s="72"/>
      <c r="AD26" s="72"/>
      <c r="AE26" s="72"/>
      <c r="AF26" s="75"/>
    </row>
    <row r="27" spans="1:33" x14ac:dyDescent="0.2">
      <c r="A27" s="6"/>
      <c r="B27" s="6" t="s">
        <v>59</v>
      </c>
      <c r="C27" s="72">
        <v>327</v>
      </c>
      <c r="D27" s="72">
        <v>2413</v>
      </c>
      <c r="E27" s="72">
        <v>243.51431338786051</v>
      </c>
      <c r="F27" s="72">
        <v>499.48568661213949</v>
      </c>
      <c r="G27" s="72">
        <v>1508</v>
      </c>
      <c r="H27" s="72">
        <v>666</v>
      </c>
      <c r="I27" s="72">
        <v>451</v>
      </c>
      <c r="J27" s="72">
        <v>1131</v>
      </c>
      <c r="K27" s="72">
        <v>2421</v>
      </c>
      <c r="L27" s="72">
        <v>1265</v>
      </c>
      <c r="M27" s="72">
        <v>632</v>
      </c>
      <c r="N27" s="72">
        <v>1975</v>
      </c>
      <c r="O27" s="72">
        <v>2535</v>
      </c>
      <c r="P27" s="72">
        <v>691</v>
      </c>
      <c r="Q27" s="72">
        <v>3714</v>
      </c>
      <c r="R27" s="72">
        <v>386</v>
      </c>
      <c r="S27" s="72">
        <v>2092</v>
      </c>
      <c r="T27" s="72">
        <v>1479</v>
      </c>
      <c r="U27" s="72">
        <v>1197</v>
      </c>
      <c r="V27" s="72">
        <v>14235</v>
      </c>
      <c r="W27" s="72">
        <v>39861</v>
      </c>
      <c r="X27" s="72"/>
      <c r="Y27" s="72"/>
      <c r="Z27" s="72"/>
      <c r="AA27" s="72"/>
      <c r="AB27" s="72"/>
      <c r="AC27" s="72"/>
      <c r="AD27" s="72"/>
      <c r="AE27" s="72">
        <v>39861</v>
      </c>
      <c r="AF27" s="75"/>
    </row>
    <row r="28" spans="1:33" x14ac:dyDescent="0.2">
      <c r="A28" s="6"/>
      <c r="B28" s="6" t="s">
        <v>60</v>
      </c>
      <c r="C28" s="72">
        <v>-21.427</v>
      </c>
      <c r="D28" s="72">
        <v>685.46299999999997</v>
      </c>
      <c r="E28" s="72">
        <v>6.3140000000000001</v>
      </c>
      <c r="F28" s="72">
        <v>60.895000000000003</v>
      </c>
      <c r="G28" s="72">
        <v>105.036</v>
      </c>
      <c r="H28" s="72">
        <v>18.690000000000001</v>
      </c>
      <c r="I28" s="72">
        <v>37.08</v>
      </c>
      <c r="J28" s="72">
        <v>71.906999999999996</v>
      </c>
      <c r="K28" s="72">
        <v>252.47900000000001</v>
      </c>
      <c r="L28" s="72">
        <v>111.255</v>
      </c>
      <c r="M28" s="72">
        <v>1126.3130000000001</v>
      </c>
      <c r="N28" s="72">
        <v>630.44100000000003</v>
      </c>
      <c r="O28" s="72">
        <v>151.10400000000001</v>
      </c>
      <c r="P28" s="72">
        <v>27.335999999999999</v>
      </c>
      <c r="Q28" s="72">
        <v>430.31599999999997</v>
      </c>
      <c r="R28" s="72">
        <v>55.414999999999999</v>
      </c>
      <c r="S28" s="72">
        <v>38.578000000000003</v>
      </c>
      <c r="T28" s="72">
        <v>121.988</v>
      </c>
      <c r="U28" s="72">
        <v>491.62299999999999</v>
      </c>
      <c r="V28" s="72">
        <v>0</v>
      </c>
      <c r="W28" s="72">
        <v>4400.8059999999987</v>
      </c>
      <c r="X28" s="72"/>
      <c r="Y28" s="72"/>
      <c r="Z28" s="72"/>
      <c r="AA28" s="72"/>
      <c r="AB28" s="72"/>
      <c r="AC28" s="72"/>
      <c r="AD28" s="72"/>
      <c r="AE28" s="72">
        <v>4400.8059999999987</v>
      </c>
      <c r="AF28" s="75"/>
      <c r="AG28" s="75"/>
    </row>
    <row r="29" spans="1:33" x14ac:dyDescent="0.2">
      <c r="A29" s="6"/>
      <c r="B29" s="97" t="s">
        <v>64</v>
      </c>
      <c r="C29" s="72">
        <v>-9</v>
      </c>
      <c r="D29" s="72">
        <v>75</v>
      </c>
      <c r="E29" s="72">
        <v>15.243436925364181</v>
      </c>
      <c r="F29" s="72">
        <v>28.756563074635821</v>
      </c>
      <c r="G29" s="72">
        <v>508</v>
      </c>
      <c r="H29" s="72">
        <v>90</v>
      </c>
      <c r="I29" s="72">
        <v>305</v>
      </c>
      <c r="J29" s="72">
        <v>592</v>
      </c>
      <c r="K29" s="72">
        <v>1715</v>
      </c>
      <c r="L29" s="72">
        <v>243</v>
      </c>
      <c r="M29" s="72">
        <v>1263</v>
      </c>
      <c r="N29" s="72">
        <v>157</v>
      </c>
      <c r="O29" s="72">
        <v>114</v>
      </c>
      <c r="P29" s="72">
        <v>56</v>
      </c>
      <c r="Q29" s="72">
        <v>212</v>
      </c>
      <c r="R29" s="72">
        <v>81</v>
      </c>
      <c r="S29" s="72">
        <v>776</v>
      </c>
      <c r="T29" s="72">
        <v>114</v>
      </c>
      <c r="U29" s="72">
        <v>73</v>
      </c>
      <c r="V29" s="72">
        <v>-90</v>
      </c>
      <c r="W29" s="72">
        <v>6319</v>
      </c>
      <c r="X29" s="72"/>
      <c r="Y29" s="72"/>
      <c r="Z29" s="72"/>
      <c r="AA29" s="72"/>
      <c r="AB29" s="72"/>
      <c r="AC29" s="72"/>
      <c r="AD29" s="72"/>
      <c r="AE29" s="72">
        <v>6319</v>
      </c>
      <c r="AF29" s="75"/>
      <c r="AG29" s="75"/>
    </row>
    <row r="30" spans="1:33" x14ac:dyDescent="0.2">
      <c r="A30" s="6"/>
      <c r="B30" s="6" t="s">
        <v>26</v>
      </c>
      <c r="C30" s="72">
        <v>127.42699999999999</v>
      </c>
      <c r="D30" s="72">
        <v>828.53700000000003</v>
      </c>
      <c r="E30" s="72">
        <v>56.644997427356209</v>
      </c>
      <c r="F30" s="72">
        <v>484.14600257264374</v>
      </c>
      <c r="G30" s="72">
        <v>957.96399999999994</v>
      </c>
      <c r="H30" s="72">
        <v>780.31</v>
      </c>
      <c r="I30" s="72">
        <v>813.92</v>
      </c>
      <c r="J30" s="72">
        <v>510.09300000000002</v>
      </c>
      <c r="K30" s="72">
        <v>691.52099999999996</v>
      </c>
      <c r="L30" s="72">
        <v>624.745</v>
      </c>
      <c r="M30" s="72">
        <v>11354.687</v>
      </c>
      <c r="N30" s="72">
        <v>322.55899999999997</v>
      </c>
      <c r="O30" s="72">
        <v>521.89599999999996</v>
      </c>
      <c r="P30" s="72">
        <v>23.664000000000001</v>
      </c>
      <c r="Q30" s="72">
        <v>207.68400000000003</v>
      </c>
      <c r="R30" s="72">
        <v>140.58500000000001</v>
      </c>
      <c r="S30" s="72">
        <v>837.42200000000003</v>
      </c>
      <c r="T30" s="72">
        <v>271.012</v>
      </c>
      <c r="U30" s="72">
        <v>-114.62299999999999</v>
      </c>
      <c r="V30" s="72">
        <v>2286</v>
      </c>
      <c r="W30" s="72">
        <v>21726.194</v>
      </c>
      <c r="X30" s="72"/>
      <c r="Y30" s="72"/>
      <c r="Z30" s="72"/>
      <c r="AA30" s="72"/>
      <c r="AB30" s="72"/>
      <c r="AC30" s="72"/>
      <c r="AD30" s="72"/>
      <c r="AE30" s="72">
        <v>21726.194</v>
      </c>
      <c r="AF30" s="75"/>
      <c r="AG30" s="75"/>
    </row>
    <row r="31" spans="1:33" x14ac:dyDescent="0.2">
      <c r="A31" s="6"/>
      <c r="B31" s="6" t="s">
        <v>52</v>
      </c>
      <c r="C31" s="72">
        <v>424</v>
      </c>
      <c r="D31" s="72">
        <v>4002</v>
      </c>
      <c r="E31" s="72">
        <v>321.7167477405809</v>
      </c>
      <c r="F31" s="72">
        <v>1073.283252259419</v>
      </c>
      <c r="G31" s="72">
        <v>3079</v>
      </c>
      <c r="H31" s="72">
        <v>1555</v>
      </c>
      <c r="I31" s="72">
        <v>1607</v>
      </c>
      <c r="J31" s="72">
        <v>2305</v>
      </c>
      <c r="K31" s="72">
        <v>5079.9999999999991</v>
      </c>
      <c r="L31" s="72">
        <v>2244</v>
      </c>
      <c r="M31" s="72">
        <v>14376</v>
      </c>
      <c r="N31" s="72">
        <v>3085</v>
      </c>
      <c r="O31" s="72">
        <v>3322</v>
      </c>
      <c r="P31" s="72">
        <v>798</v>
      </c>
      <c r="Q31" s="72">
        <v>4564</v>
      </c>
      <c r="R31" s="72">
        <v>663</v>
      </c>
      <c r="S31" s="72">
        <v>3744</v>
      </c>
      <c r="T31" s="72">
        <v>1986</v>
      </c>
      <c r="U31" s="72">
        <v>1647</v>
      </c>
      <c r="V31" s="72">
        <v>16431</v>
      </c>
      <c r="W31" s="72">
        <v>72307</v>
      </c>
      <c r="X31" s="72"/>
      <c r="Y31" s="72"/>
      <c r="Z31" s="72"/>
      <c r="AA31" s="72"/>
      <c r="AB31" s="72"/>
      <c r="AC31" s="72"/>
      <c r="AD31" s="72"/>
      <c r="AE31" s="72">
        <v>72307</v>
      </c>
      <c r="AF31" s="75"/>
      <c r="AG31" s="75"/>
    </row>
    <row r="32" spans="1:33" x14ac:dyDescent="0.2">
      <c r="A32" s="6"/>
      <c r="B32" s="13" t="s">
        <v>24</v>
      </c>
      <c r="C32" s="73">
        <v>942.23413191407224</v>
      </c>
      <c r="D32" s="73">
        <v>7654.7213539748755</v>
      </c>
      <c r="E32" s="73">
        <v>1360.9654255874061</v>
      </c>
      <c r="F32" s="73">
        <v>8763.9432105838041</v>
      </c>
      <c r="G32" s="73">
        <v>5691.5149997134058</v>
      </c>
      <c r="H32" s="73">
        <v>2511.2701480585606</v>
      </c>
      <c r="I32" s="73">
        <v>3605.6987594936709</v>
      </c>
      <c r="J32" s="73">
        <v>4959.2966797898034</v>
      </c>
      <c r="K32" s="73">
        <v>7701.7959186911157</v>
      </c>
      <c r="L32" s="73">
        <v>5246.3348162334441</v>
      </c>
      <c r="M32" s="73">
        <v>17163.19516046534</v>
      </c>
      <c r="N32" s="73">
        <v>4805.81532304132</v>
      </c>
      <c r="O32" s="73">
        <v>4490.8795930187316</v>
      </c>
      <c r="P32" s="73">
        <v>1137.1973815374065</v>
      </c>
      <c r="Q32" s="73">
        <v>8185.7062166899086</v>
      </c>
      <c r="R32" s="73">
        <v>1026.3764341559254</v>
      </c>
      <c r="S32" s="73">
        <v>6698.5902446860855</v>
      </c>
      <c r="T32" s="73">
        <v>4316.7929879789626</v>
      </c>
      <c r="U32" s="73">
        <v>3418.8825074984388</v>
      </c>
      <c r="V32" s="73">
        <v>18691.727243257665</v>
      </c>
      <c r="W32" s="73">
        <v>118372.93853636994</v>
      </c>
      <c r="X32" s="73">
        <v>51444.728644726449</v>
      </c>
      <c r="Y32" s="73">
        <v>16109.199999999997</v>
      </c>
      <c r="Z32" s="73">
        <v>11094.087718670999</v>
      </c>
      <c r="AA32" s="73">
        <v>8656.3690000000006</v>
      </c>
      <c r="AB32" s="73">
        <v>9792.8166755854727</v>
      </c>
      <c r="AC32" s="73">
        <v>987.74512103187806</v>
      </c>
      <c r="AD32" s="73">
        <v>5284.3441333936844</v>
      </c>
      <c r="AE32" s="73"/>
      <c r="AF32" s="75"/>
      <c r="AG32" s="75"/>
    </row>
    <row r="33" spans="1:33" x14ac:dyDescent="0.2">
      <c r="A33" s="6"/>
      <c r="B33" s="7" t="s">
        <v>27</v>
      </c>
      <c r="C33" s="68">
        <v>7572</v>
      </c>
      <c r="D33" s="68">
        <v>30364</v>
      </c>
      <c r="E33" s="68">
        <v>6070</v>
      </c>
      <c r="F33" s="68">
        <v>7278</v>
      </c>
      <c r="G33" s="68">
        <v>25107</v>
      </c>
      <c r="H33" s="68">
        <v>8459</v>
      </c>
      <c r="I33" s="68">
        <v>3567</v>
      </c>
      <c r="J33" s="68">
        <v>17745</v>
      </c>
      <c r="K33" s="68">
        <v>69456</v>
      </c>
      <c r="L33" s="68">
        <v>16035</v>
      </c>
      <c r="M33" s="68">
        <v>11794</v>
      </c>
      <c r="N33" s="68">
        <v>24603</v>
      </c>
      <c r="O33" s="68">
        <v>53057</v>
      </c>
      <c r="P33" s="68">
        <v>16284</v>
      </c>
      <c r="Q33" s="68">
        <v>62827</v>
      </c>
      <c r="R33" s="68">
        <v>11451</v>
      </c>
      <c r="S33" s="68">
        <v>37633</v>
      </c>
      <c r="T33" s="68">
        <v>58846</v>
      </c>
      <c r="U33" s="68">
        <v>30021</v>
      </c>
      <c r="V33" s="68">
        <v>183078</v>
      </c>
      <c r="W33" s="70">
        <v>681247</v>
      </c>
      <c r="X33" s="68"/>
      <c r="Y33" s="68"/>
      <c r="Z33" s="68"/>
      <c r="AA33" s="68"/>
      <c r="AB33" s="68"/>
      <c r="AC33" s="68"/>
      <c r="AD33" s="68"/>
      <c r="AE33" s="68">
        <v>681247</v>
      </c>
      <c r="AF33" s="75"/>
      <c r="AG33" s="75"/>
    </row>
    <row r="34" spans="1:33" x14ac:dyDescent="0.2">
      <c r="A34" s="6"/>
      <c r="B34" s="8" t="s">
        <v>61</v>
      </c>
      <c r="C34" s="69">
        <v>8237</v>
      </c>
      <c r="D34" s="69">
        <v>11138</v>
      </c>
      <c r="E34" s="69">
        <v>657</v>
      </c>
      <c r="F34" s="69">
        <v>3456</v>
      </c>
      <c r="G34" s="69">
        <v>4276</v>
      </c>
      <c r="H34" s="69">
        <v>1857</v>
      </c>
      <c r="I34" s="69">
        <v>262</v>
      </c>
      <c r="J34" s="69">
        <v>3820</v>
      </c>
      <c r="K34" s="69">
        <v>16919</v>
      </c>
      <c r="L34" s="69">
        <v>13373</v>
      </c>
      <c r="M34" s="69">
        <v>34881</v>
      </c>
      <c r="N34" s="69">
        <v>20056</v>
      </c>
      <c r="O34" s="69">
        <v>13302.999999999995</v>
      </c>
      <c r="P34" s="69">
        <v>3476</v>
      </c>
      <c r="Q34" s="69">
        <v>11257</v>
      </c>
      <c r="R34" s="69">
        <v>10231</v>
      </c>
      <c r="S34" s="69">
        <v>1031</v>
      </c>
      <c r="T34" s="69">
        <v>3041</v>
      </c>
      <c r="U34" s="69">
        <v>15771</v>
      </c>
      <c r="V34" s="69">
        <v>0</v>
      </c>
      <c r="W34" s="72">
        <v>177042</v>
      </c>
      <c r="X34" s="69"/>
      <c r="Y34" s="69"/>
      <c r="Z34" s="69"/>
      <c r="AA34" s="69"/>
      <c r="AB34" s="69"/>
      <c r="AC34" s="69"/>
      <c r="AD34" s="69"/>
      <c r="AE34" s="69">
        <v>177042</v>
      </c>
      <c r="AF34" s="75"/>
      <c r="AG34" s="75"/>
    </row>
    <row r="35" spans="1:33" x14ac:dyDescent="0.2">
      <c r="A35" s="6"/>
      <c r="B35" s="14" t="s">
        <v>28</v>
      </c>
      <c r="C35" s="74">
        <v>15809</v>
      </c>
      <c r="D35" s="74">
        <v>41502</v>
      </c>
      <c r="E35" s="74">
        <v>6727</v>
      </c>
      <c r="F35" s="74">
        <v>10734</v>
      </c>
      <c r="G35" s="74">
        <v>29383</v>
      </c>
      <c r="H35" s="74">
        <v>10316</v>
      </c>
      <c r="I35" s="74">
        <v>3829</v>
      </c>
      <c r="J35" s="74">
        <v>21565</v>
      </c>
      <c r="K35" s="74">
        <v>86375</v>
      </c>
      <c r="L35" s="74">
        <v>29408</v>
      </c>
      <c r="M35" s="74">
        <v>46675</v>
      </c>
      <c r="N35" s="74">
        <v>44659</v>
      </c>
      <c r="O35" s="74">
        <v>66360</v>
      </c>
      <c r="P35" s="74">
        <v>19760</v>
      </c>
      <c r="Q35" s="74">
        <v>74084</v>
      </c>
      <c r="R35" s="74">
        <v>21682</v>
      </c>
      <c r="S35" s="74">
        <v>38664</v>
      </c>
      <c r="T35" s="74">
        <v>61887</v>
      </c>
      <c r="U35" s="74">
        <v>45792</v>
      </c>
      <c r="V35" s="74">
        <v>183078</v>
      </c>
      <c r="W35" s="71">
        <v>858289</v>
      </c>
      <c r="X35" s="74"/>
      <c r="Y35" s="74"/>
      <c r="Z35" s="74"/>
      <c r="AA35" s="74"/>
      <c r="AB35" s="74"/>
      <c r="AC35" s="74"/>
      <c r="AD35" s="74"/>
      <c r="AE35" s="74">
        <v>858289</v>
      </c>
      <c r="AF35" s="75"/>
      <c r="AG35" s="75"/>
    </row>
    <row r="36" spans="1:33" x14ac:dyDescent="0.2">
      <c r="A36" s="6"/>
      <c r="B36" s="5" t="s">
        <v>66</v>
      </c>
      <c r="C36" s="68">
        <v>269.76957404777932</v>
      </c>
      <c r="D36" s="68">
        <v>2770.5284118226095</v>
      </c>
      <c r="E36" s="68">
        <v>193.82147269042503</v>
      </c>
      <c r="F36" s="68">
        <v>438.88732894492944</v>
      </c>
      <c r="G36" s="68">
        <v>1293.4002125003378</v>
      </c>
      <c r="H36" s="68">
        <v>543.78623071250172</v>
      </c>
      <c r="I36" s="68">
        <v>378.07767710805456</v>
      </c>
      <c r="J36" s="68">
        <v>1035.6315889096882</v>
      </c>
      <c r="K36" s="68">
        <v>2336.5766299536458</v>
      </c>
      <c r="L36" s="68">
        <v>1182.3526074797203</v>
      </c>
      <c r="M36" s="68">
        <v>1675.6037774365923</v>
      </c>
      <c r="N36" s="68">
        <v>2344.1193263439941</v>
      </c>
      <c r="O36" s="68">
        <v>2301.8780988273793</v>
      </c>
      <c r="P36" s="68">
        <v>613.48921863563044</v>
      </c>
      <c r="Q36" s="68">
        <v>3615.0724783685177</v>
      </c>
      <c r="R36" s="68">
        <v>388.83224797705759</v>
      </c>
      <c r="S36" s="68">
        <v>1959.5298182335364</v>
      </c>
      <c r="T36" s="68">
        <v>1446.8623402793423</v>
      </c>
      <c r="U36" s="68">
        <v>1551.7651051860316</v>
      </c>
      <c r="V36" s="68">
        <v>10515.748558542226</v>
      </c>
      <c r="W36" s="70">
        <v>36855.732703999995</v>
      </c>
      <c r="X36" s="68"/>
      <c r="Y36" s="68"/>
      <c r="Z36" s="68"/>
      <c r="AA36" s="68"/>
      <c r="AB36" s="68"/>
      <c r="AC36" s="68"/>
      <c r="AD36" s="68"/>
      <c r="AE36" s="68"/>
      <c r="AF36" s="75"/>
      <c r="AG36" s="75"/>
    </row>
    <row r="37" spans="1:33" x14ac:dyDescent="0.2">
      <c r="A37" s="6"/>
      <c r="B37" s="113" t="s">
        <v>73</v>
      </c>
      <c r="C37" s="68">
        <v>25.530442037764022</v>
      </c>
      <c r="D37" s="68">
        <v>554.24605439684706</v>
      </c>
      <c r="E37" s="68">
        <v>26.006361050408643</v>
      </c>
      <c r="F37" s="68">
        <v>91.008004749493594</v>
      </c>
      <c r="G37" s="68">
        <v>222.11229524254182</v>
      </c>
      <c r="H37" s="68">
        <v>140.50288372153125</v>
      </c>
      <c r="I37" s="68">
        <v>142.037856798175</v>
      </c>
      <c r="J37" s="68">
        <v>94.343859701916628</v>
      </c>
      <c r="K37" s="68">
        <v>536.72220093123053</v>
      </c>
      <c r="L37" s="68">
        <v>236.70780938787073</v>
      </c>
      <c r="M37" s="68">
        <v>668.00864046249819</v>
      </c>
      <c r="N37" s="68">
        <v>386.11712686492342</v>
      </c>
      <c r="O37" s="68">
        <v>373.37041872531779</v>
      </c>
      <c r="P37" s="68">
        <v>95.94358657570632</v>
      </c>
      <c r="Q37" s="68">
        <v>612.89443226778599</v>
      </c>
      <c r="R37" s="68">
        <v>70.817334438010619</v>
      </c>
      <c r="S37" s="68">
        <v>778.95602269639619</v>
      </c>
      <c r="T37" s="68">
        <v>304.69417768912848</v>
      </c>
      <c r="U37" s="68">
        <v>168.46492763441745</v>
      </c>
      <c r="V37" s="68">
        <v>769.56107562803629</v>
      </c>
      <c r="W37" s="70">
        <v>6298.0455109999984</v>
      </c>
      <c r="X37" s="69"/>
      <c r="Y37" s="69"/>
      <c r="Z37" s="69"/>
      <c r="AA37" s="69"/>
      <c r="AB37" s="69"/>
      <c r="AC37" s="69"/>
      <c r="AD37" s="69"/>
      <c r="AE37" s="69"/>
      <c r="AF37" s="75"/>
      <c r="AG37" s="75"/>
    </row>
    <row r="38" spans="1:33" x14ac:dyDescent="0.2">
      <c r="A38" s="6"/>
      <c r="B38" s="6" t="s">
        <v>74</v>
      </c>
      <c r="C38" s="69">
        <v>7.911463760646134</v>
      </c>
      <c r="D38" s="69">
        <v>112.95948345048839</v>
      </c>
      <c r="E38" s="69">
        <v>8.8813676475525209</v>
      </c>
      <c r="F38" s="69">
        <v>21.820210978553305</v>
      </c>
      <c r="G38" s="69">
        <v>59.346119873680102</v>
      </c>
      <c r="H38" s="69">
        <v>26.454199363876317</v>
      </c>
      <c r="I38" s="69">
        <v>16.49793666140587</v>
      </c>
      <c r="J38" s="69">
        <v>45.796563508515355</v>
      </c>
      <c r="K38" s="69">
        <v>93.890053221673696</v>
      </c>
      <c r="L38" s="69">
        <v>53.993127859114281</v>
      </c>
      <c r="M38" s="69">
        <v>63.132560948745272</v>
      </c>
      <c r="N38" s="69">
        <v>101.71990290600468</v>
      </c>
      <c r="O38" s="69">
        <v>101.66231641011024</v>
      </c>
      <c r="P38" s="69">
        <v>28.783226100028656</v>
      </c>
      <c r="Q38" s="69">
        <v>157.69483207882001</v>
      </c>
      <c r="R38" s="69">
        <v>13.678816856115313</v>
      </c>
      <c r="S38" s="69">
        <v>61.75285484563264</v>
      </c>
      <c r="T38" s="69">
        <v>55.611409073349961</v>
      </c>
      <c r="U38" s="69">
        <v>61.142652281619164</v>
      </c>
      <c r="V38" s="69">
        <v>558.48290917406791</v>
      </c>
      <c r="W38" s="72">
        <v>1651.2120069999996</v>
      </c>
      <c r="X38" s="69"/>
      <c r="Y38" s="69"/>
      <c r="Z38" s="69"/>
      <c r="AA38" s="69"/>
      <c r="AB38" s="69"/>
      <c r="AC38" s="69"/>
      <c r="AD38" s="69"/>
      <c r="AE38" s="69"/>
      <c r="AF38" s="75"/>
      <c r="AG38" s="75"/>
    </row>
    <row r="39" spans="1:33" x14ac:dyDescent="0.2">
      <c r="A39" s="6"/>
      <c r="B39" s="6" t="s">
        <v>75</v>
      </c>
      <c r="C39" s="69">
        <v>10.725279331506014</v>
      </c>
      <c r="D39" s="69">
        <v>380.15848244515644</v>
      </c>
      <c r="E39" s="69">
        <v>8.4861319420505836</v>
      </c>
      <c r="F39" s="69">
        <v>19.317994068622049</v>
      </c>
      <c r="G39" s="69">
        <v>95.830669081628429</v>
      </c>
      <c r="H39" s="69">
        <v>64.341468084587831</v>
      </c>
      <c r="I39" s="69">
        <v>0</v>
      </c>
      <c r="J39" s="69">
        <v>21.272351168927418</v>
      </c>
      <c r="K39" s="69">
        <v>383.67411364988124</v>
      </c>
      <c r="L39" s="69">
        <v>4.9553140470236476</v>
      </c>
      <c r="M39" s="69">
        <v>467.59446631582193</v>
      </c>
      <c r="N39" s="69">
        <v>240.55502209248789</v>
      </c>
      <c r="O39" s="69">
        <v>226.34582805392262</v>
      </c>
      <c r="P39" s="69">
        <v>55.330638475380411</v>
      </c>
      <c r="Q39" s="69">
        <v>380.16823970314573</v>
      </c>
      <c r="R39" s="69">
        <v>49.153873074930189</v>
      </c>
      <c r="S39" s="69">
        <v>325.24187067296185</v>
      </c>
      <c r="T39" s="69">
        <v>214.73552302131947</v>
      </c>
      <c r="U39" s="69">
        <v>78.433345770646753</v>
      </c>
      <c r="V39" s="69">
        <v>0</v>
      </c>
      <c r="W39" s="72">
        <v>3026.3206110000006</v>
      </c>
      <c r="X39" s="69"/>
      <c r="Y39" s="69"/>
      <c r="Z39" s="69"/>
      <c r="AA39" s="69"/>
      <c r="AB39" s="69"/>
      <c r="AC39" s="69"/>
      <c r="AD39" s="69"/>
      <c r="AE39" s="69"/>
      <c r="AF39" s="75"/>
      <c r="AG39" s="75"/>
    </row>
    <row r="40" spans="1:33" x14ac:dyDescent="0.2">
      <c r="A40" s="6"/>
      <c r="B40" s="6" t="s">
        <v>76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343.79910100000001</v>
      </c>
      <c r="T40" s="69">
        <v>0</v>
      </c>
      <c r="U40" s="69">
        <v>0</v>
      </c>
      <c r="V40" s="69">
        <v>0</v>
      </c>
      <c r="W40" s="72">
        <v>343.79910100000001</v>
      </c>
      <c r="X40" s="69"/>
      <c r="Y40" s="69"/>
      <c r="Z40" s="69"/>
      <c r="AA40" s="69"/>
      <c r="AB40" s="69"/>
      <c r="AC40" s="69"/>
      <c r="AD40" s="69"/>
      <c r="AE40" s="69"/>
      <c r="AF40" s="75"/>
      <c r="AG40" s="75"/>
    </row>
    <row r="41" spans="1:33" x14ac:dyDescent="0.2">
      <c r="A41" s="6"/>
      <c r="B41" s="14" t="s">
        <v>77</v>
      </c>
      <c r="C41" s="74">
        <v>6.8936989456118702</v>
      </c>
      <c r="D41" s="74">
        <v>61.128088501202278</v>
      </c>
      <c r="E41" s="74">
        <v>8.6388614608055363</v>
      </c>
      <c r="F41" s="74">
        <v>49.86979970231824</v>
      </c>
      <c r="G41" s="74">
        <v>66.935506287233295</v>
      </c>
      <c r="H41" s="74">
        <v>49.707216273067111</v>
      </c>
      <c r="I41" s="74">
        <v>125.53992013676911</v>
      </c>
      <c r="J41" s="74">
        <v>27.274945024473855</v>
      </c>
      <c r="K41" s="74">
        <v>59.158034059675572</v>
      </c>
      <c r="L41" s="74">
        <v>177.7593674817328</v>
      </c>
      <c r="M41" s="74">
        <v>137.28161319793105</v>
      </c>
      <c r="N41" s="74">
        <v>43.842201866430798</v>
      </c>
      <c r="O41" s="74">
        <v>45.362274261284895</v>
      </c>
      <c r="P41" s="74">
        <v>11.829722000297256</v>
      </c>
      <c r="Q41" s="74">
        <v>75.031360485820272</v>
      </c>
      <c r="R41" s="74">
        <v>7.9846445069651182</v>
      </c>
      <c r="S41" s="74">
        <v>48.162196177801661</v>
      </c>
      <c r="T41" s="74">
        <v>34.347245594459054</v>
      </c>
      <c r="U41" s="74">
        <v>28.88892958215153</v>
      </c>
      <c r="V41" s="74">
        <v>211.07816645396832</v>
      </c>
      <c r="W41" s="71">
        <v>1276.7137919999998</v>
      </c>
      <c r="X41" s="69"/>
      <c r="Y41" s="69"/>
      <c r="Z41" s="69"/>
      <c r="AA41" s="69"/>
      <c r="AB41" s="69"/>
      <c r="AC41" s="69"/>
      <c r="AD41" s="69"/>
      <c r="AE41" s="69"/>
      <c r="AF41" s="75"/>
      <c r="AG41" s="75"/>
    </row>
    <row r="42" spans="1:33" x14ac:dyDescent="0.2">
      <c r="A42" s="6"/>
      <c r="B42" s="6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2"/>
      <c r="Y42" s="50"/>
      <c r="Z42" s="50"/>
      <c r="AA42" s="50"/>
      <c r="AB42" s="50"/>
      <c r="AC42" s="50"/>
      <c r="AD42" s="50"/>
      <c r="AE42" s="50"/>
    </row>
    <row r="43" spans="1:33" x14ac:dyDescent="0.2">
      <c r="A43" s="6" t="s">
        <v>63</v>
      </c>
      <c r="B43" s="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2"/>
      <c r="X43" s="50"/>
      <c r="Y43" s="50"/>
      <c r="Z43" s="50"/>
      <c r="AA43" s="50"/>
      <c r="AB43" s="50"/>
      <c r="AC43" s="50"/>
      <c r="AD43" s="50"/>
      <c r="AE43" s="50"/>
    </row>
    <row r="44" spans="1:33" x14ac:dyDescent="0.2">
      <c r="A44" s="98" t="s">
        <v>65</v>
      </c>
      <c r="Y44" s="38"/>
    </row>
    <row r="45" spans="1:33" ht="15.75" x14ac:dyDescent="0.25">
      <c r="A45" s="64"/>
    </row>
    <row r="47" spans="1:33" x14ac:dyDescent="0.2"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X27" sqref="X27"/>
    </sheetView>
  </sheetViews>
  <sheetFormatPr defaultRowHeight="12.75" x14ac:dyDescent="0.2"/>
  <cols>
    <col min="1" max="1" width="3.5703125" customWidth="1"/>
    <col min="2" max="2" width="26.85546875" customWidth="1"/>
    <col min="5" max="5" width="2.28515625" customWidth="1"/>
    <col min="8" max="8" width="1.85546875" customWidth="1"/>
    <col min="10" max="10" width="8" customWidth="1"/>
    <col min="11" max="11" width="10" customWidth="1"/>
    <col min="12" max="12" width="9.28515625" customWidth="1"/>
    <col min="16" max="16" width="8" customWidth="1"/>
    <col min="19" max="19" width="2" customWidth="1"/>
    <col min="22" max="22" width="1.85546875" customWidth="1"/>
  </cols>
  <sheetData>
    <row r="1" spans="1:24" x14ac:dyDescent="0.2">
      <c r="A1" s="78" t="s">
        <v>68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24" x14ac:dyDescent="0.2">
      <c r="A2" s="53"/>
    </row>
    <row r="3" spans="1:24" s="9" customFormat="1" ht="25.5" customHeight="1" x14ac:dyDescent="0.2">
      <c r="A3" s="17"/>
      <c r="B3" s="17"/>
      <c r="C3" s="178" t="s">
        <v>53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"/>
      <c r="T3" s="167" t="s">
        <v>54</v>
      </c>
      <c r="U3" s="168"/>
    </row>
    <row r="4" spans="1:24" ht="30" customHeight="1" x14ac:dyDescent="0.2">
      <c r="A4" s="6"/>
      <c r="B4" s="6"/>
      <c r="C4" s="171" t="s">
        <v>30</v>
      </c>
      <c r="D4" s="171"/>
      <c r="E4" s="17"/>
      <c r="F4" s="171" t="s">
        <v>31</v>
      </c>
      <c r="G4" s="171"/>
      <c r="H4" s="17"/>
      <c r="I4" s="172" t="s">
        <v>84</v>
      </c>
      <c r="J4" s="173"/>
      <c r="K4" s="174" t="s">
        <v>83</v>
      </c>
      <c r="L4" s="175"/>
      <c r="M4" s="176" t="s">
        <v>78</v>
      </c>
      <c r="N4" s="175"/>
      <c r="O4" s="176" t="s">
        <v>79</v>
      </c>
      <c r="P4" s="177"/>
      <c r="Q4" s="175" t="s">
        <v>80</v>
      </c>
      <c r="R4" s="177"/>
      <c r="S4" s="55"/>
      <c r="T4" s="169" t="s">
        <v>32</v>
      </c>
      <c r="U4" s="170"/>
    </row>
    <row r="5" spans="1:24" s="16" customFormat="1" x14ac:dyDescent="0.2">
      <c r="A5" s="56"/>
      <c r="B5" s="57" t="s">
        <v>0</v>
      </c>
      <c r="C5" s="15" t="s">
        <v>33</v>
      </c>
      <c r="D5" s="15" t="s">
        <v>34</v>
      </c>
      <c r="E5" s="18"/>
      <c r="F5" s="15" t="s">
        <v>33</v>
      </c>
      <c r="G5" s="15" t="s">
        <v>34</v>
      </c>
      <c r="H5" s="18"/>
      <c r="I5" s="141" t="s">
        <v>33</v>
      </c>
      <c r="J5" s="142" t="s">
        <v>34</v>
      </c>
      <c r="K5" s="135" t="s">
        <v>81</v>
      </c>
      <c r="L5" s="136" t="s">
        <v>82</v>
      </c>
      <c r="M5" s="135" t="s">
        <v>81</v>
      </c>
      <c r="N5" s="136" t="s">
        <v>82</v>
      </c>
      <c r="O5" s="135" t="s">
        <v>81</v>
      </c>
      <c r="P5" s="137" t="s">
        <v>82</v>
      </c>
      <c r="Q5" s="136" t="s">
        <v>81</v>
      </c>
      <c r="R5" s="137" t="s">
        <v>82</v>
      </c>
      <c r="S5" s="63"/>
      <c r="T5" s="161" t="s">
        <v>33</v>
      </c>
      <c r="U5" s="162" t="s">
        <v>34</v>
      </c>
    </row>
    <row r="6" spans="1:24" x14ac:dyDescent="0.2">
      <c r="A6" s="5">
        <v>1</v>
      </c>
      <c r="B6" s="51" t="s">
        <v>1</v>
      </c>
      <c r="C6" s="86">
        <v>1.5483349754364475</v>
      </c>
      <c r="D6" s="86">
        <v>2.0540597159050771</v>
      </c>
      <c r="E6" s="86"/>
      <c r="F6" s="86">
        <v>0.40472866726757628</v>
      </c>
      <c r="G6" s="86">
        <v>0.54125691203359805</v>
      </c>
      <c r="H6" s="86"/>
      <c r="I6" s="143">
        <v>4.6311865961010744E-2</v>
      </c>
      <c r="J6" s="144">
        <v>7.1997225934115172E-2</v>
      </c>
      <c r="K6" s="138">
        <v>1.3247659666326156E-2</v>
      </c>
      <c r="L6" s="139">
        <v>1.9148282153958425E-2</v>
      </c>
      <c r="M6" s="138">
        <v>2.0044055820445297E-2</v>
      </c>
      <c r="N6" s="139">
        <v>3.3763654517880611E-2</v>
      </c>
      <c r="O6" s="138">
        <v>2.4999693270031764E-4</v>
      </c>
      <c r="P6" s="140">
        <v>6.4591034491000223E-4</v>
      </c>
      <c r="Q6" s="139">
        <v>1.2770153541538983E-2</v>
      </c>
      <c r="R6" s="140">
        <v>1.8439378917366141E-2</v>
      </c>
      <c r="S6" s="79"/>
      <c r="T6" s="163">
        <v>1.4136107298596348</v>
      </c>
      <c r="U6" s="164">
        <v>1.890467961231771</v>
      </c>
      <c r="V6" s="80"/>
      <c r="W6" s="38"/>
      <c r="X6" s="54"/>
    </row>
    <row r="7" spans="1:24" x14ac:dyDescent="0.2">
      <c r="A7" s="6">
        <f>A6+1</f>
        <v>2</v>
      </c>
      <c r="B7" s="46" t="s">
        <v>51</v>
      </c>
      <c r="C7" s="86">
        <v>1.446598392564644</v>
      </c>
      <c r="D7" s="86">
        <v>2.0448705689851376</v>
      </c>
      <c r="E7" s="86"/>
      <c r="F7" s="86">
        <v>0.47879386007803565</v>
      </c>
      <c r="G7" s="86">
        <v>0.64030672192329174</v>
      </c>
      <c r="H7" s="86"/>
      <c r="I7" s="143">
        <v>9.3875456679357247E-2</v>
      </c>
      <c r="J7" s="144">
        <v>0.12426122779866876</v>
      </c>
      <c r="K7" s="138">
        <v>1.9800713797934407E-2</v>
      </c>
      <c r="L7" s="139">
        <v>2.6781147965818351E-2</v>
      </c>
      <c r="M7" s="138">
        <v>6.1247650748258782E-2</v>
      </c>
      <c r="N7" s="139">
        <v>7.7477930810737811E-2</v>
      </c>
      <c r="O7" s="138">
        <v>3.7083876489546756E-4</v>
      </c>
      <c r="P7" s="140">
        <v>8.392041815789812E-4</v>
      </c>
      <c r="Q7" s="139">
        <v>1.2456253368268604E-2</v>
      </c>
      <c r="R7" s="140">
        <v>1.916294484053363E-2</v>
      </c>
      <c r="S7" s="79"/>
      <c r="T7" s="163">
        <v>1.3228644648622581</v>
      </c>
      <c r="U7" s="164">
        <v>1.7691100067714076</v>
      </c>
      <c r="V7" s="80"/>
      <c r="W7" s="38"/>
      <c r="X7" s="54"/>
    </row>
    <row r="8" spans="1:24" x14ac:dyDescent="0.2">
      <c r="A8" s="6">
        <f t="shared" ref="A8:A25" si="0">A7+1</f>
        <v>3</v>
      </c>
      <c r="B8" s="46" t="s">
        <v>3</v>
      </c>
      <c r="C8" s="86">
        <v>1.7605530864150631</v>
      </c>
      <c r="D8" s="86">
        <v>2.1882787810598416</v>
      </c>
      <c r="E8" s="86"/>
      <c r="F8" s="86">
        <v>0.34230646930435693</v>
      </c>
      <c r="G8" s="86">
        <v>0.45777766076132559</v>
      </c>
      <c r="H8" s="86"/>
      <c r="I8" s="143">
        <v>5.0601717761718602E-2</v>
      </c>
      <c r="J8" s="144">
        <v>7.2325567827896522E-2</v>
      </c>
      <c r="K8" s="138">
        <v>1.4673794922026483E-2</v>
      </c>
      <c r="L8" s="139">
        <v>1.966435134610095E-2</v>
      </c>
      <c r="M8" s="138">
        <v>2.1497303435176092E-2</v>
      </c>
      <c r="N8" s="139">
        <v>3.310089806586454E-2</v>
      </c>
      <c r="O8" s="138">
        <v>8.9339121562615007E-4</v>
      </c>
      <c r="P8" s="140">
        <v>1.2282420261671776E-3</v>
      </c>
      <c r="Q8" s="139">
        <v>1.3537228188889878E-2</v>
      </c>
      <c r="R8" s="140">
        <v>1.8332076389763856E-2</v>
      </c>
      <c r="S8" s="79"/>
      <c r="T8" s="163">
        <v>2.403589567303607</v>
      </c>
      <c r="U8" s="164">
        <v>3.2143991078715115</v>
      </c>
      <c r="V8" s="80"/>
      <c r="W8" s="38"/>
      <c r="X8" s="54"/>
    </row>
    <row r="9" spans="1:24" x14ac:dyDescent="0.2">
      <c r="A9" s="6">
        <f t="shared" si="0"/>
        <v>4</v>
      </c>
      <c r="B9" s="46" t="s">
        <v>47</v>
      </c>
      <c r="C9" s="86">
        <v>1.2683775468889404</v>
      </c>
      <c r="D9" s="86">
        <v>1.4126780472486482</v>
      </c>
      <c r="E9" s="86"/>
      <c r="F9" s="86">
        <v>0.11548287936736126</v>
      </c>
      <c r="G9" s="86">
        <v>0.15443903961910926</v>
      </c>
      <c r="H9" s="86"/>
      <c r="I9" s="143">
        <v>2.1632940947719153E-2</v>
      </c>
      <c r="J9" s="144">
        <v>2.8961849342834713E-2</v>
      </c>
      <c r="K9" s="138">
        <v>5.3761740378878353E-3</v>
      </c>
      <c r="L9" s="139">
        <v>7.0598226895438147E-3</v>
      </c>
      <c r="M9" s="138">
        <v>7.343761320926942E-3</v>
      </c>
      <c r="N9" s="139">
        <v>1.1258430306549001E-2</v>
      </c>
      <c r="O9" s="138">
        <v>3.3536930984071398E-4</v>
      </c>
      <c r="P9" s="140">
        <v>4.4833689657186083E-4</v>
      </c>
      <c r="Q9" s="139">
        <v>8.5776362790636641E-3</v>
      </c>
      <c r="R9" s="140">
        <v>1.0195259450170033E-2</v>
      </c>
      <c r="S9" s="79"/>
      <c r="T9" s="163">
        <v>2.3060255555868379</v>
      </c>
      <c r="U9" s="164">
        <v>3.0839235572663553</v>
      </c>
      <c r="V9" s="80"/>
      <c r="W9" s="38"/>
      <c r="X9" s="54"/>
    </row>
    <row r="10" spans="1:24" x14ac:dyDescent="0.2">
      <c r="A10" s="6">
        <f t="shared" si="0"/>
        <v>5</v>
      </c>
      <c r="B10" s="46" t="s">
        <v>5</v>
      </c>
      <c r="C10" s="86">
        <v>1.4494111185586511</v>
      </c>
      <c r="D10" s="86">
        <v>1.9016199396745959</v>
      </c>
      <c r="E10" s="86"/>
      <c r="F10" s="86">
        <v>0.361900177806806</v>
      </c>
      <c r="G10" s="86">
        <v>0.48398096934067725</v>
      </c>
      <c r="H10" s="86"/>
      <c r="I10" s="143">
        <v>5.8158872524457096E-2</v>
      </c>
      <c r="J10" s="144">
        <v>8.1126201238913592E-2</v>
      </c>
      <c r="K10" s="138">
        <v>1.6773151430186286E-2</v>
      </c>
      <c r="L10" s="139">
        <v>2.2049368560694532E-2</v>
      </c>
      <c r="M10" s="138">
        <v>2.4830985274169687E-2</v>
      </c>
      <c r="N10" s="139">
        <v>3.7098772583530948E-2</v>
      </c>
      <c r="O10" s="138">
        <v>1.9635320264915093E-4</v>
      </c>
      <c r="P10" s="140">
        <v>5.5037095790753346E-4</v>
      </c>
      <c r="Q10" s="139">
        <v>1.6358382617451959E-2</v>
      </c>
      <c r="R10" s="140">
        <v>2.142768913678058E-2</v>
      </c>
      <c r="S10" s="79"/>
      <c r="T10" s="163">
        <v>1.5925158125686074</v>
      </c>
      <c r="U10" s="164">
        <v>2.1297235920916311</v>
      </c>
      <c r="V10" s="80"/>
      <c r="W10" s="38"/>
      <c r="X10" s="54"/>
    </row>
    <row r="11" spans="1:24" x14ac:dyDescent="0.2">
      <c r="A11" s="6">
        <f t="shared" si="0"/>
        <v>6</v>
      </c>
      <c r="B11" s="46" t="s">
        <v>6</v>
      </c>
      <c r="C11" s="86">
        <v>1.3258306968367013</v>
      </c>
      <c r="D11" s="86">
        <v>1.713833710850355</v>
      </c>
      <c r="E11" s="86"/>
      <c r="F11" s="86">
        <v>0.31051663126473039</v>
      </c>
      <c r="G11" s="86">
        <v>0.41526406841428048</v>
      </c>
      <c r="H11" s="86"/>
      <c r="I11" s="143">
        <v>7.4003469790635976E-2</v>
      </c>
      <c r="J11" s="144">
        <v>9.370983629419119E-2</v>
      </c>
      <c r="K11" s="138">
        <v>1.4678422258430522E-2</v>
      </c>
      <c r="L11" s="139">
        <v>1.920550809495996E-2</v>
      </c>
      <c r="M11" s="138">
        <v>3.4848100358993161E-2</v>
      </c>
      <c r="N11" s="139">
        <v>4.5374074707667314E-2</v>
      </c>
      <c r="O11" s="138">
        <v>5.1518315713538229E-4</v>
      </c>
      <c r="P11" s="140">
        <v>8.1893653309923179E-4</v>
      </c>
      <c r="Q11" s="139">
        <v>2.3961764016076911E-2</v>
      </c>
      <c r="R11" s="140">
        <v>2.8311316958464672E-2</v>
      </c>
      <c r="S11" s="79"/>
      <c r="T11" s="163">
        <v>1.4340031110186355</v>
      </c>
      <c r="U11" s="164">
        <v>1.9177393609318458</v>
      </c>
      <c r="V11" s="80"/>
      <c r="W11" s="38"/>
      <c r="X11" s="54"/>
    </row>
    <row r="12" spans="1:24" x14ac:dyDescent="0.2">
      <c r="A12" s="6">
        <f t="shared" si="0"/>
        <v>7</v>
      </c>
      <c r="B12" s="46" t="s">
        <v>7</v>
      </c>
      <c r="C12" s="86">
        <v>1.6452489690260197</v>
      </c>
      <c r="D12" s="86">
        <v>1.8780419777730888</v>
      </c>
      <c r="E12" s="86"/>
      <c r="F12" s="86">
        <v>0.18630293643950227</v>
      </c>
      <c r="G12" s="86">
        <v>0.24914902312410286</v>
      </c>
      <c r="H12" s="86"/>
      <c r="I12" s="143">
        <v>5.4813806874915161E-2</v>
      </c>
      <c r="J12" s="144">
        <v>6.6637179849212885E-2</v>
      </c>
      <c r="K12" s="138">
        <v>8.2732657831549872E-3</v>
      </c>
      <c r="L12" s="139">
        <v>1.0989414613650541E-2</v>
      </c>
      <c r="M12" s="138">
        <v>6.0804392822736255E-3</v>
      </c>
      <c r="N12" s="139">
        <v>1.2395785169087058E-2</v>
      </c>
      <c r="O12" s="138">
        <v>2.7026231561353933E-4</v>
      </c>
      <c r="P12" s="140">
        <v>4.5250745225883373E-4</v>
      </c>
      <c r="Q12" s="139">
        <v>4.018983949387301E-2</v>
      </c>
      <c r="R12" s="140">
        <v>4.2799472614216461E-2</v>
      </c>
      <c r="S12" s="79"/>
      <c r="T12" s="163">
        <v>1.7767572842391188</v>
      </c>
      <c r="U12" s="164">
        <v>2.3761157508140514</v>
      </c>
      <c r="V12" s="80"/>
      <c r="W12" s="38"/>
      <c r="X12" s="54"/>
    </row>
    <row r="13" spans="1:24" x14ac:dyDescent="0.2">
      <c r="A13" s="6">
        <f t="shared" si="0"/>
        <v>8</v>
      </c>
      <c r="B13" s="46" t="s">
        <v>8</v>
      </c>
      <c r="C13" s="86">
        <v>1.4956633737618352</v>
      </c>
      <c r="D13" s="86">
        <v>1.9328326644117189</v>
      </c>
      <c r="E13" s="86"/>
      <c r="F13" s="86">
        <v>0.34986412610757839</v>
      </c>
      <c r="G13" s="86">
        <v>0.46788476291235004</v>
      </c>
      <c r="H13" s="86"/>
      <c r="I13" s="143">
        <v>4.4897460102398042E-2</v>
      </c>
      <c r="J13" s="144">
        <v>6.7100942947875927E-2</v>
      </c>
      <c r="K13" s="138">
        <v>1.5397741601479763E-2</v>
      </c>
      <c r="L13" s="139">
        <v>2.0498482658602251E-2</v>
      </c>
      <c r="M13" s="138">
        <v>1.7525932127172728E-2</v>
      </c>
      <c r="N13" s="139">
        <v>2.9385718193800616E-2</v>
      </c>
      <c r="O13" s="138">
        <v>8.9329310063259208E-4</v>
      </c>
      <c r="P13" s="140">
        <v>1.2355369572691036E-3</v>
      </c>
      <c r="Q13" s="139">
        <v>1.1080493273112951E-2</v>
      </c>
      <c r="R13" s="140">
        <v>1.5981205138203947E-2</v>
      </c>
      <c r="S13" s="79"/>
      <c r="T13" s="163">
        <v>1.6753834254993758</v>
      </c>
      <c r="U13" s="164">
        <v>2.2405451669143752</v>
      </c>
      <c r="V13" s="80"/>
      <c r="W13" s="38"/>
      <c r="X13" s="54"/>
    </row>
    <row r="14" spans="1:24" x14ac:dyDescent="0.2">
      <c r="A14" s="6">
        <f t="shared" si="0"/>
        <v>9</v>
      </c>
      <c r="B14" s="46" t="s">
        <v>9</v>
      </c>
      <c r="C14" s="86">
        <v>1.3276999236843356</v>
      </c>
      <c r="D14" s="86">
        <v>1.8076212460038963</v>
      </c>
      <c r="E14" s="86"/>
      <c r="F14" s="86">
        <v>0.38407833675627179</v>
      </c>
      <c r="G14" s="86">
        <v>0.51364054821019656</v>
      </c>
      <c r="H14" s="86"/>
      <c r="I14" s="143">
        <v>8.5630471921061782E-2</v>
      </c>
      <c r="J14" s="144">
        <v>0.11000529667478731</v>
      </c>
      <c r="K14" s="138">
        <v>1.5747896809723966E-2</v>
      </c>
      <c r="L14" s="139">
        <v>2.1347453881321636E-2</v>
      </c>
      <c r="M14" s="138">
        <v>5.8009762679985144E-2</v>
      </c>
      <c r="N14" s="139">
        <v>7.1029351048285089E-2</v>
      </c>
      <c r="O14" s="138">
        <v>3.8593779769527256E-4</v>
      </c>
      <c r="P14" s="140">
        <v>7.6165065709711012E-4</v>
      </c>
      <c r="Q14" s="139">
        <v>1.1486874633657385E-2</v>
      </c>
      <c r="R14" s="140">
        <v>1.6866841088083496E-2</v>
      </c>
      <c r="S14" s="79"/>
      <c r="T14" s="163">
        <v>1.2659944161753471</v>
      </c>
      <c r="U14" s="164">
        <v>1.6930558267023492</v>
      </c>
      <c r="V14" s="80"/>
      <c r="W14" s="38"/>
      <c r="X14" s="54"/>
    </row>
    <row r="15" spans="1:24" x14ac:dyDescent="0.2">
      <c r="A15" s="6">
        <f t="shared" si="0"/>
        <v>10</v>
      </c>
      <c r="B15" s="46" t="s">
        <v>10</v>
      </c>
      <c r="C15" s="86">
        <v>1.6884615461278394</v>
      </c>
      <c r="D15" s="86">
        <v>2.2174865745692367</v>
      </c>
      <c r="E15" s="86"/>
      <c r="F15" s="86">
        <v>0.42337575676814171</v>
      </c>
      <c r="G15" s="86">
        <v>0.56619427599555738</v>
      </c>
      <c r="H15" s="86"/>
      <c r="I15" s="143">
        <v>8.269210710378444E-2</v>
      </c>
      <c r="J15" s="144">
        <v>0.10956087029244625</v>
      </c>
      <c r="K15" s="138">
        <v>1.902943012754453E-2</v>
      </c>
      <c r="L15" s="139">
        <v>2.520191236847464E-2</v>
      </c>
      <c r="M15" s="138">
        <v>1.6321539956274132E-2</v>
      </c>
      <c r="N15" s="139">
        <v>3.0673242592751119E-2</v>
      </c>
      <c r="O15" s="138">
        <v>1.3456098113417468E-3</v>
      </c>
      <c r="P15" s="140">
        <v>1.759764167247835E-3</v>
      </c>
      <c r="Q15" s="139">
        <v>4.5995527208623994E-2</v>
      </c>
      <c r="R15" s="140">
        <v>5.1925951163972653E-2</v>
      </c>
      <c r="S15" s="79"/>
      <c r="T15" s="163">
        <v>1.8786028457420065</v>
      </c>
      <c r="U15" s="164">
        <v>2.5123171582793078</v>
      </c>
      <c r="V15" s="80"/>
      <c r="W15" s="38"/>
      <c r="X15" s="54"/>
    </row>
    <row r="16" spans="1:24" x14ac:dyDescent="0.2">
      <c r="A16" s="6">
        <f t="shared" si="0"/>
        <v>11</v>
      </c>
      <c r="B16" s="46" t="s">
        <v>11</v>
      </c>
      <c r="C16" s="86">
        <v>1.2095077448252574</v>
      </c>
      <c r="D16" s="86">
        <v>1.407241144003065</v>
      </c>
      <c r="E16" s="86"/>
      <c r="F16" s="86">
        <v>0.1582449279609365</v>
      </c>
      <c r="G16" s="86">
        <v>0.21162612876267936</v>
      </c>
      <c r="H16" s="86"/>
      <c r="I16" s="143">
        <v>4.9738409860779431E-2</v>
      </c>
      <c r="J16" s="144">
        <v>5.9781132967189496E-2</v>
      </c>
      <c r="K16" s="138">
        <v>6.2362639308581897E-3</v>
      </c>
      <c r="L16" s="139">
        <v>8.5433492845693199E-3</v>
      </c>
      <c r="M16" s="138">
        <v>3.2749965225185709E-2</v>
      </c>
      <c r="N16" s="139">
        <v>3.8114193368909664E-2</v>
      </c>
      <c r="O16" s="138">
        <v>2.0916240990293068E-4</v>
      </c>
      <c r="P16" s="140">
        <v>3.639606598437232E-4</v>
      </c>
      <c r="Q16" s="139">
        <v>1.0543018294832604E-2</v>
      </c>
      <c r="R16" s="140">
        <v>1.2759629653866813E-2</v>
      </c>
      <c r="S16" s="79"/>
      <c r="T16" s="163">
        <v>1.6209014435992517</v>
      </c>
      <c r="U16" s="164">
        <v>2.1676846268300332</v>
      </c>
      <c r="V16" s="80"/>
      <c r="W16" s="38"/>
      <c r="X16" s="54"/>
    </row>
    <row r="17" spans="1:24" x14ac:dyDescent="0.2">
      <c r="A17" s="6">
        <f t="shared" si="0"/>
        <v>12</v>
      </c>
      <c r="B17" s="46" t="s">
        <v>12</v>
      </c>
      <c r="C17" s="86">
        <v>1.3972318620063535</v>
      </c>
      <c r="D17" s="86">
        <v>2.1437298154751656</v>
      </c>
      <c r="E17" s="86"/>
      <c r="F17" s="86">
        <v>0.59741811631647102</v>
      </c>
      <c r="G17" s="86">
        <v>0.79894682779315684</v>
      </c>
      <c r="H17" s="86"/>
      <c r="I17" s="143">
        <v>0.10222351527624225</v>
      </c>
      <c r="J17" s="144">
        <v>0.14013755649215057</v>
      </c>
      <c r="K17" s="138">
        <v>2.5879618354755832E-2</v>
      </c>
      <c r="L17" s="139">
        <v>3.4589499953840384E-2</v>
      </c>
      <c r="M17" s="138">
        <v>6.186964326636523E-2</v>
      </c>
      <c r="N17" s="139">
        <v>8.2121079532976191E-2</v>
      </c>
      <c r="O17" s="138">
        <v>1.0670356766863938E-3</v>
      </c>
      <c r="P17" s="140">
        <v>1.6514416357294758E-3</v>
      </c>
      <c r="Q17" s="139">
        <v>1.3407217978434766E-2</v>
      </c>
      <c r="R17" s="140">
        <v>2.1775535369604485E-2</v>
      </c>
      <c r="S17" s="79"/>
      <c r="T17" s="163">
        <v>1.2248016154254655</v>
      </c>
      <c r="U17" s="164">
        <v>1.6379673441334688</v>
      </c>
      <c r="V17" s="80"/>
      <c r="W17" s="38"/>
      <c r="X17" s="54"/>
    </row>
    <row r="18" spans="1:24" x14ac:dyDescent="0.2">
      <c r="A18" s="6">
        <f t="shared" si="0"/>
        <v>13</v>
      </c>
      <c r="B18" s="46" t="s">
        <v>13</v>
      </c>
      <c r="C18" s="86">
        <v>1.302853321128449</v>
      </c>
      <c r="D18" s="86">
        <v>2.0579949928464014</v>
      </c>
      <c r="E18" s="86"/>
      <c r="F18" s="86">
        <v>0.60433563544747027</v>
      </c>
      <c r="G18" s="86">
        <v>0.8081978528541085</v>
      </c>
      <c r="H18" s="86"/>
      <c r="I18" s="143">
        <v>9.9596933961975831E-2</v>
      </c>
      <c r="J18" s="144">
        <v>0.13794998279797716</v>
      </c>
      <c r="K18" s="138">
        <v>2.668623413573528E-2</v>
      </c>
      <c r="L18" s="139">
        <v>3.5496967669076354E-2</v>
      </c>
      <c r="M18" s="138">
        <v>5.9000460370809971E-2</v>
      </c>
      <c r="N18" s="139">
        <v>7.9486388518363926E-2</v>
      </c>
      <c r="O18" s="138">
        <v>3.6709849353821561E-4</v>
      </c>
      <c r="P18" s="140">
        <v>9.5827130362169844E-4</v>
      </c>
      <c r="Q18" s="139">
        <v>1.3543140961892354E-2</v>
      </c>
      <c r="R18" s="140">
        <v>2.2008355306915115E-2</v>
      </c>
      <c r="S18" s="79"/>
      <c r="T18" s="163">
        <v>1.1790366196835596</v>
      </c>
      <c r="U18" s="164">
        <v>1.5767643153445083</v>
      </c>
      <c r="V18" s="80"/>
      <c r="W18" s="38"/>
      <c r="X18" s="54"/>
    </row>
    <row r="19" spans="1:24" x14ac:dyDescent="0.2">
      <c r="A19" s="6">
        <f t="shared" si="0"/>
        <v>14</v>
      </c>
      <c r="B19" s="46" t="s">
        <v>14</v>
      </c>
      <c r="C19" s="86">
        <v>1.3578483821592506</v>
      </c>
      <c r="D19" s="86">
        <v>2.1475789717519174</v>
      </c>
      <c r="E19" s="86"/>
      <c r="F19" s="86">
        <v>0.63201695200850749</v>
      </c>
      <c r="G19" s="86">
        <v>0.84521698476785112</v>
      </c>
      <c r="H19" s="86"/>
      <c r="I19" s="143">
        <v>0.10318598454481109</v>
      </c>
      <c r="J19" s="144">
        <v>0.14329577718944816</v>
      </c>
      <c r="K19" s="138">
        <v>2.9279868571586196E-2</v>
      </c>
      <c r="L19" s="139">
        <v>3.8494173712765326E-2</v>
      </c>
      <c r="M19" s="138">
        <v>5.9393093713097977E-2</v>
      </c>
      <c r="N19" s="139">
        <v>8.0817370402152797E-2</v>
      </c>
      <c r="O19" s="138">
        <v>3.0635893042038772E-4</v>
      </c>
      <c r="P19" s="140">
        <v>9.2461013988715717E-4</v>
      </c>
      <c r="Q19" s="139">
        <v>1.4206663329706564E-2</v>
      </c>
      <c r="R19" s="140">
        <v>2.30596229346429E-2</v>
      </c>
      <c r="S19" s="79"/>
      <c r="T19" s="163">
        <v>1.1715414078665356</v>
      </c>
      <c r="U19" s="164">
        <v>1.5667407229202097</v>
      </c>
      <c r="V19" s="80"/>
      <c r="W19" s="38"/>
      <c r="X19" s="54"/>
    </row>
    <row r="20" spans="1:24" x14ac:dyDescent="0.2">
      <c r="A20" s="6">
        <f t="shared" si="0"/>
        <v>15</v>
      </c>
      <c r="B20" s="46" t="s">
        <v>15</v>
      </c>
      <c r="C20" s="86">
        <v>1.4553195019040819</v>
      </c>
      <c r="D20" s="86">
        <v>2.1693504919305453</v>
      </c>
      <c r="E20" s="86"/>
      <c r="F20" s="86">
        <v>0.57143498796077585</v>
      </c>
      <c r="G20" s="86">
        <v>0.76419873862585708</v>
      </c>
      <c r="H20" s="86"/>
      <c r="I20" s="143">
        <v>9.9108174360854936E-2</v>
      </c>
      <c r="J20" s="144">
        <v>0.13537324415709812</v>
      </c>
      <c r="K20" s="138">
        <v>2.4944850811282469E-2</v>
      </c>
      <c r="L20" s="139">
        <v>3.3275919037670389E-2</v>
      </c>
      <c r="M20" s="138">
        <v>5.9111078525416541E-2</v>
      </c>
      <c r="N20" s="139">
        <v>7.8481731880476524E-2</v>
      </c>
      <c r="O20" s="138">
        <v>7.6301810927884299E-4</v>
      </c>
      <c r="P20" s="140">
        <v>1.322006869494286E-3</v>
      </c>
      <c r="Q20" s="139">
        <v>1.42892269148771E-2</v>
      </c>
      <c r="R20" s="140">
        <v>2.2293586369456938E-2</v>
      </c>
      <c r="S20" s="79"/>
      <c r="T20" s="163">
        <v>1.2939156715042257</v>
      </c>
      <c r="U20" s="164">
        <v>1.7303958365945058</v>
      </c>
      <c r="V20" s="80"/>
      <c r="W20" s="38"/>
      <c r="X20" s="54"/>
    </row>
    <row r="21" spans="1:24" x14ac:dyDescent="0.2">
      <c r="A21" s="6">
        <f t="shared" si="0"/>
        <v>16</v>
      </c>
      <c r="B21" s="46" t="s">
        <v>48</v>
      </c>
      <c r="C21" s="86">
        <v>1.3931354080394183</v>
      </c>
      <c r="D21" s="86">
        <v>2.0125273759947344</v>
      </c>
      <c r="E21" s="86"/>
      <c r="F21" s="86">
        <v>0.49569591053524154</v>
      </c>
      <c r="G21" s="86">
        <v>0.66291038797755453</v>
      </c>
      <c r="H21" s="86"/>
      <c r="I21" s="143">
        <v>8.9157345691377926E-2</v>
      </c>
      <c r="J21" s="144">
        <v>0.12061577433506954</v>
      </c>
      <c r="K21" s="138">
        <v>1.8510303540521886E-2</v>
      </c>
      <c r="L21" s="139">
        <v>2.5737156178558193E-2</v>
      </c>
      <c r="M21" s="138">
        <v>5.7737874831462803E-2</v>
      </c>
      <c r="N21" s="139">
        <v>7.4541105041017408E-2</v>
      </c>
      <c r="O21" s="138">
        <v>2.8906034374154012E-4</v>
      </c>
      <c r="P21" s="140">
        <v>7.7395967316968379E-4</v>
      </c>
      <c r="Q21" s="139">
        <v>1.2620106975651689E-2</v>
      </c>
      <c r="R21" s="140">
        <v>1.9563553442324237E-2</v>
      </c>
      <c r="S21" s="79"/>
      <c r="T21" s="163">
        <v>1.3084578342659867</v>
      </c>
      <c r="U21" s="164">
        <v>1.7498435474864962</v>
      </c>
      <c r="V21" s="80"/>
      <c r="W21" s="38"/>
      <c r="X21" s="54"/>
    </row>
    <row r="22" spans="1:24" x14ac:dyDescent="0.2">
      <c r="A22" s="6">
        <f t="shared" si="0"/>
        <v>17</v>
      </c>
      <c r="B22" s="6" t="s">
        <v>39</v>
      </c>
      <c r="C22" s="86">
        <v>1.5259423986149452</v>
      </c>
      <c r="D22" s="86">
        <v>2.0894512576712652</v>
      </c>
      <c r="E22" s="86"/>
      <c r="F22" s="86">
        <v>0.45097297258583219</v>
      </c>
      <c r="G22" s="86">
        <v>0.60310093722875469</v>
      </c>
      <c r="H22" s="86"/>
      <c r="I22" s="143">
        <v>0.14474035351618397</v>
      </c>
      <c r="J22" s="144">
        <v>0.17336052321459078</v>
      </c>
      <c r="K22" s="138">
        <v>1.6216880251876058E-2</v>
      </c>
      <c r="L22" s="139">
        <v>2.2791707978608508E-2</v>
      </c>
      <c r="M22" s="138">
        <v>6.2316604852300256E-2</v>
      </c>
      <c r="N22" s="139">
        <v>7.7603805161184286E-2</v>
      </c>
      <c r="O22" s="138">
        <v>5.1889369417393826E-2</v>
      </c>
      <c r="P22" s="140">
        <v>5.2330519903709044E-2</v>
      </c>
      <c r="Q22" s="139">
        <v>1.431749899461383E-2</v>
      </c>
      <c r="R22" s="140">
        <v>2.0634490171088933E-2</v>
      </c>
      <c r="S22" s="79"/>
      <c r="T22" s="163">
        <v>1.5416367368697592</v>
      </c>
      <c r="U22" s="164">
        <v>2.0616813365583062</v>
      </c>
      <c r="V22" s="80"/>
      <c r="W22" s="38"/>
      <c r="X22" s="54"/>
    </row>
    <row r="23" spans="1:24" x14ac:dyDescent="0.2">
      <c r="A23" s="6">
        <f t="shared" si="0"/>
        <v>18</v>
      </c>
      <c r="B23" s="6" t="s">
        <v>49</v>
      </c>
      <c r="C23" s="86">
        <v>1.5683384447322495</v>
      </c>
      <c r="D23" s="86">
        <v>2.1584258014644453</v>
      </c>
      <c r="E23" s="86"/>
      <c r="F23" s="86">
        <v>0.47224359488594614</v>
      </c>
      <c r="G23" s="86">
        <v>0.63154683759187691</v>
      </c>
      <c r="H23" s="86"/>
      <c r="I23" s="143">
        <v>9.5083950803952461E-2</v>
      </c>
      <c r="J23" s="144">
        <v>0.12505402139848032</v>
      </c>
      <c r="K23" s="138">
        <v>1.8783521307015816E-2</v>
      </c>
      <c r="L23" s="139">
        <v>2.5668457811358056E-2</v>
      </c>
      <c r="M23" s="138">
        <v>6.1614293553671116E-2</v>
      </c>
      <c r="N23" s="139">
        <v>7.7622531005716935E-2</v>
      </c>
      <c r="O23" s="138">
        <v>6.0406589080035957E-4</v>
      </c>
      <c r="P23" s="140">
        <v>1.0660237113514156E-3</v>
      </c>
      <c r="Q23" s="139">
        <v>1.4082070052465187E-2</v>
      </c>
      <c r="R23" s="140">
        <v>2.0697008870053931E-2</v>
      </c>
      <c r="S23" s="79"/>
      <c r="T23" s="163">
        <v>1.4089646141650538</v>
      </c>
      <c r="U23" s="164">
        <v>1.8842545584333552</v>
      </c>
      <c r="V23" s="80"/>
      <c r="W23" s="38"/>
      <c r="X23" s="54"/>
    </row>
    <row r="24" spans="1:24" x14ac:dyDescent="0.2">
      <c r="A24" s="6">
        <f t="shared" si="0"/>
        <v>19</v>
      </c>
      <c r="B24" s="46" t="s">
        <v>17</v>
      </c>
      <c r="C24" s="86">
        <v>1.5558078932325348</v>
      </c>
      <c r="D24" s="86">
        <v>2.2980510112558568</v>
      </c>
      <c r="E24" s="86"/>
      <c r="F24" s="86">
        <v>0.59401299542461927</v>
      </c>
      <c r="G24" s="86">
        <v>0.79439304801899946</v>
      </c>
      <c r="H24" s="86"/>
      <c r="I24" s="143">
        <v>7.7056239297749934E-2</v>
      </c>
      <c r="J24" s="144">
        <v>0.11475418078331392</v>
      </c>
      <c r="K24" s="138">
        <v>2.398780859312551E-2</v>
      </c>
      <c r="L24" s="139">
        <v>3.2648046234337716E-2</v>
      </c>
      <c r="M24" s="138">
        <v>3.7089549884420599E-2</v>
      </c>
      <c r="N24" s="139">
        <v>5.7225558468411861E-2</v>
      </c>
      <c r="O24" s="138">
        <v>6.5433821472878973E-4</v>
      </c>
      <c r="P24" s="140">
        <v>1.2354132186399287E-3</v>
      </c>
      <c r="Q24" s="139">
        <v>1.5324542605475035E-2</v>
      </c>
      <c r="R24" s="140">
        <v>2.3645162861924411E-2</v>
      </c>
      <c r="S24" s="79"/>
      <c r="T24" s="163">
        <v>1.3087423041649811</v>
      </c>
      <c r="U24" s="164">
        <v>1.750223978406144</v>
      </c>
      <c r="V24" s="80"/>
      <c r="W24" s="38"/>
      <c r="X24" s="54"/>
    </row>
    <row r="25" spans="1:24" x14ac:dyDescent="0.2">
      <c r="A25" s="6">
        <f t="shared" si="0"/>
        <v>20</v>
      </c>
      <c r="B25" s="46" t="s">
        <v>18</v>
      </c>
      <c r="C25" s="86">
        <v>1.0967284179648644</v>
      </c>
      <c r="D25" s="86">
        <v>1.8340825331090487</v>
      </c>
      <c r="E25" s="86"/>
      <c r="F25" s="86">
        <v>0.59010035390008764</v>
      </c>
      <c r="G25" s="86">
        <v>0.7891605442683759</v>
      </c>
      <c r="H25" s="86"/>
      <c r="I25" s="143">
        <v>4.6128020053312305E-2</v>
      </c>
      <c r="J25" s="144">
        <v>8.3577652945660483E-2</v>
      </c>
      <c r="K25" s="138">
        <v>3.1087344065275201E-2</v>
      </c>
      <c r="L25" s="139">
        <v>3.969053850092067E-2</v>
      </c>
      <c r="M25" s="138">
        <v>2.3998217538356626E-3</v>
      </c>
      <c r="N25" s="139">
        <v>2.2403198587459684E-2</v>
      </c>
      <c r="O25" s="138">
        <v>1.784229472575071E-4</v>
      </c>
      <c r="P25" s="140">
        <v>7.5567052953531117E-4</v>
      </c>
      <c r="Q25" s="139">
        <v>1.2462431286943923E-2</v>
      </c>
      <c r="R25" s="140">
        <v>2.0728245327744817E-2</v>
      </c>
      <c r="S25" s="79"/>
      <c r="T25" s="163">
        <v>1.0489024913295684</v>
      </c>
      <c r="U25" s="164">
        <v>1.4027316802495051</v>
      </c>
      <c r="V25" s="80"/>
      <c r="W25" s="38"/>
      <c r="X25" s="54"/>
    </row>
    <row r="26" spans="1:24" x14ac:dyDescent="0.2">
      <c r="A26" s="146"/>
      <c r="B26" s="147" t="s">
        <v>85</v>
      </c>
      <c r="C26" s="148">
        <v>1.440944650195394</v>
      </c>
      <c r="D26" s="148">
        <v>1.9734878310992023</v>
      </c>
      <c r="E26" s="148"/>
      <c r="F26" s="148">
        <v>0.42619131440931246</v>
      </c>
      <c r="G26" s="148">
        <v>0.56995961351118507</v>
      </c>
      <c r="H26" s="148"/>
      <c r="I26" s="155">
        <v>7.5931854851714914E-2</v>
      </c>
      <c r="J26" s="156">
        <v>0.10297930222409604</v>
      </c>
      <c r="K26" s="149">
        <v>1.8230547199836369E-2</v>
      </c>
      <c r="L26" s="149">
        <v>2.4444078034741502E-2</v>
      </c>
      <c r="M26" s="155">
        <v>3.805159584901207E-2</v>
      </c>
      <c r="N26" s="156">
        <v>5.2498740998141169E-2</v>
      </c>
      <c r="O26" s="149">
        <v>3.0892083020939562E-3</v>
      </c>
      <c r="P26" s="149">
        <v>3.50611689095447E-3</v>
      </c>
      <c r="Q26" s="155">
        <v>1.6560503500772521E-2</v>
      </c>
      <c r="R26" s="156">
        <v>2.2530366300258904E-2</v>
      </c>
      <c r="S26" s="148"/>
      <c r="T26" s="165">
        <v>1.5088123975864907</v>
      </c>
      <c r="U26" s="150">
        <v>2.0177842717915571</v>
      </c>
      <c r="V26" s="80"/>
      <c r="W26" s="38"/>
    </row>
    <row r="27" spans="1:24" x14ac:dyDescent="0.2">
      <c r="A27" s="151"/>
      <c r="B27" s="152" t="s">
        <v>86</v>
      </c>
      <c r="C27" s="153">
        <v>1.3607764549595658</v>
      </c>
      <c r="D27" s="153">
        <v>1.8703809731347572</v>
      </c>
      <c r="E27" s="153"/>
      <c r="F27" s="153">
        <v>0.40783363155905189</v>
      </c>
      <c r="G27" s="153">
        <v>0.54540928254820675</v>
      </c>
      <c r="H27" s="14"/>
      <c r="I27" s="157">
        <v>7.0701884484150518E-2</v>
      </c>
      <c r="J27" s="158">
        <v>9.6584295301388665E-2</v>
      </c>
      <c r="K27" s="154">
        <v>1.8174085986494715E-2</v>
      </c>
      <c r="L27" s="154">
        <v>2.4119976387184067E-2</v>
      </c>
      <c r="M27" s="157">
        <v>3.4142567186864065E-2</v>
      </c>
      <c r="N27" s="158">
        <v>4.7967418779619367E-2</v>
      </c>
      <c r="O27" s="154">
        <v>3.3630986023155396E-3</v>
      </c>
      <c r="P27" s="154">
        <v>3.7620493506638443E-3</v>
      </c>
      <c r="Q27" s="157">
        <v>1.5022132708476191E-2</v>
      </c>
      <c r="R27" s="158">
        <v>2.0734850783921378E-2</v>
      </c>
      <c r="S27" s="14"/>
      <c r="T27" s="166">
        <v>1.4756970533307656</v>
      </c>
      <c r="U27" s="160">
        <v>1.973498036537227</v>
      </c>
      <c r="W27" s="38"/>
    </row>
    <row r="28" spans="1:24" x14ac:dyDescent="0.2">
      <c r="A28" s="98" t="s">
        <v>87</v>
      </c>
      <c r="I28" s="145"/>
      <c r="J28" s="145"/>
    </row>
    <row r="29" spans="1:24" x14ac:dyDescent="0.2">
      <c r="I29" s="145"/>
      <c r="J29" s="145"/>
    </row>
  </sheetData>
  <mergeCells count="10">
    <mergeCell ref="T3:U3"/>
    <mergeCell ref="T4:U4"/>
    <mergeCell ref="C4:D4"/>
    <mergeCell ref="F4:G4"/>
    <mergeCell ref="I4:J4"/>
    <mergeCell ref="K4:L4"/>
    <mergeCell ref="M4:N4"/>
    <mergeCell ref="O4:P4"/>
    <mergeCell ref="Q4:R4"/>
    <mergeCell ref="C3:R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8"/>
  <sheetViews>
    <sheetView topLeftCell="BC1" workbookViewId="0">
      <selection activeCell="BL37" sqref="BL37"/>
    </sheetView>
  </sheetViews>
  <sheetFormatPr defaultRowHeight="12.75" x14ac:dyDescent="0.2"/>
  <cols>
    <col min="1" max="1" width="5.42578125" customWidth="1"/>
    <col min="2" max="2" width="24" customWidth="1"/>
    <col min="5" max="5" width="1.42578125" customWidth="1"/>
    <col min="8" max="8" width="1.28515625" customWidth="1"/>
    <col min="11" max="11" width="1.42578125" customWidth="1"/>
    <col min="14" max="14" width="1.7109375" customWidth="1"/>
    <col min="15" max="15" width="9.85546875" customWidth="1"/>
    <col min="17" max="17" width="1.5703125" customWidth="1"/>
    <col min="20" max="20" width="1.5703125" customWidth="1"/>
    <col min="23" max="23" width="1.28515625" customWidth="1"/>
    <col min="26" max="26" width="2.140625" customWidth="1"/>
    <col min="29" max="29" width="1.28515625" customWidth="1"/>
    <col min="32" max="32" width="1.85546875" customWidth="1"/>
    <col min="35" max="35" width="1.140625" customWidth="1"/>
    <col min="38" max="38" width="2.140625" customWidth="1"/>
    <col min="41" max="41" width="1.140625" customWidth="1"/>
    <col min="44" max="44" width="2" customWidth="1"/>
    <col min="47" max="47" width="1.42578125" customWidth="1"/>
    <col min="50" max="50" width="2.140625" customWidth="1"/>
    <col min="53" max="53" width="1.42578125" customWidth="1"/>
    <col min="56" max="56" width="2" customWidth="1"/>
    <col min="59" max="59" width="1.5703125" customWidth="1"/>
    <col min="62" max="62" width="2.140625" customWidth="1"/>
    <col min="65" max="65" width="1.28515625" customWidth="1"/>
    <col min="68" max="68" width="1.85546875" customWidth="1"/>
    <col min="71" max="71" width="1.42578125" customWidth="1"/>
  </cols>
  <sheetData>
    <row r="1" spans="1:77" x14ac:dyDescent="0.2">
      <c r="A1" s="53" t="s">
        <v>69</v>
      </c>
    </row>
    <row r="3" spans="1:77" x14ac:dyDescent="0.2">
      <c r="A3" s="5"/>
      <c r="B3" s="5"/>
      <c r="C3" s="182" t="s">
        <v>54</v>
      </c>
      <c r="D3" s="183"/>
      <c r="E3" s="183"/>
      <c r="F3" s="183"/>
      <c r="G3" s="184"/>
      <c r="I3" s="182" t="s">
        <v>53</v>
      </c>
      <c r="J3" s="183"/>
      <c r="K3" s="183"/>
      <c r="L3" s="183"/>
      <c r="M3" s="184"/>
      <c r="O3" s="179" t="s">
        <v>53</v>
      </c>
      <c r="P3" s="180"/>
      <c r="Q3" s="180"/>
      <c r="R3" s="180"/>
      <c r="S3" s="181"/>
      <c r="U3" s="179" t="s">
        <v>53</v>
      </c>
      <c r="V3" s="180"/>
      <c r="W3" s="180"/>
      <c r="X3" s="180"/>
      <c r="Y3" s="181"/>
      <c r="AA3" s="179" t="s">
        <v>53</v>
      </c>
      <c r="AB3" s="180"/>
      <c r="AC3" s="180"/>
      <c r="AD3" s="180"/>
      <c r="AE3" s="181"/>
      <c r="AG3" s="179" t="s">
        <v>53</v>
      </c>
      <c r="AH3" s="180"/>
      <c r="AI3" s="180"/>
      <c r="AJ3" s="180"/>
      <c r="AK3" s="181"/>
      <c r="AM3" s="179" t="s">
        <v>53</v>
      </c>
      <c r="AN3" s="180"/>
      <c r="AO3" s="180"/>
      <c r="AP3" s="180"/>
      <c r="AQ3" s="181"/>
      <c r="AS3" s="179" t="s">
        <v>53</v>
      </c>
      <c r="AT3" s="180"/>
      <c r="AU3" s="180"/>
      <c r="AV3" s="180"/>
      <c r="AW3" s="181"/>
      <c r="AY3" s="179" t="s">
        <v>53</v>
      </c>
      <c r="AZ3" s="180"/>
      <c r="BA3" s="180"/>
      <c r="BB3" s="180"/>
      <c r="BC3" s="181"/>
      <c r="BE3" s="179" t="s">
        <v>53</v>
      </c>
      <c r="BF3" s="180"/>
      <c r="BG3" s="180"/>
      <c r="BH3" s="180"/>
      <c r="BI3" s="181"/>
      <c r="BK3" s="179" t="s">
        <v>53</v>
      </c>
      <c r="BL3" s="180"/>
      <c r="BM3" s="180"/>
      <c r="BN3" s="180"/>
      <c r="BO3" s="181"/>
      <c r="BQ3" s="179" t="s">
        <v>53</v>
      </c>
      <c r="BR3" s="180"/>
      <c r="BS3" s="180"/>
      <c r="BT3" s="180"/>
      <c r="BU3" s="181"/>
    </row>
    <row r="4" spans="1:77" ht="12.75" customHeight="1" x14ac:dyDescent="0.2">
      <c r="A4" s="55"/>
      <c r="B4" s="6"/>
      <c r="C4" s="185" t="s">
        <v>55</v>
      </c>
      <c r="D4" s="186"/>
      <c r="E4" s="48"/>
      <c r="F4" s="186" t="s">
        <v>35</v>
      </c>
      <c r="G4" s="187"/>
      <c r="I4" s="182" t="s">
        <v>56</v>
      </c>
      <c r="J4" s="183"/>
      <c r="K4" s="34"/>
      <c r="L4" s="183" t="s">
        <v>36</v>
      </c>
      <c r="M4" s="184"/>
      <c r="O4" s="179" t="s">
        <v>56</v>
      </c>
      <c r="P4" s="180"/>
      <c r="Q4" s="113"/>
      <c r="R4" s="180" t="s">
        <v>36</v>
      </c>
      <c r="S4" s="181"/>
      <c r="U4" s="179" t="s">
        <v>56</v>
      </c>
      <c r="V4" s="180"/>
      <c r="W4" s="113"/>
      <c r="X4" s="180" t="s">
        <v>36</v>
      </c>
      <c r="Y4" s="181"/>
      <c r="AA4" s="179" t="s">
        <v>56</v>
      </c>
      <c r="AB4" s="180"/>
      <c r="AC4" s="113"/>
      <c r="AD4" s="180" t="s">
        <v>36</v>
      </c>
      <c r="AE4" s="181"/>
      <c r="AG4" s="179" t="s">
        <v>56</v>
      </c>
      <c r="AH4" s="180"/>
      <c r="AI4" s="113"/>
      <c r="AJ4" s="180" t="s">
        <v>36</v>
      </c>
      <c r="AK4" s="181"/>
      <c r="AM4" s="179" t="s">
        <v>56</v>
      </c>
      <c r="AN4" s="180"/>
      <c r="AO4" s="113"/>
      <c r="AP4" s="180" t="s">
        <v>36</v>
      </c>
      <c r="AQ4" s="181"/>
      <c r="AS4" s="179" t="s">
        <v>56</v>
      </c>
      <c r="AT4" s="180"/>
      <c r="AU4" s="113"/>
      <c r="AV4" s="180" t="s">
        <v>36</v>
      </c>
      <c r="AW4" s="181"/>
      <c r="AY4" s="179" t="s">
        <v>56</v>
      </c>
      <c r="AZ4" s="180"/>
      <c r="BA4" s="113"/>
      <c r="BB4" s="180" t="s">
        <v>36</v>
      </c>
      <c r="BC4" s="181"/>
      <c r="BE4" s="179" t="s">
        <v>56</v>
      </c>
      <c r="BF4" s="180"/>
      <c r="BG4" s="113"/>
      <c r="BH4" s="180" t="s">
        <v>36</v>
      </c>
      <c r="BI4" s="181"/>
      <c r="BK4" s="179" t="s">
        <v>56</v>
      </c>
      <c r="BL4" s="180"/>
      <c r="BM4" s="113"/>
      <c r="BN4" s="180" t="s">
        <v>36</v>
      </c>
      <c r="BO4" s="181"/>
      <c r="BQ4" s="179" t="s">
        <v>56</v>
      </c>
      <c r="BR4" s="180"/>
      <c r="BS4" s="115"/>
      <c r="BT4" s="180" t="s">
        <v>36</v>
      </c>
      <c r="BU4" s="181"/>
    </row>
    <row r="5" spans="1:77" ht="12.75" customHeight="1" x14ac:dyDescent="0.2">
      <c r="A5" s="6"/>
      <c r="B5" s="6"/>
      <c r="C5" s="99">
        <v>2012</v>
      </c>
      <c r="D5" s="42">
        <v>2012</v>
      </c>
      <c r="E5" s="42"/>
      <c r="F5" s="42">
        <v>2012</v>
      </c>
      <c r="G5" s="100">
        <v>2012</v>
      </c>
      <c r="I5" s="103">
        <v>2012</v>
      </c>
      <c r="J5" s="30">
        <v>2012</v>
      </c>
      <c r="K5" s="30"/>
      <c r="L5" s="30">
        <v>2012</v>
      </c>
      <c r="M5" s="104">
        <v>2012</v>
      </c>
      <c r="O5" s="47">
        <f>M5+1</f>
        <v>2013</v>
      </c>
      <c r="P5" s="13">
        <f>O5</f>
        <v>2013</v>
      </c>
      <c r="Q5" s="6"/>
      <c r="R5" s="13">
        <f>O5</f>
        <v>2013</v>
      </c>
      <c r="S5" s="12">
        <f>O5</f>
        <v>2013</v>
      </c>
      <c r="U5" s="47">
        <f>S5+1</f>
        <v>2014</v>
      </c>
      <c r="V5" s="13">
        <f>U5</f>
        <v>2014</v>
      </c>
      <c r="W5" s="6"/>
      <c r="X5" s="13">
        <f>U5</f>
        <v>2014</v>
      </c>
      <c r="Y5" s="12">
        <f>U5</f>
        <v>2014</v>
      </c>
      <c r="AA5" s="47">
        <f>Y5+1</f>
        <v>2015</v>
      </c>
      <c r="AB5" s="13">
        <f>AA5</f>
        <v>2015</v>
      </c>
      <c r="AC5" s="6"/>
      <c r="AD5" s="13">
        <f>AA5</f>
        <v>2015</v>
      </c>
      <c r="AE5" s="12">
        <f>AA5</f>
        <v>2015</v>
      </c>
      <c r="AG5" s="47">
        <f>AE5+1</f>
        <v>2016</v>
      </c>
      <c r="AH5" s="13">
        <f>AG5</f>
        <v>2016</v>
      </c>
      <c r="AI5" s="6"/>
      <c r="AJ5" s="13">
        <f>AG5</f>
        <v>2016</v>
      </c>
      <c r="AK5" s="12">
        <f>AG5</f>
        <v>2016</v>
      </c>
      <c r="AM5" s="47">
        <f>AK5+1</f>
        <v>2017</v>
      </c>
      <c r="AN5" s="13">
        <f>AM5</f>
        <v>2017</v>
      </c>
      <c r="AO5" s="6"/>
      <c r="AP5" s="13">
        <f>AM5</f>
        <v>2017</v>
      </c>
      <c r="AQ5" s="12">
        <f>AM5</f>
        <v>2017</v>
      </c>
      <c r="AS5" s="47">
        <f>AQ5+1</f>
        <v>2018</v>
      </c>
      <c r="AT5" s="13">
        <f>AS5</f>
        <v>2018</v>
      </c>
      <c r="AU5" s="6"/>
      <c r="AV5" s="13">
        <f>AS5</f>
        <v>2018</v>
      </c>
      <c r="AW5" s="12">
        <f>AS5</f>
        <v>2018</v>
      </c>
      <c r="AY5" s="47">
        <f>AW5+1</f>
        <v>2019</v>
      </c>
      <c r="AZ5" s="13">
        <f>AY5</f>
        <v>2019</v>
      </c>
      <c r="BA5" s="6"/>
      <c r="BB5" s="13">
        <f>AY5</f>
        <v>2019</v>
      </c>
      <c r="BC5" s="12">
        <f>AY5</f>
        <v>2019</v>
      </c>
      <c r="BE5" s="47">
        <f>BC5+1</f>
        <v>2020</v>
      </c>
      <c r="BF5" s="13">
        <f>BE5</f>
        <v>2020</v>
      </c>
      <c r="BG5" s="6"/>
      <c r="BH5" s="13">
        <f>BE5</f>
        <v>2020</v>
      </c>
      <c r="BI5" s="12">
        <f>BE5</f>
        <v>2020</v>
      </c>
      <c r="BK5" s="47">
        <f>BI5+1</f>
        <v>2021</v>
      </c>
      <c r="BL5" s="13">
        <f>BK5</f>
        <v>2021</v>
      </c>
      <c r="BM5" s="6"/>
      <c r="BN5" s="13">
        <f>BK5</f>
        <v>2021</v>
      </c>
      <c r="BO5" s="12">
        <f>BK5</f>
        <v>2021</v>
      </c>
      <c r="BQ5" s="47">
        <f>BO5+1</f>
        <v>2022</v>
      </c>
      <c r="BR5" s="13">
        <f>BQ5</f>
        <v>2022</v>
      </c>
      <c r="BS5" s="84"/>
      <c r="BT5" s="13">
        <f>BQ5</f>
        <v>2022</v>
      </c>
      <c r="BU5" s="12">
        <f>BQ5</f>
        <v>2022</v>
      </c>
    </row>
    <row r="6" spans="1:77" x14ac:dyDescent="0.2">
      <c r="A6" s="56"/>
      <c r="B6" s="57" t="s">
        <v>0</v>
      </c>
      <c r="C6" s="101" t="s">
        <v>37</v>
      </c>
      <c r="D6" s="61" t="s">
        <v>34</v>
      </c>
      <c r="E6" s="58"/>
      <c r="F6" s="61" t="s">
        <v>37</v>
      </c>
      <c r="G6" s="102" t="s">
        <v>34</v>
      </c>
      <c r="I6" s="105" t="s">
        <v>37</v>
      </c>
      <c r="J6" s="62" t="s">
        <v>34</v>
      </c>
      <c r="K6" s="59"/>
      <c r="L6" s="62" t="s">
        <v>37</v>
      </c>
      <c r="M6" s="106" t="s">
        <v>34</v>
      </c>
      <c r="O6" s="44" t="s">
        <v>37</v>
      </c>
      <c r="P6" s="18" t="s">
        <v>34</v>
      </c>
      <c r="Q6" s="18"/>
      <c r="R6" s="18" t="s">
        <v>37</v>
      </c>
      <c r="S6" s="19" t="s">
        <v>34</v>
      </c>
      <c r="U6" s="44" t="s">
        <v>37</v>
      </c>
      <c r="V6" s="18" t="s">
        <v>34</v>
      </c>
      <c r="W6" s="18"/>
      <c r="X6" s="18" t="s">
        <v>37</v>
      </c>
      <c r="Y6" s="19" t="s">
        <v>34</v>
      </c>
      <c r="AA6" s="44" t="s">
        <v>37</v>
      </c>
      <c r="AB6" s="18" t="s">
        <v>34</v>
      </c>
      <c r="AC6" s="18"/>
      <c r="AD6" s="18" t="s">
        <v>37</v>
      </c>
      <c r="AE6" s="19" t="s">
        <v>34</v>
      </c>
      <c r="AG6" s="44" t="s">
        <v>37</v>
      </c>
      <c r="AH6" s="18" t="s">
        <v>34</v>
      </c>
      <c r="AI6" s="18"/>
      <c r="AJ6" s="18" t="s">
        <v>37</v>
      </c>
      <c r="AK6" s="19" t="s">
        <v>34</v>
      </c>
      <c r="AM6" s="44" t="s">
        <v>37</v>
      </c>
      <c r="AN6" s="18" t="s">
        <v>34</v>
      </c>
      <c r="AO6" s="18"/>
      <c r="AP6" s="18" t="s">
        <v>37</v>
      </c>
      <c r="AQ6" s="19" t="s">
        <v>34</v>
      </c>
      <c r="AS6" s="44" t="s">
        <v>37</v>
      </c>
      <c r="AT6" s="18" t="s">
        <v>34</v>
      </c>
      <c r="AU6" s="18"/>
      <c r="AV6" s="18" t="s">
        <v>37</v>
      </c>
      <c r="AW6" s="19" t="s">
        <v>34</v>
      </c>
      <c r="AY6" s="44" t="s">
        <v>37</v>
      </c>
      <c r="AZ6" s="18" t="s">
        <v>34</v>
      </c>
      <c r="BA6" s="18"/>
      <c r="BB6" s="18" t="s">
        <v>37</v>
      </c>
      <c r="BC6" s="19" t="s">
        <v>34</v>
      </c>
      <c r="BE6" s="44" t="s">
        <v>37</v>
      </c>
      <c r="BF6" s="18" t="s">
        <v>34</v>
      </c>
      <c r="BG6" s="18"/>
      <c r="BH6" s="18" t="s">
        <v>37</v>
      </c>
      <c r="BI6" s="19" t="s">
        <v>34</v>
      </c>
      <c r="BK6" s="44" t="s">
        <v>37</v>
      </c>
      <c r="BL6" s="18" t="s">
        <v>34</v>
      </c>
      <c r="BM6" s="18"/>
      <c r="BN6" s="18" t="s">
        <v>37</v>
      </c>
      <c r="BO6" s="19" t="s">
        <v>34</v>
      </c>
      <c r="BQ6" s="44" t="s">
        <v>37</v>
      </c>
      <c r="BR6" s="18" t="s">
        <v>34</v>
      </c>
      <c r="BS6" s="88"/>
      <c r="BT6" s="18" t="s">
        <v>37</v>
      </c>
      <c r="BU6" s="19" t="s">
        <v>34</v>
      </c>
    </row>
    <row r="7" spans="1:77" x14ac:dyDescent="0.2">
      <c r="A7" s="5">
        <v>1</v>
      </c>
      <c r="B7" s="51" t="s">
        <v>1</v>
      </c>
      <c r="C7" s="107">
        <v>1.2903841004452337</v>
      </c>
      <c r="D7" s="82">
        <v>1.6144792518990632</v>
      </c>
      <c r="E7" s="82"/>
      <c r="F7" s="82">
        <v>1.2209798317342175</v>
      </c>
      <c r="G7" s="108">
        <v>1.4304891764471059</v>
      </c>
      <c r="H7" s="38"/>
      <c r="I7" s="125">
        <v>10.369809453540752</v>
      </c>
      <c r="J7" s="126">
        <v>12.974309124788276</v>
      </c>
      <c r="K7" s="126"/>
      <c r="L7" s="126">
        <v>20.485853256742931</v>
      </c>
      <c r="M7" s="127">
        <v>24.001044564701306</v>
      </c>
      <c r="O7" s="83">
        <v>10.062340389223575</v>
      </c>
      <c r="P7" s="84">
        <v>12.580853334453147</v>
      </c>
      <c r="Q7" s="84"/>
      <c r="R7" s="84">
        <v>19.891685641818825</v>
      </c>
      <c r="S7" s="85">
        <v>23.295189085821455</v>
      </c>
      <c r="U7" s="83">
        <v>9.7643512114529116</v>
      </c>
      <c r="V7" s="84">
        <v>12.199911333931842</v>
      </c>
      <c r="W7" s="84"/>
      <c r="X7" s="84">
        <v>19.315237912152735</v>
      </c>
      <c r="Y7" s="85">
        <v>22.610916539685185</v>
      </c>
      <c r="AA7" s="83">
        <v>9.4755295730568907</v>
      </c>
      <c r="AB7" s="84">
        <v>11.831055238909773</v>
      </c>
      <c r="AC7" s="84"/>
      <c r="AD7" s="84">
        <v>18.755955615128968</v>
      </c>
      <c r="AE7" s="85">
        <v>21.94752707616464</v>
      </c>
      <c r="AG7" s="83">
        <v>9.1955745548682284</v>
      </c>
      <c r="AH7" s="84">
        <v>11.473873411835934</v>
      </c>
      <c r="AI7" s="84"/>
      <c r="AJ7" s="84">
        <v>18.213303132417202</v>
      </c>
      <c r="AK7" s="85">
        <v>21.304345690894582</v>
      </c>
      <c r="AM7" s="83">
        <v>8.9241961850212075</v>
      </c>
      <c r="AN7" s="84">
        <v>11.127969758812387</v>
      </c>
      <c r="AO7" s="84"/>
      <c r="AP7" s="84">
        <v>17.686762955480571</v>
      </c>
      <c r="AQ7" s="85">
        <v>20.680721225395828</v>
      </c>
      <c r="AS7" s="83">
        <v>8.6611149816525668</v>
      </c>
      <c r="AT7" s="84">
        <v>10.792963061221675</v>
      </c>
      <c r="AU7" s="84"/>
      <c r="AV7" s="84">
        <v>17.175834993520191</v>
      </c>
      <c r="AW7" s="85">
        <v>20.076025413580759</v>
      </c>
      <c r="AY7" s="83">
        <v>8.4060615177231544</v>
      </c>
      <c r="AZ7" s="84">
        <v>10.468486340180977</v>
      </c>
      <c r="BA7" s="84"/>
      <c r="BB7" s="84">
        <v>16.680035912182174</v>
      </c>
      <c r="BC7" s="85">
        <v>19.489651972198537</v>
      </c>
      <c r="BE7" s="83">
        <v>8.1587760067530208</v>
      </c>
      <c r="BF7" s="84">
        <v>10.154186252025065</v>
      </c>
      <c r="BG7" s="84"/>
      <c r="BH7" s="84">
        <v>16.19889850144915</v>
      </c>
      <c r="BI7" s="85">
        <v>18.921015732918093</v>
      </c>
      <c r="BK7" s="83">
        <v>7.919007908334204</v>
      </c>
      <c r="BL7" s="84">
        <v>9.8497225131262294</v>
      </c>
      <c r="BM7" s="84"/>
      <c r="BN7" s="84">
        <v>15.731971071228363</v>
      </c>
      <c r="BO7" s="85">
        <v>18.369551813879635</v>
      </c>
      <c r="BQ7" s="83">
        <v>7.6865155523522102</v>
      </c>
      <c r="BR7" s="84">
        <v>9.5547673524586454</v>
      </c>
      <c r="BS7" s="84"/>
      <c r="BT7" s="84">
        <v>15.278816873232373</v>
      </c>
      <c r="BU7" s="85">
        <v>17.834714828669501</v>
      </c>
      <c r="BX7" s="54"/>
      <c r="BY7" s="54"/>
    </row>
    <row r="8" spans="1:77" x14ac:dyDescent="0.2">
      <c r="A8" s="6">
        <f>A7+1</f>
        <v>2</v>
      </c>
      <c r="B8" s="46" t="s">
        <v>51</v>
      </c>
      <c r="C8" s="109">
        <v>1.520849982709523</v>
      </c>
      <c r="D8" s="86">
        <v>2.2975965023117433</v>
      </c>
      <c r="E8" s="86"/>
      <c r="F8" s="86">
        <v>1.5351123022326447</v>
      </c>
      <c r="G8" s="110">
        <v>2.3021097722495525</v>
      </c>
      <c r="H8" s="38"/>
      <c r="I8" s="128">
        <v>6.0327589652904203</v>
      </c>
      <c r="J8" s="129">
        <v>9.1138810898671352</v>
      </c>
      <c r="K8" s="129"/>
      <c r="L8" s="129">
        <v>8.3229980323420047</v>
      </c>
      <c r="M8" s="130">
        <v>12.481468018204039</v>
      </c>
      <c r="O8" s="83">
        <v>5.8097661099158815</v>
      </c>
      <c r="P8" s="84">
        <v>8.7891659701826512</v>
      </c>
      <c r="Q8" s="84"/>
      <c r="R8" s="84">
        <v>8.0182034930172232</v>
      </c>
      <c r="S8" s="85">
        <v>12.044546778123745</v>
      </c>
      <c r="U8" s="83">
        <v>5.5952225718975539</v>
      </c>
      <c r="V8" s="84">
        <v>8.476489274270433</v>
      </c>
      <c r="W8" s="84"/>
      <c r="X8" s="84">
        <v>7.7248753888165318</v>
      </c>
      <c r="Y8" s="85">
        <v>11.623661956879731</v>
      </c>
      <c r="AA8" s="83">
        <v>5.3887969753033982</v>
      </c>
      <c r="AB8" s="84">
        <v>8.1753829458024132</v>
      </c>
      <c r="AC8" s="84"/>
      <c r="AD8" s="84">
        <v>7.4425677987882217</v>
      </c>
      <c r="AE8" s="85">
        <v>11.218195628318513</v>
      </c>
      <c r="AG8" s="83">
        <v>5.1901715969639408</v>
      </c>
      <c r="AH8" s="84">
        <v>7.8853982818030621</v>
      </c>
      <c r="AI8" s="84"/>
      <c r="AJ8" s="84">
        <v>7.1708529636066274</v>
      </c>
      <c r="AK8" s="85">
        <v>10.827555139487918</v>
      </c>
      <c r="AM8" s="83">
        <v>4.9990417654597294</v>
      </c>
      <c r="AN8" s="84">
        <v>7.6061050685290441</v>
      </c>
      <c r="AO8" s="84"/>
      <c r="AP8" s="84">
        <v>6.9093204979445009</v>
      </c>
      <c r="AQ8" s="85">
        <v>10.451171997229501</v>
      </c>
      <c r="AS8" s="83">
        <v>4.8151152887519579</v>
      </c>
      <c r="AT8" s="84">
        <v>7.3370907593998576</v>
      </c>
      <c r="AU8" s="84"/>
      <c r="AV8" s="84">
        <v>6.6575766397454315</v>
      </c>
      <c r="AW8" s="85">
        <v>10.088500808168883</v>
      </c>
      <c r="AY8" s="83">
        <v>4.6381119089741256</v>
      </c>
      <c r="AZ8" s="84">
        <v>7.0779596927548898</v>
      </c>
      <c r="BA8" s="84"/>
      <c r="BB8" s="84">
        <v>6.415243534518682</v>
      </c>
      <c r="BC8" s="85">
        <v>9.7390182693168033</v>
      </c>
      <c r="BE8" s="83">
        <v>4.467762782985214</v>
      </c>
      <c r="BF8" s="84">
        <v>6.8283323473383843</v>
      </c>
      <c r="BG8" s="84"/>
      <c r="BH8" s="84">
        <v>6.1819585528819285</v>
      </c>
      <c r="BI8" s="85">
        <v>9.4022222066504657</v>
      </c>
      <c r="BK8" s="83">
        <v>4.3038099873623601</v>
      </c>
      <c r="BL8" s="84">
        <v>6.5878446335325131</v>
      </c>
      <c r="BM8" s="84"/>
      <c r="BN8" s="84">
        <v>5.9573736396743291</v>
      </c>
      <c r="BO8" s="85">
        <v>9.0776306591915272</v>
      </c>
      <c r="BQ8" s="83">
        <v>4.1460060465842465</v>
      </c>
      <c r="BR8" s="84">
        <v>6.3561472184704417</v>
      </c>
      <c r="BS8" s="84"/>
      <c r="BT8" s="84">
        <v>5.7411546930538888</v>
      </c>
      <c r="BU8" s="85">
        <v>8.7647810062358484</v>
      </c>
      <c r="BX8" s="54"/>
      <c r="BY8" s="54"/>
    </row>
    <row r="9" spans="1:77" x14ac:dyDescent="0.2">
      <c r="A9" s="6">
        <f t="shared" ref="A9:A26" si="0">A8+1</f>
        <v>3</v>
      </c>
      <c r="B9" s="46" t="s">
        <v>3</v>
      </c>
      <c r="C9" s="109">
        <v>1.9880417021286847</v>
      </c>
      <c r="D9" s="86">
        <v>2.4819358137195224</v>
      </c>
      <c r="E9" s="86"/>
      <c r="F9" s="86">
        <v>2.3270461035919436</v>
      </c>
      <c r="G9" s="110">
        <v>2.9285324459578779</v>
      </c>
      <c r="H9" s="38"/>
      <c r="I9" s="128">
        <v>8.8668035976833881</v>
      </c>
      <c r="J9" s="129">
        <v>11.069605521224132</v>
      </c>
      <c r="K9" s="129"/>
      <c r="L9" s="129">
        <v>11.502157839246038</v>
      </c>
      <c r="M9" s="130">
        <v>14.475193413128647</v>
      </c>
      <c r="O9" s="83">
        <v>8.629998283775123</v>
      </c>
      <c r="P9" s="84">
        <v>10.760075404328823</v>
      </c>
      <c r="Q9" s="84"/>
      <c r="R9" s="84">
        <v>11.190172455591581</v>
      </c>
      <c r="S9" s="85">
        <v>14.068746031926684</v>
      </c>
      <c r="U9" s="83">
        <v>8.400378079514967</v>
      </c>
      <c r="V9" s="84">
        <v>10.460296374734382</v>
      </c>
      <c r="W9" s="84"/>
      <c r="X9" s="84">
        <v>10.887696637930555</v>
      </c>
      <c r="Y9" s="85">
        <v>13.675075457841594</v>
      </c>
      <c r="AA9" s="83">
        <v>8.1776885465461913</v>
      </c>
      <c r="AB9" s="84">
        <v>10.169916276490579</v>
      </c>
      <c r="AC9" s="84"/>
      <c r="AD9" s="84">
        <v>10.594396726532668</v>
      </c>
      <c r="AE9" s="85">
        <v>13.293725058610995</v>
      </c>
      <c r="AG9" s="83">
        <v>7.9616858726322386</v>
      </c>
      <c r="AH9" s="84">
        <v>9.8885976553184243</v>
      </c>
      <c r="AI9" s="84"/>
      <c r="AJ9" s="84">
        <v>10.30995273566114</v>
      </c>
      <c r="AK9" s="85">
        <v>12.924256960279804</v>
      </c>
      <c r="AM9" s="83">
        <v>7.7521363564353116</v>
      </c>
      <c r="AN9" s="84">
        <v>9.6160170552837911</v>
      </c>
      <c r="AO9" s="84"/>
      <c r="AP9" s="84">
        <v>10.03405770383565</v>
      </c>
      <c r="AQ9" s="85">
        <v>12.566251164551689</v>
      </c>
      <c r="AS9" s="83">
        <v>7.5488159202901697</v>
      </c>
      <c r="AT9" s="84">
        <v>9.3518643530519743</v>
      </c>
      <c r="AU9" s="84"/>
      <c r="AV9" s="84">
        <v>9.7664170788534239</v>
      </c>
      <c r="AW9" s="85">
        <v>12.219304712693598</v>
      </c>
      <c r="AY9" s="83">
        <v>7.351509649332467</v>
      </c>
      <c r="AZ9" s="84">
        <v>9.0958421275516592</v>
      </c>
      <c r="BA9" s="84"/>
      <c r="BB9" s="84">
        <v>9.5067481355514385</v>
      </c>
      <c r="BC9" s="85">
        <v>11.883030893326017</v>
      </c>
      <c r="BE9" s="83">
        <v>7.1600113554415881</v>
      </c>
      <c r="BF9" s="84">
        <v>8.8476650630086855</v>
      </c>
      <c r="BG9" s="84"/>
      <c r="BH9" s="84">
        <v>9.2547794244157391</v>
      </c>
      <c r="BI9" s="85">
        <v>11.557058491592993</v>
      </c>
      <c r="BK9" s="83">
        <v>6.9741231645523589</v>
      </c>
      <c r="BL9" s="84">
        <v>8.6070593834334996</v>
      </c>
      <c r="BM9" s="84"/>
      <c r="BN9" s="84">
        <v>9.0102502492591441</v>
      </c>
      <c r="BO9" s="85">
        <v>11.241031077357039</v>
      </c>
      <c r="BQ9" s="83">
        <v>6.7936551259782307</v>
      </c>
      <c r="BR9" s="84">
        <v>8.3737623167622814</v>
      </c>
      <c r="BS9" s="84"/>
      <c r="BT9" s="84">
        <v>8.7729101722967986</v>
      </c>
      <c r="BU9" s="85">
        <v>10.93460633020571</v>
      </c>
      <c r="BX9" s="54"/>
      <c r="BY9" s="54"/>
    </row>
    <row r="10" spans="1:77" x14ac:dyDescent="0.2">
      <c r="A10" s="6">
        <f t="shared" si="0"/>
        <v>4</v>
      </c>
      <c r="B10" s="46" t="s">
        <v>47</v>
      </c>
      <c r="C10" s="109">
        <v>2.5277638400598237</v>
      </c>
      <c r="D10" s="86">
        <v>3.4226451696076299</v>
      </c>
      <c r="E10" s="86"/>
      <c r="F10" s="86">
        <v>2.3564803749015346</v>
      </c>
      <c r="G10" s="110">
        <v>3.1753986561668013</v>
      </c>
      <c r="H10" s="38"/>
      <c r="I10" s="128">
        <v>2.0991766817633097</v>
      </c>
      <c r="J10" s="129">
        <v>2.8423291828639048</v>
      </c>
      <c r="K10" s="129"/>
      <c r="L10" s="129">
        <v>2.8861962858963</v>
      </c>
      <c r="M10" s="130">
        <v>3.8892001415677719</v>
      </c>
      <c r="O10" s="83">
        <v>2.018067009665498</v>
      </c>
      <c r="P10" s="84">
        <v>2.736684567948811</v>
      </c>
      <c r="Q10" s="84"/>
      <c r="R10" s="84">
        <v>2.775493358221341</v>
      </c>
      <c r="S10" s="85">
        <v>3.7466288606894764</v>
      </c>
      <c r="U10" s="83">
        <v>1.9402278297425668</v>
      </c>
      <c r="V10" s="84">
        <v>2.6351761211870142</v>
      </c>
      <c r="W10" s="84"/>
      <c r="X10" s="84">
        <v>2.6692319903951627</v>
      </c>
      <c r="Y10" s="85">
        <v>3.6096013987358386</v>
      </c>
      <c r="AA10" s="83">
        <v>1.8655208342542571</v>
      </c>
      <c r="AB10" s="84">
        <v>2.5376325681546668</v>
      </c>
      <c r="AC10" s="84"/>
      <c r="AD10" s="84">
        <v>2.5672255968540325</v>
      </c>
      <c r="AE10" s="85">
        <v>3.4778896832786885</v>
      </c>
      <c r="AG10" s="83">
        <v>1.7938138983625909</v>
      </c>
      <c r="AH10" s="84">
        <v>2.4438901922863265</v>
      </c>
      <c r="AI10" s="84"/>
      <c r="AJ10" s="84">
        <v>2.469295849887386</v>
      </c>
      <c r="AK10" s="85">
        <v>3.3512756150223035</v>
      </c>
      <c r="AM10" s="83">
        <v>1.7249807858194661</v>
      </c>
      <c r="AN10" s="84">
        <v>2.3537924771021363</v>
      </c>
      <c r="AO10" s="84"/>
      <c r="AP10" s="84">
        <v>2.3752722918058922</v>
      </c>
      <c r="AQ10" s="85">
        <v>3.2295506013948514</v>
      </c>
      <c r="AS10" s="83">
        <v>1.6589008696169387</v>
      </c>
      <c r="AT10" s="84">
        <v>2.2671897666316316</v>
      </c>
      <c r="AU10" s="84"/>
      <c r="AV10" s="84">
        <v>2.2849919665228624</v>
      </c>
      <c r="AW10" s="85">
        <v>3.112515113532377</v>
      </c>
      <c r="AY10" s="83">
        <v>1.5954588667904668</v>
      </c>
      <c r="AZ10" s="84">
        <v>2.1839389430453195</v>
      </c>
      <c r="BA10" s="84"/>
      <c r="BB10" s="84">
        <v>2.1982990695146674</v>
      </c>
      <c r="BC10" s="85">
        <v>2.9999782654016296</v>
      </c>
      <c r="BE10" s="83">
        <v>1.534544586611593</v>
      </c>
      <c r="BF10" s="84">
        <v>2.1039031205619478</v>
      </c>
      <c r="BG10" s="84"/>
      <c r="BH10" s="84">
        <v>2.1150446151839835</v>
      </c>
      <c r="BI10" s="85">
        <v>2.8917574138791022</v>
      </c>
      <c r="BK10" s="83">
        <v>1.4760526914500396</v>
      </c>
      <c r="BL10" s="84">
        <v>2.026951354752764</v>
      </c>
      <c r="BM10" s="84"/>
      <c r="BN10" s="84">
        <v>2.0350861207045847</v>
      </c>
      <c r="BO10" s="85">
        <v>2.7876777786705778</v>
      </c>
      <c r="BQ10" s="83">
        <v>1.4198824696260768</v>
      </c>
      <c r="BR10" s="84">
        <v>1.9529583664142542</v>
      </c>
      <c r="BS10" s="84"/>
      <c r="BT10" s="84">
        <v>1.9582873054779517</v>
      </c>
      <c r="BU10" s="85">
        <v>2.6875720810184345</v>
      </c>
      <c r="BX10" s="54"/>
      <c r="BY10" s="54"/>
    </row>
    <row r="11" spans="1:77" x14ac:dyDescent="0.2">
      <c r="A11" s="6">
        <f t="shared" si="0"/>
        <v>5</v>
      </c>
      <c r="B11" s="46" t="s">
        <v>5</v>
      </c>
      <c r="C11" s="109">
        <v>1.5690840625761042</v>
      </c>
      <c r="D11" s="86">
        <v>2.0970211822795211</v>
      </c>
      <c r="E11" s="86"/>
      <c r="F11" s="86">
        <v>1.5906423922723347</v>
      </c>
      <c r="G11" s="110">
        <v>2.1994857114359188</v>
      </c>
      <c r="H11" s="38"/>
      <c r="I11" s="128">
        <v>6.9217060064116449</v>
      </c>
      <c r="J11" s="129">
        <v>9.2505968667644911</v>
      </c>
      <c r="K11" s="129"/>
      <c r="L11" s="129">
        <v>8.2118461278748232</v>
      </c>
      <c r="M11" s="130">
        <v>11.355059006675004</v>
      </c>
      <c r="O11" s="83">
        <v>6.7145809457569907</v>
      </c>
      <c r="P11" s="84">
        <v>8.9665842170862824</v>
      </c>
      <c r="Q11" s="84"/>
      <c r="R11" s="84">
        <v>7.9668488848221051</v>
      </c>
      <c r="S11" s="85">
        <v>11.010192737547783</v>
      </c>
      <c r="U11" s="83">
        <v>6.5139039202632958</v>
      </c>
      <c r="V11" s="84">
        <v>8.6917324574288024</v>
      </c>
      <c r="W11" s="84"/>
      <c r="X11" s="84">
        <v>7.7294712946806259</v>
      </c>
      <c r="Y11" s="85">
        <v>10.676400380159903</v>
      </c>
      <c r="AA11" s="83">
        <v>6.3194630624226473</v>
      </c>
      <c r="AB11" s="84">
        <v>8.4257264093109754</v>
      </c>
      <c r="AC11" s="84"/>
      <c r="AD11" s="84">
        <v>7.4994628688761367</v>
      </c>
      <c r="AE11" s="85">
        <v>10.353301434426324</v>
      </c>
      <c r="AG11" s="83">
        <v>6.1310540013164294</v>
      </c>
      <c r="AH11" s="84">
        <v>8.1682626996776655</v>
      </c>
      <c r="AI11" s="84"/>
      <c r="AJ11" s="84">
        <v>7.2765819993946836</v>
      </c>
      <c r="AK11" s="85">
        <v>10.040529656163477</v>
      </c>
      <c r="AM11" s="83">
        <v>5.948479570344416</v>
      </c>
      <c r="AN11" s="84">
        <v>7.9190492697566164</v>
      </c>
      <c r="AO11" s="84"/>
      <c r="AP11" s="84">
        <v>7.0605956113343593</v>
      </c>
      <c r="AQ11" s="85">
        <v>9.7377324633976503</v>
      </c>
      <c r="AS11" s="83">
        <v>5.7715495277265072</v>
      </c>
      <c r="AT11" s="84">
        <v>7.6778049068224758</v>
      </c>
      <c r="AU11" s="84"/>
      <c r="AV11" s="84">
        <v>6.8512788307126469</v>
      </c>
      <c r="AW11" s="85">
        <v>9.4445703703989405</v>
      </c>
      <c r="AY11" s="83">
        <v>5.600080289150827</v>
      </c>
      <c r="AZ11" s="84">
        <v>7.4442587976803392</v>
      </c>
      <c r="BA11" s="84"/>
      <c r="BB11" s="84">
        <v>6.6484146667776409</v>
      </c>
      <c r="BC11" s="85">
        <v>9.1607164480017325</v>
      </c>
      <c r="BE11" s="83">
        <v>5.4338946719757564</v>
      </c>
      <c r="BF11" s="84">
        <v>7.2181501027482211</v>
      </c>
      <c r="BG11" s="84"/>
      <c r="BH11" s="84">
        <v>6.4517937081122447</v>
      </c>
      <c r="BI11" s="85">
        <v>8.8858558088536466</v>
      </c>
      <c r="BK11" s="83">
        <v>5.2728216504254757</v>
      </c>
      <c r="BL11" s="84">
        <v>6.9992275496806622</v>
      </c>
      <c r="BM11" s="84"/>
      <c r="BN11" s="84">
        <v>6.2612138318588819</v>
      </c>
      <c r="BO11" s="85">
        <v>8.6196851163113646</v>
      </c>
      <c r="BQ11" s="83">
        <v>5.1166961212485012</v>
      </c>
      <c r="BR11" s="84">
        <v>6.7872490455349448</v>
      </c>
      <c r="BS11" s="84"/>
      <c r="BT11" s="84">
        <v>6.0764799254284698</v>
      </c>
      <c r="BU11" s="85">
        <v>8.3619121157734817</v>
      </c>
      <c r="BX11" s="54"/>
      <c r="BY11" s="54"/>
    </row>
    <row r="12" spans="1:77" x14ac:dyDescent="0.2">
      <c r="A12" s="6">
        <f t="shared" si="0"/>
        <v>6</v>
      </c>
      <c r="B12" s="46" t="s">
        <v>6</v>
      </c>
      <c r="C12" s="109">
        <v>1.5079842299831858</v>
      </c>
      <c r="D12" s="86">
        <v>2.1012094623866058</v>
      </c>
      <c r="E12" s="86"/>
      <c r="F12" s="86">
        <v>1.5605993984166844</v>
      </c>
      <c r="G12" s="110">
        <v>2.2171254521133936</v>
      </c>
      <c r="H12" s="38"/>
      <c r="I12" s="128">
        <v>5.0795166785577974</v>
      </c>
      <c r="J12" s="129">
        <v>7.0777454413135565</v>
      </c>
      <c r="K12" s="129"/>
      <c r="L12" s="129">
        <v>6.4107572841227825</v>
      </c>
      <c r="M12" s="130">
        <v>9.1076884666047544</v>
      </c>
      <c r="O12" s="83">
        <v>4.914634448871448</v>
      </c>
      <c r="P12" s="84">
        <v>6.8468923263009076</v>
      </c>
      <c r="Q12" s="84"/>
      <c r="R12" s="84">
        <v>6.2041156442367846</v>
      </c>
      <c r="S12" s="85">
        <v>8.8153574696914205</v>
      </c>
      <c r="U12" s="83">
        <v>4.7552139308441284</v>
      </c>
      <c r="V12" s="84">
        <v>6.6238285994830379</v>
      </c>
      <c r="W12" s="84"/>
      <c r="X12" s="84">
        <v>6.0043007689306336</v>
      </c>
      <c r="Y12" s="85">
        <v>8.5328170513613379</v>
      </c>
      <c r="AA12" s="83">
        <v>4.6010686968938987</v>
      </c>
      <c r="AB12" s="84">
        <v>6.4082791906706653</v>
      </c>
      <c r="AC12" s="84"/>
      <c r="AD12" s="84">
        <v>5.8110799087192024</v>
      </c>
      <c r="AE12" s="85">
        <v>8.2597229099975156</v>
      </c>
      <c r="AG12" s="83">
        <v>4.4520189917850033</v>
      </c>
      <c r="AH12" s="84">
        <v>6.1999793990772893</v>
      </c>
      <c r="AI12" s="84"/>
      <c r="AJ12" s="84">
        <v>5.6242286333444671</v>
      </c>
      <c r="AK12" s="85">
        <v>7.9957436753460556</v>
      </c>
      <c r="AM12" s="83">
        <v>4.3078914759253486</v>
      </c>
      <c r="AN12" s="84">
        <v>5.9986744659809021</v>
      </c>
      <c r="AO12" s="84"/>
      <c r="AP12" s="84">
        <v>5.4435305125150153</v>
      </c>
      <c r="AQ12" s="85">
        <v>7.7405603779745684</v>
      </c>
      <c r="AS12" s="83">
        <v>4.1685189795616893</v>
      </c>
      <c r="AT12" s="84">
        <v>5.8041191669789445</v>
      </c>
      <c r="AU12" s="84"/>
      <c r="AV12" s="84">
        <v>5.2687768101445913</v>
      </c>
      <c r="AW12" s="85">
        <v>7.4938659429291192</v>
      </c>
      <c r="AY12" s="83">
        <v>4.0337402673545197</v>
      </c>
      <c r="AZ12" s="84">
        <v>5.6160774228369226</v>
      </c>
      <c r="BA12" s="84"/>
      <c r="BB12" s="84">
        <v>5.0997661914511676</v>
      </c>
      <c r="BC12" s="85">
        <v>7.2553647063613589</v>
      </c>
      <c r="BE12" s="83">
        <v>3.9033998128420766</v>
      </c>
      <c r="BF12" s="84">
        <v>5.4343219279868498</v>
      </c>
      <c r="BG12" s="84"/>
      <c r="BH12" s="84">
        <v>4.9363044423116991</v>
      </c>
      <c r="BI12" s="85">
        <v>7.0247719539658373</v>
      </c>
      <c r="BK12" s="83">
        <v>3.7773475823286868</v>
      </c>
      <c r="BL12" s="84">
        <v>5.2586337957840801</v>
      </c>
      <c r="BM12" s="84"/>
      <c r="BN12" s="84">
        <v>4.7782042002993386</v>
      </c>
      <c r="BO12" s="85">
        <v>6.8018134801315684</v>
      </c>
      <c r="BQ12" s="83">
        <v>3.6554388277569627</v>
      </c>
      <c r="BR12" s="84">
        <v>5.0888022196804297</v>
      </c>
      <c r="BS12" s="84"/>
      <c r="BT12" s="84">
        <v>4.6252846968597776</v>
      </c>
      <c r="BU12" s="85">
        <v>6.5862251667723024</v>
      </c>
      <c r="BX12" s="54"/>
      <c r="BY12" s="54"/>
    </row>
    <row r="13" spans="1:77" x14ac:dyDescent="0.2">
      <c r="A13" s="6">
        <f t="shared" si="0"/>
        <v>7</v>
      </c>
      <c r="B13" s="46" t="s">
        <v>7</v>
      </c>
      <c r="C13" s="109">
        <v>2.4442353027005064</v>
      </c>
      <c r="D13" s="86">
        <v>3.6561341469881485</v>
      </c>
      <c r="E13" s="86"/>
      <c r="F13" s="86">
        <v>2.8175388050964161</v>
      </c>
      <c r="G13" s="110">
        <v>4.341271453321955</v>
      </c>
      <c r="H13" s="38"/>
      <c r="I13" s="128">
        <v>2.4180021422413587</v>
      </c>
      <c r="J13" s="129">
        <v>3.6168940813397468</v>
      </c>
      <c r="K13" s="129"/>
      <c r="L13" s="129">
        <v>2.9920292304810094</v>
      </c>
      <c r="M13" s="130">
        <v>4.6101267752894612</v>
      </c>
      <c r="O13" s="83">
        <v>2.324525239212023</v>
      </c>
      <c r="P13" s="84">
        <v>3.4838361432922738</v>
      </c>
      <c r="Q13" s="84"/>
      <c r="R13" s="84">
        <v>2.877394541513596</v>
      </c>
      <c r="S13" s="85">
        <v>4.4440804154856606</v>
      </c>
      <c r="U13" s="83">
        <v>2.2347501962804497</v>
      </c>
      <c r="V13" s="84">
        <v>3.3558766184737943</v>
      </c>
      <c r="W13" s="84"/>
      <c r="X13" s="84">
        <v>2.7672798026679368</v>
      </c>
      <c r="Y13" s="85">
        <v>4.2843322269882451</v>
      </c>
      <c r="AA13" s="83">
        <v>2.1485263353769639</v>
      </c>
      <c r="AB13" s="84">
        <v>3.2328116452605808</v>
      </c>
      <c r="AC13" s="84"/>
      <c r="AD13" s="84">
        <v>2.6615014618830055</v>
      </c>
      <c r="AE13" s="85">
        <v>4.1306317289869998</v>
      </c>
      <c r="AG13" s="83">
        <v>2.065709326126699</v>
      </c>
      <c r="AH13" s="84">
        <v>3.1144459278738346</v>
      </c>
      <c r="AI13" s="84"/>
      <c r="AJ13" s="84">
        <v>2.5598836899289465</v>
      </c>
      <c r="AK13" s="85">
        <v>3.9827389306798766</v>
      </c>
      <c r="AM13" s="83">
        <v>1.9861609064312176</v>
      </c>
      <c r="AN13" s="84">
        <v>3.0005923545837039</v>
      </c>
      <c r="AO13" s="84"/>
      <c r="AP13" s="84">
        <v>2.4622580406730239</v>
      </c>
      <c r="AQ13" s="85">
        <v>3.8404238647750759</v>
      </c>
      <c r="AS13" s="83">
        <v>1.9097486160316857</v>
      </c>
      <c r="AT13" s="84">
        <v>2.8910716341119929</v>
      </c>
      <c r="AU13" s="84"/>
      <c r="AV13" s="84">
        <v>2.3684631271256622</v>
      </c>
      <c r="AW13" s="85">
        <v>3.7034661431926752</v>
      </c>
      <c r="AY13" s="83">
        <v>1.836345542412372</v>
      </c>
      <c r="AZ13" s="84">
        <v>2.7857119493033951</v>
      </c>
      <c r="BA13" s="84"/>
      <c r="BB13" s="84">
        <v>2.2783443124871043</v>
      </c>
      <c r="BC13" s="85">
        <v>3.5716545338324499</v>
      </c>
      <c r="BE13" s="83">
        <v>1.765830078436968</v>
      </c>
      <c r="BF13" s="84">
        <v>2.6843486271857651</v>
      </c>
      <c r="BG13" s="84"/>
      <c r="BH13" s="84">
        <v>2.1917534154562168</v>
      </c>
      <c r="BI13" s="85">
        <v>3.4447865573363097</v>
      </c>
      <c r="BK13" s="83">
        <v>1.6980856911420532</v>
      </c>
      <c r="BL13" s="84">
        <v>2.5868238245878428</v>
      </c>
      <c r="BM13" s="84"/>
      <c r="BN13" s="84">
        <v>2.1085484291016865</v>
      </c>
      <c r="BO13" s="85">
        <v>3.3226681028320013</v>
      </c>
      <c r="BQ13" s="83">
        <v>1.6330007011421417</v>
      </c>
      <c r="BR13" s="84">
        <v>2.4929862285278324</v>
      </c>
      <c r="BS13" s="84"/>
      <c r="BT13" s="84">
        <v>2.0285932526324255</v>
      </c>
      <c r="BU13" s="85">
        <v>3.205113061699596</v>
      </c>
      <c r="BX13" s="54"/>
      <c r="BY13" s="54"/>
    </row>
    <row r="14" spans="1:77" x14ac:dyDescent="0.2">
      <c r="A14" s="6">
        <f t="shared" si="0"/>
        <v>8</v>
      </c>
      <c r="B14" s="46" t="s">
        <v>8</v>
      </c>
      <c r="C14" s="109">
        <v>1.74171994231175</v>
      </c>
      <c r="D14" s="86">
        <v>2.3709418569107075</v>
      </c>
      <c r="E14" s="86"/>
      <c r="F14" s="86">
        <v>1.8168249591707299</v>
      </c>
      <c r="G14" s="110">
        <v>2.515628408167244</v>
      </c>
      <c r="H14" s="38"/>
      <c r="I14" s="128">
        <v>6.2320974871848094</v>
      </c>
      <c r="J14" s="129">
        <v>8.4835342524141364</v>
      </c>
      <c r="K14" s="129"/>
      <c r="L14" s="129">
        <v>7.9002795707268323</v>
      </c>
      <c r="M14" s="130">
        <v>10.938955687649232</v>
      </c>
      <c r="O14" s="83">
        <v>5.9036174410696329</v>
      </c>
      <c r="P14" s="84">
        <v>8.0807237395242151</v>
      </c>
      <c r="Q14" s="84"/>
      <c r="R14" s="84">
        <v>7.492938109064923</v>
      </c>
      <c r="S14" s="85">
        <v>10.435066637244709</v>
      </c>
      <c r="U14" s="83">
        <v>5.5939429943755155</v>
      </c>
      <c r="V14" s="84">
        <v>7.6993414569712053</v>
      </c>
      <c r="W14" s="84"/>
      <c r="X14" s="84">
        <v>7.10868895596803</v>
      </c>
      <c r="Y14" s="85">
        <v>9.9576092727262253</v>
      </c>
      <c r="AA14" s="83">
        <v>5.3019379297229072</v>
      </c>
      <c r="AB14" s="84">
        <v>7.3381513123117719</v>
      </c>
      <c r="AC14" s="84"/>
      <c r="AD14" s="84">
        <v>6.7461436173223621</v>
      </c>
      <c r="AE14" s="85">
        <v>9.5050694123832553</v>
      </c>
      <c r="AG14" s="83">
        <v>5.0265369506647888</v>
      </c>
      <c r="AH14" s="84">
        <v>6.9959922995687549</v>
      </c>
      <c r="AI14" s="84"/>
      <c r="AJ14" s="84">
        <v>6.4040000472127367</v>
      </c>
      <c r="AK14" s="85">
        <v>9.0760245192723286</v>
      </c>
      <c r="AM14" s="83">
        <v>4.7667411711831633</v>
      </c>
      <c r="AN14" s="84">
        <v>6.6717737964695889</v>
      </c>
      <c r="AO14" s="84"/>
      <c r="AP14" s="84">
        <v>6.0810371574223376</v>
      </c>
      <c r="AQ14" s="85">
        <v>8.6691379726629503</v>
      </c>
      <c r="AS14" s="83">
        <v>4.5216138950752836</v>
      </c>
      <c r="AT14" s="84">
        <v>6.3644711613718199</v>
      </c>
      <c r="AU14" s="84"/>
      <c r="AV14" s="84">
        <v>5.7761096795435716</v>
      </c>
      <c r="AW14" s="85">
        <v>8.2831537041499033</v>
      </c>
      <c r="AY14" s="83">
        <v>4.2902766664899854</v>
      </c>
      <c r="AZ14" s="84">
        <v>6.073121610593577</v>
      </c>
      <c r="BA14" s="84"/>
      <c r="BB14" s="84">
        <v>5.4881433569151064</v>
      </c>
      <c r="BC14" s="85">
        <v>7.9168911749824957</v>
      </c>
      <c r="BE14" s="83">
        <v>4.0719055740899224</v>
      </c>
      <c r="BF14" s="84">
        <v>5.7968203581140187</v>
      </c>
      <c r="BG14" s="84"/>
      <c r="BH14" s="84">
        <v>5.21613044507765</v>
      </c>
      <c r="BI14" s="85">
        <v>7.5692406726776857</v>
      </c>
      <c r="BK14" s="83">
        <v>3.8657277924516955</v>
      </c>
      <c r="BL14" s="84">
        <v>5.5347170007751085</v>
      </c>
      <c r="BM14" s="84"/>
      <c r="BN14" s="84">
        <v>4.959125500822144</v>
      </c>
      <c r="BO14" s="85">
        <v>7.2391589064019417</v>
      </c>
      <c r="BQ14" s="83">
        <v>3.6710183453784424</v>
      </c>
      <c r="BR14" s="84">
        <v>5.2860121332067074</v>
      </c>
      <c r="BS14" s="84"/>
      <c r="BT14" s="84">
        <v>4.7162414411957965</v>
      </c>
      <c r="BU14" s="85">
        <v>6.9256648819326312</v>
      </c>
      <c r="BX14" s="54"/>
      <c r="BY14" s="54"/>
    </row>
    <row r="15" spans="1:77" x14ac:dyDescent="0.2">
      <c r="A15" s="6">
        <f t="shared" si="0"/>
        <v>9</v>
      </c>
      <c r="B15" s="46" t="s">
        <v>9</v>
      </c>
      <c r="C15" s="109">
        <v>1.1541396046078984</v>
      </c>
      <c r="D15" s="86">
        <v>1.4282101666107658</v>
      </c>
      <c r="E15" s="86"/>
      <c r="F15" s="86">
        <v>1.1754880111736781</v>
      </c>
      <c r="G15" s="110">
        <v>1.4729344386994001</v>
      </c>
      <c r="H15" s="38"/>
      <c r="I15" s="128">
        <v>10.408211438465294</v>
      </c>
      <c r="J15" s="129">
        <v>12.879822625704621</v>
      </c>
      <c r="K15" s="129"/>
      <c r="L15" s="129">
        <v>13.183000177753538</v>
      </c>
      <c r="M15" s="130">
        <v>16.518837097968955</v>
      </c>
      <c r="O15" s="83">
        <v>10.019695640972001</v>
      </c>
      <c r="P15" s="84">
        <v>12.409707373112056</v>
      </c>
      <c r="Q15" s="84"/>
      <c r="R15" s="84">
        <v>12.696129484444581</v>
      </c>
      <c r="S15" s="85">
        <v>15.925977151875932</v>
      </c>
      <c r="U15" s="83">
        <v>9.6457656667221965</v>
      </c>
      <c r="V15" s="84">
        <v>11.957057049235416</v>
      </c>
      <c r="W15" s="84"/>
      <c r="X15" s="84">
        <v>12.227457141459857</v>
      </c>
      <c r="Y15" s="85">
        <v>15.354981500659761</v>
      </c>
      <c r="AA15" s="83">
        <v>9.2858714523716959</v>
      </c>
      <c r="AB15" s="84">
        <v>11.521211948599419</v>
      </c>
      <c r="AC15" s="84"/>
      <c r="AD15" s="84">
        <v>11.776298201855523</v>
      </c>
      <c r="AE15" s="85">
        <v>14.805027218431338</v>
      </c>
      <c r="AG15" s="83">
        <v>8.9394837854490667</v>
      </c>
      <c r="AH15" s="84">
        <v>11.101537789494593</v>
      </c>
      <c r="AI15" s="84"/>
      <c r="AJ15" s="84">
        <v>11.34199365412173</v>
      </c>
      <c r="AK15" s="85">
        <v>14.275323019491246</v>
      </c>
      <c r="AM15" s="83">
        <v>8.6060935081957641</v>
      </c>
      <c r="AN15" s="84">
        <v>10.697424706757864</v>
      </c>
      <c r="AO15" s="84"/>
      <c r="AP15" s="84">
        <v>10.923909432708749</v>
      </c>
      <c r="AQ15" s="85">
        <v>13.765108007522086</v>
      </c>
      <c r="AS15" s="83">
        <v>8.2852107521517997</v>
      </c>
      <c r="AT15" s="84">
        <v>10.308286286054196</v>
      </c>
      <c r="AU15" s="84"/>
      <c r="AV15" s="84">
        <v>10.521435466729924</v>
      </c>
      <c r="AW15" s="85">
        <v>13.273650476191833</v>
      </c>
      <c r="AY15" s="83">
        <v>7.9763642022782006</v>
      </c>
      <c r="AZ15" s="84">
        <v>9.9335586378548388</v>
      </c>
      <c r="BA15" s="84"/>
      <c r="BB15" s="84">
        <v>10.133984765342323</v>
      </c>
      <c r="BC15" s="85">
        <v>12.800246758939565</v>
      </c>
      <c r="BE15" s="83">
        <v>7.6791003894564751</v>
      </c>
      <c r="BF15" s="84">
        <v>9.5726995093918816</v>
      </c>
      <c r="BG15" s="84"/>
      <c r="BH15" s="84">
        <v>9.7609925383664446</v>
      </c>
      <c r="BI15" s="85">
        <v>12.344220125818197</v>
      </c>
      <c r="BK15" s="83">
        <v>7.3929830102520233</v>
      </c>
      <c r="BL15" s="84">
        <v>9.2251874329481627</v>
      </c>
      <c r="BM15" s="84"/>
      <c r="BN15" s="84">
        <v>9.4019153507643196</v>
      </c>
      <c r="BO15" s="85">
        <v>11.904919725367046</v>
      </c>
      <c r="BQ15" s="83">
        <v>7.1175922728732326</v>
      </c>
      <c r="BR15" s="84">
        <v>8.8905209089176811</v>
      </c>
      <c r="BS15" s="84"/>
      <c r="BT15" s="84">
        <v>9.0562303096508057</v>
      </c>
      <c r="BU15" s="85">
        <v>11.481719569580225</v>
      </c>
      <c r="BX15" s="54"/>
      <c r="BY15" s="54"/>
    </row>
    <row r="16" spans="1:77" x14ac:dyDescent="0.2">
      <c r="A16" s="6">
        <f t="shared" si="0"/>
        <v>10</v>
      </c>
      <c r="B16" s="46" t="s">
        <v>10</v>
      </c>
      <c r="C16" s="109">
        <v>2.0946125619720073</v>
      </c>
      <c r="D16" s="86">
        <v>2.9860140713270935</v>
      </c>
      <c r="E16" s="86"/>
      <c r="F16" s="86">
        <v>1.860504323528829</v>
      </c>
      <c r="G16" s="110">
        <v>2.5165007875309584</v>
      </c>
      <c r="H16" s="38"/>
      <c r="I16" s="128">
        <v>6.4020146650370826</v>
      </c>
      <c r="J16" s="129">
        <v>9.1265116144656329</v>
      </c>
      <c r="K16" s="129"/>
      <c r="L16" s="129">
        <v>10.428940024383916</v>
      </c>
      <c r="M16" s="130">
        <v>14.10608696393529</v>
      </c>
      <c r="O16" s="83">
        <v>6.2039697653726655</v>
      </c>
      <c r="P16" s="84">
        <v>8.8385183169137154</v>
      </c>
      <c r="Q16" s="84"/>
      <c r="R16" s="84">
        <v>10.114255942683183</v>
      </c>
      <c r="S16" s="85">
        <v>13.674569216254536</v>
      </c>
      <c r="U16" s="83">
        <v>6.0121913697643885</v>
      </c>
      <c r="V16" s="84">
        <v>8.5599652079024739</v>
      </c>
      <c r="W16" s="84"/>
      <c r="X16" s="84">
        <v>9.8093045776542844</v>
      </c>
      <c r="Y16" s="85">
        <v>13.256825215162443</v>
      </c>
      <c r="AA16" s="83">
        <v>5.8264758109676364</v>
      </c>
      <c r="AB16" s="84">
        <v>8.2905277598945109</v>
      </c>
      <c r="AC16" s="84"/>
      <c r="AD16" s="84">
        <v>9.5137769386683644</v>
      </c>
      <c r="AE16" s="85">
        <v>12.852393873609239</v>
      </c>
      <c r="AG16" s="83">
        <v>5.6466262809676762</v>
      </c>
      <c r="AH16" s="84">
        <v>8.0298933453562462</v>
      </c>
      <c r="AI16" s="84"/>
      <c r="AJ16" s="84">
        <v>9.2273741754008611</v>
      </c>
      <c r="AK16" s="85">
        <v>12.46083053329385</v>
      </c>
      <c r="AM16" s="83">
        <v>5.4724525880728407</v>
      </c>
      <c r="AN16" s="84">
        <v>7.7777607611967063</v>
      </c>
      <c r="AO16" s="84"/>
      <c r="AP16" s="84">
        <v>8.9498072291894282</v>
      </c>
      <c r="AQ16" s="85">
        <v>12.081706327949306</v>
      </c>
      <c r="AS16" s="83">
        <v>5.3037709232400445</v>
      </c>
      <c r="AT16" s="84">
        <v>7.5338397742946883</v>
      </c>
      <c r="AU16" s="84"/>
      <c r="AV16" s="84">
        <v>8.6807964972083447</v>
      </c>
      <c r="AW16" s="85">
        <v>11.714607574033009</v>
      </c>
      <c r="AY16" s="83">
        <v>5.1404036352476545</v>
      </c>
      <c r="AZ16" s="84">
        <v>7.2978506870726214</v>
      </c>
      <c r="BA16" s="84"/>
      <c r="BB16" s="84">
        <v>8.4200715089434155</v>
      </c>
      <c r="BC16" s="85">
        <v>11.359135187501511</v>
      </c>
      <c r="BE16" s="83">
        <v>4.9821790143484854</v>
      </c>
      <c r="BF16" s="84">
        <v>7.0695239221319275</v>
      </c>
      <c r="BG16" s="84"/>
      <c r="BH16" s="84">
        <v>8.1673706144744127</v>
      </c>
      <c r="BI16" s="85">
        <v>11.014904125419989</v>
      </c>
      <c r="BK16" s="83">
        <v>4.828931084052746</v>
      </c>
      <c r="BL16" s="84">
        <v>6.8485996250180294</v>
      </c>
      <c r="BM16" s="84"/>
      <c r="BN16" s="84">
        <v>7.9224406840942656</v>
      </c>
      <c r="BO16" s="85">
        <v>10.681542851222913</v>
      </c>
      <c r="BQ16" s="83">
        <v>4.6804994007067782</v>
      </c>
      <c r="BR16" s="84">
        <v>6.6348272842331806</v>
      </c>
      <c r="BS16" s="84"/>
      <c r="BT16" s="84">
        <v>7.6850368188150213</v>
      </c>
      <c r="BU16" s="85">
        <v>10.358692822504867</v>
      </c>
      <c r="BX16" s="54"/>
      <c r="BY16" s="54"/>
    </row>
    <row r="17" spans="1:77" x14ac:dyDescent="0.2">
      <c r="A17" s="6">
        <f t="shared" si="0"/>
        <v>11</v>
      </c>
      <c r="B17" s="46" t="s">
        <v>11</v>
      </c>
      <c r="C17" s="109">
        <v>2.486426283460399</v>
      </c>
      <c r="D17" s="86">
        <v>3.9683544628947964</v>
      </c>
      <c r="E17" s="86"/>
      <c r="F17" s="86">
        <v>1.556763930118521</v>
      </c>
      <c r="G17" s="110">
        <v>2.062156219756027</v>
      </c>
      <c r="H17" s="38"/>
      <c r="I17" s="128">
        <v>1.7085927948125055</v>
      </c>
      <c r="J17" s="129">
        <v>2.7269265482215888</v>
      </c>
      <c r="K17" s="129"/>
      <c r="L17" s="129">
        <v>4.2335914588709898</v>
      </c>
      <c r="M17" s="130">
        <v>5.6079966846046716</v>
      </c>
      <c r="O17" s="83">
        <v>1.6637082585282843</v>
      </c>
      <c r="P17" s="84">
        <v>2.6484220478360587</v>
      </c>
      <c r="Q17" s="84"/>
      <c r="R17" s="84">
        <v>4.1450350121223067</v>
      </c>
      <c r="S17" s="85">
        <v>5.4757713816192704</v>
      </c>
      <c r="U17" s="83">
        <v>1.6202091805733376</v>
      </c>
      <c r="V17" s="84">
        <v>2.5724892321156236</v>
      </c>
      <c r="W17" s="84"/>
      <c r="X17" s="84">
        <v>4.0587644898110948</v>
      </c>
      <c r="Y17" s="85">
        <v>5.3473424166409709</v>
      </c>
      <c r="AA17" s="83">
        <v>1.5780479740985822</v>
      </c>
      <c r="AB17" s="84">
        <v>2.4990353403248382</v>
      </c>
      <c r="AC17" s="84"/>
      <c r="AD17" s="84">
        <v>3.9747093671395493</v>
      </c>
      <c r="AE17" s="85">
        <v>5.2225824158748653</v>
      </c>
      <c r="AG17" s="83">
        <v>1.5371788155063155</v>
      </c>
      <c r="AH17" s="84">
        <v>2.4279712590669886</v>
      </c>
      <c r="AI17" s="84"/>
      <c r="AJ17" s="84">
        <v>3.8928015856745297</v>
      </c>
      <c r="AK17" s="85">
        <v>5.1013688223191744</v>
      </c>
      <c r="AM17" s="83">
        <v>1.4975575743405283</v>
      </c>
      <c r="AN17" s="84">
        <v>2.3592113652152995</v>
      </c>
      <c r="AO17" s="84"/>
      <c r="AP17" s="84">
        <v>3.8129754585908668</v>
      </c>
      <c r="AQ17" s="85">
        <v>4.9835836933358593</v>
      </c>
      <c r="AS17" s="83">
        <v>1.4591417461956773</v>
      </c>
      <c r="AT17" s="84">
        <v>2.292673376294025</v>
      </c>
      <c r="AU17" s="84"/>
      <c r="AV17" s="84">
        <v>3.7351675798907502</v>
      </c>
      <c r="AW17" s="85">
        <v>4.8691135076499679</v>
      </c>
      <c r="AY17" s="83">
        <v>1.4218903885017897</v>
      </c>
      <c r="AZ17" s="84">
        <v>2.2282782079218428</v>
      </c>
      <c r="BA17" s="84"/>
      <c r="BB17" s="84">
        <v>3.6593167374161033</v>
      </c>
      <c r="BC17" s="85">
        <v>4.7578489812940541</v>
      </c>
      <c r="BE17" s="83">
        <v>1.3857640590510856</v>
      </c>
      <c r="BF17" s="84">
        <v>2.1659498379517683</v>
      </c>
      <c r="BG17" s="84"/>
      <c r="BH17" s="84">
        <v>3.5853638294801051</v>
      </c>
      <c r="BI17" s="85">
        <v>4.6496848920408684</v>
      </c>
      <c r="BK17" s="83">
        <v>1.3507247571382317</v>
      </c>
      <c r="BL17" s="84">
        <v>2.1056151769622669</v>
      </c>
      <c r="BM17" s="84"/>
      <c r="BN17" s="84">
        <v>3.5132517849527707</v>
      </c>
      <c r="BO17" s="85">
        <v>4.5445199118928912</v>
      </c>
      <c r="BQ17" s="83">
        <v>1.3167358671928555</v>
      </c>
      <c r="BR17" s="84">
        <v>2.0472039447735249</v>
      </c>
      <c r="BS17" s="84"/>
      <c r="BT17" s="84">
        <v>3.4429254866437686</v>
      </c>
      <c r="BU17" s="85">
        <v>4.4422564472210144</v>
      </c>
      <c r="BX17" s="54"/>
      <c r="BY17" s="54"/>
    </row>
    <row r="18" spans="1:77" x14ac:dyDescent="0.2">
      <c r="A18" s="6">
        <f t="shared" si="0"/>
        <v>12</v>
      </c>
      <c r="B18" s="46" t="s">
        <v>12</v>
      </c>
      <c r="C18" s="109">
        <v>1.3560520622827836</v>
      </c>
      <c r="D18" s="86">
        <v>2.1070136782178999</v>
      </c>
      <c r="E18" s="86"/>
      <c r="F18" s="86">
        <v>1.2819381208624561</v>
      </c>
      <c r="G18" s="110">
        <v>1.8403073417712479</v>
      </c>
      <c r="H18" s="38"/>
      <c r="I18" s="128">
        <v>6.9422036940091703</v>
      </c>
      <c r="J18" s="129">
        <v>10.786693628582716</v>
      </c>
      <c r="K18" s="129"/>
      <c r="L18" s="129">
        <v>11.912666361754033</v>
      </c>
      <c r="M18" s="130">
        <v>17.101424014801978</v>
      </c>
      <c r="O18" s="83">
        <v>6.6910866410798739</v>
      </c>
      <c r="P18" s="84">
        <v>10.408651966550059</v>
      </c>
      <c r="Q18" s="84"/>
      <c r="R18" s="84">
        <v>11.484409096616613</v>
      </c>
      <c r="S18" s="85">
        <v>16.508304809564489</v>
      </c>
      <c r="U18" s="83">
        <v>6.4491579307880809</v>
      </c>
      <c r="V18" s="84">
        <v>10.044276977754199</v>
      </c>
      <c r="W18" s="84"/>
      <c r="X18" s="84">
        <v>11.071767817373516</v>
      </c>
      <c r="Y18" s="85">
        <v>15.936503816771356</v>
      </c>
      <c r="AA18" s="83">
        <v>6.2160773328170276</v>
      </c>
      <c r="AB18" s="84">
        <v>9.6930578880357121</v>
      </c>
      <c r="AC18" s="84"/>
      <c r="AD18" s="84">
        <v>10.674166845189861</v>
      </c>
      <c r="AE18" s="85">
        <v>15.385230736991646</v>
      </c>
      <c r="AG18" s="83">
        <v>5.9915174198908518</v>
      </c>
      <c r="AH18" s="84">
        <v>9.3545038392238862</v>
      </c>
      <c r="AI18" s="84"/>
      <c r="AJ18" s="84">
        <v>10.291051992945468</v>
      </c>
      <c r="AK18" s="85">
        <v>14.853725636022865</v>
      </c>
      <c r="AM18" s="83">
        <v>5.7751630741386899</v>
      </c>
      <c r="AN18" s="84">
        <v>9.0281430672063046</v>
      </c>
      <c r="AO18" s="84"/>
      <c r="AP18" s="84">
        <v>9.9218897480686437</v>
      </c>
      <c r="AQ18" s="85">
        <v>14.341257721230718</v>
      </c>
      <c r="AS18" s="83">
        <v>5.5667110132069908</v>
      </c>
      <c r="AT18" s="84">
        <v>8.7135221164764634</v>
      </c>
      <c r="AU18" s="84"/>
      <c r="AV18" s="84">
        <v>9.5661664873306567</v>
      </c>
      <c r="AW18" s="85">
        <v>13.847124170434874</v>
      </c>
      <c r="AY18" s="83">
        <v>5.3658693352868081</v>
      </c>
      <c r="AZ18" s="84">
        <v>8.4102050893995539</v>
      </c>
      <c r="BA18" s="84"/>
      <c r="BB18" s="84">
        <v>9.2233877222964615</v>
      </c>
      <c r="BC18" s="85">
        <v>13.370649010901404</v>
      </c>
      <c r="BE18" s="83">
        <v>5.1723570822604419</v>
      </c>
      <c r="BF18" s="84">
        <v>8.1177729285288471</v>
      </c>
      <c r="BG18" s="84"/>
      <c r="BH18" s="84">
        <v>8.8930773741837417</v>
      </c>
      <c r="BI18" s="85">
        <v>12.911182046125942</v>
      </c>
      <c r="BK18" s="83">
        <v>4.9859038202078203</v>
      </c>
      <c r="BL18" s="84">
        <v>7.8358227303921204</v>
      </c>
      <c r="BM18" s="84"/>
      <c r="BN18" s="84">
        <v>8.5747770769362468</v>
      </c>
      <c r="BO18" s="85">
        <v>12.468097828207769</v>
      </c>
      <c r="BQ18" s="83">
        <v>4.8062492365469591</v>
      </c>
      <c r="BR18" s="84">
        <v>7.5639670892498474</v>
      </c>
      <c r="BS18" s="84"/>
      <c r="BT18" s="84">
        <v>8.2680455073686971</v>
      </c>
      <c r="BU18" s="85">
        <v>12.040794673725324</v>
      </c>
      <c r="BX18" s="54"/>
      <c r="BY18" s="54"/>
    </row>
    <row r="19" spans="1:77" x14ac:dyDescent="0.2">
      <c r="A19" s="6">
        <f t="shared" si="0"/>
        <v>13</v>
      </c>
      <c r="B19" s="46" t="s">
        <v>13</v>
      </c>
      <c r="C19" s="109">
        <v>1.1354453450890281</v>
      </c>
      <c r="D19" s="86">
        <v>1.4646206639263084</v>
      </c>
      <c r="E19" s="86"/>
      <c r="F19" s="86">
        <v>1.148858071692604</v>
      </c>
      <c r="G19" s="110">
        <v>1.5040705684546072</v>
      </c>
      <c r="H19" s="38"/>
      <c r="I19" s="128">
        <v>13.414593383451972</v>
      </c>
      <c r="J19" s="129">
        <v>17.303598761975095</v>
      </c>
      <c r="K19" s="129"/>
      <c r="L19" s="129">
        <v>16.976233732927696</v>
      </c>
      <c r="M19" s="130">
        <v>22.225072139054213</v>
      </c>
      <c r="O19" s="83">
        <v>12.95291280131651</v>
      </c>
      <c r="P19" s="84">
        <v>16.713523907551156</v>
      </c>
      <c r="Q19" s="84"/>
      <c r="R19" s="84">
        <v>16.393762014691042</v>
      </c>
      <c r="S19" s="85">
        <v>21.475829540239342</v>
      </c>
      <c r="U19" s="83">
        <v>12.50719153524409</v>
      </c>
      <c r="V19" s="84">
        <v>16.143938554490234</v>
      </c>
      <c r="W19" s="84"/>
      <c r="X19" s="84">
        <v>15.831399735970844</v>
      </c>
      <c r="Y19" s="85">
        <v>20.752464633713089</v>
      </c>
      <c r="AA19" s="83">
        <v>12.07687462454121</v>
      </c>
      <c r="AB19" s="84">
        <v>15.59411522352478</v>
      </c>
      <c r="AC19" s="84"/>
      <c r="AD19" s="84">
        <v>15.288448068673544</v>
      </c>
      <c r="AE19" s="85">
        <v>20.054061485688646</v>
      </c>
      <c r="AG19" s="83">
        <v>11.661426591382893</v>
      </c>
      <c r="AH19" s="84">
        <v>15.063353113564601</v>
      </c>
      <c r="AI19" s="84"/>
      <c r="AJ19" s="84">
        <v>14.764232703416161</v>
      </c>
      <c r="AK19" s="85">
        <v>19.379737657350177</v>
      </c>
      <c r="AM19" s="83">
        <v>11.260330745624874</v>
      </c>
      <c r="AN19" s="84">
        <v>14.550977074413185</v>
      </c>
      <c r="AO19" s="84"/>
      <c r="AP19" s="84">
        <v>14.258102975506846</v>
      </c>
      <c r="AQ19" s="85">
        <v>18.728642919632517</v>
      </c>
      <c r="AS19" s="83">
        <v>10.873088515116315</v>
      </c>
      <c r="AT19" s="84">
        <v>14.056336621908077</v>
      </c>
      <c r="AU19" s="84"/>
      <c r="AV19" s="84">
        <v>13.769431022929504</v>
      </c>
      <c r="AW19" s="85">
        <v>18.099958020828627</v>
      </c>
      <c r="AY19" s="83">
        <v>10.499218800534653</v>
      </c>
      <c r="AZ19" s="84">
        <v>13.57880499356965</v>
      </c>
      <c r="BA19" s="84"/>
      <c r="BB19" s="84">
        <v>13.297610975108233</v>
      </c>
      <c r="BC19" s="85">
        <v>17.49289350465255</v>
      </c>
      <c r="BE19" s="83">
        <v>10.138257353804304</v>
      </c>
      <c r="BF19" s="84">
        <v>13.117778242937719</v>
      </c>
      <c r="BG19" s="84"/>
      <c r="BH19" s="84">
        <v>12.842058171277243</v>
      </c>
      <c r="BI19" s="85">
        <v>16.906688576503015</v>
      </c>
      <c r="BK19" s="83">
        <v>9.7897561791992977</v>
      </c>
      <c r="BL19" s="84">
        <v>12.672674370865971</v>
      </c>
      <c r="BM19" s="84"/>
      <c r="BN19" s="84">
        <v>12.40220840732964</v>
      </c>
      <c r="BO19" s="85">
        <v>16.340610015783888</v>
      </c>
      <c r="BQ19" s="83">
        <v>9.4532829562665679</v>
      </c>
      <c r="BR19" s="84">
        <v>12.242932492128963</v>
      </c>
      <c r="BS19" s="84"/>
      <c r="BT19" s="84">
        <v>11.977517210064351</v>
      </c>
      <c r="BU19" s="85">
        <v>15.793951132242654</v>
      </c>
      <c r="BX19" s="54"/>
      <c r="BY19" s="54"/>
    </row>
    <row r="20" spans="1:77" x14ac:dyDescent="0.2">
      <c r="A20" s="6">
        <f t="shared" si="0"/>
        <v>14</v>
      </c>
      <c r="B20" s="46" t="s">
        <v>14</v>
      </c>
      <c r="C20" s="109">
        <v>1.1134554276872326</v>
      </c>
      <c r="D20" s="86">
        <v>1.3974851730654703</v>
      </c>
      <c r="E20" s="86"/>
      <c r="F20" s="86">
        <v>1.1306823922646079</v>
      </c>
      <c r="G20" s="110">
        <v>1.4465918562655322</v>
      </c>
      <c r="H20" s="38"/>
      <c r="I20" s="128">
        <v>15.944029135862451</v>
      </c>
      <c r="J20" s="129">
        <v>20.011168621785618</v>
      </c>
      <c r="K20" s="129"/>
      <c r="L20" s="129">
        <v>19.646795212405028</v>
      </c>
      <c r="M20" s="130">
        <v>25.136054253978834</v>
      </c>
      <c r="O20" s="83">
        <v>15.373997545996499</v>
      </c>
      <c r="P20" s="84">
        <v>19.306861718885997</v>
      </c>
      <c r="Q20" s="84"/>
      <c r="R20" s="84">
        <v>18.948568317479282</v>
      </c>
      <c r="S20" s="85">
        <v>24.26341761479107</v>
      </c>
      <c r="U20" s="83">
        <v>14.824442643124</v>
      </c>
      <c r="V20" s="84">
        <v>18.627769191339382</v>
      </c>
      <c r="W20" s="84"/>
      <c r="X20" s="84">
        <v>18.275365341514032</v>
      </c>
      <c r="Y20" s="85">
        <v>23.421837359508178</v>
      </c>
      <c r="AA20" s="83">
        <v>14.294625216515215</v>
      </c>
      <c r="AB20" s="84">
        <v>17.972971407707842</v>
      </c>
      <c r="AC20" s="84"/>
      <c r="AD20" s="84">
        <v>17.626283698975335</v>
      </c>
      <c r="AE20" s="85">
        <v>22.610183852476279</v>
      </c>
      <c r="AG20" s="83">
        <v>13.783832926877956</v>
      </c>
      <c r="AH20" s="84">
        <v>17.341583132877645</v>
      </c>
      <c r="AI20" s="84"/>
      <c r="AJ20" s="84">
        <v>17.000453604140127</v>
      </c>
      <c r="AK20" s="85">
        <v>21.827369645266256</v>
      </c>
      <c r="AM20" s="83">
        <v>13.291379318634011</v>
      </c>
      <c r="AN20" s="84">
        <v>16.732752193028322</v>
      </c>
      <c r="AO20" s="84"/>
      <c r="AP20" s="84">
        <v>16.397036865638253</v>
      </c>
      <c r="AQ20" s="85">
        <v>21.072347841180065</v>
      </c>
      <c r="AS20" s="83">
        <v>12.816602869174902</v>
      </c>
      <c r="AT20" s="84">
        <v>16.145658195279797</v>
      </c>
      <c r="AU20" s="84"/>
      <c r="AV20" s="84">
        <v>15.815225726119403</v>
      </c>
      <c r="AW20" s="85">
        <v>20.344110526659453</v>
      </c>
      <c r="AY20" s="83">
        <v>12.358866073670493</v>
      </c>
      <c r="AZ20" s="84">
        <v>15.579511299610747</v>
      </c>
      <c r="BA20" s="84"/>
      <c r="BB20" s="84">
        <v>15.254241745304554</v>
      </c>
      <c r="BC20" s="85">
        <v>19.641687266656092</v>
      </c>
      <c r="BE20" s="83">
        <v>11.917554564061495</v>
      </c>
      <c r="BF20" s="84">
        <v>15.033551040756876</v>
      </c>
      <c r="BG20" s="84"/>
      <c r="BH20" s="84">
        <v>14.713334724751892</v>
      </c>
      <c r="BI20" s="85">
        <v>18.964143661163181</v>
      </c>
      <c r="BK20" s="83">
        <v>11.492076260922165</v>
      </c>
      <c r="BL20" s="84">
        <v>14.507045197906892</v>
      </c>
      <c r="BM20" s="84"/>
      <c r="BN20" s="84">
        <v>14.191781672734415</v>
      </c>
      <c r="BO20" s="85">
        <v>18.310579960241686</v>
      </c>
      <c r="BQ20" s="83">
        <v>11.081860556932295</v>
      </c>
      <c r="BR20" s="84">
        <v>13.999288710117805</v>
      </c>
      <c r="BS20" s="84"/>
      <c r="BT20" s="84">
        <v>13.688885807690703</v>
      </c>
      <c r="BU20" s="85">
        <v>17.680129735001135</v>
      </c>
      <c r="BX20" s="54"/>
      <c r="BY20" s="54"/>
    </row>
    <row r="21" spans="1:77" x14ac:dyDescent="0.2">
      <c r="A21" s="6">
        <f t="shared" si="0"/>
        <v>15</v>
      </c>
      <c r="B21" s="46" t="s">
        <v>15</v>
      </c>
      <c r="C21" s="109">
        <v>1.3118479693324849</v>
      </c>
      <c r="D21" s="86">
        <v>1.7909599150264142</v>
      </c>
      <c r="E21" s="86"/>
      <c r="F21" s="86">
        <v>1.3548505577308725</v>
      </c>
      <c r="G21" s="110">
        <v>1.9032330203389494</v>
      </c>
      <c r="H21" s="38"/>
      <c r="I21" s="128">
        <v>10.068706375169713</v>
      </c>
      <c r="J21" s="129">
        <v>13.745990340081494</v>
      </c>
      <c r="K21" s="129"/>
      <c r="L21" s="129">
        <v>12.261953466431898</v>
      </c>
      <c r="M21" s="130">
        <v>17.225039763985958</v>
      </c>
      <c r="O21" s="83">
        <v>9.7806944307680173</v>
      </c>
      <c r="P21" s="84">
        <v>13.336574038339409</v>
      </c>
      <c r="Q21" s="84"/>
      <c r="R21" s="84">
        <v>11.912577853894026</v>
      </c>
      <c r="S21" s="85">
        <v>16.717972447458369</v>
      </c>
      <c r="U21" s="83">
        <v>9.5011730613791432</v>
      </c>
      <c r="V21" s="84">
        <v>12.939931869008561</v>
      </c>
      <c r="W21" s="84"/>
      <c r="X21" s="84">
        <v>11.573506477241276</v>
      </c>
      <c r="Y21" s="85">
        <v>16.226663590032398</v>
      </c>
      <c r="AA21" s="83">
        <v>9.2298803575725881</v>
      </c>
      <c r="AB21" s="84">
        <v>12.555638796171285</v>
      </c>
      <c r="AC21" s="84"/>
      <c r="AD21" s="84">
        <v>11.24442062187682</v>
      </c>
      <c r="AE21" s="85">
        <v>15.750589190873029</v>
      </c>
      <c r="AG21" s="83">
        <v>8.9665630769184794</v>
      </c>
      <c r="AH21" s="84">
        <v>12.183285254499422</v>
      </c>
      <c r="AI21" s="84"/>
      <c r="AJ21" s="84">
        <v>10.925012155359864</v>
      </c>
      <c r="AK21" s="85">
        <v>15.289244318884895</v>
      </c>
      <c r="AM21" s="83">
        <v>8.7109763259888542</v>
      </c>
      <c r="AN21" s="84">
        <v>11.822476517239396</v>
      </c>
      <c r="AO21" s="84"/>
      <c r="AP21" s="84">
        <v>10.614983138147954</v>
      </c>
      <c r="AQ21" s="85">
        <v>14.842142334639972</v>
      </c>
      <c r="AS21" s="83">
        <v>8.4628832556764166</v>
      </c>
      <c r="AT21" s="84">
        <v>11.472832093516919</v>
      </c>
      <c r="AU21" s="84"/>
      <c r="AV21" s="84">
        <v>10.314045450652891</v>
      </c>
      <c r="AW21" s="85">
        <v>14.408814148308812</v>
      </c>
      <c r="AY21" s="83">
        <v>8.2220547691902848</v>
      </c>
      <c r="AZ21" s="84">
        <v>11.133985153434672</v>
      </c>
      <c r="BA21" s="84"/>
      <c r="BB21" s="84">
        <v>10.021920435826548</v>
      </c>
      <c r="BC21" s="85">
        <v>13.988807511726259</v>
      </c>
      <c r="BE21" s="83">
        <v>7.9882692421229828</v>
      </c>
      <c r="BF21" s="84">
        <v>10.805581979522911</v>
      </c>
      <c r="BG21" s="84"/>
      <c r="BH21" s="84">
        <v>9.7383385565351386</v>
      </c>
      <c r="BI21" s="85">
        <v>13.581686342828453</v>
      </c>
      <c r="BK21" s="83">
        <v>7.7613122540152375</v>
      </c>
      <c r="BL21" s="84">
        <v>10.487281443184694</v>
      </c>
      <c r="BM21" s="84"/>
      <c r="BN21" s="84">
        <v>9.4630390670201887</v>
      </c>
      <c r="BO21" s="85">
        <v>13.187030080797461</v>
      </c>
      <c r="BQ21" s="83">
        <v>7.540976330876056</v>
      </c>
      <c r="BR21" s="84">
        <v>10.178754504853814</v>
      </c>
      <c r="BS21" s="84"/>
      <c r="BT21" s="84">
        <v>9.1957696977820031</v>
      </c>
      <c r="BU21" s="85">
        <v>12.804433070343661</v>
      </c>
      <c r="BX21" s="54"/>
      <c r="BY21" s="54"/>
    </row>
    <row r="22" spans="1:77" x14ac:dyDescent="0.2">
      <c r="A22" s="6">
        <f t="shared" si="0"/>
        <v>16</v>
      </c>
      <c r="B22" s="46" t="s">
        <v>48</v>
      </c>
      <c r="C22" s="109">
        <v>1.1938273415120126</v>
      </c>
      <c r="D22" s="86">
        <v>1.4797436535564377</v>
      </c>
      <c r="E22" s="86"/>
      <c r="F22" s="86">
        <v>1.1407533780078656</v>
      </c>
      <c r="G22" s="110">
        <v>1.3445550143529286</v>
      </c>
      <c r="H22" s="38"/>
      <c r="I22" s="128">
        <v>13.319203785983705</v>
      </c>
      <c r="J22" s="129">
        <v>16.509093557676696</v>
      </c>
      <c r="K22" s="129"/>
      <c r="L22" s="129">
        <v>24.09819040935718</v>
      </c>
      <c r="M22" s="130">
        <v>28.403459833111658</v>
      </c>
      <c r="O22" s="83">
        <v>13.040778759702345</v>
      </c>
      <c r="P22" s="84">
        <v>16.125355337904079</v>
      </c>
      <c r="Q22" s="84"/>
      <c r="R22" s="84">
        <v>23.61283458025234</v>
      </c>
      <c r="S22" s="85">
        <v>27.781313057635153</v>
      </c>
      <c r="U22" s="83">
        <v>12.768709589461157</v>
      </c>
      <c r="V22" s="84">
        <v>15.751688780745729</v>
      </c>
      <c r="W22" s="84"/>
      <c r="X22" s="84">
        <v>23.137955703890317</v>
      </c>
      <c r="Y22" s="85">
        <v>27.174374545025142</v>
      </c>
      <c r="AA22" s="83">
        <v>12.502831435861125</v>
      </c>
      <c r="AB22" s="84">
        <v>15.387787541409569</v>
      </c>
      <c r="AC22" s="84"/>
      <c r="AD22" s="84">
        <v>22.673301225367336</v>
      </c>
      <c r="AE22" s="85">
        <v>26.582213663167142</v>
      </c>
      <c r="AG22" s="83">
        <v>12.242984475209722</v>
      </c>
      <c r="AH22" s="84">
        <v>15.033356192638299</v>
      </c>
      <c r="AI22" s="84"/>
      <c r="AJ22" s="84">
        <v>22.218625697565855</v>
      </c>
      <c r="AK22" s="85">
        <v>26.004414250356081</v>
      </c>
      <c r="AM22" s="83">
        <v>11.989013718474316</v>
      </c>
      <c r="AN22" s="84">
        <v>14.688109771266912</v>
      </c>
      <c r="AO22" s="84"/>
      <c r="AP22" s="84">
        <v>21.773690540839397</v>
      </c>
      <c r="AQ22" s="85">
        <v>25.440574037700738</v>
      </c>
      <c r="AS22" s="83">
        <v>11.740768837899241</v>
      </c>
      <c r="AT22" s="84">
        <v>14.351773346325061</v>
      </c>
      <c r="AU22" s="84"/>
      <c r="AV22" s="84">
        <v>21.338263812438278</v>
      </c>
      <c r="AW22" s="85">
        <v>24.890304098349294</v>
      </c>
      <c r="AY22" s="83">
        <v>11.498104000915669</v>
      </c>
      <c r="AZ22" s="84">
        <v>14.024081607544709</v>
      </c>
      <c r="BA22" s="84"/>
      <c r="BB22" s="84">
        <v>20.91211998521602</v>
      </c>
      <c r="BC22" s="85">
        <v>24.353228322134242</v>
      </c>
      <c r="BE22" s="83">
        <v>11.260877710993437</v>
      </c>
      <c r="BF22" s="84">
        <v>13.704778473198514</v>
      </c>
      <c r="BG22" s="84"/>
      <c r="BH22" s="84">
        <v>20.495039735180601</v>
      </c>
      <c r="BI22" s="85">
        <v>23.828982914314452</v>
      </c>
      <c r="BK22" s="83">
        <v>11.028952655102549</v>
      </c>
      <c r="BL22" s="84">
        <v>13.393616716255764</v>
      </c>
      <c r="BM22" s="84"/>
      <c r="BN22" s="84">
        <v>20.086809737477587</v>
      </c>
      <c r="BO22" s="85">
        <v>23.317215917167246</v>
      </c>
      <c r="BQ22" s="83">
        <v>10.802195557469936</v>
      </c>
      <c r="BR22" s="84">
        <v>13.090357607900142</v>
      </c>
      <c r="BS22" s="84"/>
      <c r="BT22" s="84">
        <v>19.687222470414216</v>
      </c>
      <c r="BU22" s="85">
        <v>22.817586753253522</v>
      </c>
      <c r="BX22" s="54"/>
      <c r="BY22" s="54"/>
    </row>
    <row r="23" spans="1:77" x14ac:dyDescent="0.2">
      <c r="A23" s="6">
        <f t="shared" si="0"/>
        <v>17</v>
      </c>
      <c r="B23" s="6" t="s">
        <v>39</v>
      </c>
      <c r="C23" s="109">
        <v>1.506159332990634</v>
      </c>
      <c r="D23" s="86">
        <v>2.0227248681388477</v>
      </c>
      <c r="E23" s="86"/>
      <c r="F23" s="86">
        <v>1.6528588930817185</v>
      </c>
      <c r="G23" s="110">
        <v>2.331456219258798</v>
      </c>
      <c r="H23" s="38"/>
      <c r="I23" s="128">
        <v>8.4616750850525815</v>
      </c>
      <c r="J23" s="129">
        <v>11.363764938907156</v>
      </c>
      <c r="K23" s="129"/>
      <c r="L23" s="129">
        <v>9.5402366629019539</v>
      </c>
      <c r="M23" s="130">
        <v>13.45707379742057</v>
      </c>
      <c r="O23" s="83">
        <v>8.1479318117861776</v>
      </c>
      <c r="P23" s="84">
        <v>10.954210094651641</v>
      </c>
      <c r="Q23" s="84"/>
      <c r="R23" s="84">
        <v>9.1910181709617316</v>
      </c>
      <c r="S23" s="85">
        <v>12.983405984037592</v>
      </c>
      <c r="U23" s="83">
        <v>7.845960871147418</v>
      </c>
      <c r="V23" s="84">
        <v>10.559808140136834</v>
      </c>
      <c r="W23" s="84"/>
      <c r="X23" s="84">
        <v>8.8548170047832002</v>
      </c>
      <c r="Y23" s="85">
        <v>12.52705993578196</v>
      </c>
      <c r="AA23" s="83">
        <v>7.5553145341016998</v>
      </c>
      <c r="AB23" s="84">
        <v>10.179982607909285</v>
      </c>
      <c r="AC23" s="84"/>
      <c r="AD23" s="84">
        <v>8.5311395987996601</v>
      </c>
      <c r="AE23" s="85">
        <v>12.087380076452307</v>
      </c>
      <c r="AG23" s="83">
        <v>7.2755624141825477</v>
      </c>
      <c r="AH23" s="84">
        <v>9.8141797424341117</v>
      </c>
      <c r="AI23" s="84"/>
      <c r="AJ23" s="84">
        <v>8.2195115019682206</v>
      </c>
      <c r="AK23" s="85">
        <v>11.663736642719801</v>
      </c>
      <c r="AM23" s="83">
        <v>7.0062907776381431</v>
      </c>
      <c r="AN23" s="84">
        <v>9.4618675624218564</v>
      </c>
      <c r="AO23" s="84"/>
      <c r="AP23" s="84">
        <v>7.9194766151505824</v>
      </c>
      <c r="AQ23" s="85">
        <v>11.255524614658787</v>
      </c>
      <c r="AS23" s="83">
        <v>6.747101882097537</v>
      </c>
      <c r="AT23" s="84">
        <v>9.1225349643038687</v>
      </c>
      <c r="AU23" s="84"/>
      <c r="AV23" s="84">
        <v>7.630596460236168</v>
      </c>
      <c r="AW23" s="85">
        <v>10.862162693559041</v>
      </c>
      <c r="AY23" s="83">
        <v>6.4976133425132305</v>
      </c>
      <c r="AZ23" s="84">
        <v>8.7956908649134409</v>
      </c>
      <c r="BA23" s="84"/>
      <c r="BB23" s="84">
        <v>7.3524494796088469</v>
      </c>
      <c r="BC23" s="85">
        <v>10.483092324764154</v>
      </c>
      <c r="BE23" s="83">
        <v>6.2574575231947085</v>
      </c>
      <c r="BF23" s="84">
        <v>8.4808633815289962</v>
      </c>
      <c r="BG23" s="84"/>
      <c r="BH23" s="84">
        <v>7.0846303646244024</v>
      </c>
      <c r="BI23" s="85">
        <v>10.117776763396968</v>
      </c>
      <c r="BK23" s="83">
        <v>6.0262809548025889</v>
      </c>
      <c r="BL23" s="84">
        <v>8.1775990475293892</v>
      </c>
      <c r="BM23" s="84"/>
      <c r="BN23" s="84">
        <v>6.826749411828775</v>
      </c>
      <c r="BO23" s="85">
        <v>9.7657001809429307</v>
      </c>
      <c r="BQ23" s="83">
        <v>5.8037437752252723</v>
      </c>
      <c r="BR23" s="84">
        <v>7.8854620619998848</v>
      </c>
      <c r="BS23" s="84"/>
      <c r="BT23" s="84">
        <v>6.5784319057066014</v>
      </c>
      <c r="BU23" s="85">
        <v>9.4263668107660905</v>
      </c>
      <c r="BX23" s="54"/>
      <c r="BY23" s="54"/>
    </row>
    <row r="24" spans="1:77" x14ac:dyDescent="0.2">
      <c r="A24" s="6">
        <f t="shared" si="0"/>
        <v>18</v>
      </c>
      <c r="B24" s="6" t="s">
        <v>49</v>
      </c>
      <c r="C24" s="109">
        <v>1.1890746225924349</v>
      </c>
      <c r="D24" s="86">
        <v>1.4120057392315182</v>
      </c>
      <c r="E24" s="86"/>
      <c r="F24" s="86">
        <v>1.2484144590372299</v>
      </c>
      <c r="G24" s="110">
        <v>1.5345111712406476</v>
      </c>
      <c r="H24" s="38"/>
      <c r="I24" s="128">
        <v>16.209321465246834</v>
      </c>
      <c r="J24" s="129">
        <v>19.248291489122213</v>
      </c>
      <c r="K24" s="129"/>
      <c r="L24" s="129">
        <v>17.897690679535909</v>
      </c>
      <c r="M24" s="130">
        <v>21.999269624238181</v>
      </c>
      <c r="O24" s="83">
        <v>15.728575720353891</v>
      </c>
      <c r="P24" s="84">
        <v>18.667215118080808</v>
      </c>
      <c r="Q24" s="84"/>
      <c r="R24" s="84">
        <v>17.366577517244639</v>
      </c>
      <c r="S24" s="85">
        <v>21.337837355233567</v>
      </c>
      <c r="U24" s="83">
        <v>15.262480754669413</v>
      </c>
      <c r="V24" s="84">
        <v>18.104329530950672</v>
      </c>
      <c r="W24" s="84"/>
      <c r="X24" s="84">
        <v>16.851743534989218</v>
      </c>
      <c r="Y24" s="85">
        <v>20.697191729114191</v>
      </c>
      <c r="AA24" s="83">
        <v>14.810569248875002</v>
      </c>
      <c r="AB24" s="84">
        <v>17.559032597909429</v>
      </c>
      <c r="AC24" s="84"/>
      <c r="AD24" s="84">
        <v>16.352663902166658</v>
      </c>
      <c r="AE24" s="85">
        <v>20.076638263237633</v>
      </c>
      <c r="AG24" s="83">
        <v>14.372389974494014</v>
      </c>
      <c r="AH24" s="84">
        <v>17.030743902578038</v>
      </c>
      <c r="AI24" s="84"/>
      <c r="AJ24" s="84">
        <v>15.868832141814742</v>
      </c>
      <c r="AK24" s="85">
        <v>19.475507842885747</v>
      </c>
      <c r="AM24" s="83">
        <v>13.947507172223354</v>
      </c>
      <c r="AN24" s="84">
        <v>16.518903860844262</v>
      </c>
      <c r="AO24" s="84"/>
      <c r="AP24" s="84">
        <v>15.399759408137768</v>
      </c>
      <c r="AQ24" s="85">
        <v>18.893155677467369</v>
      </c>
      <c r="AS24" s="83">
        <v>13.535499957962719</v>
      </c>
      <c r="AT24" s="84">
        <v>16.022972880608027</v>
      </c>
      <c r="AU24" s="84"/>
      <c r="AV24" s="84">
        <v>14.944973796800047</v>
      </c>
      <c r="AW24" s="85">
        <v>18.328960305760905</v>
      </c>
      <c r="AY24" s="83">
        <v>13.135961755125409</v>
      </c>
      <c r="AZ24" s="84">
        <v>15.542430560300451</v>
      </c>
      <c r="BA24" s="84"/>
      <c r="BB24" s="84">
        <v>14.504019686289867</v>
      </c>
      <c r="BC24" s="85">
        <v>17.782322647602534</v>
      </c>
      <c r="BE24" s="83">
        <v>12.748499751895196</v>
      </c>
      <c r="BF24" s="84">
        <v>15.076774924151595</v>
      </c>
      <c r="BG24" s="84"/>
      <c r="BH24" s="84">
        <v>14.076457108753866</v>
      </c>
      <c r="BI24" s="85">
        <v>17.25266509957553</v>
      </c>
      <c r="BK24" s="83">
        <v>12.372734382169037</v>
      </c>
      <c r="BL24" s="84">
        <v>14.625521692297962</v>
      </c>
      <c r="BM24" s="84"/>
      <c r="BN24" s="84">
        <v>13.661861148792765</v>
      </c>
      <c r="BO24" s="85">
        <v>16.739430672396828</v>
      </c>
      <c r="BQ24" s="83">
        <v>12.008298828996407</v>
      </c>
      <c r="BR24" s="84">
        <v>14.188203583929697</v>
      </c>
      <c r="BS24" s="84"/>
      <c r="BT24" s="84">
        <v>13.259821368794876</v>
      </c>
      <c r="BU24" s="85">
        <v>16.242082167828652</v>
      </c>
      <c r="BX24" s="54"/>
      <c r="BY24" s="54"/>
    </row>
    <row r="25" spans="1:77" x14ac:dyDescent="0.2">
      <c r="A25" s="6">
        <f t="shared" si="0"/>
        <v>19</v>
      </c>
      <c r="B25" s="46" t="s">
        <v>17</v>
      </c>
      <c r="C25" s="109">
        <v>1.2741191687272253</v>
      </c>
      <c r="D25" s="86">
        <v>1.7094458720816481</v>
      </c>
      <c r="E25" s="86"/>
      <c r="F25" s="86">
        <v>1.2526398587432683</v>
      </c>
      <c r="G25" s="110">
        <v>1.6378303069937763</v>
      </c>
      <c r="H25" s="38"/>
      <c r="I25" s="128">
        <v>11.187963166463829</v>
      </c>
      <c r="J25" s="129">
        <v>15.010540553297032</v>
      </c>
      <c r="K25" s="129"/>
      <c r="L25" s="129">
        <v>16.777670565094123</v>
      </c>
      <c r="M25" s="130">
        <v>21.936853709762431</v>
      </c>
      <c r="O25" s="83">
        <v>10.800226894558751</v>
      </c>
      <c r="P25" s="84">
        <v>14.49660310806388</v>
      </c>
      <c r="Q25" s="84"/>
      <c r="R25" s="84">
        <v>16.201451963533614</v>
      </c>
      <c r="S25" s="85">
        <v>21.196712836352908</v>
      </c>
      <c r="U25" s="83">
        <v>10.426062903863269</v>
      </c>
      <c r="V25" s="84">
        <v>14.00069074937236</v>
      </c>
      <c r="W25" s="84"/>
      <c r="X25" s="84">
        <v>15.645289918558978</v>
      </c>
      <c r="Y25" s="85">
        <v>20.482298244937752</v>
      </c>
      <c r="AA25" s="83">
        <v>10.064990170832719</v>
      </c>
      <c r="AB25" s="84">
        <v>13.522152881888697</v>
      </c>
      <c r="AC25" s="84"/>
      <c r="AD25" s="84">
        <v>15.10847755179697</v>
      </c>
      <c r="AE25" s="85">
        <v>19.792689659826731</v>
      </c>
      <c r="AG25" s="83">
        <v>9.7165450487459566</v>
      </c>
      <c r="AH25" s="84">
        <v>13.06036335950858</v>
      </c>
      <c r="AI25" s="84"/>
      <c r="AJ25" s="84">
        <v>14.590333322934509</v>
      </c>
      <c r="AK25" s="85">
        <v>19.127000966326897</v>
      </c>
      <c r="AM25" s="83">
        <v>9.3802806202702378</v>
      </c>
      <c r="AN25" s="84">
        <v>12.614719511498713</v>
      </c>
      <c r="AO25" s="84"/>
      <c r="AP25" s="84">
        <v>14.090200096924345</v>
      </c>
      <c r="AQ25" s="85">
        <v>18.484378873771149</v>
      </c>
      <c r="AS25" s="83">
        <v>9.0557660753488705</v>
      </c>
      <c r="AT25" s="84">
        <v>12.184641210595608</v>
      </c>
      <c r="AU25" s="84"/>
      <c r="AV25" s="84">
        <v>13.607444247020432</v>
      </c>
      <c r="AW25" s="85">
        <v>17.864001634844435</v>
      </c>
      <c r="AY25" s="83">
        <v>8.7425861133492866</v>
      </c>
      <c r="AZ25" s="84">
        <v>11.769569981077909</v>
      </c>
      <c r="BA25" s="84"/>
      <c r="BB25" s="84">
        <v>13.141454792176694</v>
      </c>
      <c r="BC25" s="85">
        <v>17.26507781861298</v>
      </c>
      <c r="BE25" s="83">
        <v>8.4403403684578162</v>
      </c>
      <c r="BF25" s="84">
        <v>11.368968144931554</v>
      </c>
      <c r="BG25" s="84"/>
      <c r="BH25" s="84">
        <v>12.691642567408161</v>
      </c>
      <c r="BI25" s="85">
        <v>16.686845134793444</v>
      </c>
      <c r="BK25" s="83">
        <v>8.1486428573537992</v>
      </c>
      <c r="BL25" s="84">
        <v>10.982318004324178</v>
      </c>
      <c r="BM25" s="84"/>
      <c r="BN25" s="84">
        <v>12.257439425775537</v>
      </c>
      <c r="BO25" s="85">
        <v>16.128569306923175</v>
      </c>
      <c r="BQ25" s="83">
        <v>7.8671214482394847</v>
      </c>
      <c r="BR25" s="84">
        <v>10.609121058696942</v>
      </c>
      <c r="BS25" s="84"/>
      <c r="BT25" s="84">
        <v>11.83829747071324</v>
      </c>
      <c r="BU25" s="85">
        <v>15.589542992210072</v>
      </c>
      <c r="BX25" s="54"/>
      <c r="BY25" s="54"/>
    </row>
    <row r="26" spans="1:77" x14ac:dyDescent="0.2">
      <c r="A26" s="6">
        <f t="shared" si="0"/>
        <v>20</v>
      </c>
      <c r="B26" s="46" t="s">
        <v>18</v>
      </c>
      <c r="C26" s="111">
        <v>1.0483833656491504</v>
      </c>
      <c r="D26" s="81">
        <v>1.4360866595166339</v>
      </c>
      <c r="E26" s="81"/>
      <c r="F26" s="81">
        <v>1.0637624608750211</v>
      </c>
      <c r="G26" s="112">
        <v>1.587030428122268</v>
      </c>
      <c r="H26" s="38"/>
      <c r="I26" s="131">
        <v>10.268496181140712</v>
      </c>
      <c r="J26" s="132">
        <v>14.065895036309353</v>
      </c>
      <c r="K26" s="132"/>
      <c r="L26" s="132">
        <v>10.419128274104597</v>
      </c>
      <c r="M26" s="133">
        <v>15.544328939668947</v>
      </c>
      <c r="O26" s="87">
        <v>9.8804872088879012</v>
      </c>
      <c r="P26" s="88">
        <v>13.552516151921425</v>
      </c>
      <c r="Q26" s="88"/>
      <c r="R26" s="88">
        <v>10.026058303589588</v>
      </c>
      <c r="S26" s="89">
        <v>14.988416419621732</v>
      </c>
      <c r="U26" s="87">
        <v>9.5071690250567276</v>
      </c>
      <c r="V26" s="88">
        <v>13.05825153157355</v>
      </c>
      <c r="W26" s="88"/>
      <c r="X26" s="88">
        <v>9.6478618843219515</v>
      </c>
      <c r="Y26" s="89">
        <v>14.453009830914308</v>
      </c>
      <c r="AA26" s="87">
        <v>9.1479840219036515</v>
      </c>
      <c r="AB26" s="88">
        <v>12.582375112667599</v>
      </c>
      <c r="AC26" s="88"/>
      <c r="AD26" s="88">
        <v>9.2839743944221524</v>
      </c>
      <c r="AE26" s="89">
        <v>13.937332559954427</v>
      </c>
      <c r="AG26" s="87">
        <v>8.8023958337958348</v>
      </c>
      <c r="AH26" s="88">
        <v>12.124189100537613</v>
      </c>
      <c r="AI26" s="88"/>
      <c r="AJ26" s="88">
        <v>8.9338527419265592</v>
      </c>
      <c r="AK26" s="89">
        <v>13.440638287887984</v>
      </c>
      <c r="AM26" s="87">
        <v>8.4698885233082137</v>
      </c>
      <c r="AN26" s="88">
        <v>11.683022830273618</v>
      </c>
      <c r="AO26" s="88"/>
      <c r="AP26" s="88">
        <v>8.5969745380982658</v>
      </c>
      <c r="AQ26" s="89">
        <v>12.962209762394979</v>
      </c>
      <c r="AS26" s="87">
        <v>8.1499657987987799</v>
      </c>
      <c r="AT26" s="88">
        <v>11.258231676548567</v>
      </c>
      <c r="AU26" s="88"/>
      <c r="AV26" s="88">
        <v>8.2728373028364803</v>
      </c>
      <c r="AW26" s="89">
        <v>12.501357621917148</v>
      </c>
      <c r="AY26" s="87">
        <v>7.8421502622261396</v>
      </c>
      <c r="AZ26" s="88">
        <v>10.849196009297156</v>
      </c>
      <c r="BA26" s="88"/>
      <c r="BB26" s="88">
        <v>7.9609577009157366</v>
      </c>
      <c r="BC26" s="89">
        <v>12.057419269927646</v>
      </c>
      <c r="BE26" s="87">
        <v>7.5459826860229482</v>
      </c>
      <c r="BF26" s="88">
        <v>10.455320193198894</v>
      </c>
      <c r="BG26" s="88"/>
      <c r="BH26" s="88">
        <v>7.660870807837675</v>
      </c>
      <c r="BI26" s="89">
        <v>11.629757796970507</v>
      </c>
      <c r="BK26" s="87">
        <v>7.2610213178866836</v>
      </c>
      <c r="BL26" s="88">
        <v>10.076031629015979</v>
      </c>
      <c r="BM26" s="88"/>
      <c r="BN26" s="88">
        <v>7.3721294041276275</v>
      </c>
      <c r="BO26" s="89">
        <v>11.217760948308737</v>
      </c>
      <c r="BQ26" s="87">
        <v>6.9868412123946735</v>
      </c>
      <c r="BR26" s="88">
        <v>9.7107798349297099</v>
      </c>
      <c r="BS26" s="84"/>
      <c r="BT26" s="88">
        <v>7.0943032969554434</v>
      </c>
      <c r="BU26" s="89">
        <v>10.820840135125186</v>
      </c>
      <c r="BX26" s="54"/>
      <c r="BY26" s="54"/>
    </row>
    <row r="27" spans="1:77" x14ac:dyDescent="0.2">
      <c r="A27" s="13"/>
      <c r="B27" s="159" t="s">
        <v>88</v>
      </c>
      <c r="C27" s="121">
        <v>1.3004568837812172</v>
      </c>
      <c r="D27" s="122">
        <v>1.7564845620212617</v>
      </c>
      <c r="E27" s="122"/>
      <c r="F27" s="122">
        <v>1.3280970790686422</v>
      </c>
      <c r="G27" s="123">
        <v>1.8166222187740226</v>
      </c>
      <c r="H27" s="38"/>
      <c r="I27" s="131">
        <v>10.169378960599284</v>
      </c>
      <c r="J27" s="132">
        <v>13.41601685191041</v>
      </c>
      <c r="K27" s="134"/>
      <c r="L27" s="132">
        <v>12.280061141454988</v>
      </c>
      <c r="M27" s="133">
        <v>16.521779037113546</v>
      </c>
      <c r="O27" s="66">
        <v>9.8191589491260682</v>
      </c>
      <c r="P27" s="65">
        <v>12.95861012587488</v>
      </c>
      <c r="Q27" s="49"/>
      <c r="R27" s="60">
        <v>11.869912138496908</v>
      </c>
      <c r="S27" s="67">
        <v>15.976858304891017</v>
      </c>
      <c r="U27" s="66">
        <v>9.4814091682996988</v>
      </c>
      <c r="V27" s="65">
        <v>12.517455541236627</v>
      </c>
      <c r="W27" s="49"/>
      <c r="X27" s="60">
        <v>11.474106969230141</v>
      </c>
      <c r="Y27" s="67">
        <v>15.450942876025497</v>
      </c>
      <c r="AA27" s="66">
        <v>9.1556691725625363</v>
      </c>
      <c r="AB27" s="65">
        <v>12.091948629664866</v>
      </c>
      <c r="AC27" s="49"/>
      <c r="AD27" s="60">
        <v>11.092121596050388</v>
      </c>
      <c r="AE27" s="67">
        <v>14.943333264359516</v>
      </c>
      <c r="AG27" s="66">
        <v>8.8414962981208145</v>
      </c>
      <c r="AH27" s="65">
        <v>11.681508711414461</v>
      </c>
      <c r="AI27" s="49"/>
      <c r="AJ27" s="60">
        <v>10.723452109882631</v>
      </c>
      <c r="AK27" s="67">
        <v>14.453357366205886</v>
      </c>
      <c r="AM27" s="66">
        <v>8.5384649350479371</v>
      </c>
      <c r="AN27" s="65">
        <v>11.285577890187422</v>
      </c>
      <c r="AO27" s="49"/>
      <c r="AP27" s="60">
        <v>10.36761390686222</v>
      </c>
      <c r="AQ27" s="67">
        <v>13.980369304727143</v>
      </c>
      <c r="AS27" s="66">
        <v>8.2461658314465982</v>
      </c>
      <c r="AT27" s="65">
        <v>10.903620094181329</v>
      </c>
      <c r="AU27" s="49"/>
      <c r="AV27" s="60">
        <v>10.024140901406346</v>
      </c>
      <c r="AW27" s="67">
        <v>13.523748327533401</v>
      </c>
      <c r="AY27" s="66">
        <v>7.9642054281346706</v>
      </c>
      <c r="AZ27" s="65">
        <v>10.535120161007306</v>
      </c>
      <c r="BA27" s="49"/>
      <c r="BB27" s="60">
        <v>9.6925847739214515</v>
      </c>
      <c r="BC27" s="67">
        <v>13.082897754816619</v>
      </c>
      <c r="BE27" s="66">
        <v>7.692205222399811</v>
      </c>
      <c r="BF27" s="65">
        <v>10.179582964285872</v>
      </c>
      <c r="BG27" s="49"/>
      <c r="BH27" s="60">
        <v>9.3725142514843309</v>
      </c>
      <c r="BI27" s="67">
        <v>12.657243975485766</v>
      </c>
      <c r="BK27" s="66">
        <v>7.4298011594430733</v>
      </c>
      <c r="BL27" s="65">
        <v>9.8365325798479546</v>
      </c>
      <c r="BM27" s="49"/>
      <c r="BN27" s="60">
        <v>9.0635144199214679</v>
      </c>
      <c r="BO27" s="67">
        <v>12.246235488905386</v>
      </c>
      <c r="BQ27" s="66">
        <v>7.1766430502030785</v>
      </c>
      <c r="BR27" s="65">
        <v>9.5055114895799431</v>
      </c>
      <c r="BS27" s="114"/>
      <c r="BT27" s="60">
        <v>8.7651860657931753</v>
      </c>
      <c r="BU27" s="67">
        <v>11.849341989970032</v>
      </c>
      <c r="BX27" s="54"/>
      <c r="BY27" s="54"/>
    </row>
    <row r="28" spans="1:77" x14ac:dyDescent="0.2">
      <c r="A28" s="98" t="s">
        <v>89</v>
      </c>
    </row>
  </sheetData>
  <mergeCells count="36">
    <mergeCell ref="C3:G3"/>
    <mergeCell ref="I3:M3"/>
    <mergeCell ref="C4:D4"/>
    <mergeCell ref="F4:G4"/>
    <mergeCell ref="I4:J4"/>
    <mergeCell ref="L4:M4"/>
    <mergeCell ref="AG4:AH4"/>
    <mergeCell ref="AJ4:AK4"/>
    <mergeCell ref="O4:P4"/>
    <mergeCell ref="R4:S4"/>
    <mergeCell ref="U4:V4"/>
    <mergeCell ref="X4:Y4"/>
    <mergeCell ref="AA4:AB4"/>
    <mergeCell ref="AD4:AE4"/>
    <mergeCell ref="BT4:BU4"/>
    <mergeCell ref="AY4:AZ4"/>
    <mergeCell ref="BB4:BC4"/>
    <mergeCell ref="BE4:BF4"/>
    <mergeCell ref="BH4:BI4"/>
    <mergeCell ref="BK4:BL4"/>
    <mergeCell ref="BQ4:BR4"/>
    <mergeCell ref="AM4:AN4"/>
    <mergeCell ref="AP4:AQ4"/>
    <mergeCell ref="AS4:AT4"/>
    <mergeCell ref="AV4:AW4"/>
    <mergeCell ref="BN4:BO4"/>
    <mergeCell ref="O3:S3"/>
    <mergeCell ref="U3:Y3"/>
    <mergeCell ref="AA3:AE3"/>
    <mergeCell ref="AG3:AK3"/>
    <mergeCell ref="AM3:AQ3"/>
    <mergeCell ref="AS3:AW3"/>
    <mergeCell ref="AY3:BC3"/>
    <mergeCell ref="BE3:BI3"/>
    <mergeCell ref="BK3:BO3"/>
    <mergeCell ref="BQ3:BU3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30"/>
  <sheetViews>
    <sheetView zoomScale="75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B26" sqref="B26"/>
    </sheetView>
  </sheetViews>
  <sheetFormatPr defaultRowHeight="12.75" x14ac:dyDescent="0.2"/>
  <cols>
    <col min="1" max="1" width="4.7109375" style="26" customWidth="1"/>
    <col min="2" max="2" width="23.5703125" style="26" customWidth="1"/>
    <col min="3" max="3" width="12" style="26" customWidth="1"/>
    <col min="4" max="4" width="15.28515625" style="26" customWidth="1"/>
    <col min="5" max="5" width="12" style="26" customWidth="1"/>
    <col min="6" max="6" width="13.85546875" style="26" customWidth="1"/>
    <col min="7" max="7" width="14.5703125" style="26" customWidth="1"/>
    <col min="8" max="23" width="15.5703125" style="26" customWidth="1"/>
    <col min="24" max="24" width="10.140625" style="26" customWidth="1"/>
    <col min="25" max="28" width="9.140625" style="26"/>
    <col min="29" max="29" width="12.7109375" style="26" bestFit="1" customWidth="1"/>
    <col min="30" max="16384" width="9.140625" style="26"/>
  </cols>
  <sheetData>
    <row r="1" spans="2:30" ht="18" x14ac:dyDescent="0.25">
      <c r="B1" s="77" t="s">
        <v>70</v>
      </c>
      <c r="X1" s="30"/>
      <c r="Y1" s="30"/>
      <c r="Z1" s="30"/>
      <c r="AA1" s="30"/>
      <c r="AB1" s="30"/>
    </row>
    <row r="2" spans="2:30" x14ac:dyDescent="0.2">
      <c r="X2" s="30"/>
      <c r="Y2" s="30"/>
      <c r="Z2" s="30"/>
      <c r="AA2" s="30"/>
      <c r="AB2" s="30"/>
    </row>
    <row r="3" spans="2:30" s="27" customFormat="1" ht="38.25" x14ac:dyDescent="0.2">
      <c r="B3" s="31" t="s">
        <v>0</v>
      </c>
      <c r="C3" s="32" t="s">
        <v>1</v>
      </c>
      <c r="D3" s="32" t="s">
        <v>2</v>
      </c>
      <c r="E3" s="32" t="s">
        <v>3</v>
      </c>
      <c r="F3" s="32" t="s">
        <v>4</v>
      </c>
      <c r="G3" s="32" t="s">
        <v>5</v>
      </c>
      <c r="H3" s="32" t="s">
        <v>6</v>
      </c>
      <c r="I3" s="32" t="s">
        <v>7</v>
      </c>
      <c r="J3" s="32" t="s">
        <v>8</v>
      </c>
      <c r="K3" s="32" t="s">
        <v>9</v>
      </c>
      <c r="L3" s="32" t="s">
        <v>10</v>
      </c>
      <c r="M3" s="32" t="s">
        <v>11</v>
      </c>
      <c r="N3" s="32" t="s">
        <v>12</v>
      </c>
      <c r="O3" s="32" t="s">
        <v>13</v>
      </c>
      <c r="P3" s="32" t="s">
        <v>14</v>
      </c>
      <c r="Q3" s="32" t="s">
        <v>15</v>
      </c>
      <c r="R3" s="32" t="s">
        <v>16</v>
      </c>
      <c r="S3" s="32" t="s">
        <v>39</v>
      </c>
      <c r="T3" s="32" t="s">
        <v>38</v>
      </c>
      <c r="U3" s="32" t="s">
        <v>17</v>
      </c>
      <c r="V3" s="32" t="s">
        <v>18</v>
      </c>
      <c r="W3" s="40" t="s">
        <v>43</v>
      </c>
      <c r="X3" s="30"/>
      <c r="Y3" s="30"/>
      <c r="Z3" s="30"/>
      <c r="AA3" s="30"/>
      <c r="AB3" s="30"/>
      <c r="AC3" s="26"/>
      <c r="AD3" s="26"/>
    </row>
    <row r="4" spans="2:30" x14ac:dyDescent="0.2">
      <c r="B4" s="29" t="s">
        <v>1</v>
      </c>
      <c r="C4" s="28">
        <v>8.2338022311400708E-2</v>
      </c>
      <c r="D4" s="28">
        <v>1.1099453517312151E-3</v>
      </c>
      <c r="E4" s="28">
        <v>0.12677546810496534</v>
      </c>
      <c r="F4" s="28">
        <v>2.7379910277684706E-3</v>
      </c>
      <c r="G4" s="28">
        <v>1.232086467721777E-5</v>
      </c>
      <c r="H4" s="28">
        <v>5.5424408168607048E-7</v>
      </c>
      <c r="I4" s="28">
        <v>1.6934861023877615E-6</v>
      </c>
      <c r="J4" s="28">
        <v>1.1063267087963252E-4</v>
      </c>
      <c r="K4" s="28">
        <v>2.984536581546647E-5</v>
      </c>
      <c r="L4" s="28">
        <v>1.2998393968517985E-7</v>
      </c>
      <c r="M4" s="28">
        <v>4.8245779465187218E-4</v>
      </c>
      <c r="N4" s="28">
        <v>1.0196179890141417E-4</v>
      </c>
      <c r="O4" s="28">
        <v>1.7987014396050424E-4</v>
      </c>
      <c r="P4" s="28">
        <v>9.6521325200459029E-6</v>
      </c>
      <c r="Q4" s="28">
        <v>5.573475383242886E-4</v>
      </c>
      <c r="R4" s="28">
        <v>7.4169015705346369E-4</v>
      </c>
      <c r="S4" s="28">
        <v>9.443008079136841E-6</v>
      </c>
      <c r="T4" s="28">
        <v>1.17209870954758E-2</v>
      </c>
      <c r="U4" s="28">
        <v>4.0983805014833193E-4</v>
      </c>
      <c r="V4" s="28">
        <v>7.0338986540210868E-5</v>
      </c>
      <c r="W4" s="37">
        <v>5.2138280484365987E-3</v>
      </c>
      <c r="X4" s="30"/>
      <c r="Y4" s="30"/>
      <c r="Z4" s="30"/>
      <c r="AA4" s="30"/>
      <c r="AB4" s="30"/>
    </row>
    <row r="5" spans="2:30" x14ac:dyDescent="0.2">
      <c r="B5" s="29" t="s">
        <v>2</v>
      </c>
      <c r="C5" s="28">
        <v>1.6400938746510729E-2</v>
      </c>
      <c r="D5" s="28">
        <v>1.6146513950984619E-3</v>
      </c>
      <c r="E5" s="28">
        <v>7.3201268517970736E-3</v>
      </c>
      <c r="F5" s="28">
        <v>1.2568604819118484E-3</v>
      </c>
      <c r="G5" s="28">
        <v>9.9714174481648158E-3</v>
      </c>
      <c r="H5" s="28">
        <v>3.0003330112557793E-3</v>
      </c>
      <c r="I5" s="28">
        <v>1.8177471753075155E-2</v>
      </c>
      <c r="J5" s="28">
        <v>4.303149740609016E-3</v>
      </c>
      <c r="K5" s="28">
        <v>3.9678611696073538E-3</v>
      </c>
      <c r="L5" s="28">
        <v>6.6547549714365316E-3</v>
      </c>
      <c r="M5" s="28">
        <v>1.7611758776510274E-2</v>
      </c>
      <c r="N5" s="28">
        <v>3.068147907748411E-3</v>
      </c>
      <c r="O5" s="28">
        <v>3.6437793176048961E-3</v>
      </c>
      <c r="P5" s="28">
        <v>3.5944870314403542E-2</v>
      </c>
      <c r="Q5" s="28">
        <v>4.8469858518421253E-3</v>
      </c>
      <c r="R5" s="28">
        <v>8.1662848892591847E-3</v>
      </c>
      <c r="S5" s="28">
        <v>3.380394051163936E-2</v>
      </c>
      <c r="T5" s="28">
        <v>2.1821067991767262E-2</v>
      </c>
      <c r="U5" s="28">
        <v>1.0164745531590734E-2</v>
      </c>
      <c r="V5" s="28">
        <v>7.8804655210460636E-3</v>
      </c>
      <c r="W5" s="37">
        <v>0</v>
      </c>
      <c r="X5" s="30"/>
      <c r="Y5" s="30"/>
      <c r="Z5" s="30"/>
      <c r="AA5" s="30"/>
      <c r="AB5" s="30"/>
    </row>
    <row r="6" spans="2:30" x14ac:dyDescent="0.2">
      <c r="B6" s="29" t="s">
        <v>3</v>
      </c>
      <c r="C6" s="28">
        <v>6.2539837723158635E-3</v>
      </c>
      <c r="D6" s="28">
        <v>0</v>
      </c>
      <c r="E6" s="28">
        <v>4.5936747127073047E-2</v>
      </c>
      <c r="F6" s="28">
        <v>3.7865142753834066E-3</v>
      </c>
      <c r="G6" s="28">
        <v>4.3014742411589602E-4</v>
      </c>
      <c r="H6" s="28">
        <v>3.3327156624182069E-4</v>
      </c>
      <c r="I6" s="28">
        <v>0</v>
      </c>
      <c r="J6" s="28">
        <v>4.6362557791235876E-4</v>
      </c>
      <c r="K6" s="28">
        <v>8.2840487636086187E-5</v>
      </c>
      <c r="L6" s="28">
        <v>0</v>
      </c>
      <c r="M6" s="28">
        <v>0</v>
      </c>
      <c r="N6" s="28">
        <v>2.7513759336972749E-4</v>
      </c>
      <c r="O6" s="28">
        <v>1.1575929457864556E-6</v>
      </c>
      <c r="P6" s="28">
        <v>2.160742198442678E-5</v>
      </c>
      <c r="Q6" s="28">
        <v>5.0961366842893286E-3</v>
      </c>
      <c r="R6" s="28">
        <v>5.4656191954357777E-4</v>
      </c>
      <c r="S6" s="28">
        <v>6.5750228378552266E-4</v>
      </c>
      <c r="T6" s="28">
        <v>5.6578043580749408E-2</v>
      </c>
      <c r="U6" s="28">
        <v>1.1517325358628959E-3</v>
      </c>
      <c r="V6" s="28">
        <v>1.6072284532717647E-4</v>
      </c>
      <c r="W6" s="37">
        <v>5.8644083936834658E-3</v>
      </c>
      <c r="X6" s="30"/>
      <c r="Y6" s="30"/>
      <c r="Z6" s="30"/>
      <c r="AA6" s="30"/>
      <c r="AB6" s="30"/>
    </row>
    <row r="7" spans="2:30" x14ac:dyDescent="0.2">
      <c r="B7" s="29" t="s">
        <v>4</v>
      </c>
      <c r="C7" s="28">
        <v>8.7814432708288204E-2</v>
      </c>
      <c r="D7" s="28">
        <v>5.7863625207414775E-2</v>
      </c>
      <c r="E7" s="28">
        <v>6.2658920030717075E-2</v>
      </c>
      <c r="F7" s="28">
        <v>4.8714931025346526E-2</v>
      </c>
      <c r="G7" s="28">
        <v>8.910230534466175E-2</v>
      </c>
      <c r="H7" s="28">
        <v>4.9686249939389924E-3</v>
      </c>
      <c r="I7" s="28">
        <v>0.41163478840257534</v>
      </c>
      <c r="J7" s="28">
        <v>3.2778110461412165E-2</v>
      </c>
      <c r="K7" s="28">
        <v>1.5936748400922952E-2</v>
      </c>
      <c r="L7" s="28">
        <v>8.7268202989369461E-3</v>
      </c>
      <c r="M7" s="28">
        <v>5.6770376257127423E-3</v>
      </c>
      <c r="N7" s="28">
        <v>1.308651861544996E-2</v>
      </c>
      <c r="O7" s="28">
        <v>1.7743697445707054E-2</v>
      </c>
      <c r="P7" s="28">
        <v>1.4912948046073189E-2</v>
      </c>
      <c r="Q7" s="28">
        <v>1.6140017018300035E-2</v>
      </c>
      <c r="R7" s="28">
        <v>8.5931815140429194E-3</v>
      </c>
      <c r="S7" s="28">
        <v>8.0597952218344499E-3</v>
      </c>
      <c r="T7" s="28">
        <v>2.9065280913839912E-2</v>
      </c>
      <c r="U7" s="28">
        <v>3.1382325893132001E-2</v>
      </c>
      <c r="V7" s="28">
        <v>7.1778137189702912E-3</v>
      </c>
      <c r="W7" s="37">
        <v>4.034175662798057E-2</v>
      </c>
      <c r="X7" s="30"/>
      <c r="Y7" s="30"/>
      <c r="Z7" s="30"/>
      <c r="AA7" s="30"/>
      <c r="AB7" s="30"/>
    </row>
    <row r="8" spans="2:30" x14ac:dyDescent="0.2">
      <c r="B8" s="29" t="s">
        <v>5</v>
      </c>
      <c r="C8" s="28">
        <v>2.1614027534560494E-2</v>
      </c>
      <c r="D8" s="28">
        <v>1.3354201454238988E-2</v>
      </c>
      <c r="E8" s="28">
        <v>1.2078320076471728E-2</v>
      </c>
      <c r="F8" s="28">
        <v>1.0595534049105309E-2</v>
      </c>
      <c r="G8" s="28">
        <v>4.282345081062492E-2</v>
      </c>
      <c r="H8" s="28">
        <v>1.1104303498369508E-2</v>
      </c>
      <c r="I8" s="28">
        <v>2.6971008105184688E-3</v>
      </c>
      <c r="J8" s="28">
        <v>6.8655226872298275E-3</v>
      </c>
      <c r="K8" s="28">
        <v>3.2214464748798093E-3</v>
      </c>
      <c r="L8" s="28">
        <v>6.8897526619008161E-3</v>
      </c>
      <c r="M8" s="28">
        <v>1.5708083980693979E-3</v>
      </c>
      <c r="N8" s="28">
        <v>2.0563143412552443E-2</v>
      </c>
      <c r="O8" s="28">
        <v>8.5228927200143474E-3</v>
      </c>
      <c r="P8" s="28">
        <v>8.2024954371469842E-3</v>
      </c>
      <c r="Q8" s="28">
        <v>1.0754067349256819E-2</v>
      </c>
      <c r="R8" s="28">
        <v>9.8870173662156894E-3</v>
      </c>
      <c r="S8" s="28">
        <v>1.1869467839294087E-2</v>
      </c>
      <c r="T8" s="28">
        <v>1.2188072299074298E-2</v>
      </c>
      <c r="U8" s="28">
        <v>1.4020453897465639E-2</v>
      </c>
      <c r="V8" s="28">
        <v>2.9282718280646677E-3</v>
      </c>
      <c r="W8" s="37">
        <v>1.809799261770512E-2</v>
      </c>
      <c r="X8" s="30"/>
      <c r="Y8" s="30"/>
      <c r="Z8" s="30"/>
      <c r="AA8" s="30"/>
      <c r="AB8" s="30"/>
    </row>
    <row r="9" spans="2:30" x14ac:dyDescent="0.2">
      <c r="B9" s="29" t="s">
        <v>6</v>
      </c>
      <c r="C9" s="28">
        <v>1.3934138621057826E-3</v>
      </c>
      <c r="D9" s="28">
        <v>2.7193841021374665E-3</v>
      </c>
      <c r="E9" s="28">
        <v>3.1302656230911738E-3</v>
      </c>
      <c r="F9" s="28">
        <v>3.2351355787109226E-3</v>
      </c>
      <c r="G9" s="28">
        <v>4.506551726284256E-3</v>
      </c>
      <c r="H9" s="28">
        <v>5.5295150222418606E-2</v>
      </c>
      <c r="I9" s="28">
        <v>6.1265928411086688E-4</v>
      </c>
      <c r="J9" s="28">
        <v>2.3782605838720293E-2</v>
      </c>
      <c r="K9" s="28">
        <v>7.5884251000737906E-3</v>
      </c>
      <c r="L9" s="28">
        <v>2.7723296432930877E-2</v>
      </c>
      <c r="M9" s="28">
        <v>2.4758062484492292E-3</v>
      </c>
      <c r="N9" s="28">
        <v>1.6377176491483191E-2</v>
      </c>
      <c r="O9" s="28">
        <v>1.2024308839631744E-2</v>
      </c>
      <c r="P9" s="28">
        <v>1.5420579511100575E-2</v>
      </c>
      <c r="Q9" s="28">
        <v>9.4532525653878794E-3</v>
      </c>
      <c r="R9" s="28">
        <v>1.0341478034916144E-2</v>
      </c>
      <c r="S9" s="28">
        <v>1.0857394500351062E-2</v>
      </c>
      <c r="T9" s="28">
        <v>7.2308112690896431E-3</v>
      </c>
      <c r="U9" s="28">
        <v>1.5472254664421871E-2</v>
      </c>
      <c r="V9" s="28">
        <v>2.1131307884777817E-3</v>
      </c>
      <c r="W9" s="37">
        <v>1.882215883765254E-2</v>
      </c>
      <c r="X9" s="30"/>
      <c r="Y9" s="30"/>
      <c r="Z9" s="30"/>
      <c r="AA9" s="30"/>
      <c r="AB9" s="30"/>
    </row>
    <row r="10" spans="2:30" x14ac:dyDescent="0.2">
      <c r="B10" s="29" t="s">
        <v>7</v>
      </c>
      <c r="C10" s="28">
        <v>1.8908640639035482E-2</v>
      </c>
      <c r="D10" s="28">
        <v>1.3124348127935675E-2</v>
      </c>
      <c r="E10" s="28">
        <v>2.2680092574095638E-2</v>
      </c>
      <c r="F10" s="28">
        <v>1.5144781110211404E-2</v>
      </c>
      <c r="G10" s="28">
        <v>5.7252170457055499E-3</v>
      </c>
      <c r="H10" s="28">
        <v>5.7328206325260467E-3</v>
      </c>
      <c r="I10" s="28">
        <v>2.3566456211605098E-2</v>
      </c>
      <c r="J10" s="28">
        <v>1.2653570223269916E-2</v>
      </c>
      <c r="K10" s="28">
        <v>1.6129234767033648E-2</v>
      </c>
      <c r="L10" s="28">
        <v>6.5235087604788604E-3</v>
      </c>
      <c r="M10" s="28">
        <v>4.3218656882084514E-3</v>
      </c>
      <c r="N10" s="28">
        <v>6.8609120618325255E-3</v>
      </c>
      <c r="O10" s="28">
        <v>1.0806564950127075E-2</v>
      </c>
      <c r="P10" s="28">
        <v>1.0568654626120033E-2</v>
      </c>
      <c r="Q10" s="28">
        <v>2.2675110268546319E-2</v>
      </c>
      <c r="R10" s="28">
        <v>3.2333566289163611E-2</v>
      </c>
      <c r="S10" s="28">
        <v>5.3023179922262423E-2</v>
      </c>
      <c r="T10" s="28">
        <v>3.3311843662514495E-2</v>
      </c>
      <c r="U10" s="28">
        <v>5.4058707697185036E-2</v>
      </c>
      <c r="V10" s="28">
        <v>9.2217876719485892E-3</v>
      </c>
      <c r="W10" s="37">
        <v>2.4389419794490615E-2</v>
      </c>
      <c r="X10" s="30"/>
      <c r="Y10" s="30"/>
      <c r="Z10" s="30"/>
      <c r="AA10" s="30"/>
      <c r="AB10" s="30"/>
    </row>
    <row r="11" spans="2:30" x14ac:dyDescent="0.2">
      <c r="B11" s="29" t="s">
        <v>8</v>
      </c>
      <c r="C11" s="28">
        <v>4.6495420971991414E-2</v>
      </c>
      <c r="D11" s="28">
        <v>4.8804560025412558E-2</v>
      </c>
      <c r="E11" s="28">
        <v>6.0706213212051226E-2</v>
      </c>
      <c r="F11" s="28">
        <v>2.6082355865199344E-2</v>
      </c>
      <c r="G11" s="28">
        <v>1.5086126191699223E-2</v>
      </c>
      <c r="H11" s="28">
        <v>1.3521359054736467E-2</v>
      </c>
      <c r="I11" s="28">
        <v>3.4137321134371009E-3</v>
      </c>
      <c r="J11" s="28">
        <v>3.9898738099373172E-2</v>
      </c>
      <c r="K11" s="28">
        <v>3.6774686938312439E-3</v>
      </c>
      <c r="L11" s="28">
        <v>2.0732026537893296E-3</v>
      </c>
      <c r="M11" s="28">
        <v>1.4548218559806696E-3</v>
      </c>
      <c r="N11" s="28">
        <v>9.6070773242738425E-3</v>
      </c>
      <c r="O11" s="28">
        <v>7.9399076854920342E-3</v>
      </c>
      <c r="P11" s="28">
        <v>6.6440156064517244E-3</v>
      </c>
      <c r="Q11" s="28">
        <v>1.7532775012529207E-2</v>
      </c>
      <c r="R11" s="28">
        <v>7.8206785312111872E-3</v>
      </c>
      <c r="S11" s="28">
        <v>1.5515712897595759E-2</v>
      </c>
      <c r="T11" s="28">
        <v>4.6917675223868117E-2</v>
      </c>
      <c r="U11" s="28">
        <v>1.4976056047961027E-2</v>
      </c>
      <c r="V11" s="28">
        <v>4.3690248855260518E-3</v>
      </c>
      <c r="W11" s="37">
        <v>3.8507302447648946E-2</v>
      </c>
      <c r="X11" s="30"/>
      <c r="Y11" s="30"/>
      <c r="Z11" s="30"/>
      <c r="AA11" s="30"/>
      <c r="AB11" s="30"/>
    </row>
    <row r="12" spans="2:30" x14ac:dyDescent="0.2">
      <c r="B12" s="29" t="s">
        <v>9</v>
      </c>
      <c r="C12" s="28">
        <v>1.245404328160169E-2</v>
      </c>
      <c r="D12" s="28">
        <v>5.1633589405996563E-2</v>
      </c>
      <c r="E12" s="28">
        <v>1.5899167314842033E-2</v>
      </c>
      <c r="F12" s="28">
        <v>8.8937771384674444E-3</v>
      </c>
      <c r="G12" s="28">
        <v>1.2442794542765823E-3</v>
      </c>
      <c r="H12" s="28">
        <v>1.2196588436254655E-2</v>
      </c>
      <c r="I12" s="28">
        <v>1.6461488527179003E-3</v>
      </c>
      <c r="J12" s="28">
        <v>1.643762769128523E-2</v>
      </c>
      <c r="K12" s="28">
        <v>1.1157268677234744E-2</v>
      </c>
      <c r="L12" s="28">
        <v>1.6738418903270006E-3</v>
      </c>
      <c r="M12" s="28">
        <v>4.552776324110744E-3</v>
      </c>
      <c r="N12" s="28">
        <v>1.5564510607981467E-2</v>
      </c>
      <c r="O12" s="28">
        <v>1.3708974250874304E-2</v>
      </c>
      <c r="P12" s="28">
        <v>1.070290305047574E-3</v>
      </c>
      <c r="Q12" s="28">
        <v>7.2621089072336786E-3</v>
      </c>
      <c r="R12" s="28">
        <v>1.68595047752717E-3</v>
      </c>
      <c r="S12" s="28">
        <v>3.8511837740772639E-3</v>
      </c>
      <c r="T12" s="28">
        <v>5.2312631282225271E-3</v>
      </c>
      <c r="U12" s="28">
        <v>1.3476603547867007E-2</v>
      </c>
      <c r="V12" s="28">
        <v>1.1417920399070883E-5</v>
      </c>
      <c r="W12" s="37">
        <v>6.3968812294456348E-2</v>
      </c>
      <c r="X12" s="30"/>
      <c r="Y12" s="30"/>
      <c r="Z12" s="30"/>
      <c r="AA12" s="30"/>
      <c r="AB12" s="30"/>
    </row>
    <row r="13" spans="2:30" x14ac:dyDescent="0.2">
      <c r="B13" s="29" t="s">
        <v>10</v>
      </c>
      <c r="C13" s="28">
        <v>1.2880589622677503E-2</v>
      </c>
      <c r="D13" s="28">
        <v>8.5579282726057446E-3</v>
      </c>
      <c r="E13" s="28">
        <v>2.7448679388056303E-3</v>
      </c>
      <c r="F13" s="28">
        <v>4.8195739401756402E-3</v>
      </c>
      <c r="G13" s="28">
        <v>6.5935354412066487E-3</v>
      </c>
      <c r="H13" s="28">
        <v>1.1114169843406321E-2</v>
      </c>
      <c r="I13" s="28">
        <v>3.2459578411261707E-3</v>
      </c>
      <c r="J13" s="28">
        <v>1.6114025724771806E-2</v>
      </c>
      <c r="K13" s="28">
        <v>1.0199419389702775E-2</v>
      </c>
      <c r="L13" s="28">
        <v>0.16985614311099131</v>
      </c>
      <c r="M13" s="28">
        <v>1.5465870523276248E-2</v>
      </c>
      <c r="N13" s="28">
        <v>7.8172647080205632E-3</v>
      </c>
      <c r="O13" s="28">
        <v>6.8536510721025484E-3</v>
      </c>
      <c r="P13" s="28">
        <v>3.673319206603931E-3</v>
      </c>
      <c r="Q13" s="28">
        <v>7.1283890669945268E-3</v>
      </c>
      <c r="R13" s="28">
        <v>6.2154810467776201E-3</v>
      </c>
      <c r="S13" s="28">
        <v>2.2851895119725938E-2</v>
      </c>
      <c r="T13" s="28">
        <v>9.5232579102605634E-3</v>
      </c>
      <c r="U13" s="28">
        <v>8.0594476194344733E-3</v>
      </c>
      <c r="V13" s="28">
        <v>8.8330414132101827E-4</v>
      </c>
      <c r="W13" s="37">
        <v>3.7533140085049314E-2</v>
      </c>
      <c r="X13" s="30"/>
      <c r="Y13" s="30"/>
      <c r="Z13" s="30"/>
      <c r="AA13" s="30"/>
      <c r="AB13" s="30"/>
    </row>
    <row r="14" spans="2:30" x14ac:dyDescent="0.2">
      <c r="B14" s="29" t="s">
        <v>11</v>
      </c>
      <c r="C14" s="28">
        <v>5.012445048383541E-2</v>
      </c>
      <c r="D14" s="28">
        <v>2.9639767901278473E-2</v>
      </c>
      <c r="E14" s="28">
        <v>2.0343090694645839E-2</v>
      </c>
      <c r="F14" s="28">
        <v>1.1189828415630253E-2</v>
      </c>
      <c r="G14" s="28">
        <v>1.577691690609212E-2</v>
      </c>
      <c r="H14" s="28">
        <v>3.2254400022055103E-2</v>
      </c>
      <c r="I14" s="28">
        <v>3.0211540507495472E-3</v>
      </c>
      <c r="J14" s="28">
        <v>5.9397546116763074E-2</v>
      </c>
      <c r="K14" s="28">
        <v>0.10140020647937165</v>
      </c>
      <c r="L14" s="28">
        <v>6.8580722642965164E-2</v>
      </c>
      <c r="M14" s="28">
        <v>3.5178914763714209E-2</v>
      </c>
      <c r="N14" s="28">
        <v>8.1587941880882753E-2</v>
      </c>
      <c r="O14" s="28">
        <v>3.5911812862039365E-2</v>
      </c>
      <c r="P14" s="28">
        <v>9.0696075295657361E-2</v>
      </c>
      <c r="Q14" s="28">
        <v>7.9945539482825886E-2</v>
      </c>
      <c r="R14" s="28">
        <v>5.4375874963522967E-2</v>
      </c>
      <c r="S14" s="28">
        <v>4.3942568681832023E-2</v>
      </c>
      <c r="T14" s="28">
        <v>6.3657223180340852E-2</v>
      </c>
      <c r="U14" s="28">
        <v>0.10767876130246981</v>
      </c>
      <c r="V14" s="28">
        <v>4.871898118670448E-3</v>
      </c>
      <c r="W14" s="37">
        <v>0.16100869916701216</v>
      </c>
      <c r="X14" s="30"/>
      <c r="Y14" s="30"/>
      <c r="Z14" s="30"/>
      <c r="AA14" s="30"/>
      <c r="AB14" s="30"/>
    </row>
    <row r="15" spans="2:30" x14ac:dyDescent="0.2">
      <c r="B15" s="29" t="s">
        <v>12</v>
      </c>
      <c r="C15" s="28">
        <v>4.0234383580777695E-3</v>
      </c>
      <c r="D15" s="28">
        <v>6.4360573813707717E-2</v>
      </c>
      <c r="E15" s="28">
        <v>1.0268300854150387E-2</v>
      </c>
      <c r="F15" s="28">
        <v>7.0884597871162403E-3</v>
      </c>
      <c r="G15" s="28">
        <v>1.1338546433890423E-2</v>
      </c>
      <c r="H15" s="28">
        <v>2.4434138506589233E-2</v>
      </c>
      <c r="I15" s="28">
        <v>7.8280064345699011E-3</v>
      </c>
      <c r="J15" s="28">
        <v>2.6116196246284706E-2</v>
      </c>
      <c r="K15" s="28">
        <v>1.2440753140393725E-2</v>
      </c>
      <c r="L15" s="28">
        <v>4.609675818153184E-2</v>
      </c>
      <c r="M15" s="28">
        <v>7.0086812086228405E-3</v>
      </c>
      <c r="N15" s="28">
        <v>5.5403044807874523E-2</v>
      </c>
      <c r="O15" s="28">
        <v>3.9881576630604015E-2</v>
      </c>
      <c r="P15" s="28">
        <v>1.4466020952444267E-2</v>
      </c>
      <c r="Q15" s="28">
        <v>2.9644779046097275E-2</v>
      </c>
      <c r="R15" s="28">
        <v>2.815530780075514E-2</v>
      </c>
      <c r="S15" s="28">
        <v>2.6707778353498791E-2</v>
      </c>
      <c r="T15" s="28">
        <v>2.5351233531534765E-2</v>
      </c>
      <c r="U15" s="28">
        <v>4.0466369292985478E-2</v>
      </c>
      <c r="V15" s="28">
        <v>7.4410294372847475E-3</v>
      </c>
      <c r="W15" s="37">
        <v>1.3592930609880998E-2</v>
      </c>
      <c r="X15" s="30"/>
      <c r="Y15" s="30"/>
      <c r="Z15" s="30"/>
      <c r="AA15" s="30"/>
      <c r="AB15" s="30"/>
    </row>
    <row r="16" spans="2:30" x14ac:dyDescent="0.2">
      <c r="B16" s="29" t="s">
        <v>13</v>
      </c>
      <c r="C16" s="28">
        <v>7.8701522559019039E-3</v>
      </c>
      <c r="D16" s="28">
        <v>1.4178052430441283E-2</v>
      </c>
      <c r="E16" s="28">
        <v>7.7730688441869519E-2</v>
      </c>
      <c r="F16" s="28">
        <v>2.1619973332972171E-2</v>
      </c>
      <c r="G16" s="28">
        <v>4.4521191623570829E-2</v>
      </c>
      <c r="H16" s="28">
        <v>2.3144185203331384E-2</v>
      </c>
      <c r="I16" s="28">
        <v>6.0878099469485938E-3</v>
      </c>
      <c r="J16" s="28">
        <v>6.5958621478468607E-2</v>
      </c>
      <c r="K16" s="28">
        <v>2.5282106024442461E-2</v>
      </c>
      <c r="L16" s="28">
        <v>4.3532514047378824E-2</v>
      </c>
      <c r="M16" s="28">
        <v>9.9275700924166439E-3</v>
      </c>
      <c r="N16" s="28">
        <v>1.6808396369603511E-2</v>
      </c>
      <c r="O16" s="28">
        <v>3.132834901394288E-2</v>
      </c>
      <c r="P16" s="28">
        <v>2.8039946514633807E-2</v>
      </c>
      <c r="Q16" s="28">
        <v>5.592051424373156E-2</v>
      </c>
      <c r="R16" s="28">
        <v>2.5106118838752439E-2</v>
      </c>
      <c r="S16" s="28">
        <v>8.4723961496032688E-2</v>
      </c>
      <c r="T16" s="28">
        <v>2.5586671918827322E-2</v>
      </c>
      <c r="U16" s="28">
        <v>5.880601469403611E-2</v>
      </c>
      <c r="V16" s="28">
        <v>7.0266842543193044E-3</v>
      </c>
      <c r="W16" s="37">
        <v>7.8214786295747619E-3</v>
      </c>
      <c r="X16" s="30"/>
      <c r="Y16" s="30"/>
      <c r="Z16" s="30"/>
      <c r="AA16" s="30"/>
      <c r="AB16" s="30"/>
    </row>
    <row r="17" spans="2:28" x14ac:dyDescent="0.2">
      <c r="B17" s="29" t="s">
        <v>14</v>
      </c>
      <c r="C17" s="28">
        <v>0</v>
      </c>
      <c r="D17" s="28">
        <v>1.274517807091034E-4</v>
      </c>
      <c r="E17" s="28">
        <v>3.0341956707868775E-4</v>
      </c>
      <c r="F17" s="28">
        <v>1.4263454549539756E-3</v>
      </c>
      <c r="G17" s="28">
        <v>2.4041597963187001E-3</v>
      </c>
      <c r="H17" s="28">
        <v>4.3452764140140838E-3</v>
      </c>
      <c r="I17" s="28">
        <v>4.7063744530241201E-3</v>
      </c>
      <c r="J17" s="28">
        <v>2.1819745544079576E-3</v>
      </c>
      <c r="K17" s="28">
        <v>1.0464642595897713E-3</v>
      </c>
      <c r="L17" s="28">
        <v>3.8380403410483272E-3</v>
      </c>
      <c r="M17" s="28">
        <v>5.0916901370374172E-5</v>
      </c>
      <c r="N17" s="28">
        <v>2.9684659557458548E-3</v>
      </c>
      <c r="O17" s="28">
        <v>1.1297582306142061E-3</v>
      </c>
      <c r="P17" s="28">
        <v>8.0485108092473358E-3</v>
      </c>
      <c r="Q17" s="28">
        <v>3.4345732981883063E-3</v>
      </c>
      <c r="R17" s="28">
        <v>6.1975315789696067E-3</v>
      </c>
      <c r="S17" s="28">
        <v>3.7086308904477787E-4</v>
      </c>
      <c r="T17" s="28">
        <v>2.4864809389387886E-4</v>
      </c>
      <c r="U17" s="28">
        <v>3.3075170132871741E-3</v>
      </c>
      <c r="V17" s="28">
        <v>1.1802284946780533E-3</v>
      </c>
      <c r="W17" s="37">
        <v>1.25555264551568E-2</v>
      </c>
      <c r="X17" s="30"/>
      <c r="Y17" s="30"/>
      <c r="Z17" s="30"/>
      <c r="AA17" s="30"/>
      <c r="AB17" s="30"/>
    </row>
    <row r="18" spans="2:28" x14ac:dyDescent="0.2">
      <c r="B18" s="29" t="s">
        <v>15</v>
      </c>
      <c r="C18" s="28">
        <v>0</v>
      </c>
      <c r="D18" s="28">
        <v>8.5816902277678968E-8</v>
      </c>
      <c r="E18" s="28">
        <v>0</v>
      </c>
      <c r="F18" s="28">
        <v>0</v>
      </c>
      <c r="G18" s="28">
        <v>1.6288801906483568E-4</v>
      </c>
      <c r="H18" s="28">
        <v>0</v>
      </c>
      <c r="I18" s="28">
        <v>0</v>
      </c>
      <c r="J18" s="28">
        <v>0</v>
      </c>
      <c r="K18" s="28">
        <v>1.4350287315583847E-7</v>
      </c>
      <c r="L18" s="28">
        <v>3.9241858324200354E-8</v>
      </c>
      <c r="M18" s="28">
        <v>0</v>
      </c>
      <c r="N18" s="28">
        <v>9.8113674102848846E-5</v>
      </c>
      <c r="O18" s="28">
        <v>1.2618496642677421E-5</v>
      </c>
      <c r="P18" s="28">
        <v>9.6407946046618608E-4</v>
      </c>
      <c r="Q18" s="28">
        <v>1.2540122600377209E-2</v>
      </c>
      <c r="R18" s="28">
        <v>3.8464809243188725E-4</v>
      </c>
      <c r="S18" s="28">
        <v>0</v>
      </c>
      <c r="T18" s="28">
        <v>0</v>
      </c>
      <c r="U18" s="28">
        <v>5.0957790056494379E-4</v>
      </c>
      <c r="V18" s="28">
        <v>3.6156670494986954E-4</v>
      </c>
      <c r="W18" s="37">
        <v>0.12371611009434234</v>
      </c>
      <c r="X18" s="30"/>
      <c r="Y18" s="30"/>
      <c r="Z18" s="30"/>
      <c r="AA18" s="30"/>
      <c r="AB18" s="30"/>
    </row>
    <row r="19" spans="2:28" x14ac:dyDescent="0.2">
      <c r="B19" s="29" t="s">
        <v>16</v>
      </c>
      <c r="C19" s="28">
        <v>2.2978958643909712E-4</v>
      </c>
      <c r="D19" s="28">
        <v>2.7005428075045499E-4</v>
      </c>
      <c r="E19" s="28">
        <v>8.5007500914945251E-4</v>
      </c>
      <c r="F19" s="28">
        <v>3.0643911630540117E-4</v>
      </c>
      <c r="G19" s="28">
        <v>1.0978267356095964E-4</v>
      </c>
      <c r="H19" s="28">
        <v>1.1060115017469791E-3</v>
      </c>
      <c r="I19" s="28">
        <v>3.5792973334615447E-5</v>
      </c>
      <c r="J19" s="28">
        <v>0</v>
      </c>
      <c r="K19" s="28">
        <v>0</v>
      </c>
      <c r="L19" s="28">
        <v>0</v>
      </c>
      <c r="M19" s="28">
        <v>2.581482887041557E-7</v>
      </c>
      <c r="N19" s="28">
        <v>0</v>
      </c>
      <c r="O19" s="28">
        <v>0</v>
      </c>
      <c r="P19" s="28">
        <v>2.360347571150915E-4</v>
      </c>
      <c r="Q19" s="28">
        <v>3.8256277057991622E-5</v>
      </c>
      <c r="R19" s="28">
        <v>1.7696578395161464E-2</v>
      </c>
      <c r="S19" s="28">
        <v>4.9406120084600732E-4</v>
      </c>
      <c r="T19" s="28">
        <v>1.5217575464573918E-3</v>
      </c>
      <c r="U19" s="28">
        <v>3.2245947541477817E-4</v>
      </c>
      <c r="V19" s="28">
        <v>4.2939451454817342E-6</v>
      </c>
      <c r="W19" s="37">
        <v>6.9394394435211473E-3</v>
      </c>
      <c r="X19" s="30"/>
      <c r="Y19" s="30"/>
      <c r="Z19" s="30"/>
      <c r="AA19" s="30"/>
      <c r="AB19" s="30"/>
    </row>
    <row r="20" spans="2:28" x14ac:dyDescent="0.2">
      <c r="B20" s="29" t="s">
        <v>39</v>
      </c>
      <c r="C20" s="28">
        <v>1.7430316654994421E-3</v>
      </c>
      <c r="D20" s="28">
        <v>3.4885843277143547E-3</v>
      </c>
      <c r="E20" s="28">
        <v>1.2701949931495177E-2</v>
      </c>
      <c r="F20" s="28">
        <v>4.7416462965894053E-3</v>
      </c>
      <c r="G20" s="28">
        <v>1.3785034301224163E-3</v>
      </c>
      <c r="H20" s="28">
        <v>7.5590634839919485E-3</v>
      </c>
      <c r="I20" s="28">
        <v>1.8336348177888696E-3</v>
      </c>
      <c r="J20" s="28">
        <v>1.3787463003374981E-2</v>
      </c>
      <c r="K20" s="28">
        <v>5.6822269908812281E-3</v>
      </c>
      <c r="L20" s="28">
        <v>1.8992549350949055E-2</v>
      </c>
      <c r="M20" s="28">
        <v>2.5348983222315494E-3</v>
      </c>
      <c r="N20" s="28">
        <v>1.785667490396052E-2</v>
      </c>
      <c r="O20" s="28">
        <v>4.9034849861970342E-3</v>
      </c>
      <c r="P20" s="28">
        <v>3.9321550337962667E-3</v>
      </c>
      <c r="Q20" s="28">
        <v>1.1849208141314618E-2</v>
      </c>
      <c r="R20" s="28">
        <v>3.2383603196013979E-3</v>
      </c>
      <c r="S20" s="28">
        <v>7.5704725709510754E-3</v>
      </c>
      <c r="T20" s="28">
        <v>7.6236408773078159E-3</v>
      </c>
      <c r="U20" s="28">
        <v>9.3663440378985857E-3</v>
      </c>
      <c r="V20" s="28">
        <v>2.8392668536267591E-3</v>
      </c>
      <c r="W20" s="37">
        <v>7.4672298074973786E-3</v>
      </c>
      <c r="X20" s="30"/>
      <c r="Y20" s="30"/>
      <c r="Z20" s="30"/>
      <c r="AA20" s="30"/>
      <c r="AB20" s="30"/>
    </row>
    <row r="21" spans="2:28" x14ac:dyDescent="0.2">
      <c r="B21" s="29" t="s">
        <v>38</v>
      </c>
      <c r="C21" s="28">
        <v>1.1442532836133618E-3</v>
      </c>
      <c r="D21" s="28">
        <v>5.5052501930843893E-3</v>
      </c>
      <c r="E21" s="28">
        <v>1.752672381020999E-2</v>
      </c>
      <c r="F21" s="28">
        <v>5.0591220257577849E-3</v>
      </c>
      <c r="G21" s="28">
        <v>8.5681718549681721E-3</v>
      </c>
      <c r="H21" s="28">
        <v>9.0640768291190485E-3</v>
      </c>
      <c r="I21" s="28">
        <v>2.3072845789977783E-3</v>
      </c>
      <c r="J21" s="28">
        <v>1.2251846454236218E-2</v>
      </c>
      <c r="K21" s="28">
        <v>4.7396592993525135E-3</v>
      </c>
      <c r="L21" s="28">
        <v>1.7843427597649449E-2</v>
      </c>
      <c r="M21" s="28">
        <v>8.7480367848330129E-4</v>
      </c>
      <c r="N21" s="28">
        <v>7.5678457025785597E-3</v>
      </c>
      <c r="O21" s="28">
        <v>5.1114101572657727E-3</v>
      </c>
      <c r="P21" s="28">
        <v>1.4960373433543579E-2</v>
      </c>
      <c r="Q21" s="28">
        <v>1.4211948526029389E-2</v>
      </c>
      <c r="R21" s="28">
        <v>1.4996578307970057E-2</v>
      </c>
      <c r="S21" s="28">
        <v>1.0028737047927243E-2</v>
      </c>
      <c r="T21" s="28">
        <v>1.275163655154978E-2</v>
      </c>
      <c r="U21" s="28">
        <v>4.1119752257206309E-3</v>
      </c>
      <c r="V21" s="28">
        <v>2.370867043022556E-3</v>
      </c>
      <c r="W21" s="37">
        <v>3.0527734340859942E-2</v>
      </c>
      <c r="X21" s="30"/>
      <c r="Y21" s="30"/>
      <c r="Z21" s="30"/>
      <c r="AA21" s="30"/>
      <c r="AB21" s="30"/>
    </row>
    <row r="22" spans="2:28" x14ac:dyDescent="0.2">
      <c r="B22" s="29" t="s">
        <v>17</v>
      </c>
      <c r="C22" s="28">
        <v>5.4999522983094186E-3</v>
      </c>
      <c r="D22" s="28">
        <v>4.4939372472261336E-3</v>
      </c>
      <c r="E22" s="28">
        <v>1.0596175227320235E-2</v>
      </c>
      <c r="F22" s="28">
        <v>6.3007290056134512E-3</v>
      </c>
      <c r="G22" s="28">
        <v>5.6811273092260218E-3</v>
      </c>
      <c r="H22" s="28">
        <v>8.8592431951151403E-3</v>
      </c>
      <c r="I22" s="28">
        <v>3.6755396601598591E-4</v>
      </c>
      <c r="J22" s="28">
        <v>1.3292527230185151E-2</v>
      </c>
      <c r="K22" s="28">
        <v>4.4346876953662347E-3</v>
      </c>
      <c r="L22" s="28">
        <v>1.5786255531805678E-2</v>
      </c>
      <c r="M22" s="28">
        <v>3.4672520601283764E-2</v>
      </c>
      <c r="N22" s="28">
        <v>8.8263850474156972E-3</v>
      </c>
      <c r="O22" s="28">
        <v>7.5238289334272328E-3</v>
      </c>
      <c r="P22" s="28">
        <v>3.6528582267044418E-3</v>
      </c>
      <c r="Q22" s="28">
        <v>5.1406020976801619E-3</v>
      </c>
      <c r="R22" s="28">
        <v>1.3026033547950629E-2</v>
      </c>
      <c r="S22" s="28">
        <v>1.2287305706502268E-2</v>
      </c>
      <c r="T22" s="28">
        <v>7.2766528617508042E-3</v>
      </c>
      <c r="U22" s="28">
        <v>6.9342157340786239E-3</v>
      </c>
      <c r="V22" s="28">
        <v>2.8058800655217679E-3</v>
      </c>
      <c r="W22" s="37">
        <v>3.0219706717106862E-2</v>
      </c>
      <c r="X22" s="30"/>
      <c r="Y22" s="30"/>
      <c r="Z22" s="30"/>
      <c r="AA22" s="30"/>
      <c r="AB22" s="30"/>
    </row>
    <row r="23" spans="2:28" x14ac:dyDescent="0.2">
      <c r="B23" s="29" t="s">
        <v>18</v>
      </c>
      <c r="C23" s="28">
        <v>1.1660209399955369E-2</v>
      </c>
      <c r="D23" s="28">
        <v>2.6001333448141635E-3</v>
      </c>
      <c r="E23" s="28">
        <v>1.1521954687901527E-2</v>
      </c>
      <c r="F23" s="28">
        <v>1.0396915920455791E-2</v>
      </c>
      <c r="G23" s="28">
        <v>7.9708796205852389E-2</v>
      </c>
      <c r="H23" s="28">
        <v>9.3909242097984982E-3</v>
      </c>
      <c r="I23" s="28">
        <v>4.216390986473334E-3</v>
      </c>
      <c r="J23" s="28">
        <v>1.6142377962444731E-2</v>
      </c>
      <c r="K23" s="28">
        <v>2.3124824040767922E-2</v>
      </c>
      <c r="L23" s="28">
        <v>2.494731358998508E-2</v>
      </c>
      <c r="M23" s="28">
        <v>4.1482827882798456E-3</v>
      </c>
      <c r="N23" s="28">
        <v>8.6619913815196136E-3</v>
      </c>
      <c r="O23" s="28">
        <v>1.6722103581710872E-2</v>
      </c>
      <c r="P23" s="28">
        <v>4.8791977094014404E-3</v>
      </c>
      <c r="Q23" s="28">
        <v>2.0394258539249435E-2</v>
      </c>
      <c r="R23" s="28">
        <v>3.8724731946641E-2</v>
      </c>
      <c r="S23" s="28">
        <v>2.8694059223106003E-2</v>
      </c>
      <c r="T23" s="28">
        <v>1.434343588997321E-2</v>
      </c>
      <c r="U23" s="28">
        <v>1.3088984387250566E-2</v>
      </c>
      <c r="V23" s="28">
        <v>5.0860791549311255E-3</v>
      </c>
      <c r="W23" s="37">
        <v>2.7901047245257406E-2</v>
      </c>
      <c r="X23" s="30"/>
      <c r="Y23" s="30"/>
      <c r="Z23" s="30"/>
      <c r="AA23" s="30"/>
      <c r="AB23" s="30"/>
    </row>
    <row r="24" spans="2:28" x14ac:dyDescent="0.2">
      <c r="B24" s="29" t="s">
        <v>42</v>
      </c>
      <c r="C24" s="28">
        <v>0.28630842898862546</v>
      </c>
      <c r="D24" s="28">
        <v>0.36193719976285671</v>
      </c>
      <c r="E24" s="28">
        <v>0.14241469257514</v>
      </c>
      <c r="F24" s="28">
        <v>5.0078750900040721E-2</v>
      </c>
      <c r="G24" s="28">
        <v>0.22725060244336817</v>
      </c>
      <c r="H24" s="28">
        <v>0.21653832469314294</v>
      </c>
      <c r="I24" s="28">
        <v>0.10485559175252511</v>
      </c>
      <c r="J24" s="28">
        <v>0.20882630255417239</v>
      </c>
      <c r="K24" s="28">
        <v>0.30338075101199724</v>
      </c>
      <c r="L24" s="28">
        <v>0.22536735623910847</v>
      </c>
      <c r="M24" s="28">
        <v>9.7627729672169164E-2</v>
      </c>
      <c r="N24" s="28">
        <v>0.48776725046116376</v>
      </c>
      <c r="O24" s="28">
        <v>0.51256731585628557</v>
      </c>
      <c r="P24" s="28">
        <v>0.5394747021016163</v>
      </c>
      <c r="Q24" s="28">
        <v>0.44163232623688775</v>
      </c>
      <c r="R24" s="28">
        <v>0.37883980480984702</v>
      </c>
      <c r="S24" s="28">
        <v>0.29252868837409612</v>
      </c>
      <c r="T24" s="28">
        <v>0.33517065662134859</v>
      </c>
      <c r="U24" s="28">
        <v>0.45388079344131721</v>
      </c>
      <c r="V24" s="28">
        <v>0.56258838050054394</v>
      </c>
      <c r="W24" s="41"/>
      <c r="X24" s="30"/>
      <c r="Y24" s="30"/>
      <c r="Z24" s="30"/>
      <c r="AA24" s="30"/>
      <c r="AB24" s="30"/>
    </row>
    <row r="25" spans="2:28" x14ac:dyDescent="0.2">
      <c r="B25" s="33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119">
        <v>0.80610000000000004</v>
      </c>
      <c r="X25" s="30"/>
      <c r="Y25" s="30"/>
      <c r="Z25" s="30"/>
      <c r="AA25" s="30"/>
      <c r="AB25" s="30"/>
    </row>
    <row r="26" spans="2:28" x14ac:dyDescent="0.2">
      <c r="B26" s="117" t="s">
        <v>45</v>
      </c>
      <c r="C26" s="118">
        <v>0.3888487907821197</v>
      </c>
      <c r="D26" s="118">
        <v>0.32344612447919979</v>
      </c>
      <c r="E26" s="118">
        <v>0.52177256707773079</v>
      </c>
      <c r="F26" s="118">
        <v>0.19339691384767485</v>
      </c>
      <c r="G26" s="118">
        <v>0.34514543600408376</v>
      </c>
      <c r="H26" s="118">
        <v>0.23742449486899128</v>
      </c>
      <c r="I26" s="118">
        <v>0.49540001096317121</v>
      </c>
      <c r="J26" s="118">
        <v>0.36253616176162878</v>
      </c>
      <c r="K26" s="118">
        <v>0.25014162995977651</v>
      </c>
      <c r="L26" s="118">
        <v>0.46973907128990322</v>
      </c>
      <c r="M26" s="118">
        <v>0.14801004973966086</v>
      </c>
      <c r="N26" s="118">
        <v>0.29310071024529749</v>
      </c>
      <c r="O26" s="118">
        <v>0.22394974691090433</v>
      </c>
      <c r="P26" s="118">
        <v>0.26634368480046183</v>
      </c>
      <c r="Q26" s="118">
        <v>0.33456599251525598</v>
      </c>
      <c r="R26" s="118">
        <v>0.28823365401746714</v>
      </c>
      <c r="S26" s="118">
        <v>0.37531932244838584</v>
      </c>
      <c r="T26" s="118">
        <v>0.39194920352649787</v>
      </c>
      <c r="U26" s="118">
        <v>0.40776438454877578</v>
      </c>
      <c r="V26" s="118">
        <v>6.8804072379771042E-2</v>
      </c>
      <c r="W26" s="120"/>
      <c r="X26" s="30"/>
      <c r="Y26" s="30"/>
      <c r="Z26" s="30"/>
      <c r="AA26" s="30"/>
      <c r="AB26" s="30"/>
    </row>
    <row r="30" spans="2:28" x14ac:dyDescent="0.2"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U23"/>
    </sheetView>
  </sheetViews>
  <sheetFormatPr defaultRowHeight="12.75" x14ac:dyDescent="0.2"/>
  <cols>
    <col min="1" max="1" width="33.42578125" customWidth="1"/>
    <col min="2" max="21" width="15.5703125" customWidth="1"/>
    <col min="22" max="22" width="12.7109375" customWidth="1"/>
  </cols>
  <sheetData>
    <row r="1" spans="1:27" x14ac:dyDescent="0.2">
      <c r="A1" s="98" t="s">
        <v>71</v>
      </c>
      <c r="V1" s="21"/>
      <c r="W1" s="21"/>
      <c r="X1" s="21"/>
      <c r="Y1" s="21"/>
      <c r="Z1" s="21"/>
      <c r="AA1" s="21"/>
    </row>
    <row r="2" spans="1:27" x14ac:dyDescent="0.2">
      <c r="V2" s="21"/>
      <c r="W2" s="21"/>
      <c r="X2" s="21"/>
      <c r="Y2" s="21"/>
      <c r="Z2" s="21"/>
      <c r="AA2" s="21"/>
    </row>
    <row r="3" spans="1:27" s="10" customFormat="1" ht="38.25" x14ac:dyDescent="0.2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39</v>
      </c>
      <c r="S3" s="2" t="s">
        <v>38</v>
      </c>
      <c r="T3" s="2" t="s">
        <v>17</v>
      </c>
      <c r="U3" s="2" t="s">
        <v>18</v>
      </c>
      <c r="V3" s="22"/>
      <c r="W3" s="22"/>
      <c r="X3" s="22"/>
      <c r="Y3" s="22"/>
      <c r="Z3" s="22"/>
      <c r="AA3" s="22"/>
    </row>
    <row r="4" spans="1:27" x14ac:dyDescent="0.2">
      <c r="A4" s="3" t="s">
        <v>1</v>
      </c>
      <c r="B4" s="11">
        <v>1.0913223707917379</v>
      </c>
      <c r="C4" s="11">
        <v>1.732041841157655E-3</v>
      </c>
      <c r="D4" s="11">
        <v>0.14588511907327162</v>
      </c>
      <c r="E4" s="11">
        <v>3.9449416565697122E-3</v>
      </c>
      <c r="F4" s="11">
        <v>7.6045018175662394E-4</v>
      </c>
      <c r="G4" s="11">
        <v>4.0392572488551047E-4</v>
      </c>
      <c r="H4" s="11">
        <v>1.7719551798566523E-3</v>
      </c>
      <c r="I4" s="11">
        <v>7.9614440887504942E-4</v>
      </c>
      <c r="J4" s="11">
        <v>3.7096346038520373E-4</v>
      </c>
      <c r="K4" s="11">
        <v>7.1936719208603225E-4</v>
      </c>
      <c r="L4" s="11">
        <v>6.9749330711301035E-4</v>
      </c>
      <c r="M4" s="11">
        <v>5.4758850372247237E-4</v>
      </c>
      <c r="N4" s="11">
        <v>5.0968802511777288E-4</v>
      </c>
      <c r="O4" s="11">
        <v>5.9908596088652124E-4</v>
      </c>
      <c r="P4" s="11">
        <v>1.9514578372462391E-3</v>
      </c>
      <c r="Q4" s="11">
        <v>1.4652031787427287E-3</v>
      </c>
      <c r="R4" s="11">
        <v>6.6669165980191023E-4</v>
      </c>
      <c r="S4" s="11">
        <v>2.1681951190278652E-2</v>
      </c>
      <c r="T4" s="11">
        <v>1.1291164679571245E-3</v>
      </c>
      <c r="U4" s="11">
        <v>2.3585266797518384E-4</v>
      </c>
      <c r="V4" s="23"/>
      <c r="W4" s="21"/>
      <c r="X4" s="21"/>
      <c r="Y4" s="24"/>
      <c r="Z4" s="21"/>
      <c r="AA4" s="21"/>
    </row>
    <row r="5" spans="1:27" x14ac:dyDescent="0.2">
      <c r="A5" s="3" t="s">
        <v>2</v>
      </c>
      <c r="B5" s="11">
        <v>2.1319987305894694E-2</v>
      </c>
      <c r="C5" s="11">
        <v>1.0047540420966887</v>
      </c>
      <c r="D5" s="11">
        <v>1.4471971399193147E-2</v>
      </c>
      <c r="E5" s="11">
        <v>3.3431656251825489E-3</v>
      </c>
      <c r="F5" s="11">
        <v>1.309435048598827E-2</v>
      </c>
      <c r="G5" s="11">
        <v>5.8787741227787765E-3</v>
      </c>
      <c r="H5" s="11">
        <v>2.0770320374862844E-2</v>
      </c>
      <c r="I5" s="11">
        <v>8.6800579848695589E-3</v>
      </c>
      <c r="J5" s="11">
        <v>7.6101116629413738E-3</v>
      </c>
      <c r="K5" s="11">
        <v>1.3149465663344025E-2</v>
      </c>
      <c r="L5" s="11">
        <v>1.9605860038539893E-2</v>
      </c>
      <c r="M5" s="11">
        <v>7.2760000484488616E-3</v>
      </c>
      <c r="N5" s="11">
        <v>6.2192769355185031E-3</v>
      </c>
      <c r="O5" s="11">
        <v>3.9743200486841525E-2</v>
      </c>
      <c r="P5" s="11">
        <v>9.4630755514687765E-3</v>
      </c>
      <c r="Q5" s="11">
        <v>1.2248579971273576E-2</v>
      </c>
      <c r="R5" s="11">
        <v>3.8395504844411538E-2</v>
      </c>
      <c r="S5" s="11">
        <v>2.7054350602997327E-2</v>
      </c>
      <c r="T5" s="11">
        <v>1.5684877760390754E-2</v>
      </c>
      <c r="U5" s="11">
        <v>8.7430578744128722E-3</v>
      </c>
      <c r="V5" s="23"/>
      <c r="W5" s="21"/>
      <c r="X5" s="21"/>
      <c r="Y5" s="24"/>
      <c r="Z5" s="21"/>
      <c r="AA5" s="21"/>
    </row>
    <row r="6" spans="1:27" x14ac:dyDescent="0.2">
      <c r="A6" s="3" t="s">
        <v>3</v>
      </c>
      <c r="B6" s="11">
        <v>7.950344731574183E-3</v>
      </c>
      <c r="C6" s="11">
        <v>8.9976833093077422E-4</v>
      </c>
      <c r="D6" s="11">
        <v>1.0509528455457844</v>
      </c>
      <c r="E6" s="11">
        <v>4.7007105532908379E-3</v>
      </c>
      <c r="F6" s="11">
        <v>1.6182239954633734E-3</v>
      </c>
      <c r="G6" s="11">
        <v>1.1595806628605662E-3</v>
      </c>
      <c r="H6" s="11">
        <v>2.1842465475932294E-3</v>
      </c>
      <c r="I6" s="11">
        <v>1.7016698823194018E-3</v>
      </c>
      <c r="J6" s="11">
        <v>6.1500656883635083E-4</v>
      </c>
      <c r="K6" s="11">
        <v>1.6426872898571039E-3</v>
      </c>
      <c r="L6" s="11">
        <v>2.4141174615002905E-4</v>
      </c>
      <c r="M6" s="11">
        <v>1.064752100779568E-3</v>
      </c>
      <c r="N6" s="11">
        <v>5.8576881183523203E-4</v>
      </c>
      <c r="O6" s="11">
        <v>1.1929194332054118E-3</v>
      </c>
      <c r="P6" s="11">
        <v>6.6382995210730635E-3</v>
      </c>
      <c r="Q6" s="11">
        <v>1.810030829813306E-3</v>
      </c>
      <c r="R6" s="11">
        <v>1.7221848108886844E-3</v>
      </c>
      <c r="S6" s="11">
        <v>6.0778811762190542E-2</v>
      </c>
      <c r="T6" s="11">
        <v>1.9727302580858728E-3</v>
      </c>
      <c r="U6" s="11">
        <v>4.2021863382539612E-4</v>
      </c>
      <c r="V6" s="23"/>
      <c r="W6" s="21"/>
      <c r="X6" s="21"/>
      <c r="Y6" s="24"/>
      <c r="Z6" s="21"/>
      <c r="AA6" s="21"/>
    </row>
    <row r="7" spans="1:27" x14ac:dyDescent="0.2">
      <c r="A7" s="3" t="s">
        <v>4</v>
      </c>
      <c r="B7" s="11">
        <v>0.1210835997139392</v>
      </c>
      <c r="C7" s="11">
        <v>7.6872498022897001E-2</v>
      </c>
      <c r="D7" s="11">
        <v>0.10829888838105092</v>
      </c>
      <c r="E7" s="11">
        <v>1.064593114037949</v>
      </c>
      <c r="F7" s="11">
        <v>0.10796395387183505</v>
      </c>
      <c r="G7" s="11">
        <v>1.5090028641325463E-2</v>
      </c>
      <c r="H7" s="11">
        <v>0.45175154261328199</v>
      </c>
      <c r="I7" s="11">
        <v>5.1090390374942757E-2</v>
      </c>
      <c r="J7" s="11">
        <v>2.9493076381348383E-2</v>
      </c>
      <c r="K7" s="11">
        <v>2.5323522012820062E-2</v>
      </c>
      <c r="L7" s="11">
        <v>1.3752889399293911E-2</v>
      </c>
      <c r="M7" s="11">
        <v>2.6074862664404657E-2</v>
      </c>
      <c r="N7" s="11">
        <v>2.9951074891757815E-2</v>
      </c>
      <c r="O7" s="11">
        <v>2.918394043457798E-2</v>
      </c>
      <c r="P7" s="11">
        <v>3.7190729563877777E-2</v>
      </c>
      <c r="Q7" s="11">
        <v>3.1879531273724317E-2</v>
      </c>
      <c r="R7" s="11">
        <v>4.4208255482328512E-2</v>
      </c>
      <c r="S7" s="11">
        <v>6.3634327402304111E-2</v>
      </c>
      <c r="T7" s="11">
        <v>6.7652520939022784E-2</v>
      </c>
      <c r="U7" s="11">
        <v>1.4090465683347946E-2</v>
      </c>
      <c r="V7" s="23"/>
      <c r="W7" s="21"/>
      <c r="X7" s="21"/>
      <c r="Y7" s="24"/>
      <c r="Z7" s="21"/>
      <c r="AA7" s="21"/>
    </row>
    <row r="8" spans="1:27" x14ac:dyDescent="0.2">
      <c r="A8" s="3" t="s">
        <v>5</v>
      </c>
      <c r="B8" s="11">
        <v>2.8107420634485337E-2</v>
      </c>
      <c r="C8" s="11">
        <v>1.8076175468210925E-2</v>
      </c>
      <c r="D8" s="11">
        <v>2.1263785705760572E-2</v>
      </c>
      <c r="E8" s="11">
        <v>1.3354049859937387E-2</v>
      </c>
      <c r="F8" s="11">
        <v>1.0481375441428411</v>
      </c>
      <c r="G8" s="11">
        <v>1.4543428682280837E-2</v>
      </c>
      <c r="H8" s="11">
        <v>9.4004901997199308E-3</v>
      </c>
      <c r="I8" s="11">
        <v>1.1366532978291599E-2</v>
      </c>
      <c r="J8" s="11">
        <v>5.4931194670585501E-3</v>
      </c>
      <c r="K8" s="11">
        <v>1.3171823867546249E-2</v>
      </c>
      <c r="L8" s="11">
        <v>3.5229161057733775E-3</v>
      </c>
      <c r="M8" s="11">
        <v>2.4929463507081574E-2</v>
      </c>
      <c r="N8" s="11">
        <v>1.1655162560021359E-2</v>
      </c>
      <c r="O8" s="11">
        <v>1.1439751278025267E-2</v>
      </c>
      <c r="P8" s="11">
        <v>1.4913900259746E-2</v>
      </c>
      <c r="Q8" s="11">
        <v>1.3517527316299184E-2</v>
      </c>
      <c r="R8" s="11">
        <v>1.6801091288495853E-2</v>
      </c>
      <c r="S8" s="11">
        <v>1.7924896318575731E-2</v>
      </c>
      <c r="T8" s="11">
        <v>1.8955471078261676E-2</v>
      </c>
      <c r="U8" s="11">
        <v>3.9587422530031101E-3</v>
      </c>
      <c r="V8" s="23"/>
      <c r="W8" s="21"/>
      <c r="X8" s="21"/>
      <c r="Y8" s="24"/>
      <c r="Z8" s="21"/>
      <c r="AA8" s="21"/>
    </row>
    <row r="9" spans="1:27" x14ac:dyDescent="0.2">
      <c r="A9" s="3" t="s">
        <v>6</v>
      </c>
      <c r="B9" s="11">
        <v>5.5661167586899714E-3</v>
      </c>
      <c r="C9" s="11">
        <v>7.6876638535590697E-3</v>
      </c>
      <c r="D9" s="11">
        <v>9.3899209123015775E-3</v>
      </c>
      <c r="E9" s="11">
        <v>5.8647056442437907E-3</v>
      </c>
      <c r="F9" s="11">
        <v>8.0216489941215274E-3</v>
      </c>
      <c r="G9" s="11">
        <v>1.0613978305381209</v>
      </c>
      <c r="H9" s="11">
        <v>4.0087358194464545E-3</v>
      </c>
      <c r="I9" s="11">
        <v>3.0181885514411044E-2</v>
      </c>
      <c r="J9" s="11">
        <v>1.0367529580903924E-2</v>
      </c>
      <c r="K9" s="11">
        <v>3.9343029896551737E-2</v>
      </c>
      <c r="L9" s="11">
        <v>4.7796156335333092E-3</v>
      </c>
      <c r="M9" s="11">
        <v>2.089616766335509E-2</v>
      </c>
      <c r="N9" s="11">
        <v>1.5520952065592531E-2</v>
      </c>
      <c r="O9" s="11">
        <v>1.8875340861675739E-2</v>
      </c>
      <c r="P9" s="11">
        <v>1.3925248039880331E-2</v>
      </c>
      <c r="Q9" s="11">
        <v>1.4040290065479345E-2</v>
      </c>
      <c r="R9" s="11">
        <v>1.6238126201528723E-2</v>
      </c>
      <c r="S9" s="11">
        <v>1.2419097262057551E-2</v>
      </c>
      <c r="T9" s="11">
        <v>2.0668777212776497E-2</v>
      </c>
      <c r="U9" s="11">
        <v>3.0388505684269596E-3</v>
      </c>
      <c r="V9" s="23"/>
      <c r="W9" s="21"/>
      <c r="X9" s="21"/>
      <c r="Y9" s="24"/>
      <c r="Z9" s="21"/>
      <c r="AA9" s="21"/>
    </row>
    <row r="10" spans="1:27" x14ac:dyDescent="0.2">
      <c r="A10" s="3" t="s">
        <v>7</v>
      </c>
      <c r="B10" s="11">
        <v>2.6784178302416452E-2</v>
      </c>
      <c r="C10" s="11">
        <v>1.9025205301107531E-2</v>
      </c>
      <c r="D10" s="11">
        <v>3.5269292552332465E-2</v>
      </c>
      <c r="E10" s="11">
        <v>1.9260616065437566E-2</v>
      </c>
      <c r="F10" s="11">
        <v>1.1405189679837684E-2</v>
      </c>
      <c r="G10" s="11">
        <v>9.9304905152426716E-3</v>
      </c>
      <c r="H10" s="11">
        <v>1.033368968604407</v>
      </c>
      <c r="I10" s="11">
        <v>1.9620274759524013E-2</v>
      </c>
      <c r="J10" s="11">
        <v>2.004697978788372E-2</v>
      </c>
      <c r="K10" s="11">
        <v>1.4956592611155064E-2</v>
      </c>
      <c r="L10" s="11">
        <v>8.1983550882285747E-3</v>
      </c>
      <c r="M10" s="11">
        <v>1.2093001276723043E-2</v>
      </c>
      <c r="N10" s="11">
        <v>1.4740610472993493E-2</v>
      </c>
      <c r="O10" s="11">
        <v>1.4978000683334684E-2</v>
      </c>
      <c r="P10" s="11">
        <v>2.8943393841018013E-2</v>
      </c>
      <c r="Q10" s="11">
        <v>3.8245002383559566E-2</v>
      </c>
      <c r="R10" s="11">
        <v>6.0477758933451559E-2</v>
      </c>
      <c r="S10" s="11">
        <v>4.1950299652823451E-2</v>
      </c>
      <c r="T10" s="11">
        <v>6.1330507883742481E-2</v>
      </c>
      <c r="U10" s="11">
        <v>1.0738465875023515E-2</v>
      </c>
      <c r="V10" s="23"/>
      <c r="W10" s="21"/>
      <c r="X10" s="21"/>
      <c r="Y10" s="24"/>
      <c r="Z10" s="21"/>
      <c r="AA10" s="21"/>
    </row>
    <row r="11" spans="1:27" x14ac:dyDescent="0.2">
      <c r="A11" s="3" t="s">
        <v>8</v>
      </c>
      <c r="B11" s="11">
        <v>5.9434322083079943E-2</v>
      </c>
      <c r="C11" s="11">
        <v>5.5793885983255992E-2</v>
      </c>
      <c r="D11" s="11">
        <v>8.0820307120767126E-2</v>
      </c>
      <c r="E11" s="11">
        <v>3.1064299432418487E-2</v>
      </c>
      <c r="F11" s="11">
        <v>2.2288746066237795E-2</v>
      </c>
      <c r="G11" s="11">
        <v>1.7803779797279887E-2</v>
      </c>
      <c r="H11" s="11">
        <v>1.8384858318713511E-2</v>
      </c>
      <c r="I11" s="11">
        <v>1.0469832708801432</v>
      </c>
      <c r="J11" s="11">
        <v>6.8074661221980189E-3</v>
      </c>
      <c r="K11" s="11">
        <v>8.5329433898666974E-3</v>
      </c>
      <c r="L11" s="11">
        <v>4.2806462438422259E-3</v>
      </c>
      <c r="M11" s="11">
        <v>1.4185439771271506E-2</v>
      </c>
      <c r="N11" s="11">
        <v>1.1611234570327894E-2</v>
      </c>
      <c r="O11" s="11">
        <v>1.2253395238380975E-2</v>
      </c>
      <c r="P11" s="11">
        <v>2.3614006360229565E-2</v>
      </c>
      <c r="Q11" s="11">
        <v>1.2783170153488189E-2</v>
      </c>
      <c r="R11" s="11">
        <v>2.2861508467346359E-2</v>
      </c>
      <c r="S11" s="11">
        <v>5.9773318032807506E-2</v>
      </c>
      <c r="T11" s="11">
        <v>2.1544591719171408E-2</v>
      </c>
      <c r="U11" s="11">
        <v>6.0631331176098846E-3</v>
      </c>
      <c r="V11" s="23"/>
      <c r="W11" s="21"/>
      <c r="X11" s="21"/>
      <c r="Y11" s="24"/>
      <c r="Z11" s="21"/>
      <c r="AA11" s="21"/>
    </row>
    <row r="12" spans="1:27" x14ac:dyDescent="0.2">
      <c r="A12" s="3" t="s">
        <v>9</v>
      </c>
      <c r="B12" s="11">
        <v>1.8281147926174766E-2</v>
      </c>
      <c r="C12" s="11">
        <v>5.6293989136000956E-2</v>
      </c>
      <c r="D12" s="11">
        <v>2.4472483695171403E-2</v>
      </c>
      <c r="E12" s="11">
        <v>1.1418315061084336E-2</v>
      </c>
      <c r="F12" s="11">
        <v>4.9443359728035558E-3</v>
      </c>
      <c r="G12" s="11">
        <v>1.5380882438975164E-2</v>
      </c>
      <c r="H12" s="11">
        <v>8.0552449350009096E-3</v>
      </c>
      <c r="I12" s="11">
        <v>2.133222520240434E-2</v>
      </c>
      <c r="J12" s="11">
        <v>1.0137365338405075</v>
      </c>
      <c r="K12" s="11">
        <v>6.7016442289210562E-3</v>
      </c>
      <c r="L12" s="11">
        <v>7.1303376622161192E-3</v>
      </c>
      <c r="M12" s="11">
        <v>1.9152443973567652E-2</v>
      </c>
      <c r="N12" s="11">
        <v>1.665297494407331E-2</v>
      </c>
      <c r="O12" s="11">
        <v>5.5433738193236921E-3</v>
      </c>
      <c r="P12" s="11">
        <v>1.1389618997014789E-2</v>
      </c>
      <c r="Q12" s="11">
        <v>4.9369087611845011E-3</v>
      </c>
      <c r="R12" s="11">
        <v>9.7459404136667743E-3</v>
      </c>
      <c r="S12" s="11">
        <v>1.1717010200305264E-2</v>
      </c>
      <c r="T12" s="11">
        <v>1.8575765510537759E-2</v>
      </c>
      <c r="U12" s="11">
        <v>1.1812892821633544E-3</v>
      </c>
      <c r="V12" s="23"/>
      <c r="W12" s="21"/>
      <c r="X12" s="21"/>
      <c r="Y12" s="24"/>
      <c r="Z12" s="21"/>
      <c r="AA12" s="21"/>
    </row>
    <row r="13" spans="1:27" x14ac:dyDescent="0.2">
      <c r="A13" s="3" t="s">
        <v>10</v>
      </c>
      <c r="B13" s="11">
        <v>2.1602560251413053E-2</v>
      </c>
      <c r="C13" s="11">
        <v>1.5238623828174119E-2</v>
      </c>
      <c r="D13" s="11">
        <v>1.177073112997107E-2</v>
      </c>
      <c r="E13" s="11">
        <v>8.4225722052084402E-3</v>
      </c>
      <c r="F13" s="11">
        <v>1.1361792945209608E-2</v>
      </c>
      <c r="G13" s="11">
        <v>1.7092299544445844E-2</v>
      </c>
      <c r="H13" s="11">
        <v>8.4232220752549925E-3</v>
      </c>
      <c r="I13" s="11">
        <v>2.4987571618922809E-2</v>
      </c>
      <c r="J13" s="11">
        <v>1.6085377104970825E-2</v>
      </c>
      <c r="K13" s="11">
        <v>1.2102746264934241</v>
      </c>
      <c r="L13" s="11">
        <v>2.0848042278902787E-2</v>
      </c>
      <c r="M13" s="11">
        <v>1.4261697445123619E-2</v>
      </c>
      <c r="N13" s="11">
        <v>1.1400245425340426E-2</v>
      </c>
      <c r="O13" s="11">
        <v>8.7066159655867139E-3</v>
      </c>
      <c r="P13" s="11">
        <v>1.3620243910979839E-2</v>
      </c>
      <c r="Q13" s="11">
        <v>1.1253894439850125E-2</v>
      </c>
      <c r="R13" s="11">
        <v>3.2406979468238409E-2</v>
      </c>
      <c r="S13" s="11">
        <v>1.7433439514715977E-2</v>
      </c>
      <c r="T13" s="11">
        <v>1.5707967970432189E-2</v>
      </c>
      <c r="U13" s="11">
        <v>2.0000533067117089E-3</v>
      </c>
      <c r="V13" s="23"/>
      <c r="W13" s="21"/>
      <c r="X13" s="21"/>
      <c r="Y13" s="24"/>
      <c r="Z13" s="21"/>
      <c r="AA13" s="21"/>
    </row>
    <row r="14" spans="1:27" x14ac:dyDescent="0.2">
      <c r="A14" s="3" t="s">
        <v>11</v>
      </c>
      <c r="B14" s="11">
        <v>7.0647043954406033E-2</v>
      </c>
      <c r="C14" s="11">
        <v>5.2357635647016697E-2</v>
      </c>
      <c r="D14" s="11">
        <v>5.0925832348177782E-2</v>
      </c>
      <c r="E14" s="11">
        <v>2.1113269721269454E-2</v>
      </c>
      <c r="F14" s="11">
        <v>2.8359703675741883E-2</v>
      </c>
      <c r="G14" s="11">
        <v>4.7310766651208376E-2</v>
      </c>
      <c r="H14" s="11">
        <v>1.607351958167284E-2</v>
      </c>
      <c r="I14" s="11">
        <v>8.1316398186475389E-2</v>
      </c>
      <c r="J14" s="11">
        <v>0.11413811179885056</v>
      </c>
      <c r="K14" s="11">
        <v>0.10411624201986149</v>
      </c>
      <c r="L14" s="11">
        <v>1.0463053688901311</v>
      </c>
      <c r="M14" s="11">
        <v>0.10037748103851549</v>
      </c>
      <c r="N14" s="11">
        <v>4.9599086302651134E-2</v>
      </c>
      <c r="O14" s="11">
        <v>0.10511108932100248</v>
      </c>
      <c r="P14" s="11">
        <v>9.8810943634486767E-2</v>
      </c>
      <c r="Q14" s="11">
        <v>6.983836210000377E-2</v>
      </c>
      <c r="R14" s="11">
        <v>6.3857465728472881E-2</v>
      </c>
      <c r="S14" s="11">
        <v>8.527761657813511E-2</v>
      </c>
      <c r="T14" s="11">
        <v>0.12889385469959297</v>
      </c>
      <c r="U14" s="11">
        <v>8.4984707535236022E-3</v>
      </c>
      <c r="V14" s="23"/>
      <c r="W14" s="21"/>
      <c r="X14" s="21"/>
      <c r="Y14" s="24"/>
      <c r="Z14" s="21"/>
      <c r="AA14" s="21"/>
    </row>
    <row r="15" spans="1:27" x14ac:dyDescent="0.2">
      <c r="A15" s="3" t="s">
        <v>12</v>
      </c>
      <c r="B15" s="11">
        <v>1.3101234642600662E-2</v>
      </c>
      <c r="C15" s="11">
        <v>7.5113001169502369E-2</v>
      </c>
      <c r="D15" s="11">
        <v>2.4461808283909616E-2</v>
      </c>
      <c r="E15" s="11">
        <v>1.2491850251542602E-2</v>
      </c>
      <c r="F15" s="11">
        <v>1.9972181944422893E-2</v>
      </c>
      <c r="G15" s="11">
        <v>3.2845700198405547E-2</v>
      </c>
      <c r="H15" s="11">
        <v>1.6353928152681992E-2</v>
      </c>
      <c r="I15" s="11">
        <v>3.8502245379040546E-2</v>
      </c>
      <c r="J15" s="11">
        <v>1.8819016185139422E-2</v>
      </c>
      <c r="K15" s="11">
        <v>6.8155742636639538E-2</v>
      </c>
      <c r="L15" s="11">
        <v>1.3189734743113144E-2</v>
      </c>
      <c r="M15" s="11">
        <v>1.0651938908111189</v>
      </c>
      <c r="N15" s="11">
        <v>4.7703776188935676E-2</v>
      </c>
      <c r="O15" s="11">
        <v>2.3399864717765416E-2</v>
      </c>
      <c r="P15" s="11">
        <v>4.0272304034231349E-2</v>
      </c>
      <c r="Q15" s="11">
        <v>3.705714598578265E-2</v>
      </c>
      <c r="R15" s="11">
        <v>4.1062651946474016E-2</v>
      </c>
      <c r="S15" s="11">
        <v>3.7564323332935128E-2</v>
      </c>
      <c r="T15" s="11">
        <v>5.2715862256077203E-2</v>
      </c>
      <c r="U15" s="11">
        <v>9.9659656395785692E-3</v>
      </c>
      <c r="V15" s="23"/>
      <c r="W15" s="21"/>
      <c r="X15" s="21"/>
      <c r="Y15" s="24"/>
      <c r="Z15" s="21"/>
      <c r="AA15" s="21"/>
    </row>
    <row r="16" spans="1:27" x14ac:dyDescent="0.2">
      <c r="A16" s="3" t="s">
        <v>13</v>
      </c>
      <c r="B16" s="11">
        <v>2.1957520010028115E-2</v>
      </c>
      <c r="C16" s="11">
        <v>2.6964553248426906E-2</v>
      </c>
      <c r="D16" s="11">
        <v>0.10059400939848999</v>
      </c>
      <c r="E16" s="11">
        <v>2.977817692373003E-2</v>
      </c>
      <c r="F16" s="11">
        <v>5.5909065020150035E-2</v>
      </c>
      <c r="G16" s="11">
        <v>3.22819947464719E-2</v>
      </c>
      <c r="H16" s="11">
        <v>2.1059382000631406E-2</v>
      </c>
      <c r="I16" s="11">
        <v>8.0619378018967902E-2</v>
      </c>
      <c r="J16" s="11">
        <v>3.22496561747765E-2</v>
      </c>
      <c r="K16" s="11">
        <v>6.4831904694417519E-2</v>
      </c>
      <c r="L16" s="11">
        <v>1.6066179580838922E-2</v>
      </c>
      <c r="M16" s="11">
        <v>2.7307198720107069E-2</v>
      </c>
      <c r="N16" s="11">
        <v>1.0389092283251276</v>
      </c>
      <c r="O16" s="11">
        <v>3.6101503489213677E-2</v>
      </c>
      <c r="P16" s="11">
        <v>6.8149548091716264E-2</v>
      </c>
      <c r="Q16" s="11">
        <v>3.4061559412742394E-2</v>
      </c>
      <c r="R16" s="11">
        <v>9.802952905665481E-2</v>
      </c>
      <c r="S16" s="11">
        <v>4.3912115554716052E-2</v>
      </c>
      <c r="T16" s="11">
        <v>7.173528383496286E-2</v>
      </c>
      <c r="U16" s="11">
        <v>9.5612485281213917E-3</v>
      </c>
      <c r="V16" s="23"/>
      <c r="W16" s="21"/>
      <c r="X16" s="21"/>
      <c r="Y16" s="24"/>
      <c r="Z16" s="21"/>
      <c r="AA16" s="21"/>
    </row>
    <row r="17" spans="1:248" x14ac:dyDescent="0.2">
      <c r="A17" s="3" t="s">
        <v>14</v>
      </c>
      <c r="B17" s="11">
        <v>7.6653854747911194E-4</v>
      </c>
      <c r="C17" s="11">
        <v>9.5633800438019818E-4</v>
      </c>
      <c r="D17" s="11">
        <v>1.2825672335933342E-3</v>
      </c>
      <c r="E17" s="11">
        <v>1.9207003126283403E-3</v>
      </c>
      <c r="F17" s="11">
        <v>3.1517010578989714E-3</v>
      </c>
      <c r="G17" s="11">
        <v>5.0874543043837126E-3</v>
      </c>
      <c r="H17" s="11">
        <v>5.7863808858878221E-3</v>
      </c>
      <c r="I17" s="11">
        <v>3.0646194747277005E-3</v>
      </c>
      <c r="J17" s="11">
        <v>1.5122710103810085E-3</v>
      </c>
      <c r="K17" s="11">
        <v>5.449995279498617E-3</v>
      </c>
      <c r="L17" s="11">
        <v>4.3528055221557255E-4</v>
      </c>
      <c r="M17" s="11">
        <v>3.6559255882155361E-3</v>
      </c>
      <c r="N17" s="11">
        <v>1.6926181576806978E-3</v>
      </c>
      <c r="O17" s="11">
        <v>1.0085784018336723</v>
      </c>
      <c r="P17" s="11">
        <v>4.1966950586371414E-3</v>
      </c>
      <c r="Q17" s="11">
        <v>7.0335155663770769E-3</v>
      </c>
      <c r="R17" s="11">
        <v>1.3779220410804365E-3</v>
      </c>
      <c r="S17" s="11">
        <v>1.1310043063823402E-3</v>
      </c>
      <c r="T17" s="11">
        <v>4.3177955132629809E-3</v>
      </c>
      <c r="U17" s="11">
        <v>1.3719491610053244E-3</v>
      </c>
      <c r="V17" s="23"/>
      <c r="W17" s="21"/>
      <c r="X17" s="21"/>
      <c r="Y17" s="24"/>
      <c r="Z17" s="21"/>
      <c r="AA17" s="21"/>
    </row>
    <row r="18" spans="1:248" x14ac:dyDescent="0.2">
      <c r="A18" s="3" t="s">
        <v>15</v>
      </c>
      <c r="B18" s="11">
        <v>2.0163526176621317E-5</v>
      </c>
      <c r="C18" s="11">
        <v>2.0240383288348972E-5</v>
      </c>
      <c r="D18" s="11">
        <v>2.616123571626969E-5</v>
      </c>
      <c r="E18" s="11">
        <v>1.5729741795987823E-5</v>
      </c>
      <c r="F18" s="11">
        <v>2.1567238166407993E-4</v>
      </c>
      <c r="G18" s="11">
        <v>2.3305315516241306E-5</v>
      </c>
      <c r="H18" s="11">
        <v>1.5956606006673582E-5</v>
      </c>
      <c r="I18" s="11">
        <v>2.8215963320434503E-5</v>
      </c>
      <c r="J18" s="11">
        <v>1.9678093764902893E-5</v>
      </c>
      <c r="K18" s="11">
        <v>4.1505499307598898E-5</v>
      </c>
      <c r="L18" s="11">
        <v>2.4364044361734815E-5</v>
      </c>
      <c r="M18" s="11">
        <v>1.2682233829010276E-4</v>
      </c>
      <c r="N18" s="11">
        <v>3.4981653729555958E-5</v>
      </c>
      <c r="O18" s="11">
        <v>9.9742349562847109E-4</v>
      </c>
      <c r="P18" s="11">
        <v>1.0127262862823376</v>
      </c>
      <c r="Q18" s="11">
        <v>4.349473574828262E-4</v>
      </c>
      <c r="R18" s="11">
        <v>3.1845779557632345E-5</v>
      </c>
      <c r="S18" s="11">
        <v>2.4207047436604009E-5</v>
      </c>
      <c r="T18" s="11">
        <v>5.4438326301606667E-4</v>
      </c>
      <c r="U18" s="11">
        <v>3.7349640902055936E-4</v>
      </c>
      <c r="V18" s="23"/>
      <c r="W18" s="21"/>
      <c r="X18" s="21"/>
      <c r="Y18" s="24"/>
      <c r="Z18" s="21"/>
      <c r="AA18" s="21"/>
    </row>
    <row r="19" spans="1:248" x14ac:dyDescent="0.2">
      <c r="A19" s="3" t="s">
        <v>16</v>
      </c>
      <c r="B19" s="11">
        <v>3.2909170493156272E-4</v>
      </c>
      <c r="C19" s="11">
        <v>3.3283004962262415E-4</v>
      </c>
      <c r="D19" s="11">
        <v>1.045013587184085E-3</v>
      </c>
      <c r="E19" s="11">
        <v>3.6408745457852676E-4</v>
      </c>
      <c r="F19" s="11">
        <v>1.8888879739794345E-4</v>
      </c>
      <c r="G19" s="11">
        <v>1.2326275308429671E-3</v>
      </c>
      <c r="H19" s="11">
        <v>2.0695495655745089E-4</v>
      </c>
      <c r="I19" s="11">
        <v>9.5888094903513055E-5</v>
      </c>
      <c r="J19" s="11">
        <v>4.2145469510890341E-5</v>
      </c>
      <c r="K19" s="11">
        <v>1.2001291038729074E-4</v>
      </c>
      <c r="L19" s="11">
        <v>3.4119795046373175E-5</v>
      </c>
      <c r="M19" s="11">
        <v>6.9530194359434275E-5</v>
      </c>
      <c r="N19" s="11">
        <v>4.9418678571753075E-5</v>
      </c>
      <c r="O19" s="11">
        <v>3.1891321012777015E-4</v>
      </c>
      <c r="P19" s="11">
        <v>1.1676494962384368E-4</v>
      </c>
      <c r="Q19" s="11">
        <v>1.0180866880759414</v>
      </c>
      <c r="R19" s="11">
        <v>5.8355306262709167E-4</v>
      </c>
      <c r="S19" s="11">
        <v>1.6886374777085114E-3</v>
      </c>
      <c r="T19" s="11">
        <v>4.0636425168534015E-4</v>
      </c>
      <c r="U19" s="11">
        <v>2.3761586858572519E-5</v>
      </c>
      <c r="V19" s="23"/>
      <c r="W19" s="21"/>
      <c r="X19" s="21"/>
      <c r="Y19" s="24"/>
      <c r="Z19" s="21"/>
      <c r="AA19" s="21"/>
    </row>
    <row r="20" spans="1:248" x14ac:dyDescent="0.2">
      <c r="A20" s="3" t="s">
        <v>39</v>
      </c>
      <c r="B20" s="11">
        <v>4.8709464618052955E-3</v>
      </c>
      <c r="C20" s="11">
        <v>7.2254317293290876E-3</v>
      </c>
      <c r="D20" s="11">
        <v>1.7406856691232511E-2</v>
      </c>
      <c r="E20" s="11">
        <v>6.5343439838317424E-3</v>
      </c>
      <c r="F20" s="11">
        <v>3.8257506897275812E-3</v>
      </c>
      <c r="G20" s="11">
        <v>1.00378414619928E-2</v>
      </c>
      <c r="H20" s="11">
        <v>5.2657976871065939E-3</v>
      </c>
      <c r="I20" s="11">
        <v>1.7404945016254905E-2</v>
      </c>
      <c r="J20" s="11">
        <v>7.5196216603753852E-3</v>
      </c>
      <c r="K20" s="11">
        <v>2.6217895070667182E-2</v>
      </c>
      <c r="L20" s="11">
        <v>4.0753256028171047E-3</v>
      </c>
      <c r="M20" s="11">
        <v>2.0790149694380651E-2</v>
      </c>
      <c r="N20" s="11">
        <v>7.1525561890694095E-3</v>
      </c>
      <c r="O20" s="11">
        <v>5.9691050288304048E-3</v>
      </c>
      <c r="P20" s="11">
        <v>1.4866663840793694E-2</v>
      </c>
      <c r="Q20" s="11">
        <v>5.632058935234642E-3</v>
      </c>
      <c r="R20" s="11">
        <v>1.0110137658046603</v>
      </c>
      <c r="S20" s="11">
        <v>1.1769634857954148E-2</v>
      </c>
      <c r="T20" s="11">
        <v>1.2749142069186445E-2</v>
      </c>
      <c r="U20" s="11">
        <v>3.4763971472027699E-3</v>
      </c>
      <c r="V20" s="23"/>
      <c r="W20" s="21"/>
      <c r="X20" s="21"/>
      <c r="Y20" s="24"/>
      <c r="Z20" s="21"/>
      <c r="AA20" s="21"/>
    </row>
    <row r="21" spans="1:248" x14ac:dyDescent="0.2">
      <c r="A21" s="3" t="s">
        <v>38</v>
      </c>
      <c r="B21" s="11">
        <v>4.1564535388517411E-3</v>
      </c>
      <c r="C21" s="11">
        <v>8.4415038211190299E-3</v>
      </c>
      <c r="D21" s="11">
        <v>2.2241823816244389E-2</v>
      </c>
      <c r="E21" s="11">
        <v>6.811068286460855E-3</v>
      </c>
      <c r="F21" s="11">
        <v>1.116823539769039E-2</v>
      </c>
      <c r="G21" s="11">
        <v>1.1375326071464095E-2</v>
      </c>
      <c r="H21" s="11">
        <v>5.8656534789206629E-3</v>
      </c>
      <c r="I21" s="11">
        <v>1.5456038165808749E-2</v>
      </c>
      <c r="J21" s="11">
        <v>6.2543343328114627E-3</v>
      </c>
      <c r="K21" s="11">
        <v>2.4250161308419678E-2</v>
      </c>
      <c r="L21" s="11">
        <v>2.0753971300830907E-3</v>
      </c>
      <c r="M21" s="11">
        <v>9.9172690542823159E-3</v>
      </c>
      <c r="N21" s="11">
        <v>6.8917444164520291E-3</v>
      </c>
      <c r="O21" s="11">
        <v>1.691856224748425E-2</v>
      </c>
      <c r="P21" s="11">
        <v>1.693641921460393E-2</v>
      </c>
      <c r="Q21" s="11">
        <v>1.7322932856527074E-2</v>
      </c>
      <c r="R21" s="11">
        <v>1.3162855294916516E-2</v>
      </c>
      <c r="S21" s="11">
        <v>1.0168423104644309</v>
      </c>
      <c r="T21" s="11">
        <v>6.9796576333155521E-3</v>
      </c>
      <c r="U21" s="11">
        <v>2.9604407993007484E-3</v>
      </c>
      <c r="V21" s="23"/>
      <c r="W21" s="21"/>
      <c r="X21" s="21"/>
      <c r="Y21" s="24"/>
      <c r="Z21" s="21"/>
      <c r="AA21" s="21"/>
    </row>
    <row r="22" spans="1:248" x14ac:dyDescent="0.2">
      <c r="A22" s="3" t="s">
        <v>17</v>
      </c>
      <c r="B22" s="11">
        <v>1.1337676805272642E-2</v>
      </c>
      <c r="C22" s="11">
        <v>9.3591448118051802E-3</v>
      </c>
      <c r="D22" s="11">
        <v>1.7588866537434106E-2</v>
      </c>
      <c r="E22" s="11">
        <v>8.8357946333174151E-3</v>
      </c>
      <c r="F22" s="11">
        <v>9.3221613987050297E-3</v>
      </c>
      <c r="G22" s="11">
        <v>1.2742435584571251E-2</v>
      </c>
      <c r="H22" s="11">
        <v>4.912392613251119E-3</v>
      </c>
      <c r="I22" s="11">
        <v>1.9432671983684736E-2</v>
      </c>
      <c r="J22" s="11">
        <v>9.8524529393319172E-3</v>
      </c>
      <c r="K22" s="11">
        <v>2.541473261570313E-2</v>
      </c>
      <c r="L22" s="11">
        <v>3.7525901922166059E-2</v>
      </c>
      <c r="M22" s="11">
        <v>1.4613828630778355E-2</v>
      </c>
      <c r="N22" s="11">
        <v>1.108082072833476E-2</v>
      </c>
      <c r="O22" s="11">
        <v>9.041253845360326E-3</v>
      </c>
      <c r="P22" s="11">
        <v>1.1130522620555893E-2</v>
      </c>
      <c r="Q22" s="11">
        <v>1.7602695436499029E-2</v>
      </c>
      <c r="R22" s="11">
        <v>1.7661001502734839E-2</v>
      </c>
      <c r="S22" s="11">
        <v>1.3981655076886078E-2</v>
      </c>
      <c r="T22" s="11">
        <v>1.0142484457976557</v>
      </c>
      <c r="U22" s="11">
        <v>3.6798540282548631E-3</v>
      </c>
      <c r="V22" s="23"/>
      <c r="W22" s="21"/>
      <c r="X22" s="21"/>
      <c r="Y22" s="24"/>
      <c r="Z22" s="21"/>
      <c r="AA22" s="21"/>
    </row>
    <row r="23" spans="1:248" x14ac:dyDescent="0.2">
      <c r="A23" s="3" t="s">
        <v>18</v>
      </c>
      <c r="B23" s="11">
        <v>1.9696257745489689E-2</v>
      </c>
      <c r="C23" s="11">
        <v>9.4538198381710695E-3</v>
      </c>
      <c r="D23" s="11">
        <v>2.2384801767477053E-2</v>
      </c>
      <c r="E23" s="11">
        <v>1.4546035438463683E-2</v>
      </c>
      <c r="F23" s="11">
        <v>8.7701521859157319E-2</v>
      </c>
      <c r="G23" s="11">
        <v>1.4212224303648735E-2</v>
      </c>
      <c r="H23" s="11">
        <v>1.1589418395165538E-2</v>
      </c>
      <c r="I23" s="11">
        <v>2.3002949873947607E-2</v>
      </c>
      <c r="J23" s="11">
        <v>2.6666472042359547E-2</v>
      </c>
      <c r="K23" s="11">
        <v>3.6047651447365353E-2</v>
      </c>
      <c r="L23" s="11">
        <v>6.7185050608905821E-3</v>
      </c>
      <c r="M23" s="11">
        <v>1.4698348981827362E-2</v>
      </c>
      <c r="N23" s="11">
        <v>2.0892101785317987E-2</v>
      </c>
      <c r="O23" s="11">
        <v>8.8966408083269114E-3</v>
      </c>
      <c r="P23" s="11">
        <v>2.6463380294561131E-2</v>
      </c>
      <c r="Q23" s="11">
        <v>4.3885363939412718E-2</v>
      </c>
      <c r="R23" s="11">
        <v>3.5637766827608462E-2</v>
      </c>
      <c r="S23" s="11">
        <v>2.1779438096608646E-2</v>
      </c>
      <c r="T23" s="11">
        <v>1.9994777113400985E-2</v>
      </c>
      <c r="U23" s="11">
        <v>1.006346704649498</v>
      </c>
      <c r="V23" s="23"/>
      <c r="W23" s="21"/>
      <c r="X23" s="21"/>
      <c r="Y23" s="24"/>
      <c r="Z23" s="21"/>
      <c r="AA23" s="21"/>
    </row>
    <row r="24" spans="1:248" x14ac:dyDescent="0.2">
      <c r="A24" s="90" t="s">
        <v>40</v>
      </c>
      <c r="B24" s="91">
        <f>SUM(B4:B23)</f>
        <v>1.5483349754364475</v>
      </c>
      <c r="C24" s="91">
        <f t="shared" ref="C24:U24" si="0">SUM(C4:C23)</f>
        <v>1.446598392564644</v>
      </c>
      <c r="D24" s="91">
        <f t="shared" si="0"/>
        <v>1.7605530864150631</v>
      </c>
      <c r="E24" s="91">
        <f t="shared" si="0"/>
        <v>1.2683775468889404</v>
      </c>
      <c r="F24" s="91">
        <f t="shared" si="0"/>
        <v>1.4494111185586511</v>
      </c>
      <c r="G24" s="91">
        <f t="shared" si="0"/>
        <v>1.3258306968367013</v>
      </c>
      <c r="H24" s="91">
        <f t="shared" si="0"/>
        <v>1.6452489690260197</v>
      </c>
      <c r="I24" s="91">
        <f t="shared" si="0"/>
        <v>1.4956633737618352</v>
      </c>
      <c r="J24" s="91">
        <f t="shared" si="0"/>
        <v>1.3276999236843356</v>
      </c>
      <c r="K24" s="91">
        <f t="shared" si="0"/>
        <v>1.6884615461278394</v>
      </c>
      <c r="L24" s="91">
        <f t="shared" si="0"/>
        <v>1.2095077448252574</v>
      </c>
      <c r="M24" s="91">
        <f t="shared" si="0"/>
        <v>1.3972318620063535</v>
      </c>
      <c r="N24" s="91">
        <f t="shared" si="0"/>
        <v>1.302853321128449</v>
      </c>
      <c r="O24" s="91">
        <f t="shared" si="0"/>
        <v>1.3578483821592506</v>
      </c>
      <c r="P24" s="91">
        <f t="shared" si="0"/>
        <v>1.4553195019040819</v>
      </c>
      <c r="Q24" s="91">
        <f t="shared" si="0"/>
        <v>1.3931354080394183</v>
      </c>
      <c r="R24" s="91">
        <f t="shared" si="0"/>
        <v>1.5259423986149452</v>
      </c>
      <c r="S24" s="91">
        <f t="shared" si="0"/>
        <v>1.5683384447322495</v>
      </c>
      <c r="T24" s="91">
        <f t="shared" si="0"/>
        <v>1.5558078932325348</v>
      </c>
      <c r="U24" s="91">
        <f t="shared" si="0"/>
        <v>1.0967284179648644</v>
      </c>
    </row>
    <row r="25" spans="1:248" x14ac:dyDescent="0.2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</row>
    <row r="26" spans="1:248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1:248" x14ac:dyDescent="0.2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zoomScale="75" workbookViewId="0">
      <pane xSplit="1" ySplit="3" topLeftCell="P4" activePane="bottomRight" state="frozen"/>
      <selection pane="topRight" activeCell="B1" sqref="B1"/>
      <selection pane="bottomLeft" activeCell="A4" sqref="A4"/>
      <selection pane="bottomRight" activeCell="Y46" sqref="Y46"/>
    </sheetView>
  </sheetViews>
  <sheetFormatPr defaultRowHeight="12.75" x14ac:dyDescent="0.2"/>
  <cols>
    <col min="1" max="1" width="34.28515625" customWidth="1"/>
    <col min="2" max="22" width="15.5703125" customWidth="1"/>
  </cols>
  <sheetData>
    <row r="1" spans="1:28" ht="18" x14ac:dyDescent="0.25">
      <c r="A1" s="77" t="s">
        <v>72</v>
      </c>
      <c r="Z1" s="6"/>
      <c r="AA1" s="6"/>
      <c r="AB1" s="6"/>
    </row>
    <row r="2" spans="1:28" x14ac:dyDescent="0.2">
      <c r="Z2" s="6"/>
      <c r="AA2" s="6"/>
      <c r="AB2" s="6"/>
    </row>
    <row r="3" spans="1:28" s="10" customFormat="1" ht="38.25" x14ac:dyDescent="0.2">
      <c r="A3" s="43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39</v>
      </c>
      <c r="S3" s="2" t="s">
        <v>38</v>
      </c>
      <c r="T3" s="2" t="s">
        <v>17</v>
      </c>
      <c r="U3" s="2" t="s">
        <v>18</v>
      </c>
      <c r="V3" s="2" t="s">
        <v>19</v>
      </c>
      <c r="Z3" s="25"/>
      <c r="AA3" s="25"/>
      <c r="AB3" s="25"/>
    </row>
    <row r="4" spans="1:28" x14ac:dyDescent="0.2">
      <c r="A4" s="35" t="s">
        <v>1</v>
      </c>
      <c r="B4" s="11">
        <v>1.0956205151056315</v>
      </c>
      <c r="C4" s="11">
        <v>6.8167449364815447E-3</v>
      </c>
      <c r="D4" s="11">
        <v>0.14952035107841394</v>
      </c>
      <c r="E4" s="11">
        <v>5.1713486829263848E-3</v>
      </c>
      <c r="F4" s="11">
        <v>4.6037637822957268E-3</v>
      </c>
      <c r="G4" s="11">
        <v>3.701555472860947E-3</v>
      </c>
      <c r="H4" s="11">
        <v>3.7504582405004793E-3</v>
      </c>
      <c r="I4" s="11">
        <v>4.5116373449625123E-3</v>
      </c>
      <c r="J4" s="11">
        <v>4.4498050466853485E-3</v>
      </c>
      <c r="K4" s="11">
        <v>5.2155401809652153E-3</v>
      </c>
      <c r="L4" s="11">
        <v>2.3780254569846435E-3</v>
      </c>
      <c r="M4" s="11">
        <v>6.8920594723807386E-3</v>
      </c>
      <c r="N4" s="11">
        <v>6.9276217798936801E-3</v>
      </c>
      <c r="O4" s="11">
        <v>7.3109902272675857E-3</v>
      </c>
      <c r="P4" s="11">
        <v>8.0199927419899262E-3</v>
      </c>
      <c r="Q4" s="11">
        <v>6.7294029540429772E-3</v>
      </c>
      <c r="R4" s="11">
        <v>5.4559420257962888E-3</v>
      </c>
      <c r="S4" s="11">
        <v>2.6697091669047726E-2</v>
      </c>
      <c r="T4" s="11">
        <v>7.437425676445935E-3</v>
      </c>
      <c r="U4" s="11">
        <v>6.5026103401359444E-3</v>
      </c>
      <c r="V4" s="11">
        <v>1.0619816834107189E-2</v>
      </c>
      <c r="W4" s="11"/>
      <c r="Z4" s="6"/>
      <c r="AA4" s="4"/>
      <c r="AB4" s="6"/>
    </row>
    <row r="5" spans="1:28" x14ac:dyDescent="0.2">
      <c r="A5" s="3" t="s">
        <v>2</v>
      </c>
      <c r="B5" s="11">
        <v>2.6401979135871129E-2</v>
      </c>
      <c r="C5" s="11">
        <v>1.0107660365066398</v>
      </c>
      <c r="D5" s="11">
        <v>1.8770156383462452E-2</v>
      </c>
      <c r="E5" s="11">
        <v>4.7932310564485813E-3</v>
      </c>
      <c r="F5" s="11">
        <v>1.7638564661124231E-2</v>
      </c>
      <c r="G5" s="11">
        <v>9.7777887238766504E-3</v>
      </c>
      <c r="H5" s="11">
        <v>2.3109640708354858E-2</v>
      </c>
      <c r="I5" s="11">
        <v>1.3073140991527631E-2</v>
      </c>
      <c r="J5" s="11">
        <v>1.2432806785191937E-2</v>
      </c>
      <c r="K5" s="11">
        <v>1.846560042452049E-2</v>
      </c>
      <c r="L5" s="11">
        <v>2.1592868857218457E-2</v>
      </c>
      <c r="M5" s="11">
        <v>1.4777504715013521E-2</v>
      </c>
      <c r="N5" s="11">
        <v>1.3807641709979104E-2</v>
      </c>
      <c r="O5" s="11">
        <v>4.7679146828864226E-2</v>
      </c>
      <c r="P5" s="11">
        <v>1.6638322019145904E-2</v>
      </c>
      <c r="Q5" s="11">
        <v>1.847280565931304E-2</v>
      </c>
      <c r="R5" s="11">
        <v>4.4058165158775177E-2</v>
      </c>
      <c r="S5" s="11">
        <v>3.2984096343944364E-2</v>
      </c>
      <c r="T5" s="11">
        <v>2.3143625889175911E-2</v>
      </c>
      <c r="U5" s="11">
        <v>1.6152676762130086E-2</v>
      </c>
      <c r="V5" s="11">
        <v>1.2556540321905601E-2</v>
      </c>
      <c r="W5" s="11"/>
      <c r="Z5" s="6"/>
      <c r="AA5" s="4"/>
      <c r="AB5" s="6"/>
    </row>
    <row r="6" spans="1:28" x14ac:dyDescent="0.2">
      <c r="A6" s="3" t="s">
        <v>3</v>
      </c>
      <c r="B6" s="11">
        <v>1.3098551888190035E-2</v>
      </c>
      <c r="C6" s="11">
        <v>6.9900954472154365E-3</v>
      </c>
      <c r="D6" s="11">
        <v>1.0553070333203403</v>
      </c>
      <c r="E6" s="11">
        <v>6.1696694734470819E-3</v>
      </c>
      <c r="F6" s="11">
        <v>6.2216465747040499E-3</v>
      </c>
      <c r="G6" s="11">
        <v>5.1093971019032982E-3</v>
      </c>
      <c r="H6" s="11">
        <v>4.554046831698853E-3</v>
      </c>
      <c r="I6" s="11">
        <v>6.1519921439727497E-3</v>
      </c>
      <c r="J6" s="11">
        <v>5.5005385360653945E-3</v>
      </c>
      <c r="K6" s="11">
        <v>7.0280881206077296E-3</v>
      </c>
      <c r="L6" s="11">
        <v>2.2543101062458041E-3</v>
      </c>
      <c r="M6" s="11">
        <v>8.663996905148812E-3</v>
      </c>
      <c r="N6" s="11">
        <v>8.2730054595712092E-3</v>
      </c>
      <c r="O6" s="11">
        <v>9.232266429304397E-3</v>
      </c>
      <c r="P6" s="11">
        <v>1.3907035176547199E-2</v>
      </c>
      <c r="Q6" s="11">
        <v>8.1153544713323429E-3</v>
      </c>
      <c r="R6" s="11">
        <v>7.4586262163890476E-3</v>
      </c>
      <c r="S6" s="11">
        <v>6.6785818558302915E-2</v>
      </c>
      <c r="T6" s="11">
        <v>9.5286614324547377E-3</v>
      </c>
      <c r="U6" s="11">
        <v>7.9263804423772618E-3</v>
      </c>
      <c r="V6" s="11">
        <v>1.2720144563449567E-2</v>
      </c>
      <c r="W6" s="11"/>
      <c r="Z6" s="6"/>
      <c r="AA6" s="4"/>
      <c r="AB6" s="6"/>
    </row>
    <row r="7" spans="1:28" x14ac:dyDescent="0.2">
      <c r="A7" s="3" t="s">
        <v>4</v>
      </c>
      <c r="B7" s="11">
        <v>0.1616651070155625</v>
      </c>
      <c r="C7" s="11">
        <v>0.12488040578961673</v>
      </c>
      <c r="D7" s="11">
        <v>0.14262142001008368</v>
      </c>
      <c r="E7" s="11">
        <v>1.0761724008324787</v>
      </c>
      <c r="F7" s="11">
        <v>0.14425111585439876</v>
      </c>
      <c r="G7" s="11">
        <v>4.6225043178395847E-2</v>
      </c>
      <c r="H7" s="11">
        <v>0.47043184521323334</v>
      </c>
      <c r="I7" s="11">
        <v>8.6170716372270917E-2</v>
      </c>
      <c r="J7" s="11">
        <v>6.8004007501444613E-2</v>
      </c>
      <c r="K7" s="11">
        <v>6.7774743668581078E-2</v>
      </c>
      <c r="L7" s="11">
        <v>2.9619859591563418E-2</v>
      </c>
      <c r="M7" s="11">
        <v>8.5977038146801368E-2</v>
      </c>
      <c r="N7" s="11">
        <v>9.0546859144244818E-2</v>
      </c>
      <c r="O7" s="11">
        <v>9.2555286788272961E-2</v>
      </c>
      <c r="P7" s="11">
        <v>9.4487617607150381E-2</v>
      </c>
      <c r="Q7" s="11">
        <v>8.1582181072611559E-2</v>
      </c>
      <c r="R7" s="11">
        <v>8.9426606589954244E-2</v>
      </c>
      <c r="S7" s="11">
        <v>0.11098545037412669</v>
      </c>
      <c r="T7" s="11">
        <v>0.12721327030187005</v>
      </c>
      <c r="U7" s="11">
        <v>7.3258900630543869E-2</v>
      </c>
      <c r="V7" s="11">
        <v>0.10026842816842976</v>
      </c>
      <c r="W7" s="11"/>
      <c r="Z7" s="6"/>
      <c r="AA7" s="4"/>
      <c r="AB7" s="6"/>
    </row>
    <row r="8" spans="1:28" x14ac:dyDescent="0.2">
      <c r="A8" s="3" t="s">
        <v>5</v>
      </c>
      <c r="B8" s="11">
        <v>4.218083058390406E-2</v>
      </c>
      <c r="C8" s="11">
        <v>3.4725014107772852E-2</v>
      </c>
      <c r="D8" s="11">
        <v>3.316662249610193E-2</v>
      </c>
      <c r="E8" s="11">
        <v>1.7369673251402415E-2</v>
      </c>
      <c r="F8" s="11">
        <v>1.060721702308429</v>
      </c>
      <c r="G8" s="11">
        <v>2.5340854714402998E-2</v>
      </c>
      <c r="H8" s="11">
        <v>1.5878700940250939E-2</v>
      </c>
      <c r="I8" s="11">
        <v>2.3532168060552389E-2</v>
      </c>
      <c r="J8" s="11">
        <v>1.8848466698462688E-2</v>
      </c>
      <c r="K8" s="11">
        <v>2.7893638924210467E-2</v>
      </c>
      <c r="L8" s="11">
        <v>9.0254809689095435E-3</v>
      </c>
      <c r="M8" s="11">
        <v>4.5703158928495025E-2</v>
      </c>
      <c r="N8" s="11">
        <v>3.2669397114036283E-2</v>
      </c>
      <c r="O8" s="11">
        <v>3.341653320614444E-2</v>
      </c>
      <c r="P8" s="11">
        <v>3.478409848243913E-2</v>
      </c>
      <c r="Q8" s="11">
        <v>3.075409176899891E-2</v>
      </c>
      <c r="R8" s="11">
        <v>3.2482529329830361E-2</v>
      </c>
      <c r="S8" s="11">
        <v>3.4345966147126462E-2</v>
      </c>
      <c r="T8" s="11">
        <v>3.961076208181688E-2</v>
      </c>
      <c r="U8" s="11">
        <v>2.447798109961177E-2</v>
      </c>
      <c r="V8" s="11">
        <v>3.4772456432186544E-2</v>
      </c>
      <c r="W8" s="11"/>
      <c r="Z8" s="6"/>
      <c r="AA8" s="4"/>
      <c r="AB8" s="6"/>
    </row>
    <row r="9" spans="1:28" x14ac:dyDescent="0.2">
      <c r="A9" s="3" t="s">
        <v>6</v>
      </c>
      <c r="B9" s="11">
        <v>2.0875829210991213E-2</v>
      </c>
      <c r="C9" s="11">
        <v>2.5799047885755412E-2</v>
      </c>
      <c r="D9" s="11">
        <v>2.233838253473339E-2</v>
      </c>
      <c r="E9" s="11">
        <v>1.0233088265159592E-2</v>
      </c>
      <c r="F9" s="11">
        <v>2.1711283820497366E-2</v>
      </c>
      <c r="G9" s="11">
        <v>1.0731437747244192</v>
      </c>
      <c r="H9" s="11">
        <v>1.105603594069644E-2</v>
      </c>
      <c r="I9" s="11">
        <v>4.3416231389252401E-2</v>
      </c>
      <c r="J9" s="11">
        <v>2.4896099881087635E-2</v>
      </c>
      <c r="K9" s="11">
        <v>5.5358107699554057E-2</v>
      </c>
      <c r="L9" s="11">
        <v>1.0765562614934963E-2</v>
      </c>
      <c r="M9" s="11">
        <v>4.3494763498805954E-2</v>
      </c>
      <c r="N9" s="11">
        <v>3.8381217600632206E-2</v>
      </c>
      <c r="O9" s="11">
        <v>4.2782710373094814E-2</v>
      </c>
      <c r="P9" s="11">
        <v>3.5540977436878667E-2</v>
      </c>
      <c r="Q9" s="11">
        <v>3.2791029679036139E-2</v>
      </c>
      <c r="R9" s="11">
        <v>3.3297126693539916E-2</v>
      </c>
      <c r="S9" s="11">
        <v>3.0282703746757088E-2</v>
      </c>
      <c r="T9" s="11">
        <v>4.3138567193995385E-2</v>
      </c>
      <c r="U9" s="11">
        <v>2.5360636660833311E-2</v>
      </c>
      <c r="V9" s="11">
        <v>3.7827101686818757E-2</v>
      </c>
      <c r="W9" s="11"/>
      <c r="Z9" s="6"/>
      <c r="AA9" s="4"/>
      <c r="AB9" s="6"/>
    </row>
    <row r="10" spans="1:28" x14ac:dyDescent="0.2">
      <c r="A10" s="3" t="s">
        <v>7</v>
      </c>
      <c r="B10" s="11">
        <v>4.7805789217412242E-2</v>
      </c>
      <c r="C10" s="11">
        <v>4.3893763051169675E-2</v>
      </c>
      <c r="D10" s="11">
        <v>5.3048693897888237E-2</v>
      </c>
      <c r="E10" s="11">
        <v>2.52587979431722E-2</v>
      </c>
      <c r="F10" s="11">
        <v>3.0202288435614257E-2</v>
      </c>
      <c r="G10" s="11">
        <v>2.6058727363775173E-2</v>
      </c>
      <c r="H10" s="11">
        <v>1.043045544935391</v>
      </c>
      <c r="I10" s="11">
        <v>3.7792220872958457E-2</v>
      </c>
      <c r="J10" s="11">
        <v>3.9996012335240159E-2</v>
      </c>
      <c r="K10" s="11">
        <v>3.6946733536205298E-2</v>
      </c>
      <c r="L10" s="11">
        <v>1.6417598185893979E-2</v>
      </c>
      <c r="M10" s="11">
        <v>4.3122904049762059E-2</v>
      </c>
      <c r="N10" s="11">
        <v>4.6129809256988813E-2</v>
      </c>
      <c r="O10" s="11">
        <v>4.7804967318788492E-2</v>
      </c>
      <c r="P10" s="11">
        <v>5.8623732674503666E-2</v>
      </c>
      <c r="Q10" s="11">
        <v>6.3991452798788651E-2</v>
      </c>
      <c r="R10" s="11">
        <v>8.3901299516532718E-2</v>
      </c>
      <c r="S10" s="11">
        <v>6.6478636565088831E-2</v>
      </c>
      <c r="T10" s="11">
        <v>9.2183548644534416E-2</v>
      </c>
      <c r="U10" s="11">
        <v>4.1388283996969873E-2</v>
      </c>
      <c r="V10" s="11">
        <v>5.1940009727795902E-2</v>
      </c>
      <c r="W10" s="11"/>
      <c r="Z10" s="6"/>
      <c r="AA10" s="4"/>
      <c r="AB10" s="6"/>
    </row>
    <row r="11" spans="1:28" x14ac:dyDescent="0.2">
      <c r="A11" s="3" t="s">
        <v>8</v>
      </c>
      <c r="B11" s="11">
        <v>8.7173032126726335E-2</v>
      </c>
      <c r="C11" s="11">
        <v>8.8608769458269038E-2</v>
      </c>
      <c r="D11" s="11">
        <v>0.10428081453231758</v>
      </c>
      <c r="E11" s="11">
        <v>3.8979098567857084E-2</v>
      </c>
      <c r="F11" s="11">
        <v>4.7092138829840258E-2</v>
      </c>
      <c r="G11" s="11">
        <v>3.9085521109386484E-2</v>
      </c>
      <c r="H11" s="11">
        <v>3.1153420449645235E-2</v>
      </c>
      <c r="I11" s="11">
        <v>1.0709617540804839</v>
      </c>
      <c r="J11" s="11">
        <v>3.3130873577506048E-2</v>
      </c>
      <c r="K11" s="11">
        <v>3.7549660776818344E-2</v>
      </c>
      <c r="L11" s="11">
        <v>1.5126209030933152E-2</v>
      </c>
      <c r="M11" s="11">
        <v>5.5130421541905769E-2</v>
      </c>
      <c r="N11" s="11">
        <v>5.303031929663269E-2</v>
      </c>
      <c r="O11" s="11">
        <v>5.5569662140825947E-2</v>
      </c>
      <c r="P11" s="11">
        <v>6.2778193930266776E-2</v>
      </c>
      <c r="Q11" s="11">
        <v>4.675646200105555E-2</v>
      </c>
      <c r="R11" s="11">
        <v>5.3769644054908798E-2</v>
      </c>
      <c r="S11" s="11">
        <v>9.2139268873275448E-2</v>
      </c>
      <c r="T11" s="11">
        <v>6.225619822207306E-2</v>
      </c>
      <c r="U11" s="11">
        <v>4.6506580635168465E-2</v>
      </c>
      <c r="V11" s="11">
        <v>6.8536558655252447E-2</v>
      </c>
      <c r="W11" s="11"/>
      <c r="Z11" s="6"/>
      <c r="AA11" s="4"/>
      <c r="AB11" s="6"/>
    </row>
    <row r="12" spans="1:28" x14ac:dyDescent="0.2">
      <c r="A12" s="3" t="s">
        <v>9</v>
      </c>
      <c r="B12" s="11">
        <v>5.6857486848449525E-2</v>
      </c>
      <c r="C12" s="11">
        <v>0.10192978346945117</v>
      </c>
      <c r="D12" s="11">
        <v>5.7099108501172627E-2</v>
      </c>
      <c r="E12" s="11">
        <v>2.2425458993516112E-2</v>
      </c>
      <c r="F12" s="11">
        <v>3.9438516998722889E-2</v>
      </c>
      <c r="G12" s="11">
        <v>4.4977488208321141E-2</v>
      </c>
      <c r="H12" s="11">
        <v>2.5812537164448604E-2</v>
      </c>
      <c r="I12" s="11">
        <v>5.4679201082787343E-2</v>
      </c>
      <c r="J12" s="11">
        <v>1.050344605592485</v>
      </c>
      <c r="K12" s="11">
        <v>4.7055313255693294E-2</v>
      </c>
      <c r="L12" s="11">
        <v>2.2213306741142757E-2</v>
      </c>
      <c r="M12" s="11">
        <v>7.6094799673058364E-2</v>
      </c>
      <c r="N12" s="11">
        <v>7.4254667587251064E-2</v>
      </c>
      <c r="O12" s="11">
        <v>6.5783485570993686E-2</v>
      </c>
      <c r="P12" s="11">
        <v>6.5855416827557745E-2</v>
      </c>
      <c r="Q12" s="11">
        <v>5.2183706415255653E-2</v>
      </c>
      <c r="R12" s="11">
        <v>5.2730012564294208E-2</v>
      </c>
      <c r="S12" s="11">
        <v>5.6728472059886577E-2</v>
      </c>
      <c r="T12" s="11">
        <v>7.5193565258797709E-2</v>
      </c>
      <c r="U12" s="11">
        <v>5.7426159219074117E-2</v>
      </c>
      <c r="V12" s="11">
        <v>9.5314075928234099E-2</v>
      </c>
      <c r="W12" s="11"/>
      <c r="Z12" s="6"/>
      <c r="AA12" s="4"/>
      <c r="AB12" s="6"/>
    </row>
    <row r="13" spans="1:28" x14ac:dyDescent="0.2">
      <c r="A13" s="3" t="s">
        <v>10</v>
      </c>
      <c r="B13" s="11">
        <v>5.1635648765924032E-2</v>
      </c>
      <c r="C13" s="11">
        <v>5.0767756165175808E-2</v>
      </c>
      <c r="D13" s="11">
        <v>3.7171749943671201E-2</v>
      </c>
      <c r="E13" s="11">
        <v>1.6992035696307209E-2</v>
      </c>
      <c r="F13" s="11">
        <v>3.8216772472279559E-2</v>
      </c>
      <c r="G13" s="11">
        <v>4.0134337893154924E-2</v>
      </c>
      <c r="H13" s="11">
        <v>2.224792250573308E-2</v>
      </c>
      <c r="I13" s="11">
        <v>5.0949410048554397E-2</v>
      </c>
      <c r="J13" s="11">
        <v>4.4586097753654574E-2</v>
      </c>
      <c r="K13" s="11">
        <v>1.2416914313957292</v>
      </c>
      <c r="L13" s="11">
        <v>3.259068448042781E-2</v>
      </c>
      <c r="M13" s="11">
        <v>5.8593400678892529E-2</v>
      </c>
      <c r="N13" s="11">
        <v>5.6245266546287226E-2</v>
      </c>
      <c r="O13" s="11">
        <v>5.5605742707685889E-2</v>
      </c>
      <c r="P13" s="11">
        <v>5.60238564091484E-2</v>
      </c>
      <c r="Q13" s="11">
        <v>4.8037251689767066E-2</v>
      </c>
      <c r="R13" s="11">
        <v>6.5871649254942891E-2</v>
      </c>
      <c r="S13" s="11">
        <v>5.2476506222525421E-2</v>
      </c>
      <c r="T13" s="11">
        <v>5.9786992544599307E-2</v>
      </c>
      <c r="U13" s="11">
        <v>4.5788738404742513E-2</v>
      </c>
      <c r="V13" s="11">
        <v>7.4205488623456828E-2</v>
      </c>
      <c r="W13" s="11"/>
      <c r="Z13" s="6"/>
      <c r="AA13" s="4"/>
      <c r="AB13" s="6"/>
    </row>
    <row r="14" spans="1:28" x14ac:dyDescent="0.2">
      <c r="A14" s="3" t="s">
        <v>11</v>
      </c>
      <c r="B14" s="11">
        <v>0.18383078700704056</v>
      </c>
      <c r="C14" s="11">
        <v>0.18625396080755688</v>
      </c>
      <c r="D14" s="11">
        <v>0.14665299624928227</v>
      </c>
      <c r="E14" s="11">
        <v>5.3408448201059187E-2</v>
      </c>
      <c r="F14" s="11">
        <v>0.12956631454451878</v>
      </c>
      <c r="G14" s="11">
        <v>0.13414779463816184</v>
      </c>
      <c r="H14" s="11">
        <v>6.8173766965382715E-2</v>
      </c>
      <c r="I14" s="11">
        <v>0.17915708641851216</v>
      </c>
      <c r="J14" s="11">
        <v>0.22154691995912118</v>
      </c>
      <c r="K14" s="11">
        <v>0.22251470682907509</v>
      </c>
      <c r="L14" s="11">
        <v>1.0905590991401612</v>
      </c>
      <c r="M14" s="11">
        <v>0.26744748136406299</v>
      </c>
      <c r="N14" s="11">
        <v>0.21860359429025922</v>
      </c>
      <c r="O14" s="11">
        <v>0.28185677127129344</v>
      </c>
      <c r="P14" s="11">
        <v>0.25861467408256517</v>
      </c>
      <c r="Q14" s="11">
        <v>0.20846140293632348</v>
      </c>
      <c r="R14" s="11">
        <v>0.18997358544255266</v>
      </c>
      <c r="S14" s="11">
        <v>0.21734213788491483</v>
      </c>
      <c r="T14" s="11">
        <v>0.29501160143092769</v>
      </c>
      <c r="U14" s="11">
        <v>0.17352203402619837</v>
      </c>
      <c r="V14" s="11">
        <v>0.27965338807543844</v>
      </c>
      <c r="W14" s="11"/>
      <c r="Z14" s="6"/>
      <c r="AA14" s="4"/>
      <c r="AB14" s="6"/>
    </row>
    <row r="15" spans="1:28" x14ac:dyDescent="0.2">
      <c r="A15" s="3" t="s">
        <v>12</v>
      </c>
      <c r="B15" s="11">
        <v>3.1056059782865898E-2</v>
      </c>
      <c r="C15" s="11">
        <v>9.635355250966797E-2</v>
      </c>
      <c r="D15" s="11">
        <v>3.964742101115927E-2</v>
      </c>
      <c r="E15" s="11">
        <v>1.7614973651063223E-2</v>
      </c>
      <c r="F15" s="11">
        <v>3.6027022968214785E-2</v>
      </c>
      <c r="G15" s="11">
        <v>4.6621032336705739E-2</v>
      </c>
      <c r="H15" s="11">
        <v>2.4618815019906856E-2</v>
      </c>
      <c r="I15" s="11">
        <v>5.4023135583144248E-2</v>
      </c>
      <c r="J15" s="11">
        <v>3.5857738505403455E-2</v>
      </c>
      <c r="K15" s="11">
        <v>8.6937801571876319E-2</v>
      </c>
      <c r="L15" s="11">
        <v>2.0209894767987426E-2</v>
      </c>
      <c r="M15" s="11">
        <v>1.0916969252675275</v>
      </c>
      <c r="N15" s="11">
        <v>7.4513689936203539E-2</v>
      </c>
      <c r="O15" s="11">
        <v>5.1437794265992542E-2</v>
      </c>
      <c r="P15" s="11">
        <v>6.5622658772217221E-2</v>
      </c>
      <c r="Q15" s="11">
        <v>5.9047516612335565E-2</v>
      </c>
      <c r="R15" s="11">
        <v>6.1068995753128609E-2</v>
      </c>
      <c r="S15" s="11">
        <v>5.8514287730148704E-2</v>
      </c>
      <c r="T15" s="11">
        <v>7.9067836619294368E-2</v>
      </c>
      <c r="U15" s="11">
        <v>3.6144364963291375E-2</v>
      </c>
      <c r="V15" s="11">
        <v>4.4362622646630684E-2</v>
      </c>
      <c r="W15" s="11"/>
      <c r="Z15" s="6"/>
      <c r="AA15" s="4"/>
      <c r="AB15" s="6"/>
    </row>
    <row r="16" spans="1:28" x14ac:dyDescent="0.2">
      <c r="A16" s="3" t="s">
        <v>13</v>
      </c>
      <c r="B16" s="11">
        <v>4.163291599369718E-2</v>
      </c>
      <c r="C16" s="11">
        <v>5.0240539244636805E-2</v>
      </c>
      <c r="D16" s="11">
        <v>0.1172348255205716</v>
      </c>
      <c r="E16" s="11">
        <v>3.5392237811057624E-2</v>
      </c>
      <c r="F16" s="11">
        <v>7.3502405647542748E-2</v>
      </c>
      <c r="G16" s="11">
        <v>4.7377386236517639E-2</v>
      </c>
      <c r="H16" s="11">
        <v>3.0116274540798637E-2</v>
      </c>
      <c r="I16" s="11">
        <v>9.7627600510645132E-2</v>
      </c>
      <c r="J16" s="11">
        <v>5.0921161248650086E-2</v>
      </c>
      <c r="K16" s="11">
        <v>8.541380644241385E-2</v>
      </c>
      <c r="L16" s="11">
        <v>2.3759065881823818E-2</v>
      </c>
      <c r="M16" s="11">
        <v>5.6349959851166469E-2</v>
      </c>
      <c r="N16" s="11">
        <v>1.0682882763049686</v>
      </c>
      <c r="O16" s="11">
        <v>6.6826245285024621E-2</v>
      </c>
      <c r="P16" s="11">
        <v>9.5929170778088185E-2</v>
      </c>
      <c r="Q16" s="11">
        <v>5.8159218205017432E-2</v>
      </c>
      <c r="R16" s="11">
        <v>0.11995303616442383</v>
      </c>
      <c r="S16" s="11">
        <v>6.6869668309410102E-2</v>
      </c>
      <c r="T16" s="11">
        <v>0.10061250912105295</v>
      </c>
      <c r="U16" s="11">
        <v>3.8248265465845539E-2</v>
      </c>
      <c r="V16" s="11">
        <v>4.8613793820197003E-2</v>
      </c>
      <c r="W16" s="11"/>
      <c r="Z16" s="6"/>
      <c r="AA16" s="4"/>
      <c r="AB16" s="6"/>
    </row>
    <row r="17" spans="1:28" x14ac:dyDescent="0.2">
      <c r="A17" s="3" t="s">
        <v>14</v>
      </c>
      <c r="B17" s="11">
        <v>8.5498478498585839E-3</v>
      </c>
      <c r="C17" s="11">
        <v>1.016398996100279E-2</v>
      </c>
      <c r="D17" s="11">
        <v>7.8654395188417978E-3</v>
      </c>
      <c r="E17" s="11">
        <v>4.1415436626036084E-3</v>
      </c>
      <c r="F17" s="11">
        <v>1.0111378610451121E-2</v>
      </c>
      <c r="G17" s="11">
        <v>1.105897838984829E-2</v>
      </c>
      <c r="H17" s="11">
        <v>9.3691599068053671E-3</v>
      </c>
      <c r="I17" s="11">
        <v>9.7928325407462494E-3</v>
      </c>
      <c r="J17" s="11">
        <v>8.8984552199150423E-3</v>
      </c>
      <c r="K17" s="11">
        <v>1.3591905483938975E-2</v>
      </c>
      <c r="L17" s="11">
        <v>3.4784779322480554E-3</v>
      </c>
      <c r="M17" s="11">
        <v>1.5144832498439051E-2</v>
      </c>
      <c r="N17" s="11">
        <v>1.3314555404907983E-2</v>
      </c>
      <c r="O17" s="11">
        <v>1.020732676585298</v>
      </c>
      <c r="P17" s="11">
        <v>1.5185922205622888E-2</v>
      </c>
      <c r="Q17" s="11">
        <v>1.656620969864047E-2</v>
      </c>
      <c r="R17" s="11">
        <v>1.0050552414279178E-2</v>
      </c>
      <c r="S17" s="11">
        <v>1.0212688561367091E-2</v>
      </c>
      <c r="T17" s="11">
        <v>1.5741218776646741E-2</v>
      </c>
      <c r="U17" s="11">
        <v>1.2720128682994724E-2</v>
      </c>
      <c r="V17" s="11">
        <v>1.9230931564414567E-2</v>
      </c>
      <c r="W17" s="11"/>
      <c r="Z17" s="6"/>
      <c r="AA17" s="4"/>
      <c r="AB17" s="6"/>
    </row>
    <row r="18" spans="1:28" x14ac:dyDescent="0.2">
      <c r="A18" s="3" t="s">
        <v>15</v>
      </c>
      <c r="B18" s="11">
        <v>6.7866389806484656E-2</v>
      </c>
      <c r="C18" s="11">
        <v>8.0282300374705629E-2</v>
      </c>
      <c r="D18" s="11">
        <v>5.7408313902165796E-2</v>
      </c>
      <c r="E18" s="11">
        <v>1.9374569870309902E-2</v>
      </c>
      <c r="F18" s="11">
        <v>6.0882393916690154E-2</v>
      </c>
      <c r="G18" s="11">
        <v>5.2076404916335188E-2</v>
      </c>
      <c r="H18" s="11">
        <v>3.1246635835367336E-2</v>
      </c>
      <c r="I18" s="11">
        <v>5.8677287766192979E-2</v>
      </c>
      <c r="J18" s="11">
        <v>6.4404209886030045E-2</v>
      </c>
      <c r="K18" s="11">
        <v>7.1013615256725754E-2</v>
      </c>
      <c r="L18" s="11">
        <v>2.6551571179532836E-2</v>
      </c>
      <c r="M18" s="11">
        <v>0.10027432356969061</v>
      </c>
      <c r="N18" s="11">
        <v>0.10134209327652799</v>
      </c>
      <c r="O18" s="11">
        <v>0.10694486089474596</v>
      </c>
      <c r="P18" s="11">
        <v>1.1085181355709386</v>
      </c>
      <c r="Q18" s="11">
        <v>8.3530363205955346E-2</v>
      </c>
      <c r="R18" s="11">
        <v>7.5630183181571178E-2</v>
      </c>
      <c r="S18" s="11">
        <v>7.9188220840597484E-2</v>
      </c>
      <c r="T18" s="11">
        <v>0.1001210709562996</v>
      </c>
      <c r="U18" s="11">
        <v>9.9294292924594116E-2</v>
      </c>
      <c r="V18" s="11">
        <v>0.16763385390601251</v>
      </c>
      <c r="W18" s="11"/>
      <c r="Z18" s="6"/>
      <c r="AA18" s="4"/>
      <c r="AB18" s="6"/>
    </row>
    <row r="19" spans="1:28" x14ac:dyDescent="0.2">
      <c r="A19" s="3" t="s">
        <v>16</v>
      </c>
      <c r="B19" s="11">
        <v>4.2392229380623933E-3</v>
      </c>
      <c r="C19" s="11">
        <v>4.9585138173718398E-3</v>
      </c>
      <c r="D19" s="11">
        <v>4.3520766276304249E-3</v>
      </c>
      <c r="E19" s="11">
        <v>1.4797811279591334E-3</v>
      </c>
      <c r="F19" s="11">
        <v>3.6852489590626226E-3</v>
      </c>
      <c r="G19" s="11">
        <v>4.2325652088727739E-3</v>
      </c>
      <c r="H19" s="11">
        <v>2.0068495267003576E-3</v>
      </c>
      <c r="I19" s="11">
        <v>3.4759665461806923E-3</v>
      </c>
      <c r="J19" s="11">
        <v>3.7527714319825919E-3</v>
      </c>
      <c r="K19" s="11">
        <v>4.2102958672776414E-3</v>
      </c>
      <c r="L19" s="11">
        <v>1.5629426468645748E-3</v>
      </c>
      <c r="M19" s="11">
        <v>5.8412568467313157E-3</v>
      </c>
      <c r="N19" s="11">
        <v>5.8879762964705127E-3</v>
      </c>
      <c r="O19" s="11">
        <v>6.4249032814532496E-3</v>
      </c>
      <c r="P19" s="11">
        <v>5.6374655444546059E-3</v>
      </c>
      <c r="Q19" s="11">
        <v>1.0228756645401107</v>
      </c>
      <c r="R19" s="11">
        <v>4.9404559657760588E-3</v>
      </c>
      <c r="S19" s="11">
        <v>6.2510383634078962E-3</v>
      </c>
      <c r="T19" s="11">
        <v>6.145193630825491E-3</v>
      </c>
      <c r="U19" s="11">
        <v>5.7247904762721029E-3</v>
      </c>
      <c r="V19" s="11">
        <v>9.661117556927945E-3</v>
      </c>
      <c r="W19" s="11"/>
      <c r="Z19" s="6"/>
      <c r="AA19" s="4"/>
      <c r="AB19" s="6"/>
    </row>
    <row r="20" spans="1:28" x14ac:dyDescent="0.2">
      <c r="A20" s="3" t="s">
        <v>39</v>
      </c>
      <c r="B20" s="11">
        <v>1.2584933243778219E-2</v>
      </c>
      <c r="C20" s="11">
        <v>1.6351075170568097E-2</v>
      </c>
      <c r="D20" s="11">
        <v>2.393109822179822E-2</v>
      </c>
      <c r="E20" s="11">
        <v>8.7354072566615034E-3</v>
      </c>
      <c r="F20" s="11">
        <v>1.0723441448434561E-2</v>
      </c>
      <c r="G20" s="11">
        <v>1.5956179802912158E-2</v>
      </c>
      <c r="H20" s="11">
        <v>8.8166664675158012E-3</v>
      </c>
      <c r="I20" s="11">
        <v>2.4073232841036272E-2</v>
      </c>
      <c r="J20" s="11">
        <v>1.4840020368434436E-2</v>
      </c>
      <c r="K20" s="11">
        <v>3.4287288853831178E-2</v>
      </c>
      <c r="L20" s="11">
        <v>7.0914185592319936E-3</v>
      </c>
      <c r="M20" s="11">
        <v>3.2176729952432009E-2</v>
      </c>
      <c r="N20" s="11">
        <v>1.8670981941290552E-2</v>
      </c>
      <c r="O20" s="11">
        <v>1.8015126988903753E-2</v>
      </c>
      <c r="P20" s="11">
        <v>2.5758014763983966E-2</v>
      </c>
      <c r="Q20" s="11">
        <v>1.5079849544094285E-2</v>
      </c>
      <c r="R20" s="11">
        <v>1.0196091528649356</v>
      </c>
      <c r="S20" s="11">
        <v>2.0770432536595398E-2</v>
      </c>
      <c r="T20" s="11">
        <v>2.4070821914504263E-2</v>
      </c>
      <c r="U20" s="11">
        <v>1.4723503414111614E-2</v>
      </c>
      <c r="V20" s="11">
        <v>1.9059650096080329E-2</v>
      </c>
      <c r="W20" s="11"/>
      <c r="Z20" s="6"/>
      <c r="AA20" s="4"/>
      <c r="AB20" s="6"/>
    </row>
    <row r="21" spans="1:28" x14ac:dyDescent="0.2">
      <c r="A21" s="3" t="s">
        <v>38</v>
      </c>
      <c r="B21" s="11">
        <v>2.4332408705820499E-2</v>
      </c>
      <c r="C21" s="11">
        <v>3.2309651141575128E-2</v>
      </c>
      <c r="D21" s="11">
        <v>3.9305996771114689E-2</v>
      </c>
      <c r="E21" s="11">
        <v>1.2567955764678299E-2</v>
      </c>
      <c r="F21" s="11">
        <v>2.9209165909590148E-2</v>
      </c>
      <c r="G21" s="11">
        <v>2.6854757447777843E-2</v>
      </c>
      <c r="H21" s="11">
        <v>1.5152961241068793E-2</v>
      </c>
      <c r="I21" s="11">
        <v>3.2896964627809104E-2</v>
      </c>
      <c r="J21" s="11">
        <v>2.540085873226873E-2</v>
      </c>
      <c r="K21" s="11">
        <v>4.5355684534646112E-2</v>
      </c>
      <c r="L21" s="11">
        <v>9.9639971482015366E-3</v>
      </c>
      <c r="M21" s="11">
        <v>3.9698903283733107E-2</v>
      </c>
      <c r="N21" s="11">
        <v>3.7018220924548262E-2</v>
      </c>
      <c r="O21" s="11">
        <v>4.8424968192426948E-2</v>
      </c>
      <c r="P21" s="11">
        <v>4.5422779658925209E-2</v>
      </c>
      <c r="Q21" s="11">
        <v>4.2033657043496486E-2</v>
      </c>
      <c r="R21" s="11">
        <v>3.5644115487911271E-2</v>
      </c>
      <c r="S21" s="11">
        <v>1.0403839233248016</v>
      </c>
      <c r="T21" s="11">
        <v>3.6591544641953126E-2</v>
      </c>
      <c r="U21" s="11">
        <v>3.2377280393787199E-2</v>
      </c>
      <c r="V21" s="11">
        <v>4.9850571008922213E-2</v>
      </c>
      <c r="W21" s="11"/>
      <c r="Z21" s="6"/>
      <c r="AA21" s="4"/>
      <c r="AB21" s="6"/>
    </row>
    <row r="22" spans="1:28" x14ac:dyDescent="0.2">
      <c r="A22" s="3" t="s">
        <v>17</v>
      </c>
      <c r="B22" s="11">
        <v>3.4412105398184865E-2</v>
      </c>
      <c r="C22" s="11">
        <v>3.6656185097294534E-2</v>
      </c>
      <c r="D22" s="11">
        <v>3.7104474947829633E-2</v>
      </c>
      <c r="E22" s="11">
        <v>1.5419715341618449E-2</v>
      </c>
      <c r="F22" s="11">
        <v>2.9954848148923699E-2</v>
      </c>
      <c r="G22" s="11">
        <v>3.044563877845995E-2</v>
      </c>
      <c r="H22" s="11">
        <v>1.5533913032216384E-2</v>
      </c>
      <c r="I22" s="11">
        <v>3.937915822987334E-2</v>
      </c>
      <c r="J22" s="11">
        <v>3.17495629597297E-2</v>
      </c>
      <c r="K22" s="11">
        <v>4.9552270817458499E-2</v>
      </c>
      <c r="L22" s="11">
        <v>4.6547776540232406E-2</v>
      </c>
      <c r="M22" s="11">
        <v>4.8673886096247877E-2</v>
      </c>
      <c r="N22" s="11">
        <v>4.5535260440819195E-2</v>
      </c>
      <c r="O22" s="11">
        <v>4.5073863363946427E-2</v>
      </c>
      <c r="P22" s="11">
        <v>4.3709227544552025E-2</v>
      </c>
      <c r="Q22" s="11">
        <v>4.5863357001848813E-2</v>
      </c>
      <c r="R22" s="11">
        <v>4.3371914751154456E-2</v>
      </c>
      <c r="S22" s="11">
        <v>4.0905251031238925E-2</v>
      </c>
      <c r="T22" s="11">
        <v>1.0481143701926914</v>
      </c>
      <c r="U22" s="11">
        <v>3.7322710539127543E-2</v>
      </c>
      <c r="V22" s="11">
        <v>5.7012093432109501E-2</v>
      </c>
      <c r="W22" s="11"/>
      <c r="Z22" s="6"/>
      <c r="AA22" s="4"/>
      <c r="AB22" s="6"/>
    </row>
    <row r="23" spans="1:28" x14ac:dyDescent="0.2">
      <c r="A23" s="3" t="s">
        <v>18</v>
      </c>
      <c r="B23" s="11">
        <v>4.224027528062152E-2</v>
      </c>
      <c r="C23" s="11">
        <v>3.6123384043210575E-2</v>
      </c>
      <c r="D23" s="11">
        <v>4.1451805591262561E-2</v>
      </c>
      <c r="E23" s="11">
        <v>2.0978611798922239E-2</v>
      </c>
      <c r="F23" s="11">
        <v>0.10785992578326101</v>
      </c>
      <c r="G23" s="11">
        <v>3.1508484604266571E-2</v>
      </c>
      <c r="H23" s="11">
        <v>2.1966782307373797E-2</v>
      </c>
      <c r="I23" s="11">
        <v>4.24909269602564E-2</v>
      </c>
      <c r="J23" s="11">
        <v>4.8060233984537952E-2</v>
      </c>
      <c r="K23" s="11">
        <v>5.9630340929107767E-2</v>
      </c>
      <c r="L23" s="11">
        <v>1.5532994172526644E-2</v>
      </c>
      <c r="M23" s="11">
        <v>4.7975469134870004E-2</v>
      </c>
      <c r="N23" s="11">
        <v>5.4554538534888619E-2</v>
      </c>
      <c r="O23" s="11">
        <v>4.4100970031590268E-2</v>
      </c>
      <c r="P23" s="11">
        <v>5.8293199703569477E-2</v>
      </c>
      <c r="Q23" s="11">
        <v>7.1496398696709929E-2</v>
      </c>
      <c r="R23" s="11">
        <v>6.0757664240568429E-2</v>
      </c>
      <c r="S23" s="11">
        <v>4.8084142321881504E-2</v>
      </c>
      <c r="T23" s="11">
        <v>5.3082226725897512E-2</v>
      </c>
      <c r="U23" s="11">
        <v>1.0392162140312389</v>
      </c>
      <c r="V23" s="11">
        <v>5.5701558496787713E-2</v>
      </c>
      <c r="W23" s="11"/>
      <c r="Z23" s="6"/>
      <c r="AA23" s="4"/>
      <c r="AB23" s="6"/>
    </row>
    <row r="24" spans="1:28" x14ac:dyDescent="0.2">
      <c r="A24" s="92" t="s">
        <v>29</v>
      </c>
      <c r="B24" s="93">
        <v>0.54125691203359805</v>
      </c>
      <c r="C24" s="93">
        <v>0.64030672192329163</v>
      </c>
      <c r="D24" s="93">
        <v>0.45777766076132542</v>
      </c>
      <c r="E24" s="93">
        <v>0.15443903961910926</v>
      </c>
      <c r="F24" s="93">
        <v>0.48398096934067703</v>
      </c>
      <c r="G24" s="93">
        <v>0.41526406841428037</v>
      </c>
      <c r="H24" s="93">
        <v>0.24914902312410289</v>
      </c>
      <c r="I24" s="93">
        <v>0.46788476291234987</v>
      </c>
      <c r="J24" s="93">
        <v>0.51364054821019645</v>
      </c>
      <c r="K24" s="93">
        <v>0.56619427599555727</v>
      </c>
      <c r="L24" s="93">
        <v>0.21162612876267928</v>
      </c>
      <c r="M24" s="93">
        <v>0.79894682779315673</v>
      </c>
      <c r="N24" s="93">
        <v>0.80819785285410817</v>
      </c>
      <c r="O24" s="93">
        <v>0.84521698476785079</v>
      </c>
      <c r="P24" s="93">
        <v>0.76419873862585685</v>
      </c>
      <c r="Q24" s="93">
        <v>0.66291038797755442</v>
      </c>
      <c r="R24" s="93">
        <v>0.60310093722875435</v>
      </c>
      <c r="S24" s="93">
        <v>0.63154683759187691</v>
      </c>
      <c r="T24" s="93">
        <v>0.79439304801899946</v>
      </c>
      <c r="U24" s="93">
        <v>0.78916054426837567</v>
      </c>
      <c r="V24" s="94">
        <v>1.3373327757773075</v>
      </c>
      <c r="W24" s="11"/>
      <c r="Z24" s="6"/>
      <c r="AA24" s="6"/>
      <c r="AB24" s="6"/>
    </row>
    <row r="25" spans="1:28" x14ac:dyDescent="0.2">
      <c r="A25" s="95" t="s">
        <v>41</v>
      </c>
      <c r="B25" s="96">
        <f>SUM(B4:B23)</f>
        <v>2.0540597159050771</v>
      </c>
      <c r="C25" s="96">
        <f t="shared" ref="C25:V25" si="0">SUM(C4:C23)</f>
        <v>2.0448705689851376</v>
      </c>
      <c r="D25" s="96">
        <f t="shared" si="0"/>
        <v>2.1882787810598416</v>
      </c>
      <c r="E25" s="96">
        <f t="shared" si="0"/>
        <v>1.4126780472486482</v>
      </c>
      <c r="F25" s="96">
        <f t="shared" si="0"/>
        <v>1.9016199396745959</v>
      </c>
      <c r="G25" s="96">
        <f t="shared" si="0"/>
        <v>1.713833710850355</v>
      </c>
      <c r="H25" s="96">
        <f t="shared" si="0"/>
        <v>1.8780419777730888</v>
      </c>
      <c r="I25" s="96">
        <f t="shared" si="0"/>
        <v>1.9328326644117189</v>
      </c>
      <c r="J25" s="96">
        <f t="shared" si="0"/>
        <v>1.8076212460038963</v>
      </c>
      <c r="K25" s="96">
        <f t="shared" si="0"/>
        <v>2.2174865745692367</v>
      </c>
      <c r="L25" s="96">
        <f t="shared" si="0"/>
        <v>1.407241144003065</v>
      </c>
      <c r="M25" s="96">
        <f t="shared" si="0"/>
        <v>2.1437298154751656</v>
      </c>
      <c r="N25" s="96">
        <f t="shared" si="0"/>
        <v>2.0579949928464014</v>
      </c>
      <c r="O25" s="96">
        <f t="shared" si="0"/>
        <v>2.1475789717519174</v>
      </c>
      <c r="P25" s="96">
        <f t="shared" si="0"/>
        <v>2.1693504919305453</v>
      </c>
      <c r="Q25" s="96">
        <f t="shared" si="0"/>
        <v>2.0125273759947344</v>
      </c>
      <c r="R25" s="96">
        <f t="shared" si="0"/>
        <v>2.0894512576712652</v>
      </c>
      <c r="S25" s="96">
        <f t="shared" si="0"/>
        <v>2.1584258014644453</v>
      </c>
      <c r="T25" s="96">
        <f t="shared" si="0"/>
        <v>2.2980510112558568</v>
      </c>
      <c r="U25" s="96">
        <f t="shared" si="0"/>
        <v>1.8340825331090487</v>
      </c>
      <c r="V25" s="96">
        <f t="shared" si="0"/>
        <v>1.2495402015451575</v>
      </c>
      <c r="Z25" s="6"/>
      <c r="AA25" s="4"/>
      <c r="AB25" s="6"/>
    </row>
    <row r="26" spans="1:28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8" spans="1:28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I-O</vt:lpstr>
      <vt:lpstr>output earning ML</vt:lpstr>
      <vt:lpstr>job ML</vt:lpstr>
      <vt:lpstr>direct req.</vt:lpstr>
      <vt:lpstr>ttll req.- type 1</vt:lpstr>
      <vt:lpstr>ttl req. - type 2</vt:lpstr>
      <vt:lpstr>'I-O'!Print_Area</vt:lpstr>
      <vt:lpstr>'job ML'!Print_Area</vt:lpstr>
      <vt:lpstr>'ttl req. - type 2'!Print_Area</vt:lpstr>
      <vt:lpstr>'ttll req.- type 1'!Print_Area</vt:lpstr>
      <vt:lpstr>'I-O'!Print_Titles</vt:lpstr>
    </vt:vector>
  </TitlesOfParts>
  <Company>State of Hawaii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Peterson</dc:creator>
  <cp:lastModifiedBy>Binsheng Li</cp:lastModifiedBy>
  <cp:lastPrinted>2008-06-26T00:18:43Z</cp:lastPrinted>
  <dcterms:created xsi:type="dcterms:W3CDTF">2002-02-07T00:14:45Z</dcterms:created>
  <dcterms:modified xsi:type="dcterms:W3CDTF">2016-08-05T21:23:37Z</dcterms:modified>
</cp:coreProperties>
</file>