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hawaiioimt-my.sharepoint.com/personal/paul_t_oshiro_hawaii_gov/Documents/Documents/Paul's Work/tourism uploads/1 Annual &amp; YTD Reports/Annual research/"/>
    </mc:Choice>
  </mc:AlternateContent>
  <xr:revisionPtr revIDLastSave="0" documentId="8_{DA9395B9-D349-42BD-BE9E-0CFC95B57378}" xr6:coauthVersionLast="47" xr6:coauthVersionMax="47" xr10:uidLastSave="{00000000-0000-0000-0000-000000000000}"/>
  <bookViews>
    <workbookView xWindow="28680" yWindow="-120" windowWidth="29040" windowHeight="15990" tabRatio="641" xr2:uid="{DC1C299B-F56E-4062-87A3-844106AD9073}"/>
  </bookViews>
  <sheets>
    <sheet name="Table of Content" sheetId="219" r:id="rId1"/>
    <sheet name="TABLE 1" sheetId="333" r:id="rId2"/>
    <sheet name="TABLE 2" sheetId="325" r:id="rId3"/>
    <sheet name="TABLE 3" sheetId="326" r:id="rId4"/>
    <sheet name="TABLE 4" sheetId="118" r:id="rId5"/>
    <sheet name="TABLE 5" sheetId="316" r:id="rId6"/>
    <sheet name="Tables 6 &amp; 7" sheetId="120" r:id="rId7"/>
    <sheet name="Table 8 &amp; 9" sheetId="121" r:id="rId8"/>
    <sheet name="TABLE 10" sheetId="122" r:id="rId9"/>
    <sheet name="TABLE 11" sheetId="123" r:id="rId10"/>
    <sheet name="TABLE 12" sheetId="221" r:id="rId11"/>
    <sheet name="Table 13" sheetId="125" r:id="rId12"/>
    <sheet name="TABLE 14" sheetId="222" r:id="rId13"/>
    <sheet name="TABLE 15" sheetId="14" r:id="rId14"/>
    <sheet name="TABLE 16" sheetId="129" r:id="rId15"/>
    <sheet name="TABLE 17" sheetId="130" r:id="rId16"/>
    <sheet name="TABLE 18" sheetId="131" r:id="rId17"/>
    <sheet name="TABLE 19" sheetId="18" r:id="rId18"/>
    <sheet name="TABLE 20" sheetId="132" r:id="rId19"/>
    <sheet name="TABLE 21" sheetId="336" r:id="rId20"/>
    <sheet name="TABLE 22" sheetId="135" r:id="rId21"/>
    <sheet name="TABLE 23" sheetId="263" r:id="rId22"/>
    <sheet name="TABLE 24" sheetId="137" r:id="rId23"/>
    <sheet name="TABLE 25" sheetId="264" r:id="rId24"/>
    <sheet name="TABLE 26" sheetId="138" r:id="rId25"/>
    <sheet name="TABLE 27" sheetId="234" r:id="rId26"/>
    <sheet name="TABLE 28" sheetId="235" r:id="rId27"/>
    <sheet name=" TABLE 29" sheetId="139" r:id="rId28"/>
    <sheet name="TABLE 30" sheetId="236" r:id="rId29"/>
    <sheet name="TABLE 31" sheetId="237" r:id="rId30"/>
    <sheet name="TABLE 32" sheetId="140" r:id="rId31"/>
    <sheet name="TABLE 33" sheetId="232" r:id="rId32"/>
    <sheet name="TABLE 34" sheetId="233" r:id="rId33"/>
    <sheet name="TABLE 35" sheetId="274" r:id="rId34"/>
    <sheet name="TABLE 36" sheetId="141" r:id="rId35"/>
    <sheet name="TABLE 37" sheetId="142" r:id="rId36"/>
    <sheet name="TABLE 38" sheetId="335" r:id="rId37"/>
    <sheet name="TABLE 39" sheetId="147" r:id="rId38"/>
    <sheet name="TABLE 40" sheetId="148" r:id="rId39"/>
    <sheet name="TABLE 41" sheetId="149" r:id="rId40"/>
    <sheet name="TABLE 42" sheetId="33" r:id="rId41"/>
    <sheet name="TABLE 43" sheetId="265" r:id="rId42"/>
    <sheet name="TABLE 44" sheetId="151" r:id="rId43"/>
    <sheet name="TABLE 45" sheetId="152" r:id="rId44"/>
    <sheet name="TABLE 46" sheetId="153" r:id="rId45"/>
    <sheet name="TABLE 47" sheetId="266" r:id="rId46"/>
    <sheet name="TABLE 48" sheetId="267" r:id="rId47"/>
    <sheet name="TABLE 49" sheetId="154" r:id="rId48"/>
    <sheet name="TABLE 50" sheetId="155" r:id="rId49"/>
    <sheet name="TABLE 51" sheetId="156" r:id="rId50"/>
    <sheet name="TABLE 52" sheetId="157" r:id="rId51"/>
    <sheet name="TABLE 53" sheetId="159" r:id="rId52"/>
    <sheet name="TABLE 54" sheetId="214" r:id="rId53"/>
    <sheet name="TABLE 55" sheetId="160" r:id="rId54"/>
    <sheet name="TABLE 56" sheetId="215" r:id="rId55"/>
    <sheet name="TABLE 57" sheetId="164" r:id="rId56"/>
    <sheet name="TABLE 58" sheetId="165" r:id="rId57"/>
    <sheet name="TABLE 59" sheetId="318" r:id="rId58"/>
    <sheet name="TABLE 60" sheetId="167" r:id="rId59"/>
    <sheet name="TABLE 61" sheetId="168" r:id="rId60"/>
    <sheet name="TABLE 62" sheetId="169" r:id="rId61"/>
    <sheet name="TABLE 63" sheetId="53" r:id="rId62"/>
    <sheet name="TABLE 64" sheetId="171" r:id="rId63"/>
    <sheet name="TABLE 65" sheetId="319" r:id="rId64"/>
    <sheet name="TABLE 66" sheetId="320" r:id="rId65"/>
    <sheet name="TABLE 67" sheetId="174" r:id="rId66"/>
    <sheet name="TABLE 68" sheetId="223" r:id="rId67"/>
    <sheet name="TABLE 69" sheetId="176" r:id="rId68"/>
    <sheet name="TABLE 70" sheetId="225" r:id="rId69"/>
    <sheet name="TABLE 71" sheetId="331" r:id="rId70"/>
    <sheet name="TABLE 72" sheetId="290" r:id="rId71"/>
    <sheet name="TABLE 73" sheetId="178" r:id="rId72"/>
    <sheet name="TABLE 74" sheetId="180" r:id="rId73"/>
    <sheet name="TABLE 75" sheetId="181" r:id="rId74"/>
    <sheet name="TABLE 76" sheetId="182" r:id="rId75"/>
    <sheet name="TABLE 77" sheetId="183" r:id="rId76"/>
    <sheet name="TABLE 78" sheetId="291" r:id="rId77"/>
    <sheet name="TABLE 79" sheetId="292" r:id="rId78"/>
    <sheet name="TABLE 80" sheetId="293" r:id="rId79"/>
    <sheet name="TABLE 81" sheetId="294" r:id="rId80"/>
    <sheet name="TABLE 82" sheetId="258" r:id="rId81"/>
    <sheet name="TABLE 83" sheetId="259" r:id="rId82"/>
    <sheet name="TABLE 84" sheetId="289" r:id="rId83"/>
    <sheet name="TABLE 85" sheetId="260" r:id="rId84"/>
    <sheet name="TABLE 86" sheetId="247" r:id="rId85"/>
    <sheet name="TABLE 87" sheetId="185" r:id="rId86"/>
    <sheet name="TABLE 88" sheetId="187" r:id="rId87"/>
    <sheet name="TABLE 89" sheetId="308" r:id="rId88"/>
    <sheet name="TABLE 90" sheetId="332" r:id="rId89"/>
    <sheet name="TABLE 91" sheetId="254" r:id="rId90"/>
    <sheet name="TABLE 92" sheetId="295" r:id="rId91"/>
    <sheet name="TABLE 93" sheetId="255" r:id="rId92"/>
    <sheet name="TABLE 94" sheetId="218" r:id="rId93"/>
    <sheet name="TABLE 95 &amp; 96" sheetId="327" r:id="rId94"/>
    <sheet name="TABLE 97" sheetId="337" r:id="rId95"/>
    <sheet name="TABLE 98 &amp; 99" sheetId="329" r:id="rId96"/>
    <sheet name="TABLE 100" sheetId="330" r:id="rId97"/>
    <sheet name="TABLE 101 - 105" sheetId="334" r:id="rId98"/>
    <sheet name="TABLE 106" sheetId="269" r:id="rId99"/>
    <sheet name="TABLE 107" sheetId="270" r:id="rId100"/>
    <sheet name="TABLE 108" sheetId="271" r:id="rId101"/>
    <sheet name="TABLE 109" sheetId="272" r:id="rId102"/>
    <sheet name="ESRI_MAPINFO_SHEET" sheetId="314" state="veryHidden" r:id="rId103"/>
  </sheets>
  <externalReferences>
    <externalReference r:id="rId104"/>
  </externalReferences>
  <definedNames>
    <definedName name="_xlnm._FilterDatabase" localSheetId="19" hidden="1">'TABLE 21'!$A$4:$G$67</definedName>
    <definedName name="_ftn1" localSheetId="100">'TABLE 108'!#REF!</definedName>
    <definedName name="_ftn2" localSheetId="100">'TABLE 108'!#REF!</definedName>
    <definedName name="_ftnref1" localSheetId="100">'TABLE 108'!#REF!</definedName>
    <definedName name="_ftnref2" localSheetId="100">'TABLE 108'!#REF!</definedName>
    <definedName name="_Int_15ejAT8B" localSheetId="0">'Table of Content'!$C$26</definedName>
    <definedName name="_Int_MJdDozcV" localSheetId="0">'Table of Content'!$C$110</definedName>
    <definedName name="_Toc536015341" localSheetId="99">'TABLE 107'!#REF!</definedName>
    <definedName name="_Toc536015342" localSheetId="99">'TABLE 107'!#REF!</definedName>
    <definedName name="_Toc536015355" localSheetId="100">'TABLE 108'!#REF!</definedName>
    <definedName name="_Toc536015386" localSheetId="100">'TABLE 108'!#REF!</definedName>
    <definedName name="expByMMAs" localSheetId="5">#REF!</definedName>
    <definedName name="expByMMAs">#REF!</definedName>
    <definedName name="OLE_LINK1" localSheetId="0">'Table of Content'!$G$21</definedName>
    <definedName name="OLE_LINK2" localSheetId="0">'Table of Content'!$G$12</definedName>
    <definedName name="_xlnm.Print_Area" localSheetId="27">' TABLE 29'!$A$1:$J$110</definedName>
    <definedName name="_xlnm.Print_Area" localSheetId="1">'TABLE 1'!$A$1:$D$97</definedName>
    <definedName name="_xlnm.Print_Area" localSheetId="8">'TABLE 10'!$A$1:$G$65</definedName>
    <definedName name="_xlnm.Print_Area" localSheetId="96">'TABLE 100'!$A$1:$S$33</definedName>
    <definedName name="_xlnm.Print_Area" localSheetId="97">'TABLE 101 - 105'!$A$1:$J$94</definedName>
    <definedName name="_xlnm.Print_Area" localSheetId="98">'TABLE 106'!$A$1:$F$67</definedName>
    <definedName name="_xlnm.Print_Area" localSheetId="100">'TABLE 108'!$A$1:$F$50</definedName>
    <definedName name="_xlnm.Print_Area" localSheetId="101">'TABLE 109'!$A$1:$K$60</definedName>
    <definedName name="_xlnm.Print_Area" localSheetId="10">'TABLE 12'!$A$1:$AA$49</definedName>
    <definedName name="_xlnm.Print_Area" localSheetId="11">'Table 13'!$A$1:$AB$50</definedName>
    <definedName name="_xlnm.Print_Area" localSheetId="12">'TABLE 14'!$A$1:$AA$49</definedName>
    <definedName name="_xlnm.Print_Area" localSheetId="13">'TABLE 15'!$A$1:$J$110</definedName>
    <definedName name="_xlnm.Print_Area" localSheetId="14">'TABLE 16'!$A$1:$N$25</definedName>
    <definedName name="_xlnm.Print_Area" localSheetId="15">'TABLE 17'!$A$1:$J$110</definedName>
    <definedName name="_xlnm.Print_Area" localSheetId="16">'TABLE 18'!$A$1:$N$54</definedName>
    <definedName name="_xlnm.Print_Area" localSheetId="17">'TABLE 19'!$A$1:$K$66</definedName>
    <definedName name="_xlnm.Print_Area" localSheetId="18">'TABLE 20'!$A$1:$N$64</definedName>
    <definedName name="_xlnm.Print_Area" localSheetId="19">'TABLE 21'!$A$1:$G$66</definedName>
    <definedName name="_xlnm.Print_Area" localSheetId="20">'TABLE 22'!$A$1:$J$110</definedName>
    <definedName name="_xlnm.Print_Area" localSheetId="21">'TABLE 23'!$A$1:$J$77</definedName>
    <definedName name="_xlnm.Print_Area" localSheetId="22">'TABLE 24'!$A$1:$J$111</definedName>
    <definedName name="_xlnm.Print_Area" localSheetId="23">'TABLE 25'!$A$1:$M$73</definedName>
    <definedName name="_xlnm.Print_Area" localSheetId="24">'TABLE 26'!$A$1:$J$109</definedName>
    <definedName name="_xlnm.Print_Area" localSheetId="25">'TABLE 27'!$A$1:$J$111</definedName>
    <definedName name="_xlnm.Print_Area" localSheetId="26">'TABLE 28'!$A$1:$J$112</definedName>
    <definedName name="_xlnm.Print_Area" localSheetId="28">'TABLE 30'!$A$1:$J$112</definedName>
    <definedName name="_xlnm.Print_Area" localSheetId="29">'TABLE 31'!$A$1:$J$111</definedName>
    <definedName name="_xlnm.Print_Area" localSheetId="30">'TABLE 32'!$A$1:$J$112</definedName>
    <definedName name="_xlnm.Print_Area" localSheetId="31">'TABLE 33'!$A$1:$J$111</definedName>
    <definedName name="_xlnm.Print_Area" localSheetId="32">'TABLE 34'!$A$1:$J$112</definedName>
    <definedName name="_xlnm.Print_Area" localSheetId="33">'TABLE 35'!$A$1:$J$111</definedName>
    <definedName name="_xlnm.Print_Area" localSheetId="34">'TABLE 36'!$A$1:$J$112</definedName>
    <definedName name="_xlnm.Print_Area" localSheetId="35">'TABLE 37'!$A$1:$J$112</definedName>
    <definedName name="_xlnm.Print_Area" localSheetId="37">'TABLE 39'!$A$1:$J$75</definedName>
    <definedName name="_xlnm.Print_Area" localSheetId="4">'TABLE 4'!$A$1:$J$110</definedName>
    <definedName name="_xlnm.Print_Area" localSheetId="38">'TABLE 40'!$A$1:$J$72</definedName>
    <definedName name="_xlnm.Print_Area" localSheetId="39">'TABLE 41'!$A$1:$J$75</definedName>
    <definedName name="_xlnm.Print_Area" localSheetId="40">'TABLE 42'!$A$1:$J$74</definedName>
    <definedName name="_xlnm.Print_Area" localSheetId="41">'TABLE 43'!$A$1:$J$76</definedName>
    <definedName name="_xlnm.Print_Area" localSheetId="42">'TABLE 44'!$A$1:$J$60</definedName>
    <definedName name="_xlnm.Print_Area" localSheetId="43">'TABLE 45'!$A$1:$J$60</definedName>
    <definedName name="_xlnm.Print_Area" localSheetId="44">'TABLE 46'!$A$1:$J$60</definedName>
    <definedName name="_xlnm.Print_Area" localSheetId="45">'TABLE 47'!$A$1:$J$59</definedName>
    <definedName name="_xlnm.Print_Area" localSheetId="46">'TABLE 48'!$A$1:$J$61</definedName>
    <definedName name="_xlnm.Print_Area" localSheetId="47">'TABLE 49'!$A$4:$J$71</definedName>
    <definedName name="_xlnm.Print_Area" localSheetId="5">'TABLE 5'!$A$1:$G$100</definedName>
    <definedName name="_xlnm.Print_Area" localSheetId="48">'TABLE 50'!$A$1:$J$74</definedName>
    <definedName name="_xlnm.Print_Area" localSheetId="49">'TABLE 51'!$A$1:$J$155</definedName>
    <definedName name="_xlnm.Print_Area" localSheetId="50">'TABLE 52'!$A$1:$N$40</definedName>
    <definedName name="_xlnm.Print_Area" localSheetId="51">'TABLE 53'!$A$1:$K$67</definedName>
    <definedName name="_xlnm.Print_Area" localSheetId="52">'TABLE 54'!$A$1:$K$67</definedName>
    <definedName name="_xlnm.Print_Area" localSheetId="53">'TABLE 55'!$A$1:$K$55</definedName>
    <definedName name="_xlnm.Print_Area" localSheetId="54">'TABLE 56'!$A$1:$K$55</definedName>
    <definedName name="_xlnm.Print_Area" localSheetId="55">'TABLE 57'!$A$1:$J$55</definedName>
    <definedName name="_xlnm.Print_Area" localSheetId="56">'TABLE 58'!$A$1:$J$94</definedName>
    <definedName name="_xlnm.Print_Area" localSheetId="57">'TABLE 59'!$A$1:$J$75</definedName>
    <definedName name="_xlnm.Print_Area" localSheetId="58">'TABLE 60'!$A$1:$J$94</definedName>
    <definedName name="_xlnm.Print_Area" localSheetId="59">'TABLE 61'!$A$1:$J$94</definedName>
    <definedName name="_xlnm.Print_Area" localSheetId="60">'TABLE 62'!$A$1:$J$94</definedName>
    <definedName name="_xlnm.Print_Area" localSheetId="61">'TABLE 63'!$A$1:$J$94</definedName>
    <definedName name="_xlnm.Print_Area" localSheetId="62">'TABLE 64'!$A$1:$J$94</definedName>
    <definedName name="_xlnm.Print_Area" localSheetId="63">'TABLE 65'!$A$1:$J$100</definedName>
    <definedName name="_xlnm.Print_Area" localSheetId="64">'TABLE 66'!$A$1:$J$73</definedName>
    <definedName name="_xlnm.Print_Area" localSheetId="65">'TABLE 67'!$A$1:$AA$37</definedName>
    <definedName name="_xlnm.Print_Area" localSheetId="66">'TABLE 68'!$A$1:$AA$37</definedName>
    <definedName name="_xlnm.Print_Area" localSheetId="67">'TABLE 69'!$A$1:$AA$38</definedName>
    <definedName name="_xlnm.Print_Area" localSheetId="68">'TABLE 70'!$A$1:$AA$37</definedName>
    <definedName name="_xlnm.Print_Area" localSheetId="69">'TABLE 71'!$A$1:$D$33</definedName>
    <definedName name="_xlnm.Print_Area" localSheetId="71">'TABLE 73'!$A$1:$D$35</definedName>
    <definedName name="_xlnm.Print_Area" localSheetId="72">'TABLE 74'!$A$1:$D$35</definedName>
    <definedName name="_xlnm.Print_Area" localSheetId="73">'TABLE 75'!$A$1:$D$35</definedName>
    <definedName name="_xlnm.Print_Area" localSheetId="74">'TABLE 76'!$A$1:$D$35</definedName>
    <definedName name="_xlnm.Print_Area" localSheetId="75">'TABLE 77'!$A$1:$D$35</definedName>
    <definedName name="_xlnm.Print_Area" localSheetId="76">'TABLE 78'!$A$1:$D$35</definedName>
    <definedName name="_xlnm.Print_Area" localSheetId="77">'TABLE 79'!$A$1:$D$35</definedName>
    <definedName name="_xlnm.Print_Area" localSheetId="7">'Table 8 &amp; 9'!$A$1:$J$41</definedName>
    <definedName name="_xlnm.Print_Area" localSheetId="78">'TABLE 80'!$A$1:$D$35</definedName>
    <definedName name="_xlnm.Print_Area" localSheetId="79">'TABLE 81'!$A$1:$D$35</definedName>
    <definedName name="_xlnm.Print_Area" localSheetId="80">'TABLE 82'!$A$1:$D$35</definedName>
    <definedName name="_xlnm.Print_Area" localSheetId="81">'TABLE 83'!$A$1:$D$35</definedName>
    <definedName name="_xlnm.Print_Area" localSheetId="83">'TABLE 85'!$A$1:$D$35</definedName>
    <definedName name="_xlnm.Print_Area" localSheetId="84">'TABLE 86'!$A$1:$D$35</definedName>
    <definedName name="_xlnm.Print_Area" localSheetId="85">'TABLE 87'!$A$1:$G$30</definedName>
    <definedName name="_xlnm.Print_Area" localSheetId="87">'TABLE 89'!$A$1:$I$31</definedName>
    <definedName name="_xlnm.Print_Area" localSheetId="88">'TABLE 90'!$A$1:$I$22</definedName>
    <definedName name="_xlnm.Print_Area" localSheetId="91">'TABLE 93'!$A$1:$J$52</definedName>
    <definedName name="_xlnm.Print_Area" localSheetId="92">'TABLE 94'!$A$1:$K$37</definedName>
    <definedName name="_xlnm.Print_Area" localSheetId="93">'TABLE 95 &amp; 96'!$A$1:$S$48</definedName>
    <definedName name="_xlnm.Print_Area" localSheetId="94">'TABLE 97'!$A$1:$S$32</definedName>
    <definedName name="_xlnm.Print_Area" localSheetId="95">'TABLE 98 &amp; 99'!$A$1:$S$47</definedName>
    <definedName name="_xlnm.Print_Area" localSheetId="6">'Tables 6 &amp; 7'!$A$1:$J$41</definedName>
    <definedName name="_xlnm.Print_Titles" localSheetId="10">'TABLE 12'!$1:$2</definedName>
    <definedName name="_xlnm.Print_Titles" localSheetId="18">'TABLE 20'!$A:$B</definedName>
    <definedName name="_xlnm.Print_Titles" localSheetId="4">'TABLE 4'!$1:$5</definedName>
    <definedName name="_xlnm.Print_Titles" localSheetId="5">'TABLE 5'!$1:$5</definedName>
    <definedName name="SMS_print" localSheetId="1">#REF!</definedName>
    <definedName name="SMS_print" localSheetId="96">#REF!</definedName>
    <definedName name="SMS_print" localSheetId="10">#REF!</definedName>
    <definedName name="SMS_print" localSheetId="12">#REF!</definedName>
    <definedName name="SMS_print" localSheetId="20">#REF!</definedName>
    <definedName name="SMS_print" localSheetId="23">#REF!</definedName>
    <definedName name="SMS_print" localSheetId="29">#REF!</definedName>
    <definedName name="SMS_print" localSheetId="5">#REF!</definedName>
    <definedName name="SMS_print" localSheetId="55">#REF!</definedName>
    <definedName name="SMS_print" localSheetId="66">#REF!</definedName>
    <definedName name="SMS_print" localSheetId="68">#REF!</definedName>
    <definedName name="SMS_print" localSheetId="70">#REF!</definedName>
    <definedName name="SMS_print" localSheetId="76">#REF!</definedName>
    <definedName name="SMS_print" localSheetId="77">#REF!</definedName>
    <definedName name="SMS_print" localSheetId="78">#REF!</definedName>
    <definedName name="SMS_print" localSheetId="79">#REF!</definedName>
    <definedName name="SMS_print" localSheetId="89">#REF!</definedName>
    <definedName name="SMS_print" localSheetId="90">#REF!</definedName>
    <definedName name="SMS_print" localSheetId="93">#REF!</definedName>
    <definedName name="SMS_print" localSheetId="94">#REF!</definedName>
    <definedName name="SMS_print" localSheetId="95">#REF!</definedName>
    <definedName name="SMS_print">#REF!</definedName>
    <definedName name="TABLE_96" localSheetId="95">'[1]Table of Content'!$A$115</definedName>
    <definedName name="TABLE_96">'Table of Content'!$A$115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55" l="1"/>
  <c r="D48" i="255"/>
  <c r="E48" i="255"/>
  <c r="F48" i="255"/>
  <c r="G48" i="255"/>
  <c r="H48" i="255"/>
  <c r="B48" i="255"/>
  <c r="D8" i="333" l="1"/>
  <c r="D7" i="333"/>
  <c r="B6" i="333"/>
  <c r="B5" i="333" s="1"/>
  <c r="D5" i="333" s="1"/>
  <c r="W3" i="125"/>
  <c r="X3" i="125"/>
  <c r="V3" i="125"/>
  <c r="G67" i="122" l="1"/>
  <c r="E67" i="122"/>
  <c r="C67" i="122"/>
  <c r="D66" i="269" l="1"/>
  <c r="F6" i="271"/>
  <c r="F5" i="271"/>
  <c r="F30" i="270" l="1"/>
  <c r="F21" i="270"/>
  <c r="F66" i="270"/>
  <c r="F65" i="270"/>
  <c r="F64" i="270"/>
  <c r="F63" i="270"/>
  <c r="F62" i="270"/>
  <c r="F61" i="270"/>
  <c r="F60" i="270"/>
  <c r="F59" i="270"/>
  <c r="F58" i="270"/>
  <c r="F57" i="270"/>
  <c r="F56" i="270"/>
  <c r="F55" i="270"/>
  <c r="F54" i="270"/>
  <c r="F53" i="270"/>
  <c r="F52" i="270"/>
  <c r="F51" i="270"/>
  <c r="F50" i="270"/>
  <c r="F49" i="270"/>
  <c r="F40" i="270"/>
  <c r="F48" i="270"/>
  <c r="F47" i="270"/>
  <c r="F46" i="270"/>
  <c r="F45" i="270"/>
  <c r="F44" i="270"/>
  <c r="F43" i="270"/>
  <c r="F42" i="270"/>
  <c r="F41" i="270"/>
  <c r="F38" i="270"/>
  <c r="F37" i="270"/>
  <c r="F36" i="270"/>
  <c r="F35" i="270"/>
  <c r="F34" i="270"/>
  <c r="F33" i="270"/>
  <c r="F32" i="270"/>
  <c r="F31" i="270"/>
  <c r="F39" i="270"/>
  <c r="F29" i="270"/>
  <c r="F28" i="270"/>
  <c r="F27" i="270"/>
  <c r="F26" i="270"/>
  <c r="F25" i="270"/>
  <c r="F24" i="270"/>
  <c r="F23" i="270"/>
  <c r="F22" i="270"/>
  <c r="F20" i="270"/>
  <c r="F19" i="270"/>
  <c r="F18" i="270"/>
  <c r="F17" i="270"/>
  <c r="F16" i="270"/>
  <c r="F15" i="270"/>
  <c r="F14" i="270"/>
  <c r="F13" i="270"/>
  <c r="F12" i="270"/>
  <c r="F11" i="270"/>
  <c r="F10" i="270"/>
  <c r="F9" i="270"/>
  <c r="F8" i="270"/>
  <c r="F7" i="270"/>
  <c r="F6" i="270"/>
  <c r="F5" i="270"/>
  <c r="F4" i="270"/>
  <c r="D45" i="271"/>
  <c r="D39" i="271"/>
  <c r="E15" i="271"/>
  <c r="E9" i="271"/>
  <c r="F44" i="271"/>
  <c r="F38" i="271"/>
  <c r="F32" i="271"/>
  <c r="F26" i="271"/>
  <c r="F20" i="271"/>
  <c r="F14" i="271"/>
  <c r="F43" i="271"/>
  <c r="F42" i="271"/>
  <c r="F37" i="271"/>
  <c r="F36" i="271"/>
  <c r="F31" i="271"/>
  <c r="F30" i="271"/>
  <c r="F25" i="271"/>
  <c r="F24" i="271"/>
  <c r="F19" i="271"/>
  <c r="F18" i="271"/>
  <c r="F13" i="271"/>
  <c r="F12" i="271"/>
  <c r="F41" i="271"/>
  <c r="F35" i="271"/>
  <c r="F29" i="271"/>
  <c r="F23" i="271"/>
  <c r="F17" i="271"/>
  <c r="F11" i="271"/>
  <c r="F8" i="271"/>
  <c r="F7" i="271"/>
  <c r="E57" i="269"/>
  <c r="F57" i="269" s="1"/>
  <c r="E48" i="269"/>
  <c r="F48" i="269" s="1"/>
  <c r="E39" i="269"/>
  <c r="F39" i="269" s="1"/>
  <c r="E30" i="269"/>
  <c r="E21" i="269"/>
  <c r="F21" i="269" s="1"/>
  <c r="E12" i="269"/>
  <c r="F12" i="269" s="1"/>
  <c r="F65" i="269"/>
  <c r="F64" i="269"/>
  <c r="F63" i="269"/>
  <c r="F62" i="269"/>
  <c r="F61" i="269"/>
  <c r="F60" i="269"/>
  <c r="F59" i="269"/>
  <c r="F58" i="269"/>
  <c r="F56" i="269"/>
  <c r="F55" i="269"/>
  <c r="F54" i="269"/>
  <c r="F53" i="269"/>
  <c r="F52" i="269"/>
  <c r="F51" i="269"/>
  <c r="F50" i="269"/>
  <c r="F49" i="269"/>
  <c r="F47" i="269"/>
  <c r="F46" i="269"/>
  <c r="F45" i="269"/>
  <c r="F44" i="269"/>
  <c r="F43" i="269"/>
  <c r="F42" i="269"/>
  <c r="F41" i="269"/>
  <c r="F40" i="269"/>
  <c r="F31" i="269"/>
  <c r="F38" i="269"/>
  <c r="F37" i="269"/>
  <c r="F36" i="269"/>
  <c r="F35" i="269"/>
  <c r="F34" i="269"/>
  <c r="F33" i="269"/>
  <c r="F32" i="269"/>
  <c r="F29" i="269"/>
  <c r="F28" i="269"/>
  <c r="F27" i="269"/>
  <c r="F26" i="269"/>
  <c r="F25" i="269"/>
  <c r="F24" i="269"/>
  <c r="F23" i="269"/>
  <c r="F22" i="269"/>
  <c r="F30" i="269"/>
  <c r="F20" i="269"/>
  <c r="F19" i="269"/>
  <c r="F18" i="269"/>
  <c r="F17" i="269"/>
  <c r="F16" i="269"/>
  <c r="F15" i="269"/>
  <c r="F14" i="269"/>
  <c r="F13" i="269"/>
  <c r="F11" i="269"/>
  <c r="F10" i="269"/>
  <c r="F9" i="269"/>
  <c r="F8" i="269"/>
  <c r="F7" i="269"/>
  <c r="F6" i="269"/>
  <c r="F5" i="269"/>
  <c r="F4" i="269"/>
  <c r="J43" i="151"/>
  <c r="J59" i="151"/>
  <c r="J58" i="151"/>
  <c r="J57" i="151"/>
  <c r="J56" i="151"/>
  <c r="J55" i="151"/>
  <c r="J54" i="151"/>
  <c r="J53" i="151"/>
  <c r="J52" i="151"/>
  <c r="J51" i="151"/>
  <c r="J50" i="151"/>
  <c r="J49" i="151"/>
  <c r="J48" i="151"/>
  <c r="J47" i="151"/>
  <c r="J46" i="151"/>
  <c r="J45" i="151"/>
  <c r="J41" i="151"/>
  <c r="J40" i="151"/>
  <c r="J39" i="151"/>
  <c r="J38" i="151"/>
  <c r="J37" i="151"/>
  <c r="J36" i="151"/>
  <c r="J35" i="151"/>
  <c r="J34" i="151"/>
  <c r="J33" i="151"/>
  <c r="J31" i="151"/>
  <c r="J30" i="151"/>
  <c r="J29" i="151"/>
  <c r="J28" i="151"/>
  <c r="J27" i="151"/>
  <c r="J26" i="151"/>
  <c r="J25" i="151"/>
  <c r="J24" i="151"/>
  <c r="J23" i="151"/>
  <c r="J21" i="151"/>
  <c r="J20" i="151"/>
  <c r="J19" i="151"/>
  <c r="J18" i="151"/>
  <c r="J16" i="151"/>
  <c r="J15" i="151"/>
  <c r="J14" i="151"/>
  <c r="J12" i="151"/>
  <c r="J11" i="151"/>
  <c r="J7" i="151"/>
  <c r="J6" i="151"/>
  <c r="G59" i="151"/>
  <c r="G58" i="151"/>
  <c r="G57" i="151"/>
  <c r="G56" i="151"/>
  <c r="G55" i="151"/>
  <c r="G54" i="151"/>
  <c r="G53" i="151"/>
  <c r="G52" i="151"/>
  <c r="G51" i="151"/>
  <c r="G50" i="151"/>
  <c r="G49" i="151"/>
  <c r="G48" i="151"/>
  <c r="G47" i="151"/>
  <c r="G46" i="151"/>
  <c r="G45" i="151"/>
  <c r="G43" i="151"/>
  <c r="G41" i="151"/>
  <c r="G40" i="151"/>
  <c r="G39" i="151"/>
  <c r="G38" i="151"/>
  <c r="G37" i="151"/>
  <c r="G36" i="151"/>
  <c r="G35" i="151"/>
  <c r="G34" i="151"/>
  <c r="G33" i="151"/>
  <c r="G31" i="151"/>
  <c r="G30" i="151"/>
  <c r="G29" i="151"/>
  <c r="G28" i="151"/>
  <c r="G27" i="151"/>
  <c r="G26" i="151"/>
  <c r="G25" i="151"/>
  <c r="G24" i="151"/>
  <c r="G23" i="151"/>
  <c r="G21" i="151"/>
  <c r="G20" i="151"/>
  <c r="G19" i="151"/>
  <c r="G18" i="151"/>
  <c r="G16" i="151"/>
  <c r="G15" i="151"/>
  <c r="G14" i="151"/>
  <c r="G12" i="151"/>
  <c r="G11" i="151"/>
  <c r="G7" i="151"/>
  <c r="G6" i="151"/>
  <c r="D14" i="151"/>
  <c r="D15" i="151"/>
  <c r="D16" i="151"/>
  <c r="D59" i="151"/>
  <c r="D58" i="151"/>
  <c r="D57" i="151"/>
  <c r="D56" i="151"/>
  <c r="D55" i="151"/>
  <c r="D54" i="151"/>
  <c r="D53" i="151"/>
  <c r="D52" i="151"/>
  <c r="D51" i="151"/>
  <c r="D50" i="151"/>
  <c r="D49" i="151"/>
  <c r="D48" i="151"/>
  <c r="D47" i="151"/>
  <c r="D46" i="151"/>
  <c r="D45" i="151"/>
  <c r="D43" i="151"/>
  <c r="D41" i="151"/>
  <c r="D40" i="151"/>
  <c r="D39" i="151"/>
  <c r="D38" i="151"/>
  <c r="D37" i="151"/>
  <c r="D36" i="151"/>
  <c r="D35" i="151"/>
  <c r="D34" i="151"/>
  <c r="D33" i="151"/>
  <c r="D31" i="151"/>
  <c r="D30" i="151"/>
  <c r="D29" i="151"/>
  <c r="D28" i="151"/>
  <c r="D27" i="151"/>
  <c r="D26" i="151"/>
  <c r="D25" i="151"/>
  <c r="D24" i="151"/>
  <c r="D23" i="151"/>
  <c r="D21" i="151"/>
  <c r="D20" i="151"/>
  <c r="D19" i="151"/>
  <c r="D18" i="151"/>
  <c r="D12" i="151"/>
  <c r="D11" i="151"/>
  <c r="D7" i="151"/>
  <c r="D6" i="151"/>
  <c r="J72" i="33"/>
  <c r="J71" i="33"/>
  <c r="J70" i="33"/>
  <c r="J69" i="33"/>
  <c r="J68" i="33"/>
  <c r="J67" i="33"/>
  <c r="J66" i="33"/>
  <c r="J65" i="33"/>
  <c r="J64" i="33"/>
  <c r="J63" i="33"/>
  <c r="J62" i="33"/>
  <c r="J61" i="33"/>
  <c r="J60" i="33"/>
  <c r="J59" i="33"/>
  <c r="J58" i="33"/>
  <c r="J56" i="33"/>
  <c r="J54" i="33"/>
  <c r="J53" i="33"/>
  <c r="J52" i="33"/>
  <c r="J51" i="33"/>
  <c r="J50" i="33"/>
  <c r="J49" i="33"/>
  <c r="J48" i="33"/>
  <c r="J47" i="33"/>
  <c r="J46" i="33"/>
  <c r="J45" i="33"/>
  <c r="J44" i="33"/>
  <c r="J43" i="33"/>
  <c r="J41" i="33"/>
  <c r="J40" i="33"/>
  <c r="J39" i="33"/>
  <c r="J38" i="33"/>
  <c r="J37" i="33"/>
  <c r="J36" i="33"/>
  <c r="J35" i="33"/>
  <c r="J34" i="33"/>
  <c r="J33" i="33"/>
  <c r="J31" i="33"/>
  <c r="J30" i="33"/>
  <c r="J29" i="33"/>
  <c r="J28" i="33"/>
  <c r="J27" i="33"/>
  <c r="J26" i="33"/>
  <c r="J25" i="33"/>
  <c r="J24" i="33"/>
  <c r="J23" i="33"/>
  <c r="J21" i="33"/>
  <c r="J20" i="33"/>
  <c r="J19" i="33"/>
  <c r="J18" i="33"/>
  <c r="J16" i="33"/>
  <c r="J15" i="33"/>
  <c r="J14" i="33"/>
  <c r="J12" i="33"/>
  <c r="J11" i="33"/>
  <c r="J7" i="33"/>
  <c r="J6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6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1" i="33"/>
  <c r="G40" i="33"/>
  <c r="G39" i="33"/>
  <c r="G38" i="33"/>
  <c r="G37" i="33"/>
  <c r="G36" i="33"/>
  <c r="G35" i="33"/>
  <c r="G34" i="33"/>
  <c r="G33" i="33"/>
  <c r="G31" i="33"/>
  <c r="G30" i="33"/>
  <c r="G29" i="33"/>
  <c r="G28" i="33"/>
  <c r="G27" i="33"/>
  <c r="G26" i="33"/>
  <c r="G25" i="33"/>
  <c r="G24" i="33"/>
  <c r="G23" i="33"/>
  <c r="G21" i="33"/>
  <c r="G20" i="33"/>
  <c r="G19" i="33"/>
  <c r="G18" i="33"/>
  <c r="G16" i="33"/>
  <c r="G15" i="33"/>
  <c r="G14" i="33"/>
  <c r="G12" i="33"/>
  <c r="G11" i="33"/>
  <c r="G7" i="33"/>
  <c r="G6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56" i="33"/>
  <c r="D54" i="33"/>
  <c r="D53" i="33"/>
  <c r="D52" i="33"/>
  <c r="D51" i="33"/>
  <c r="D50" i="33"/>
  <c r="D49" i="33"/>
  <c r="D48" i="33"/>
  <c r="D47" i="33"/>
  <c r="D46" i="33"/>
  <c r="D45" i="33"/>
  <c r="D44" i="33"/>
  <c r="D43" i="33"/>
  <c r="D41" i="33"/>
  <c r="D40" i="33"/>
  <c r="D39" i="33"/>
  <c r="D38" i="33"/>
  <c r="D37" i="33"/>
  <c r="D36" i="33"/>
  <c r="D35" i="33"/>
  <c r="D34" i="33"/>
  <c r="D33" i="33"/>
  <c r="D31" i="33"/>
  <c r="D30" i="33"/>
  <c r="D29" i="33"/>
  <c r="D28" i="33"/>
  <c r="D27" i="33"/>
  <c r="D26" i="33"/>
  <c r="D25" i="33"/>
  <c r="D24" i="33"/>
  <c r="D23" i="33"/>
  <c r="D21" i="33"/>
  <c r="D20" i="33"/>
  <c r="D19" i="33"/>
  <c r="D18" i="33"/>
  <c r="D16" i="33"/>
  <c r="D15" i="33"/>
  <c r="D14" i="33"/>
  <c r="D12" i="33"/>
  <c r="D11" i="33"/>
  <c r="D7" i="33"/>
  <c r="D6" i="33"/>
  <c r="C6" i="333" l="1"/>
  <c r="D6" i="333" s="1"/>
  <c r="E45" i="271" l="1"/>
  <c r="E39" i="271"/>
  <c r="E33" i="271"/>
  <c r="D33" i="271"/>
  <c r="E27" i="271"/>
  <c r="D27" i="271"/>
  <c r="E21" i="271"/>
  <c r="D21" i="271"/>
  <c r="D15" i="271"/>
  <c r="D9" i="271"/>
  <c r="E66" i="269"/>
  <c r="F66" i="269" s="1"/>
</calcChain>
</file>

<file path=xl/sharedStrings.xml><?xml version="1.0" encoding="utf-8"?>
<sst xmlns="http://schemas.openxmlformats.org/spreadsheetml/2006/main" count="8691" uniqueCount="1268">
  <si>
    <t>LIST OF TABLES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</si>
  <si>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</si>
  <si>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</si>
  <si>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</si>
  <si>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</si>
  <si>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</si>
  <si>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</si>
  <si>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</si>
  <si>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</si>
  <si>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</si>
  <si>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</si>
  <si>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AIR VISITOR CHARACTERISTICS BY MAJOR MARKET AREA (MMA)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</si>
  <si>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</si>
  <si>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</si>
  <si>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</si>
  <si>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</si>
  <si>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</si>
  <si>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</si>
  <si>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</si>
  <si>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</si>
  <si>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</si>
  <si>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</si>
  <si>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</si>
  <si>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</si>
  <si>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TABLE 23</t>
  </si>
  <si>
    <t>TABLE 24</t>
  </si>
  <si>
    <t>TABLE 25</t>
  </si>
  <si>
    <t>TABLE 26</t>
  </si>
  <si>
    <t>TABLE 27</t>
  </si>
  <si>
    <t>TABLE 28</t>
  </si>
  <si>
    <t>TABLE 29</t>
  </si>
  <si>
    <t>TABLE 30</t>
  </si>
  <si>
    <t>TABLE 31</t>
  </si>
  <si>
    <t>TABLE 32</t>
  </si>
  <si>
    <t>TABLE 33</t>
  </si>
  <si>
    <t>TABLE 34</t>
  </si>
  <si>
    <t>TABLE 35</t>
  </si>
  <si>
    <t>TABLE 36</t>
  </si>
  <si>
    <t>TABLE 37</t>
  </si>
  <si>
    <t>TABLE 38</t>
  </si>
  <si>
    <t>AIR VISITOR CHARACTERISTICS BY PURPOSE OF TRIP</t>
  </si>
  <si>
    <t>TABLE 39</t>
  </si>
  <si>
    <t>TABLE 40</t>
  </si>
  <si>
    <t>TABLE 41</t>
  </si>
  <si>
    <t>TABLE 42</t>
  </si>
  <si>
    <t>TABLE 43</t>
  </si>
  <si>
    <t>AIR VISITOR CHARACTERISTICS BY ACCOMMODATION</t>
  </si>
  <si>
    <t>TABLE 44</t>
  </si>
  <si>
    <t>TABLE 45</t>
  </si>
  <si>
    <t>TABLE 46</t>
  </si>
  <si>
    <t>TABLE 47</t>
  </si>
  <si>
    <t>TABLE 48</t>
  </si>
  <si>
    <t>AIR VISITOR CHARACTERISTICS BY FIRST-TIME/REPEAT STATUS</t>
  </si>
  <si>
    <t>TABLE 49</t>
  </si>
  <si>
    <t>TABLE 50</t>
  </si>
  <si>
    <t>ISLAND SUPPLEMENT</t>
  </si>
  <si>
    <t>TABLE 51</t>
  </si>
  <si>
    <t>TABLE 52</t>
  </si>
  <si>
    <t>TABLE 53</t>
  </si>
  <si>
    <t>TABLE 54</t>
  </si>
  <si>
    <t>TABLE 55</t>
  </si>
  <si>
    <t>TABLE 56</t>
  </si>
  <si>
    <t>TABLE 57</t>
  </si>
  <si>
    <t>TABLE 58</t>
  </si>
  <si>
    <t>TABLE 59</t>
  </si>
  <si>
    <t>TABLE 60</t>
  </si>
  <si>
    <t>TABLE 61</t>
  </si>
  <si>
    <t>TABLE 62</t>
  </si>
  <si>
    <t>TABLE 63</t>
  </si>
  <si>
    <t>TABLE 64</t>
  </si>
  <si>
    <t>TABLE 65</t>
  </si>
  <si>
    <t>TABLE 66</t>
  </si>
  <si>
    <t>TABLE 67</t>
  </si>
  <si>
    <t>TABLE 68</t>
  </si>
  <si>
    <t>TABLE 69</t>
  </si>
  <si>
    <t>TABLE 70</t>
  </si>
  <si>
    <t>VISITOR EXPENDITURES</t>
  </si>
  <si>
    <t>TABLE 71</t>
  </si>
  <si>
    <t>TABLE 72</t>
  </si>
  <si>
    <t>TABLE 73</t>
  </si>
  <si>
    <t>TABLE 74</t>
  </si>
  <si>
    <t>TABLE 75</t>
  </si>
  <si>
    <t>TABLE 76</t>
  </si>
  <si>
    <t>TABLE 77</t>
  </si>
  <si>
    <t>TABLE 78</t>
  </si>
  <si>
    <t>TABLE 79</t>
  </si>
  <si>
    <t>TABLE 80</t>
  </si>
  <si>
    <t>TABLE 81</t>
  </si>
  <si>
    <t>TABLE 82</t>
  </si>
  <si>
    <t>TABLE 83</t>
  </si>
  <si>
    <t>TABLE 84</t>
  </si>
  <si>
    <t>TABLE 85</t>
  </si>
  <si>
    <t>TABLE 86</t>
  </si>
  <si>
    <t>TABLE 87</t>
  </si>
  <si>
    <t>TABLE 88</t>
  </si>
  <si>
    <t>TABLE 89</t>
  </si>
  <si>
    <t>TABLE 90</t>
  </si>
  <si>
    <t>CRUISE VISITORS</t>
  </si>
  <si>
    <t>TABLE 91</t>
  </si>
  <si>
    <t>TABLE 92</t>
  </si>
  <si>
    <t>TABLE 93</t>
  </si>
  <si>
    <t>TABLE 94</t>
  </si>
  <si>
    <t>TABLE 95</t>
  </si>
  <si>
    <t>TABLE 96</t>
  </si>
  <si>
    <t>TABLE 97</t>
  </si>
  <si>
    <t>TABLE 98</t>
  </si>
  <si>
    <t>TABLE 99</t>
  </si>
  <si>
    <t>TABLE 100</t>
  </si>
  <si>
    <t>TABLE 101</t>
  </si>
  <si>
    <t>TABLE 102</t>
  </si>
  <si>
    <t>TABLE 103</t>
  </si>
  <si>
    <t>TABLE 104</t>
  </si>
  <si>
    <t>TABLE 105</t>
  </si>
  <si>
    <t>VISITOR PLANT INVENTORY</t>
  </si>
  <si>
    <t>TABLE 106</t>
  </si>
  <si>
    <t>TABLE 107</t>
  </si>
  <si>
    <t>TABLE 108</t>
  </si>
  <si>
    <t>TABLE 109</t>
  </si>
  <si>
    <t>TOTAL EXPENDITURES ($mil.)</t>
  </si>
  <si>
    <t>(%) Change</t>
  </si>
  <si>
    <t>NA</t>
  </si>
  <si>
    <t>Visitor expenditure by air</t>
  </si>
  <si>
    <t>Visitor expenditure by cruise ships</t>
  </si>
  <si>
    <t>Supplemental business (all MMAs)</t>
  </si>
  <si>
    <t>MMA (Air &amp; Ship)</t>
  </si>
  <si>
    <t>Visitor arrivals by air</t>
  </si>
  <si>
    <t>U.S. West</t>
  </si>
  <si>
    <t>U.S. East</t>
  </si>
  <si>
    <t>Japan</t>
  </si>
  <si>
    <t>Canada</t>
  </si>
  <si>
    <t>Europe</t>
  </si>
  <si>
    <t>Oceania</t>
  </si>
  <si>
    <t>Other Asia</t>
  </si>
  <si>
    <t>Latin America</t>
  </si>
  <si>
    <t>Other</t>
  </si>
  <si>
    <t>Visitor arrivals by cruise ships</t>
  </si>
  <si>
    <t>TOTAL VISITOR DAYS</t>
  </si>
  <si>
    <t>VISITOR ARRIVALS</t>
  </si>
  <si>
    <t>AVERAGE LENGTH OF STAY (days)</t>
  </si>
  <si>
    <t>Visitor arrivals of stay by air</t>
  </si>
  <si>
    <t>Visitor arrivals of stay by cruise ships</t>
  </si>
  <si>
    <t>PER PERSON PER DAY SPENDING ($)</t>
  </si>
  <si>
    <t>PER PERSON PER TRIP SPENDING ($)</t>
  </si>
  <si>
    <t>ISLAND (Air &amp; Ship)</t>
  </si>
  <si>
    <t>TOTAL EXPENDITURES ($mil, AIR + SHIP)</t>
  </si>
  <si>
    <t>Total by air</t>
  </si>
  <si>
    <t xml:space="preserve">     O'ahu</t>
  </si>
  <si>
    <t xml:space="preserve">     Maui</t>
  </si>
  <si>
    <t xml:space="preserve">     Moloka'i</t>
  </si>
  <si>
    <t xml:space="preserve">     Lāna'i</t>
  </si>
  <si>
    <t xml:space="preserve">     Kaua'i</t>
  </si>
  <si>
    <t xml:space="preserve">     Hawai'i Island</t>
  </si>
  <si>
    <t>AVERAGE LENGTH OF STAY</t>
  </si>
  <si>
    <t>MMA (AIR &amp; SHIP)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</si>
  <si>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</si>
  <si>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</si>
  <si>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</si>
  <si>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</si>
  <si>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</si>
  <si>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</si>
  <si>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</si>
  <si>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</si>
  <si>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</si>
  <si>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</si>
  <si>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</si>
  <si>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</si>
  <si>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</si>
  <si>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Other MMA</t>
  </si>
  <si>
    <t>AVERAGE DAILY CENSUS</t>
  </si>
  <si>
    <t>ISLAND (AIR &amp; SHIP)</t>
  </si>
  <si>
    <t xml:space="preserve">  O‘ahu</t>
  </si>
  <si>
    <t xml:space="preserve">  Maui</t>
  </si>
  <si>
    <t xml:space="preserve">  Moloka‘i</t>
  </si>
  <si>
    <t xml:space="preserve">  Lāna‘i</t>
  </si>
  <si>
    <t xml:space="preserve">  Kaua‘i</t>
  </si>
  <si>
    <t xml:space="preserve">  Hawai‘i Island</t>
  </si>
  <si>
    <t xml:space="preserve">    (Arrivals by air)</t>
  </si>
  <si>
    <t>DOMESTIC</t>
  </si>
  <si>
    <t>INTERNATIONAL</t>
  </si>
  <si>
    <t>% CHANGE</t>
  </si>
  <si>
    <t>VISITOR DAYS</t>
  </si>
  <si>
    <t>ISLANDS VISITED</t>
  </si>
  <si>
    <t xml:space="preserve">   O'ahu</t>
  </si>
  <si>
    <t xml:space="preserve">   O'ahu only</t>
  </si>
  <si>
    <t xml:space="preserve">   O'ahu one day or less</t>
  </si>
  <si>
    <t xml:space="preserve">   Kaua'i</t>
  </si>
  <si>
    <t xml:space="preserve">   Kaua'i only</t>
  </si>
  <si>
    <t xml:space="preserve">   Kaua'i one day or less</t>
  </si>
  <si>
    <t xml:space="preserve">   Maui County</t>
  </si>
  <si>
    <t xml:space="preserve">      Maui</t>
  </si>
  <si>
    <t xml:space="preserve">      Maui only</t>
  </si>
  <si>
    <t xml:space="preserve">      Maui one day or less</t>
  </si>
  <si>
    <t xml:space="preserve">      Moloka'i *</t>
  </si>
  <si>
    <t xml:space="preserve">      Moloka'i only *</t>
  </si>
  <si>
    <t xml:space="preserve">      Moloka'i one day or less*</t>
  </si>
  <si>
    <t xml:space="preserve">      Lāna‘i *</t>
  </si>
  <si>
    <t xml:space="preserve">      Lāna‘i only *</t>
  </si>
  <si>
    <t xml:space="preserve">      Lāna‘i one day or less*</t>
  </si>
  <si>
    <t xml:space="preserve">   Hawai'i Island</t>
  </si>
  <si>
    <t xml:space="preserve">      Kona side</t>
  </si>
  <si>
    <t xml:space="preserve">      Hilo side</t>
  </si>
  <si>
    <t xml:space="preserve">   Hawai'i Island only</t>
  </si>
  <si>
    <t xml:space="preserve">   Hawai'i Island one day or less</t>
  </si>
  <si>
    <t>Any Neighbor Island</t>
  </si>
  <si>
    <t xml:space="preserve">   NI only</t>
  </si>
  <si>
    <t xml:space="preserve">   O'ahu &amp; NI</t>
  </si>
  <si>
    <t xml:space="preserve">   Any one island only</t>
  </si>
  <si>
    <t>Multiple Islands</t>
  </si>
  <si>
    <t>Avg. Islands Visited</t>
  </si>
  <si>
    <t>Average Length of</t>
  </si>
  <si>
    <t>Stay in Hawai'i</t>
  </si>
  <si>
    <t>O‘ahu</t>
  </si>
  <si>
    <t>Maui</t>
  </si>
  <si>
    <t>Moloka‘i</t>
  </si>
  <si>
    <t>Lāna‘i</t>
  </si>
  <si>
    <t>Kaua‘i</t>
  </si>
  <si>
    <t>Hawai'i Island</t>
  </si>
  <si>
    <t>Hilo</t>
  </si>
  <si>
    <t>Kona</t>
  </si>
  <si>
    <t>ACCOMMODATIONS</t>
  </si>
  <si>
    <t>Plan to stay in Hotel</t>
  </si>
  <si>
    <t>Hotel only</t>
  </si>
  <si>
    <t>Plan to stay in Condo</t>
  </si>
  <si>
    <t>Condo only</t>
  </si>
  <si>
    <t>Plan to stay in Timeshare</t>
  </si>
  <si>
    <t>Timeshare only</t>
  </si>
  <si>
    <t>Cruise Ship</t>
  </si>
  <si>
    <t>Friends/Relatives</t>
  </si>
  <si>
    <t>Bed &amp; Breakfast</t>
  </si>
  <si>
    <t>Rental House</t>
  </si>
  <si>
    <t>Hostel</t>
  </si>
  <si>
    <t>Camp Site, Beach</t>
  </si>
  <si>
    <t>Private Room in Private Home**</t>
  </si>
  <si>
    <t>Shared Room/Space in Private Home**</t>
  </si>
  <si>
    <t>Other Accommodations</t>
  </si>
  <si>
    <t>PURPOSE OF TRIP</t>
  </si>
  <si>
    <t xml:space="preserve">   Pleasure (Net)</t>
  </si>
  <si>
    <t xml:space="preserve">      Honeymoon/Get Married</t>
  </si>
  <si>
    <t xml:space="preserve">      Honeymoon</t>
  </si>
  <si>
    <t xml:space="preserve">      Get Married</t>
  </si>
  <si>
    <t xml:space="preserve">      Pleasure/Vacation</t>
  </si>
  <si>
    <t xml:space="preserve">   Mtgs/Conventions/Incentive</t>
  </si>
  <si>
    <t xml:space="preserve">      Conventions</t>
  </si>
  <si>
    <t xml:space="preserve">      Corporate Meetings</t>
  </si>
  <si>
    <t xml:space="preserve">      Incentive</t>
  </si>
  <si>
    <t xml:space="preserve">   Other Business</t>
  </si>
  <si>
    <t xml:space="preserve">   Visit Friends/Rel.</t>
  </si>
  <si>
    <t xml:space="preserve">   Gov't/Military</t>
  </si>
  <si>
    <t xml:space="preserve">   Attend School</t>
  </si>
  <si>
    <t xml:space="preserve">   Sport Events</t>
  </si>
  <si>
    <t xml:space="preserve">   Other</t>
  </si>
  <si>
    <t>VISIT STATUS/TRAVEL METHOD</t>
  </si>
  <si>
    <t xml:space="preserve">   % First Timers ***</t>
  </si>
  <si>
    <t xml:space="preserve">   % Repeaters ***</t>
  </si>
  <si>
    <t xml:space="preserve">   Average # of Trips</t>
  </si>
  <si>
    <t xml:space="preserve">   Group Tour</t>
  </si>
  <si>
    <t xml:space="preserve">   Non-Group</t>
  </si>
  <si>
    <t xml:space="preserve">   Package Trip</t>
  </si>
  <si>
    <t xml:space="preserve">   No Package</t>
  </si>
  <si>
    <t xml:space="preserve">   Net True Independent</t>
  </si>
  <si>
    <t>Ave. Age</t>
  </si>
  <si>
    <t>Ave. Party Size</t>
  </si>
  <si>
    <t>*  Sample sizes for Moloka'i and Lāna'i are relatively small.</t>
  </si>
  <si>
    <t xml:space="preserve">** Sample sizes for Private Room in Private Home and Shared Room/Space in Private Home are limited.  </t>
  </si>
  <si>
    <t>*** Change represents absolute change in rates rather than percentage change in rate.</t>
  </si>
  <si>
    <t xml:space="preserve">   % First Timers</t>
  </si>
  <si>
    <t xml:space="preserve">   % Repeaters</t>
  </si>
  <si>
    <t xml:space="preserve">   (Arrivals by air)</t>
  </si>
  <si>
    <t xml:space="preserve">  TOTAL STATE</t>
  </si>
  <si>
    <t xml:space="preserve">      O'AHU</t>
  </si>
  <si>
    <t xml:space="preserve">      MAUI COUNTY</t>
  </si>
  <si>
    <t xml:space="preserve">          MAUI</t>
  </si>
  <si>
    <t xml:space="preserve">          MOLOKA'I</t>
  </si>
  <si>
    <t xml:space="preserve">          LĀNA'I</t>
  </si>
  <si>
    <t xml:space="preserve">      KAUA'I</t>
  </si>
  <si>
    <t xml:space="preserve">      HAWAI'I ISLAND</t>
  </si>
  <si>
    <t xml:space="preserve">          HILO</t>
  </si>
  <si>
    <t xml:space="preserve">          KONA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</si>
  <si>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</si>
  <si>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</si>
  <si>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</si>
  <si>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</si>
  <si>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</si>
  <si>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</si>
  <si>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</si>
  <si>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</si>
  <si>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</si>
  <si>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</si>
  <si>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</si>
  <si>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TOTAL</t>
  </si>
  <si>
    <t xml:space="preserve">      (Arrivals by air)</t>
  </si>
  <si>
    <t xml:space="preserve">              (Arrivals by air)</t>
  </si>
  <si>
    <t>BOTH DIRECTIONS</t>
  </si>
  <si>
    <t>YEAR</t>
  </si>
  <si>
    <t>Visitors</t>
  </si>
  <si>
    <t>% Change from</t>
  </si>
  <si>
    <t>Previous Year</t>
  </si>
  <si>
    <t>(Arrivals by air)</t>
  </si>
  <si>
    <t xml:space="preserve">          (Arrivals by air)</t>
  </si>
  <si>
    <t>US WEST MMA</t>
  </si>
  <si>
    <t>US EAST MMA</t>
  </si>
  <si>
    <t>JAPAN MMA</t>
  </si>
  <si>
    <t>CANADA MMA</t>
  </si>
  <si>
    <t>EUROPE MMA</t>
  </si>
  <si>
    <t>OCEANIA MMA</t>
  </si>
  <si>
    <t>OTHER ASIA MMA</t>
  </si>
  <si>
    <t>LATIN AMERICA MMA</t>
  </si>
  <si>
    <t>OTHER MMA</t>
  </si>
  <si>
    <t xml:space="preserve">TOTAL </t>
  </si>
  <si>
    <t>US   WEST</t>
  </si>
  <si>
    <t>US EAST</t>
  </si>
  <si>
    <t>JAPAN</t>
  </si>
  <si>
    <t>CANADA</t>
  </si>
  <si>
    <t>UNITED KINGDOM</t>
  </si>
  <si>
    <t>FRANCE</t>
  </si>
  <si>
    <t>GERMANY</t>
  </si>
  <si>
    <t>ITALY</t>
  </si>
  <si>
    <t>SWITZER-LAND</t>
  </si>
  <si>
    <t>TOTAL EUROPE</t>
  </si>
  <si>
    <t>AUSTRA-LIA</t>
  </si>
  <si>
    <t>NEW ZEALAND</t>
  </si>
  <si>
    <t>TOTAL OCEANIA</t>
  </si>
  <si>
    <t>CHINA</t>
  </si>
  <si>
    <t>HONG KONG</t>
  </si>
  <si>
    <t>KOREA</t>
  </si>
  <si>
    <t>SINGA-PORE</t>
  </si>
  <si>
    <t>TAIWAN</t>
  </si>
  <si>
    <t>TOTAL OTHER ASIA</t>
  </si>
  <si>
    <t>ARGEN-TINA</t>
  </si>
  <si>
    <t>BRAZIL</t>
  </si>
  <si>
    <t>MEXICO</t>
  </si>
  <si>
    <t>TOTAL LATIN AMERICA</t>
  </si>
  <si>
    <t>OTHER</t>
  </si>
  <si>
    <t>WEST</t>
  </si>
  <si>
    <t>EAST</t>
  </si>
  <si>
    <t>KINGDOM</t>
  </si>
  <si>
    <t>LAND</t>
  </si>
  <si>
    <t>ZEALAND</t>
  </si>
  <si>
    <t>KONG</t>
  </si>
  <si>
    <t>PORE</t>
  </si>
  <si>
    <t>AMER. MMA</t>
  </si>
  <si>
    <t>VISITORS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</si>
  <si>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</si>
  <si>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</si>
  <si>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</si>
  <si>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</si>
  <si>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</si>
  <si>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</si>
  <si>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</si>
  <si>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</si>
  <si>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</si>
  <si>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</si>
  <si>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</si>
  <si>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</si>
  <si>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Note: Sums may not add up to total due to rounding.</t>
  </si>
  <si>
    <t>% change</t>
  </si>
  <si>
    <t>TOTAL VISITORS</t>
  </si>
  <si>
    <t>Notes:  *  Sample sizes for Moloka'i and Lāna'i are relatively small.</t>
  </si>
  <si>
    <t xml:space="preserve"> (Arrivals by air)</t>
  </si>
  <si>
    <t>REGION/STATE</t>
  </si>
  <si>
    <t xml:space="preserve">JAN </t>
  </si>
  <si>
    <t xml:space="preserve">FEB </t>
  </si>
  <si>
    <t>PACIFIC COAST</t>
  </si>
  <si>
    <t xml:space="preserve">  Alaska</t>
  </si>
  <si>
    <t xml:space="preserve">  California</t>
  </si>
  <si>
    <t xml:space="preserve">  Oregon</t>
  </si>
  <si>
    <t xml:space="preserve">  Washington</t>
  </si>
  <si>
    <t>MOUNTAIN</t>
  </si>
  <si>
    <t xml:space="preserve">  Arizona</t>
  </si>
  <si>
    <t xml:space="preserve">  Colorado</t>
  </si>
  <si>
    <t xml:space="preserve">  Idaho</t>
  </si>
  <si>
    <t xml:space="preserve">  Montana</t>
  </si>
  <si>
    <t xml:space="preserve">  Nevada</t>
  </si>
  <si>
    <t xml:space="preserve">  New Mexico</t>
  </si>
  <si>
    <t xml:space="preserve">  Utah</t>
  </si>
  <si>
    <t xml:space="preserve">  Wyoming</t>
  </si>
  <si>
    <t>TOTAL U.S. WEST</t>
  </si>
  <si>
    <t>West North Central</t>
  </si>
  <si>
    <t xml:space="preserve">  Iowa</t>
  </si>
  <si>
    <t xml:space="preserve">  Kansas</t>
  </si>
  <si>
    <t xml:space="preserve">  Minnesota</t>
  </si>
  <si>
    <t xml:space="preserve">  Missouri</t>
  </si>
  <si>
    <t xml:space="preserve">  Nebraska</t>
  </si>
  <si>
    <t xml:space="preserve">  N. Dakota</t>
  </si>
  <si>
    <t xml:space="preserve">  S. Dakota</t>
  </si>
  <si>
    <t>West South Central</t>
  </si>
  <si>
    <t xml:space="preserve">  Arkansas</t>
  </si>
  <si>
    <t xml:space="preserve">  Louisiana</t>
  </si>
  <si>
    <t xml:space="preserve">  Oklahoma</t>
  </si>
  <si>
    <t xml:space="preserve">  Texas</t>
  </si>
  <si>
    <t>East North Central</t>
  </si>
  <si>
    <t xml:space="preserve">  Illinois</t>
  </si>
  <si>
    <t xml:space="preserve">  Indiana</t>
  </si>
  <si>
    <t xml:space="preserve">  Michigan</t>
  </si>
  <si>
    <t xml:space="preserve">  Ohio</t>
  </si>
  <si>
    <t xml:space="preserve">  Wisconsin</t>
  </si>
  <si>
    <t>East South Central</t>
  </si>
  <si>
    <t xml:space="preserve">  Alabama</t>
  </si>
  <si>
    <t xml:space="preserve">  Kentucky</t>
  </si>
  <si>
    <t xml:space="preserve">  Mississippi</t>
  </si>
  <si>
    <t xml:space="preserve">  Tennessee</t>
  </si>
  <si>
    <t>New England</t>
  </si>
  <si>
    <t xml:space="preserve">  Connecticut</t>
  </si>
  <si>
    <t xml:space="preserve">  Maine</t>
  </si>
  <si>
    <t xml:space="preserve">  Massachusetts</t>
  </si>
  <si>
    <t xml:space="preserve">  New Hampshire</t>
  </si>
  <si>
    <t xml:space="preserve">  Rhode Island</t>
  </si>
  <si>
    <t xml:space="preserve">  Vermont</t>
  </si>
  <si>
    <t>Mid Atlantic</t>
  </si>
  <si>
    <t xml:space="preserve">  New Jersey</t>
  </si>
  <si>
    <t xml:space="preserve">  New York</t>
  </si>
  <si>
    <t xml:space="preserve">  Pennsylvania</t>
  </si>
  <si>
    <t>South Atlantic</t>
  </si>
  <si>
    <t xml:space="preserve">  Delaware</t>
  </si>
  <si>
    <t xml:space="preserve">  Washington,D.C.</t>
  </si>
  <si>
    <t xml:space="preserve">  Florida</t>
  </si>
  <si>
    <t xml:space="preserve">  Georgia</t>
  </si>
  <si>
    <t xml:space="preserve">  Maryland</t>
  </si>
  <si>
    <t xml:space="preserve">  N. Carolina</t>
  </si>
  <si>
    <t xml:space="preserve">  S. Carolina</t>
  </si>
  <si>
    <t xml:space="preserve">  Virginia</t>
  </si>
  <si>
    <t xml:space="preserve">  West Virginia</t>
  </si>
  <si>
    <t xml:space="preserve">        (Arrivals by air)</t>
  </si>
  <si>
    <t>Pacific Coast</t>
  </si>
  <si>
    <t>Mountain</t>
  </si>
  <si>
    <t>United States</t>
  </si>
  <si>
    <t>STATE &amp; REGION</t>
  </si>
  <si>
    <t>L.O.S. IN HAWAI'I</t>
  </si>
  <si>
    <t>% ONE</t>
  </si>
  <si>
    <t>%</t>
  </si>
  <si>
    <t>% MCI</t>
  </si>
  <si>
    <t>AVERAGE</t>
  </si>
  <si>
    <t>IN</t>
  </si>
  <si>
    <t>ISLAND</t>
  </si>
  <si>
    <t>N.I.</t>
  </si>
  <si>
    <t>FIRST-</t>
  </si>
  <si>
    <t>HOTEL</t>
  </si>
  <si>
    <t>CONDO</t>
  </si>
  <si>
    <t>HONEY-</t>
  </si>
  <si>
    <t>ISLES</t>
  </si>
  <si>
    <t># OF</t>
  </si>
  <si>
    <t>HAWAII</t>
  </si>
  <si>
    <t>ONLY</t>
  </si>
  <si>
    <t>TIME</t>
  </si>
  <si>
    <t>MOON</t>
  </si>
  <si>
    <t>VISITED</t>
  </si>
  <si>
    <t>TRIPS</t>
  </si>
  <si>
    <t>Alaska</t>
  </si>
  <si>
    <t>California</t>
  </si>
  <si>
    <t>Oregon</t>
  </si>
  <si>
    <t>Washington</t>
  </si>
  <si>
    <t>Arizona</t>
  </si>
  <si>
    <t>Colorado</t>
  </si>
  <si>
    <t>Idaho</t>
  </si>
  <si>
    <t>Montana</t>
  </si>
  <si>
    <t>Nevada</t>
  </si>
  <si>
    <t>New Mexico</t>
  </si>
  <si>
    <t>Utah</t>
  </si>
  <si>
    <t>Wyoming</t>
  </si>
  <si>
    <t>WEST NORTH CENTRAL</t>
  </si>
  <si>
    <t>Iowa</t>
  </si>
  <si>
    <t>Kansas</t>
  </si>
  <si>
    <t>Minnesota</t>
  </si>
  <si>
    <t>Missouri</t>
  </si>
  <si>
    <t>Nebraska</t>
  </si>
  <si>
    <t>North Dakota</t>
  </si>
  <si>
    <t>South Dakota</t>
  </si>
  <si>
    <t>WEST SOUTH CENTRAL</t>
  </si>
  <si>
    <t>Arkansas</t>
  </si>
  <si>
    <t>Louisiana</t>
  </si>
  <si>
    <t>Oklahoma</t>
  </si>
  <si>
    <t>Texas</t>
  </si>
  <si>
    <t>EAST NORTH CENTRAL</t>
  </si>
  <si>
    <t>Illinois</t>
  </si>
  <si>
    <t>Indiana</t>
  </si>
  <si>
    <t>Michigan</t>
  </si>
  <si>
    <t>Ohio</t>
  </si>
  <si>
    <t>Wisconsin</t>
  </si>
  <si>
    <t>EAST SOUTH CENTRAL</t>
  </si>
  <si>
    <t>Alabama</t>
  </si>
  <si>
    <t>Kentucky</t>
  </si>
  <si>
    <t>Mississippi</t>
  </si>
  <si>
    <t>Tennessee</t>
  </si>
  <si>
    <t>NEW ENGLAND</t>
  </si>
  <si>
    <t>Connecticut</t>
  </si>
  <si>
    <t>Maine</t>
  </si>
  <si>
    <t>Massachusetts</t>
  </si>
  <si>
    <t>New Hampshire</t>
  </si>
  <si>
    <t>Rhode Island</t>
  </si>
  <si>
    <t>Vermont</t>
  </si>
  <si>
    <t>MIDDLE ATLANTIC</t>
  </si>
  <si>
    <t>New Jersey</t>
  </si>
  <si>
    <t>New York</t>
  </si>
  <si>
    <t>Pennsylvania</t>
  </si>
  <si>
    <t>SOUTH ATLANTIC</t>
  </si>
  <si>
    <t>Delaware</t>
  </si>
  <si>
    <t>Washington D.C.</t>
  </si>
  <si>
    <t>Florida</t>
  </si>
  <si>
    <t>Georgia</t>
  </si>
  <si>
    <t>Maryland</t>
  </si>
  <si>
    <t>North Carolina</t>
  </si>
  <si>
    <t>South Carolina</t>
  </si>
  <si>
    <t>Virginia</t>
  </si>
  <si>
    <t>West Virginia</t>
  </si>
  <si>
    <t/>
  </si>
  <si>
    <t>RANK</t>
  </si>
  <si>
    <t>METRO AREA</t>
  </si>
  <si>
    <t>Population (1000)¹</t>
  </si>
  <si>
    <t>Los Angeles-Long Beach-Anaheim CA</t>
  </si>
  <si>
    <t>San Francisco-Oakland-Hayward CA</t>
  </si>
  <si>
    <t>Seattle-Tacoma-Bellevue WA</t>
  </si>
  <si>
    <t>Portland-Vancouver-Hillsboro OR-WA</t>
  </si>
  <si>
    <t>San Diego-Carlsbad CA</t>
  </si>
  <si>
    <t>San Jose-Sunnyvale-Santa Clara CA</t>
  </si>
  <si>
    <t>Sacramento--Roseville--Arden-Arcade CA</t>
  </si>
  <si>
    <t>Phoenix-Mesa-Scottsdale AZ</t>
  </si>
  <si>
    <t>New York-Newark-Jersey City NY-NJ-PA</t>
  </si>
  <si>
    <t>Chicago-Naperville-Elgin IL-IN-WI</t>
  </si>
  <si>
    <t>Dallas-Fort Worth-Arlington TX</t>
  </si>
  <si>
    <t>Denver-Aurora-Lakewood CO</t>
  </si>
  <si>
    <t>Minneapolis-St. Paul-Bloomington MN-WI</t>
  </si>
  <si>
    <t>Riverside-San Bernardino-Ontario CA</t>
  </si>
  <si>
    <t>Las Vegas-Henderson-Paradise NV</t>
  </si>
  <si>
    <t>Anchorage AK</t>
  </si>
  <si>
    <t>Salt Lake City UT</t>
  </si>
  <si>
    <t>Washington-Arlington-Alexandria DC-VA-MD-WV</t>
  </si>
  <si>
    <t>Houston-The Woodlands-Sugar Land TX</t>
  </si>
  <si>
    <t>Boston-Cambridge-Newton MA-NH</t>
  </si>
  <si>
    <t>Provo-Orem UT</t>
  </si>
  <si>
    <t>Atlanta-Sandy Springs-Roswell GA</t>
  </si>
  <si>
    <t>Santa Rosa CA</t>
  </si>
  <si>
    <t>Boise City ID</t>
  </si>
  <si>
    <t>Ogden-Clearfield UT</t>
  </si>
  <si>
    <t>Austin-Round Rock TX</t>
  </si>
  <si>
    <t>Philadelphia-Camden-Wilmington PA-NJ-DE-MD</t>
  </si>
  <si>
    <t>Detroit-Warren-Dearborn MI</t>
  </si>
  <si>
    <t>Spokane-Spokane Valley WA</t>
  </si>
  <si>
    <t>Oxnard-Thousand Oaks-Ventura CA</t>
  </si>
  <si>
    <t>Kansas City MO-KS</t>
  </si>
  <si>
    <t>Reno NV</t>
  </si>
  <si>
    <t>Miami-Fort Lauderdale-West Palm Beach FL</t>
  </si>
  <si>
    <t>Stockton-Lodi CA</t>
  </si>
  <si>
    <t>St. Louis MO-IL</t>
  </si>
  <si>
    <t>Vallejo-Fairfield CA</t>
  </si>
  <si>
    <t>San Antonio-New Braunfels TX</t>
  </si>
  <si>
    <t>Santa Cruz-Watsonville CA</t>
  </si>
  <si>
    <t>Bremerton-Silverdale WA</t>
  </si>
  <si>
    <t>Baltimore-Columbia-Towson MD</t>
  </si>
  <si>
    <t>Salem OR</t>
  </si>
  <si>
    <t>Tucson AZ</t>
  </si>
  <si>
    <t>Tampa-St. Petersburg-Clearwater FL</t>
  </si>
  <si>
    <t>Orlando-Kissimmee-Sanford FL</t>
  </si>
  <si>
    <t>Colorado Springs CO</t>
  </si>
  <si>
    <t>Fresno CA</t>
  </si>
  <si>
    <t>Olympia-Tumwater WA</t>
  </si>
  <si>
    <t>Milwaukee-Waukesha-West Allis WI</t>
  </si>
  <si>
    <t>Virginia Beach-Norfolk-Newport News VA-NC</t>
  </si>
  <si>
    <t>Eugene OR</t>
  </si>
  <si>
    <t>Bend-Redmond OR</t>
  </si>
  <si>
    <t>Indianapolis-Carmel-Anderson IN</t>
  </si>
  <si>
    <t>Bellingham WA</t>
  </si>
  <si>
    <t>Modesto CA</t>
  </si>
  <si>
    <t>Nashville-Davidson--Murfreesboro--Franklin TN</t>
  </si>
  <si>
    <t>Cincinnati OH-KY-IN</t>
  </si>
  <si>
    <t>Santa Maria-Santa Barbara CA</t>
  </si>
  <si>
    <t>Albuquerque NM</t>
  </si>
  <si>
    <t>Omaha-Council Bluffs NE-IA</t>
  </si>
  <si>
    <t>Boulder CO</t>
  </si>
  <si>
    <t>HTA</t>
  </si>
  <si>
    <t>JAPAN BY REGION</t>
  </si>
  <si>
    <t>CHUBU</t>
  </si>
  <si>
    <t>KINKI</t>
  </si>
  <si>
    <t>TOHOKU</t>
  </si>
  <si>
    <t>KANTO</t>
  </si>
  <si>
    <t>CHUGOKU</t>
  </si>
  <si>
    <t>SHIKOKU</t>
  </si>
  <si>
    <t>KYUSHU</t>
  </si>
  <si>
    <t>HOKKAIDO</t>
  </si>
  <si>
    <t>OKINAWA</t>
  </si>
  <si>
    <t>Visitor Counts</t>
  </si>
  <si>
    <t>PARTY SIZE</t>
  </si>
  <si>
    <t>One</t>
  </si>
  <si>
    <t>Two</t>
  </si>
  <si>
    <t>Three or more</t>
  </si>
  <si>
    <t>Avg Party Size</t>
  </si>
  <si>
    <t>VISIT STATUS</t>
  </si>
  <si>
    <t>First-Time</t>
  </si>
  <si>
    <t>Repeat</t>
  </si>
  <si>
    <t>Average # of Trips</t>
  </si>
  <si>
    <t>TRAVEL METHOD</t>
  </si>
  <si>
    <t>Group Tour</t>
  </si>
  <si>
    <t>Package</t>
  </si>
  <si>
    <t>Group Tour &amp; Pkg</t>
  </si>
  <si>
    <t>True Independent</t>
  </si>
  <si>
    <t>O'ahu</t>
  </si>
  <si>
    <t>Maui County</t>
  </si>
  <si>
    <t xml:space="preserve">   Maui </t>
  </si>
  <si>
    <t xml:space="preserve">   Moloka'I *</t>
  </si>
  <si>
    <t xml:space="preserve">   Lāna'i *</t>
  </si>
  <si>
    <t>Kaua'i</t>
  </si>
  <si>
    <t xml:space="preserve">   Hilo </t>
  </si>
  <si>
    <t xml:space="preserve">   Kona </t>
  </si>
  <si>
    <t xml:space="preserve">LENGTH OF STAY </t>
  </si>
  <si>
    <t>O'ahu (days)</t>
  </si>
  <si>
    <t>Maui (days)</t>
  </si>
  <si>
    <t>Moloka'i (days)</t>
  </si>
  <si>
    <t>Lāna'i (days)</t>
  </si>
  <si>
    <t>Kaua'i (days)</t>
  </si>
  <si>
    <t>Hawai'i Island (days)</t>
  </si>
  <si>
    <t xml:space="preserve">   Hilo (days)</t>
  </si>
  <si>
    <t xml:space="preserve">   Kona (days)</t>
  </si>
  <si>
    <t>Statewide (days)</t>
  </si>
  <si>
    <t>Hotel</t>
  </si>
  <si>
    <t>Hotel Only</t>
  </si>
  <si>
    <t>Condo</t>
  </si>
  <si>
    <t>Condo Only</t>
  </si>
  <si>
    <t>Timeshare</t>
  </si>
  <si>
    <t>Timeshare Only</t>
  </si>
  <si>
    <t>Rental House Only</t>
  </si>
  <si>
    <t>Friends or Relatives</t>
  </si>
  <si>
    <t>Other Accommodation</t>
  </si>
  <si>
    <t>Pleasure (Net)</t>
  </si>
  <si>
    <t xml:space="preserve">   Vacation</t>
  </si>
  <si>
    <t xml:space="preserve">   Honeymoon</t>
  </si>
  <si>
    <t xml:space="preserve">   Getting Married</t>
  </si>
  <si>
    <t>MC&amp;I (Net)</t>
  </si>
  <si>
    <t xml:space="preserve">   Convention/Conf.</t>
  </si>
  <si>
    <t xml:space="preserve">   Corp. Meetings</t>
  </si>
  <si>
    <t xml:space="preserve">   Incentive</t>
  </si>
  <si>
    <t>Other Business</t>
  </si>
  <si>
    <t>Visit Friends/Relatives</t>
  </si>
  <si>
    <t>Government/Military</t>
  </si>
  <si>
    <t>Attend School</t>
  </si>
  <si>
    <t>Sport Events</t>
  </si>
  <si>
    <t>Other Purpose</t>
  </si>
  <si>
    <t>Average Age</t>
  </si>
  <si>
    <t>CANADA BY REGION</t>
  </si>
  <si>
    <t>Alberta</t>
  </si>
  <si>
    <t>British Columbia</t>
  </si>
  <si>
    <t>Manitoba</t>
  </si>
  <si>
    <t>New Brunswick</t>
  </si>
  <si>
    <t>Newfoundland and Labrador</t>
  </si>
  <si>
    <t>Northwest Territories</t>
  </si>
  <si>
    <t>Nova Scotia</t>
  </si>
  <si>
    <t>Ontario</t>
  </si>
  <si>
    <t>Prince Edward Island</t>
  </si>
  <si>
    <t>Quebec</t>
  </si>
  <si>
    <t>Saskatchewan</t>
  </si>
  <si>
    <t>Yukon Territory</t>
  </si>
  <si>
    <t>True independent</t>
  </si>
  <si>
    <t>Age</t>
  </si>
  <si>
    <t xml:space="preserve">Male </t>
  </si>
  <si>
    <t>Female</t>
  </si>
  <si>
    <t>Total</t>
  </si>
  <si>
    <t>&lt;=12</t>
  </si>
  <si>
    <t>13-17</t>
  </si>
  <si>
    <t>18-24</t>
  </si>
  <si>
    <t>25-40</t>
  </si>
  <si>
    <t>41-59</t>
  </si>
  <si>
    <t>&gt;60</t>
  </si>
  <si>
    <t>All Visitors</t>
  </si>
  <si>
    <t>HONEYMOON</t>
  </si>
  <si>
    <t>Big Island - Kona</t>
  </si>
  <si>
    <t xml:space="preserve"> %       Change</t>
  </si>
  <si>
    <t>Total Visitor Days</t>
  </si>
  <si>
    <t>Total Visitors</t>
  </si>
  <si>
    <t>Camp Site</t>
  </si>
  <si>
    <t>GET MARRIED</t>
  </si>
  <si>
    <t>MCI</t>
  </si>
  <si>
    <t>VISIT FRIENDS AND RELATIVES</t>
  </si>
  <si>
    <t>FAMILY</t>
  </si>
  <si>
    <t>HOTEL-ONLY</t>
  </si>
  <si>
    <t>Avg of Age</t>
  </si>
  <si>
    <t>CONDO-ONLY</t>
  </si>
  <si>
    <t>...Condo Only</t>
  </si>
  <si>
    <t>TIMESHARE-ONLY</t>
  </si>
  <si>
    <t>...Timeshare Only</t>
  </si>
  <si>
    <t>RENTAL HOUSE-ONLY</t>
  </si>
  <si>
    <t>B &amp; B-ONLY</t>
  </si>
  <si>
    <t>FIRST-TIME</t>
  </si>
  <si>
    <t>REPEAT</t>
  </si>
  <si>
    <t>STATE</t>
  </si>
  <si>
    <t>SEPT</t>
  </si>
  <si>
    <t>O'AHU</t>
  </si>
  <si>
    <t>KAUA'I</t>
  </si>
  <si>
    <t>MAUI COUNTY</t>
  </si>
  <si>
    <t>COUNTY</t>
  </si>
  <si>
    <t>MAUI</t>
  </si>
  <si>
    <t>MOLOKA‘I</t>
  </si>
  <si>
    <t>KA'I</t>
  </si>
  <si>
    <t>LĀNA'I</t>
  </si>
  <si>
    <t>HAWAI'I ISLAND</t>
  </si>
  <si>
    <t>HILO</t>
  </si>
  <si>
    <t>SIDE</t>
  </si>
  <si>
    <t>KONA</t>
  </si>
  <si>
    <t xml:space="preserve">  TOTAL</t>
  </si>
  <si>
    <t>TOTAL DOM and INT'L</t>
  </si>
  <si>
    <t xml:space="preserve">  DOMESTIC</t>
  </si>
  <si>
    <t>TOTAL DOMESTIC</t>
  </si>
  <si>
    <t xml:space="preserve">  INTERNATIONAL</t>
  </si>
  <si>
    <t>TOTAL INT'L</t>
  </si>
  <si>
    <t>Domestic Flights</t>
  </si>
  <si>
    <t>MOLOKA'I</t>
  </si>
  <si>
    <t>Bakersfield CA</t>
  </si>
  <si>
    <t>Charlotte-Concord-Gastonia NC-SC</t>
  </si>
  <si>
    <t>Cleveland-Elyria OH</t>
  </si>
  <si>
    <t>Pittsburgh PA</t>
  </si>
  <si>
    <t>Salinas CA</t>
  </si>
  <si>
    <t>San Luis Obispo-Paso Robles-Arroyo Grande CA</t>
  </si>
  <si>
    <t>* CBSA = A Core Based Statistics Area is a U.S. geographic area defined by the Office of Management and Budget based around an urban center</t>
  </si>
  <si>
    <t>of at least 10,000 people and adjacent areas that are socioeconomically tied to the urban center by commuting</t>
  </si>
  <si>
    <t>*CBSA= A Core Based Statistics Area is a U.S. geographic area defined by the Office of Management and Budget based around an urban center</t>
  </si>
  <si>
    <t>Washington, D.C.</t>
  </si>
  <si>
    <t xml:space="preserve">  North Carolina</t>
  </si>
  <si>
    <t xml:space="preserve">  North Dakota</t>
  </si>
  <si>
    <t xml:space="preserve">  South Carolina</t>
  </si>
  <si>
    <t xml:space="preserve">  South Dakota</t>
  </si>
  <si>
    <t xml:space="preserve">  Washington D.C.</t>
  </si>
  <si>
    <t>TOTAL AIR SEATS</t>
  </si>
  <si>
    <t xml:space="preserve">      Lāna'i *</t>
  </si>
  <si>
    <t xml:space="preserve">      Lāna'i only *</t>
  </si>
  <si>
    <t xml:space="preserve">   Oahu &amp; NI</t>
  </si>
  <si>
    <t>Stay on  O‘ahu</t>
  </si>
  <si>
    <t xml:space="preserve">   Plan to stay in Hotel</t>
  </si>
  <si>
    <t xml:space="preserve">   Hotel only</t>
  </si>
  <si>
    <t xml:space="preserve">   Plan to stay in Condo</t>
  </si>
  <si>
    <t xml:space="preserve">   Condo only</t>
  </si>
  <si>
    <t xml:space="preserve">   Plan to stay in Timeshare</t>
  </si>
  <si>
    <t xml:space="preserve">   Timeshare only</t>
  </si>
  <si>
    <t xml:space="preserve">   Cruise Ship</t>
  </si>
  <si>
    <t xml:space="preserve">   Friends/Relatives</t>
  </si>
  <si>
    <t xml:space="preserve">   Bed &amp; Breakfast</t>
  </si>
  <si>
    <t xml:space="preserve">   Rental House</t>
  </si>
  <si>
    <t xml:space="preserve">   Hostel</t>
  </si>
  <si>
    <t xml:space="preserve">   Camp Site, Beach</t>
  </si>
  <si>
    <t xml:space="preserve">   Private Room in Private Home**</t>
  </si>
  <si>
    <t xml:space="preserve">   Shared Room/Space in Private Home**</t>
  </si>
  <si>
    <t>Ave. Age of Party Head</t>
  </si>
  <si>
    <t>Stay on Maui County</t>
  </si>
  <si>
    <t>TABLE 60:  Maui Island Visitor Characteristics 2021 vs. 2020</t>
  </si>
  <si>
    <t>Stay on Maui</t>
  </si>
  <si>
    <t>Stay on Moloka‘i</t>
  </si>
  <si>
    <t>Stay on Lāna‘i</t>
  </si>
  <si>
    <t>Stay on Kaua‘i</t>
  </si>
  <si>
    <t>Stay on Hawai‘i Island</t>
  </si>
  <si>
    <t>Stay in Hilo</t>
  </si>
  <si>
    <t>Stay in Kona</t>
  </si>
  <si>
    <t>U.S. WEST MMA</t>
  </si>
  <si>
    <t>U.S. EAST MMA</t>
  </si>
  <si>
    <t xml:space="preserve">     …Hilo</t>
  </si>
  <si>
    <t xml:space="preserve">     …Kona</t>
  </si>
  <si>
    <t xml:space="preserve"> DOMESTIC</t>
  </si>
  <si>
    <t xml:space="preserve">     Kaua‘i</t>
  </si>
  <si>
    <t>Note: Sums may not total to total MMA due to rounding.</t>
  </si>
  <si>
    <t>(Air, Cruise &amp; Supplemental Business Visitor Spending in millions of dollars)</t>
  </si>
  <si>
    <t>Expenditure Type</t>
  </si>
  <si>
    <t>GRAND TOTAL</t>
  </si>
  <si>
    <t>Total Food and beverage</t>
  </si>
  <si>
    <t xml:space="preserve">    Restaurant food</t>
  </si>
  <si>
    <t xml:space="preserve">    Dinner shows and cruises</t>
  </si>
  <si>
    <t xml:space="preserve">    Groceries and snacks</t>
  </si>
  <si>
    <t>Entertainment &amp; Recreation</t>
  </si>
  <si>
    <t>Total Transportation</t>
  </si>
  <si>
    <t xml:space="preserve">    Interisland airfare</t>
  </si>
  <si>
    <t xml:space="preserve">    Ground transportation</t>
  </si>
  <si>
    <t xml:space="preserve">    Rental vehicles</t>
  </si>
  <si>
    <t xml:space="preserve">    Gasoline, parking, etc.</t>
  </si>
  <si>
    <t>Total Shopping</t>
  </si>
  <si>
    <t xml:space="preserve">    Fashion and clothing</t>
  </si>
  <si>
    <t xml:space="preserve">    Jewelry and watches</t>
  </si>
  <si>
    <t xml:space="preserve">    Cosmetics, perfume</t>
  </si>
  <si>
    <t xml:space="preserve">    Leather goods</t>
  </si>
  <si>
    <t xml:space="preserve">    Hawai'i food products</t>
  </si>
  <si>
    <t xml:space="preserve">    Souvenirs</t>
  </si>
  <si>
    <t>Lodging</t>
  </si>
  <si>
    <t>All other expenses 1/</t>
  </si>
  <si>
    <t>Supplemental business</t>
  </si>
  <si>
    <r>
      <rPr>
        <vertAlign val="superscript"/>
        <sz val="8"/>
        <rFont val="Arial"/>
        <family val="2"/>
      </rPr>
      <t xml:space="preserve">1/ </t>
    </r>
    <r>
      <rPr>
        <sz val="8"/>
        <rFont val="Arial"/>
        <family val="2"/>
      </rPr>
      <t xml:space="preserve"> Includes cruise package and on-ship spending on U.S. Flagged Hawai'i home-ported ships.</t>
    </r>
  </si>
  <si>
    <t>(Arrivals by air, in dollars)</t>
  </si>
  <si>
    <t xml:space="preserve">   Attractions/entertainment</t>
  </si>
  <si>
    <t xml:space="preserve">   Recreation</t>
  </si>
  <si>
    <t xml:space="preserve">   Other activities &amp; tours</t>
  </si>
  <si>
    <r>
      <rPr>
        <vertAlign val="superscript"/>
        <sz val="8"/>
        <rFont val="Arial"/>
        <family val="2"/>
      </rPr>
      <t>1/</t>
    </r>
    <r>
      <rPr>
        <sz val="8"/>
        <rFont val="Arial"/>
        <family val="2"/>
      </rPr>
      <t xml:space="preserve">  Includes cruise package and on-ship spending on U.S. Flagged Hawai'i home-ported ships.</t>
    </r>
  </si>
  <si>
    <t>Does not include Supplemental business expenditures</t>
  </si>
  <si>
    <t>All other expenses  1/</t>
  </si>
  <si>
    <t xml:space="preserve">Entertainment &amp; Recreation </t>
  </si>
  <si>
    <r>
      <rPr>
        <vertAlign val="superscript"/>
        <sz val="8"/>
        <rFont val="Arial"/>
        <family val="2"/>
      </rPr>
      <t>1/</t>
    </r>
    <r>
      <rPr>
        <sz val="8"/>
        <rFont val="Arial"/>
        <family val="2"/>
      </rPr>
      <t xml:space="preserve">  Does not include cruise package and on-ship spending on U.S. Flagged Hawai'i home-ported ships.</t>
    </r>
  </si>
  <si>
    <t>Moloka'i</t>
  </si>
  <si>
    <t>Lāna'i</t>
  </si>
  <si>
    <t xml:space="preserve"> Hawai'i Island</t>
  </si>
  <si>
    <r>
      <rPr>
        <vertAlign val="superscript"/>
        <sz val="8"/>
        <rFont val="Arial"/>
        <family val="2"/>
      </rPr>
      <t>1/</t>
    </r>
    <r>
      <rPr>
        <sz val="8"/>
        <rFont val="Arial"/>
        <family val="2"/>
      </rPr>
      <t xml:space="preserve"> Includes cruise package spending on U.S. Flagged Hawai‘i home-ported ships.</t>
    </r>
  </si>
  <si>
    <t>Total*</t>
  </si>
  <si>
    <t>ALL VISITORS</t>
  </si>
  <si>
    <t xml:space="preserve">Group tour status: </t>
  </si>
  <si>
    <t xml:space="preserve">     Organized group tour</t>
  </si>
  <si>
    <t xml:space="preserve">     Individually arranged</t>
  </si>
  <si>
    <t xml:space="preserve">Arrived on package tour:  </t>
  </si>
  <si>
    <t xml:space="preserve">     Yes</t>
  </si>
  <si>
    <t xml:space="preserve">     No</t>
  </si>
  <si>
    <t>Accommodations:</t>
  </si>
  <si>
    <t xml:space="preserve">     Hotel</t>
  </si>
  <si>
    <t xml:space="preserve">     Condo</t>
  </si>
  <si>
    <t xml:space="preserve">     Guests of friends and relatives</t>
  </si>
  <si>
    <t xml:space="preserve">     Timeshare</t>
  </si>
  <si>
    <t xml:space="preserve">     Rental House</t>
  </si>
  <si>
    <t xml:space="preserve">Previous visits:  </t>
  </si>
  <si>
    <t xml:space="preserve">     First trip</t>
  </si>
  <si>
    <t xml:space="preserve">     Repeat visitors</t>
  </si>
  <si>
    <t>Purpose of trip:</t>
  </si>
  <si>
    <t xml:space="preserve">     Pleasure</t>
  </si>
  <si>
    <t xml:space="preserve">     Business, meetings, </t>
  </si>
  <si>
    <t xml:space="preserve">     Conventions, incentive</t>
  </si>
  <si>
    <t xml:space="preserve">     Honeymoon</t>
  </si>
  <si>
    <t>*Total refers to all reporting major marketing areas (MMA), not just those presented in the table.</t>
  </si>
  <si>
    <t>       </t>
  </si>
  <si>
    <t>MEETING, CONVENTION &amp; INCENTIVE</t>
  </si>
  <si>
    <t>LOS FOR EVENT</t>
  </si>
  <si>
    <t>LOS BEFORE OR AFTER EVENTS</t>
  </si>
  <si>
    <t>TOTAL LOS</t>
  </si>
  <si>
    <t xml:space="preserve">PER PERSON PER DAY PERSONAL SPENDING $ </t>
  </si>
  <si>
    <t>TOTAL PERSONAL SPENDING $</t>
  </si>
  <si>
    <t>TOTAL SUPPLEMENTAL BUSINESS SPENDING  $</t>
  </si>
  <si>
    <t>TOTAL SPENDING $</t>
  </si>
  <si>
    <t xml:space="preserve"> </t>
  </si>
  <si>
    <t>Convention/Conference</t>
  </si>
  <si>
    <t>Party Size</t>
  </si>
  <si>
    <t xml:space="preserve">  Delegates</t>
  </si>
  <si>
    <t xml:space="preserve">  Companions</t>
  </si>
  <si>
    <t>Corporate Meeting</t>
  </si>
  <si>
    <t>Incentive</t>
  </si>
  <si>
    <t>MCI TOTAL</t>
  </si>
  <si>
    <t xml:space="preserve">SHIP ARRIVALS FROM OUT-OF-STATE </t>
  </si>
  <si>
    <t>ARRIVED BY SHIPS</t>
  </si>
  <si>
    <t>ARRIVED BY AIR</t>
  </si>
  <si>
    <t>NUMBER OF TOURS</t>
  </si>
  <si>
    <t>TOTAL ARRIVED</t>
  </si>
  <si>
    <t>AVERAGE LENGTH OF STAY (DAYS)</t>
  </si>
  <si>
    <t>SHIP ARRIVALS FROM OUT-OF-STATE</t>
  </si>
  <si>
    <t>US West</t>
  </si>
  <si>
    <t>US East</t>
  </si>
  <si>
    <t xml:space="preserve"> Hawaiʻi Residents</t>
  </si>
  <si>
    <t>Total Passengers</t>
  </si>
  <si>
    <t>Island Visitation (Number of Passengers)</t>
  </si>
  <si>
    <t>Hawaiʻi Island</t>
  </si>
  <si>
    <t>Purpose of Trip (Number of Passengers)</t>
  </si>
  <si>
    <t>Honeymoon</t>
  </si>
  <si>
    <t>Get Married</t>
  </si>
  <si>
    <t>Attend Wedding</t>
  </si>
  <si>
    <t>Convention / Conference</t>
  </si>
  <si>
    <t>Business</t>
  </si>
  <si>
    <t>Visit Friends or Relatives</t>
  </si>
  <si>
    <t>Play Golf</t>
  </si>
  <si>
    <t>Leisure</t>
  </si>
  <si>
    <t>Type of Accomodation Before or After Cruise (Number of Passengers)</t>
  </si>
  <si>
    <t>Cruise only</t>
  </si>
  <si>
    <t>Bed &amp; Breakfast only</t>
  </si>
  <si>
    <t>Friends &amp; relatives</t>
  </si>
  <si>
    <t>Other accomodation</t>
  </si>
  <si>
    <t>Average Length of Stay (days)</t>
  </si>
  <si>
    <t>Total Length of Stay in Hawai'i</t>
  </si>
  <si>
    <t>LOS in Hawaiʻi Before Cruise</t>
  </si>
  <si>
    <t>LOS in Hawaiʻi During Cruise</t>
  </si>
  <si>
    <t>LOS in Hawaiʻi After Cruise</t>
  </si>
  <si>
    <t>Type of Visitors</t>
  </si>
  <si>
    <t>First Timers</t>
  </si>
  <si>
    <t>Repeat Visitors</t>
  </si>
  <si>
    <t>PPPD (On domestic ships, $)</t>
  </si>
  <si>
    <t>PPPD (On foreign ships, $)</t>
  </si>
  <si>
    <t>Note: Due to the "Condtional Sail" order enforced by the U.S. Centers for Disease Control (CDC), there were no cruise ships in Hawaii in 2021.</t>
  </si>
  <si>
    <t>State</t>
  </si>
  <si>
    <t>% Change</t>
  </si>
  <si>
    <t>Total per person per day spending</t>
  </si>
  <si>
    <t>Food &amp; beverages</t>
  </si>
  <si>
    <t xml:space="preserve">    Restaurant</t>
  </si>
  <si>
    <t xml:space="preserve">    Dinner shows</t>
  </si>
  <si>
    <t xml:space="preserve">    Groceries/snacks</t>
  </si>
  <si>
    <t>Entertainment and Recreation</t>
  </si>
  <si>
    <t>Shore Tour</t>
  </si>
  <si>
    <t xml:space="preserve">    Inter-island airfare</t>
  </si>
  <si>
    <t xml:space="preserve">    Rental car/moped</t>
  </si>
  <si>
    <t xml:space="preserve">    Other transportation</t>
  </si>
  <si>
    <t xml:space="preserve">    Fashion&amp; clothing</t>
  </si>
  <si>
    <t xml:space="preserve">    Jewelry/watch</t>
  </si>
  <si>
    <t xml:space="preserve">    Cosmetics/perfumes</t>
  </si>
  <si>
    <t>All other spending outside ship</t>
  </si>
  <si>
    <t>STATEWIDE</t>
  </si>
  <si>
    <t>HONOLULU</t>
  </si>
  <si>
    <t>KAHULUI</t>
  </si>
  <si>
    <t>LĪHU'E</t>
  </si>
  <si>
    <t>DepCityName</t>
  </si>
  <si>
    <t>% Chge</t>
  </si>
  <si>
    <t>SCHEDULES</t>
  </si>
  <si>
    <t>CHARTERS</t>
  </si>
  <si>
    <t>Source: Scheduled seats from Diio MI schedules, charter seats estimated based on reports from State of Hawai'i DOT Airports Division</t>
  </si>
  <si>
    <t>US WEST</t>
  </si>
  <si>
    <t>Anchorage</t>
  </si>
  <si>
    <t>Denver</t>
  </si>
  <si>
    <t>Las Vegas</t>
  </si>
  <si>
    <t>Long Beach</t>
  </si>
  <si>
    <t>Los Angeles</t>
  </si>
  <si>
    <t>Oakland</t>
  </si>
  <si>
    <t>Phoenix</t>
  </si>
  <si>
    <t>Portland</t>
  </si>
  <si>
    <t>Sacramento</t>
  </si>
  <si>
    <t>Salt Lake City</t>
  </si>
  <si>
    <t>San Diego</t>
  </si>
  <si>
    <t>San Francisco</t>
  </si>
  <si>
    <t>San Jose</t>
  </si>
  <si>
    <t>Santa Ana</t>
  </si>
  <si>
    <t>Seattle</t>
  </si>
  <si>
    <t>Atlanta</t>
  </si>
  <si>
    <t>Austin</t>
  </si>
  <si>
    <t>Boston</t>
  </si>
  <si>
    <t>Charlotte</t>
  </si>
  <si>
    <t>Chicago</t>
  </si>
  <si>
    <t>Dallas</t>
  </si>
  <si>
    <t>Detroit</t>
  </si>
  <si>
    <t>Houston</t>
  </si>
  <si>
    <t>Minneapolis</t>
  </si>
  <si>
    <t>New York JFK</t>
  </si>
  <si>
    <t>Newark</t>
  </si>
  <si>
    <t>Orlando</t>
  </si>
  <si>
    <t>Nagoya</t>
  </si>
  <si>
    <t>Osaka</t>
  </si>
  <si>
    <t>Tokyo HND</t>
  </si>
  <si>
    <t>Tokyo NRT</t>
  </si>
  <si>
    <t>Calgary</t>
  </si>
  <si>
    <t>Toronto</t>
  </si>
  <si>
    <t>Vancouver</t>
  </si>
  <si>
    <t>OTHER ASIA</t>
  </si>
  <si>
    <t>Seoul</t>
  </si>
  <si>
    <t>OCEANIA</t>
  </si>
  <si>
    <t>Auckland</t>
  </si>
  <si>
    <t>Melbourne</t>
  </si>
  <si>
    <t>Sydney</t>
  </si>
  <si>
    <t>Apia</t>
  </si>
  <si>
    <t>Guam</t>
  </si>
  <si>
    <t>Majuro</t>
  </si>
  <si>
    <t>Manila</t>
  </si>
  <si>
    <t>Nadi</t>
  </si>
  <si>
    <t>Pago Pago</t>
  </si>
  <si>
    <t>Papeete</t>
  </si>
  <si>
    <t>Occupancy (%)</t>
  </si>
  <si>
    <t>Average Daily Rate ($)</t>
  </si>
  <si>
    <t>RevPAR ($)</t>
  </si>
  <si>
    <t>Absolute Change</t>
  </si>
  <si>
    <t>TYPE</t>
  </si>
  <si>
    <t>2021 PROPERTIES</t>
  </si>
  <si>
    <t xml:space="preserve">HAWAI‘I </t>
  </si>
  <si>
    <t>Apartment/ Hotel</t>
  </si>
  <si>
    <t>Condominium Hotel</t>
  </si>
  <si>
    <t>Vacation Rental Unit</t>
  </si>
  <si>
    <t>KAUA‘I</t>
  </si>
  <si>
    <t>LĀNA‘I</t>
  </si>
  <si>
    <t>O‘AHU</t>
  </si>
  <si>
    <t>State Total</t>
  </si>
  <si>
    <t>2021 UNITS</t>
  </si>
  <si>
    <r>
      <t>PERCENT OF TOTAL UNITS</t>
    </r>
    <r>
      <rPr>
        <b/>
        <vertAlign val="superscript"/>
        <sz val="9"/>
        <color indexed="9"/>
        <rFont val="Arial"/>
        <family val="2"/>
      </rPr>
      <t>[1]</t>
    </r>
  </si>
  <si>
    <t>CLASS</t>
  </si>
  <si>
    <t>Budget (Up to $100)</t>
  </si>
  <si>
    <t>Standard ($101 to $250)</t>
  </si>
  <si>
    <t>Deluxe ($251 to $500)</t>
  </si>
  <si>
    <t>Luxury (Over $500/Night)</t>
  </si>
  <si>
    <r>
      <rPr>
        <vertAlign val="superscript"/>
        <sz val="9"/>
        <rFont val="Arial"/>
        <family val="2"/>
      </rPr>
      <t xml:space="preserve">[1] </t>
    </r>
    <r>
      <rPr>
        <sz val="9"/>
        <rFont val="Arial"/>
        <family val="2"/>
      </rPr>
      <t>Totals may not sum to 100% due to rounding.</t>
    </r>
  </si>
  <si>
    <t>1/ Totals may not sum to 100% due to rounding.</t>
  </si>
  <si>
    <r>
      <rPr>
        <vertAlign val="superscript"/>
        <sz val="9"/>
        <rFont val="Arial"/>
        <family val="2"/>
      </rPr>
      <t>[2]</t>
    </r>
    <r>
      <rPr>
        <sz val="9"/>
        <rFont val="Arial"/>
        <family val="2"/>
      </rPr>
      <t xml:space="preserve"> Based on 48,259 units (59.4 percent of the total units in 2020) for which information on the class of units was available.</t>
    </r>
  </si>
  <si>
    <r>
      <rPr>
        <vertAlign val="superscript"/>
        <sz val="9"/>
        <rFont val="Arial"/>
        <family val="2"/>
      </rPr>
      <t>[3]</t>
    </r>
    <r>
      <rPr>
        <sz val="9"/>
        <rFont val="Arial"/>
        <family val="2"/>
      </rPr>
      <t xml:space="preserve"> Based on 47,497 units (59.0 percent of the total units in 2019) for which information on the class of units was available.</t>
    </r>
  </si>
  <si>
    <t>STATE TOTAL</t>
  </si>
  <si>
    <t>HAWAI‘I ISLAND</t>
  </si>
  <si>
    <t xml:space="preserve">KAUA‘I </t>
  </si>
  <si>
    <t>1995*</t>
  </si>
  <si>
    <t>NA = Not applicable.</t>
  </si>
  <si>
    <t>TABLE 54:  Domestic U.S. Visitor Arrival by Island and Top CBSA*</t>
  </si>
  <si>
    <t>TABLE 56:  Domestic U.S. Visitor Arrival by Island and State</t>
  </si>
  <si>
    <t>TABLE 88:  Visitor Personal Daily Spending by Category and Island Growth</t>
  </si>
  <si>
    <t>Total Visitor Expenditures by Category (Air, Cruise &amp; Supplemental Business)</t>
  </si>
  <si>
    <t>Total Air Visitor Personal Daily Spending</t>
  </si>
  <si>
    <t>U.S. West MMA Air Visitor Personal Daily Spending</t>
  </si>
  <si>
    <t>U.S. East MMA Air Visitor Personal Daily Spending</t>
  </si>
  <si>
    <t>Japan MMA Air Visitor Personal Daily Spending</t>
  </si>
  <si>
    <t>Canada MMA Air Visitor Personal Daily Spending</t>
  </si>
  <si>
    <t>Europe MMA Air Visitor Personal Daily Spending</t>
  </si>
  <si>
    <t>Oceania MMA Air Visitor Personal Daily Spending</t>
  </si>
  <si>
    <t>Other Asia MMA Air Visitor Personal Daily Spending</t>
  </si>
  <si>
    <t>Latin America MMA Air Visitor Personal Daily Spending</t>
  </si>
  <si>
    <t xml:space="preserve">Other MMA Air Visitor Personal Daily Spending </t>
  </si>
  <si>
    <t>China Air Visitor Personal Daily Spending</t>
  </si>
  <si>
    <t>Korea Air Visitor Personal Daily Spending</t>
  </si>
  <si>
    <t>Taiwan Air Visitor Personal Daily Spending</t>
  </si>
  <si>
    <t>Australia Air Visitor Personal Daily Spending</t>
  </si>
  <si>
    <t>New Zealand Air Visitor Personal Daily Spending</t>
  </si>
  <si>
    <t>Cruise Visitor Personal Daily Spending – All Cruise Visitors</t>
  </si>
  <si>
    <t>TOTAL AIR SEATS AND FLIGHTS OPERATED TO HAWAI‘I</t>
  </si>
  <si>
    <t>HOTEL PERFORMANCE</t>
  </si>
  <si>
    <t>TABLE 4:  Summary of Air Visitor Characteristics 2022 vs. 2021</t>
  </si>
  <si>
    <t>Summary of Visitor Statistics: 2022 vs. 2021</t>
  </si>
  <si>
    <t>TABLE 5:  Summary of Visitor Characteristics (Percentage of Total): 2022 vs. 2021</t>
  </si>
  <si>
    <t>TABLE 7:  Visitor Days by Month: 2022 vs. 2021</t>
  </si>
  <si>
    <t>TABLE 6:  Visitor Days by Island: 2022 vs. 2021</t>
  </si>
  <si>
    <t>TABLE 8:  Average Daily Census by Island: 2022 vs. 2021</t>
  </si>
  <si>
    <t>TABLE 9:  Average Daily Census by Month: 2022 vs. 2021</t>
  </si>
  <si>
    <t>2022 Monthly Island Highlights</t>
  </si>
  <si>
    <t>2022 Monthly Market Highlights</t>
  </si>
  <si>
    <t>TABLE 11: 2022 Visitor Days by Month and MMA</t>
  </si>
  <si>
    <t>TABLE 11: 2022 Visitor Days by Month and MMA (continued)</t>
  </si>
  <si>
    <t>TABLE 12:  2022 Visitor Days by Month and MMA</t>
  </si>
  <si>
    <t>TABLE 12:  2022 Visitor Days by Month and MMA (continued)</t>
  </si>
  <si>
    <t>Percent change 2022 vs. 2021</t>
  </si>
  <si>
    <t>TABLE 13:  2022 Visitor Arrivals by Month and MMA</t>
  </si>
  <si>
    <t>TABLE 13:  2022 Visitor Arrivals by Month and MMA (continued)</t>
  </si>
  <si>
    <t>TABLE 15:  U.S. West MMA Visitor Characteristics: 2022 vs. 2021</t>
  </si>
  <si>
    <t>TABLE 16:  2022 Domestic U.S. West MMA Visitor Arrivals by Month and State</t>
  </si>
  <si>
    <t>TABLE 17:  U.S. East MMA Visitor Characteristics: 2022 vs. 2021</t>
  </si>
  <si>
    <t>TABLE 18:  2022 Domestic U.S. East MMA Visitor Arrivals by Month and State</t>
  </si>
  <si>
    <t>TABLE 20:  2022 Domestic U.S. Visitor Characteristics by State</t>
  </si>
  <si>
    <t>TABLE 21:  Market Penetration for Top U.S. CBSAs: 2022 vs. 2021</t>
  </si>
  <si>
    <t>TABLE 22:  Japan MMA Visitor Characteristics: 2022 vs. 2021</t>
  </si>
  <si>
    <t>TABLE 23:  2022 International Japan MMA Visitor Characteristics by Region</t>
  </si>
  <si>
    <t>TABLE 24:  Canada MMA Visitor Characteristics: 2022 vs. 2021</t>
  </si>
  <si>
    <t>TABLE 25:  2022 Canada MMA Visitor Characteristics by Region</t>
  </si>
  <si>
    <t>TABLE 26:  Europe MMA Visitor Characteristics: 2022 vs. 2021</t>
  </si>
  <si>
    <t>TABLE 27:  United Kingdom Visitor Characteristics: 2022 vs. 2021</t>
  </si>
  <si>
    <t>TABLE 28:  Germany Visitor Characteristics: 2022 vs. 2021</t>
  </si>
  <si>
    <t>TABLE 29:  Oceania MMA Visitor Characteristics: 2022 vs. 2021</t>
  </si>
  <si>
    <t>TABLE 30:  Australia Visitor Characteristics: 2022 vs. 2021</t>
  </si>
  <si>
    <t>TABLE 31:  New Zealand Visitor Characteristics: 2022 vs. 2021</t>
  </si>
  <si>
    <t>TABLE 32:  Other Asia MMA Visitor Characteristics: 2022 vs. 2021</t>
  </si>
  <si>
    <t>TABLE 33:  Korea Visitor Characteristics: 2022 vs. 2022</t>
  </si>
  <si>
    <t>TABLE 34:  China Visitor Characteristics: 2022 vs. 2021</t>
  </si>
  <si>
    <t>TABLE 35:  Taiwan Visitor Characteristics: 2022 vs. 2021</t>
  </si>
  <si>
    <t>TABLE 36:  Latin America MMA Visitor Characteristics: 2022 vs. 2021</t>
  </si>
  <si>
    <t>TABLE 37:  Other MMA Visitor Characteristics: 2022 vs. 2021</t>
  </si>
  <si>
    <t>TABLE 38:  2022 Visitor Age and Gender Distribution by MMA (Percentage of MMA Total)</t>
  </si>
  <si>
    <t>TABLE 39:  Honeymoon Visitor Characteristics: 2022 vs. 2021</t>
  </si>
  <si>
    <t>TABLE 40:  Get Married Visitor Characteristics: 2022 vs. 2021</t>
  </si>
  <si>
    <t>TABLE 41:  Meetings, Conventions and Incentives Visitor Characteristics: 2022 vs. 2021</t>
  </si>
  <si>
    <t>TABLE 42:  Visiting Friends or Relatives Visitor Characteristics: 2022 vs. 2021</t>
  </si>
  <si>
    <t>TABLE 44:  Hotel-Only Visitor Characteristics: 2022 vs. 2021</t>
  </si>
  <si>
    <t>TABLE 45:  Condo-Only Visitor Characteristics: 2022 vs. 2021</t>
  </si>
  <si>
    <t>TABLE 46:  Timeshare-Only Visitor Characteristics: 2022 vs. 2021</t>
  </si>
  <si>
    <t>TABLE 47:  Rental House-Only Visitor Characteristics: 2022 vs. 2021</t>
  </si>
  <si>
    <t>TABLE 48:  Bed and Breakfast-Only Visitor Characteristics: 2022 vs. 2021</t>
  </si>
  <si>
    <t>TABLE 49:  First-Time Visitor Characteristics: 2022 vs. 2021</t>
  </si>
  <si>
    <t>TABLE 50:  Repeat Visitor Characteristics: 2022 vs. 2021</t>
  </si>
  <si>
    <t>TABLE 51:  Visitor Arrivals by Island and Month 2022 vs. 2021</t>
  </si>
  <si>
    <t>TABLE 52:  2022 Average Daily Census by Island and Month</t>
  </si>
  <si>
    <t>TABLE 53:  2022 Domestic U.S. Visitor Arrivals by Island and Top CBSA*</t>
  </si>
  <si>
    <t>TABLE 55:  2022 Domestic U.S. Visitor Arrivals by Island and State</t>
  </si>
  <si>
    <t xml:space="preserve">TABLE 57:  2022 Domestic U.S. Visitor Length of Stay (in Days) by Island and State </t>
  </si>
  <si>
    <t>TABLE 58:  O‘ahu Visitor Characteristics 2022 vs. 2021</t>
  </si>
  <si>
    <t>TABLE 59:  Maui County Visitor Characteristics 2022 vs. 2021</t>
  </si>
  <si>
    <t>TABLE 61:  Moloka'i Visitor Characteristics 2022 vs. 2021</t>
  </si>
  <si>
    <t>TABLE 62:  Lāna'i Visitor Characteristics 2022 vs. 2021</t>
  </si>
  <si>
    <t>TABLE 63:  Kaua'i Visitor Characteristics 2022 vs. 2021</t>
  </si>
  <si>
    <t>TABLE 64:  Hawai'i Island Visitor Characteristics 2022 vs. 2021</t>
  </si>
  <si>
    <t>TABLE 65:  Hilo Visitor Characteristics 2022 vs. 2021</t>
  </si>
  <si>
    <t>TABLE 66:  Kona Visitor Characteristics 2022 vs. 2021</t>
  </si>
  <si>
    <t>TABLE 67:  2022 Visitor Days by Island and MMA</t>
  </si>
  <si>
    <t>TABLE 67:  2022 Visitor Days by Island and MMA (continued)</t>
  </si>
  <si>
    <t>TABLE 68:  Visitor Days by Island and MMA: Percent change 2022 vs. 2021</t>
  </si>
  <si>
    <t>TABLE 69:  2022 Visitor Arrivals by Island and MMA</t>
  </si>
  <si>
    <t>TABLE 69:  2022 Visitor Arrivals by Island and MMA (continued)</t>
  </si>
  <si>
    <t xml:space="preserve">TABLE 68:  Visitor Days by Island and MMA: Percent change 2022 vs. 2021 </t>
  </si>
  <si>
    <t>TABLE 70:  Visitor Arrival by Island and MMA: Percent change 2022 vs. 2021</t>
  </si>
  <si>
    <t>TABLE 70:  Visitor Arrival by Island and MMA: Percent change 2022 vs. 2021 (continued)</t>
  </si>
  <si>
    <t>TABLE 71:  Total Visitor Expenditures by Category 2022 vs. 2021</t>
  </si>
  <si>
    <t>TABLE 72:  Total Visitor Personal Daily Spending 2022 vs. 2021</t>
  </si>
  <si>
    <t>TABLE 73:  U.S. West MMA Visitor Personal Daily Spending 2022 vs. 2021</t>
  </si>
  <si>
    <t>TABLE 74:  U.S. East MMA Visitor Personal Daily Spending 2022 vs. 2021</t>
  </si>
  <si>
    <t>TABLE 75:  Japan MMA Visitor Personal Daily Spending 2022 vs. 2021</t>
  </si>
  <si>
    <t>TABLE 76:  Canada MMA Visitor Personal Daily Spending 2022 vs. 2021</t>
  </si>
  <si>
    <t>TABLE 77:  Europe MMA Visitor Personal Daily Spending 2022 vs. 2021</t>
  </si>
  <si>
    <t>TABLE 78:  Oceania MMA Visitor Personal Daily Spending 2022 vs. 2021</t>
  </si>
  <si>
    <t>TABLE 79:  Other Asia MMA Visitor Personal Daily Spending 2022 vs. 2021</t>
  </si>
  <si>
    <t>TABLE 80:  Latin America MMA Visitor Personal Daily Spending 2022 vs. 2021</t>
  </si>
  <si>
    <t>TABLE 81:  Other MMA Visitor Personal Daily Spending 2022 vs. 2021</t>
  </si>
  <si>
    <t>TABLE 82:  China Visitor Personal Daily Spending 2022 vs. 2021</t>
  </si>
  <si>
    <t>TABLE 83:  Korea Visitor Personal Daily Spending 2022 vs. 2021</t>
  </si>
  <si>
    <t>TABLE 84:  Taiwan Visitor Personal Daily Spending 2022 vs. 2021</t>
  </si>
  <si>
    <t>TABLE 85:  Australia Visitor Personal Daily Spending 2022 vs. 2021</t>
  </si>
  <si>
    <t>TABLE 86:  New Zealand Visitor Personal Daily Spending 2022 vs. 2021</t>
  </si>
  <si>
    <t>TABLE 87:  2022 Visitor Personal Daily Spending by Category and Island</t>
  </si>
  <si>
    <t>(% change 2022 vs. 2021)</t>
  </si>
  <si>
    <t>TABLE 90:  2022 Meeting, Convention and Incentive (MCI) Visitor Characteristics and Spending</t>
  </si>
  <si>
    <t>TABLE 91:  2022 Cruise Ship Visitors</t>
  </si>
  <si>
    <t>TABLE 92:  Cruise Ship Visitor: Percent change 2022 vs. 2021</t>
  </si>
  <si>
    <t>TABLE 93:  2022 Total Cruise Ship Passengers by MMA</t>
  </si>
  <si>
    <t>TABLE 94:  2022 Cruise Visitor Per Person Per Day Spending and Percent change vs. 2021</t>
  </si>
  <si>
    <t xml:space="preserve">TABLE 95:  Total Air Seats Operated to Hawai‘i: 2022 vs. 2021 </t>
  </si>
  <si>
    <t>TABLE 97:  International Air Seats Operated to Hawai‘i: 2022 vs. 2021</t>
  </si>
  <si>
    <t xml:space="preserve">TABLE 98:  Total Flights Operated to Hawai‘i: 2022 vs. 2021 </t>
  </si>
  <si>
    <t>TABLE 100:  International Flights Operated to Hawai‘i: 2022 vs. 2021</t>
  </si>
  <si>
    <t>TABLE 101:  State Hotel Performance: 2022 vs. 2021</t>
  </si>
  <si>
    <t>TABLE 102:  O‘ahu Hotel Performance: 2022 vs. 2021</t>
  </si>
  <si>
    <t>TABLE 103:  Maui County Hotel Performance: 2022 vs. 2021</t>
  </si>
  <si>
    <t>TABLE 104:  Kaua‘i Hotel Performance: 2022 vs. 2021</t>
  </si>
  <si>
    <t>TABLE 105:  Hawai‘i Island Performance: 2022 vs. 2021</t>
  </si>
  <si>
    <t>TABLE 106:  Visitor Plant Inventory – Existing Inventory by Island and Property 2022 vs. 2021</t>
  </si>
  <si>
    <t>2022 PROPERTIES</t>
  </si>
  <si>
    <t xml:space="preserve"> CHANGE FROM 2021</t>
  </si>
  <si>
    <t>TABLE 109:  Visitor Plant Inventory – Available Units by County 1968 - 2022</t>
  </si>
  <si>
    <t>TABLE 108:  Visitor Plant Inventory – Class of Units by Island 2022 vs. 2021</t>
  </si>
  <si>
    <r>
      <t>2022</t>
    </r>
    <r>
      <rPr>
        <b/>
        <vertAlign val="superscript"/>
        <sz val="9"/>
        <color indexed="9"/>
        <rFont val="Arial"/>
        <family val="2"/>
      </rPr>
      <t>[2]</t>
    </r>
  </si>
  <si>
    <r>
      <t>2021</t>
    </r>
    <r>
      <rPr>
        <b/>
        <vertAlign val="superscript"/>
        <sz val="9"/>
        <color indexed="9"/>
        <rFont val="Arial"/>
        <family val="2"/>
      </rPr>
      <t>[3]</t>
    </r>
  </si>
  <si>
    <t>% CHANGE FROM 2021</t>
  </si>
  <si>
    <t>TABLE 107:  Visitor Plant Inventory – Existing Inventory by Island and Unit 2022 vs. 2021</t>
  </si>
  <si>
    <t>2022 UNITS</t>
  </si>
  <si>
    <t>Edmonton</t>
  </si>
  <si>
    <t>Montreal</t>
  </si>
  <si>
    <t>2022</t>
  </si>
  <si>
    <t>0</t>
  </si>
  <si>
    <t>W.N. CENTRAL</t>
  </si>
  <si>
    <t>W.S. CENTRAL</t>
  </si>
  <si>
    <t>E.N. CENTRAL</t>
  </si>
  <si>
    <t>E.S. CENTRAL</t>
  </si>
  <si>
    <t>MID ATLANTIC</t>
  </si>
  <si>
    <t>S. ATLANTIC</t>
  </si>
  <si>
    <t>TOTAL U.S. EAST</t>
  </si>
  <si>
    <t xml:space="preserve">...Maui </t>
  </si>
  <si>
    <t xml:space="preserve">...Hilo </t>
  </si>
  <si>
    <t xml:space="preserve">...Kona </t>
  </si>
  <si>
    <t>...Hilo (days)</t>
  </si>
  <si>
    <t>...Kona (days)</t>
  </si>
  <si>
    <t>...Hotel Only</t>
  </si>
  <si>
    <t>...Rental House Only</t>
  </si>
  <si>
    <t>hostel</t>
  </si>
  <si>
    <t>camping</t>
  </si>
  <si>
    <t>Other accommodation</t>
  </si>
  <si>
    <t>.....Vacation</t>
  </si>
  <si>
    <t>.....Honeymoon</t>
  </si>
  <si>
    <t>.....Getting Married</t>
  </si>
  <si>
    <t>.....Convention/Conf.</t>
  </si>
  <si>
    <t>.....Corp. Meetings</t>
  </si>
  <si>
    <t>.....Incentive</t>
  </si>
  <si>
    <t>other purpose</t>
  </si>
  <si>
    <t>.....Get Married</t>
  </si>
  <si>
    <t>Other purpose</t>
  </si>
  <si>
    <t>....Maui</t>
  </si>
  <si>
    <t>....Moloka'i</t>
  </si>
  <si>
    <t>....Lāna'i</t>
  </si>
  <si>
    <t>....Hilo</t>
  </si>
  <si>
    <t>…Kona</t>
  </si>
  <si>
    <t>Est. 2022 Penetration per 1,000</t>
  </si>
  <si>
    <t>TABLE 96:  Domestic Air Seats Operated to Hawai‘i: 2022 vs. 2021</t>
  </si>
  <si>
    <t xml:space="preserve">TABLE 99:  Domestic Flights Operated to Hawai‘i: 2022 vs. 2021 </t>
  </si>
  <si>
    <t>$15,860,709</t>
  </si>
  <si>
    <t>¹ Based on 2022 population estimates</t>
  </si>
  <si>
    <t>Source: DBEDT and U.S. Bureau of the Census.</t>
  </si>
  <si>
    <t>2022 Air Visitor Days by Month and MMA</t>
  </si>
  <si>
    <t>2022 Air Visitor Arrivals by Month and MMA</t>
  </si>
  <si>
    <t xml:space="preserve">2022 Domestic U.S. West MMA Air Visitor Arrivals by Month and State </t>
  </si>
  <si>
    <t>2022 Domestic U.S. East MMA Air Visitor Arrivals by Month and State</t>
  </si>
  <si>
    <t xml:space="preserve">2022 Domestic U.S. Air Visitor Characteristics by State </t>
  </si>
  <si>
    <t>2022 International Japan MMA Air Visitor Characteristics by Region</t>
  </si>
  <si>
    <t>2022 Canada MMA Air Visitor Characteristics by Province</t>
  </si>
  <si>
    <t>2022 Visitor Age Distribution by MMA (Arrivals by Air)</t>
  </si>
  <si>
    <t>2022 Average Daily Census by Island and Month (Arrivals by Air)</t>
  </si>
  <si>
    <t>2022 Domestic U.S. Air Visitor Arrivals by Island and Top CBSA</t>
  </si>
  <si>
    <t xml:space="preserve">2022 Domestic U.S. Air Visitor Arrivals by Island and State </t>
  </si>
  <si>
    <t>2022 Domestic U.S. Air Visitor Length of Stay by Island and State</t>
  </si>
  <si>
    <t xml:space="preserve">2022 Air Visitor Days by Island and MMA </t>
  </si>
  <si>
    <t>2022 Air Visitor Arrivals by Island and MMA</t>
  </si>
  <si>
    <t>2022 Air Visitor Personal Daily Spending by Island</t>
  </si>
  <si>
    <t>2022 Meeting, Convention, and Incentive Air Visitor Characteristics and Spending</t>
  </si>
  <si>
    <t>2022 Cruise Ship Visitors</t>
  </si>
  <si>
    <t>2022 Total Cruise Ship Passengers by MMA</t>
  </si>
  <si>
    <t>Visitor Plant Inventory – Available Units by County 1967 - 2022</t>
  </si>
  <si>
    <t>Summary of Visitor Statistics 2022 vs. 2021</t>
  </si>
  <si>
    <t>Summary of Air Visitor Characteristics 2022 vs. 2021</t>
  </si>
  <si>
    <t>Summary of Air Visitor Characteristics, Percentage of Total 2022 vs. 2021</t>
  </si>
  <si>
    <t>Air Visitor Days by Island 2022 vs. 2021</t>
  </si>
  <si>
    <t>Air Visitor Days by Month 2022 vs. 2021</t>
  </si>
  <si>
    <t>Average Daily Census by Island (Arrivals by Air) 2022 vs. 2021</t>
  </si>
  <si>
    <t>Average Daily Census by Month (Arrivals by Air) 2022 vs. 2021</t>
  </si>
  <si>
    <t>Air Visitor Days by Month and MMA, Percent change 2022 vs. 2021</t>
  </si>
  <si>
    <t>Air Visitor Arrivals by Month and MMA, Percent change 2022 vs. 2021</t>
  </si>
  <si>
    <t>U.S. West MMA Air Visitor Characteristics 2022 vs. 2021</t>
  </si>
  <si>
    <t>U.S. East MMA Air Visitor Characteristics: 2022 vs. 2021</t>
  </si>
  <si>
    <t>Market Penetration for Top U.S. CBSA (Arrivals by Air) 2022 vs. 2021</t>
  </si>
  <si>
    <t>Japan MMA Air Visitor Characteristics: 2022 vs. 2021</t>
  </si>
  <si>
    <t>Canada MMA Air Visitor Characteristics 2022 vs. 2021</t>
  </si>
  <si>
    <t>Europe MMA Air Visitor Characteristics 2022 vs. 2021</t>
  </si>
  <si>
    <t>United Kingdom Air Visitor Characteristics 2022 vs. 2021</t>
  </si>
  <si>
    <t>Germany Air Visitor Characteristics 2022 vs. 2021</t>
  </si>
  <si>
    <t>Oceania MMA Air Visitor Characteristics 2022 vs. 2021</t>
  </si>
  <si>
    <t>Australia Air Visitor Characteristics 2022 vs. 2021</t>
  </si>
  <si>
    <t>New Zealand Air Visitor Characteristics 2022 vs. 2021</t>
  </si>
  <si>
    <t>Other Asia MMA Air Visitor Characteristics 2022 vs. 2021</t>
  </si>
  <si>
    <t>Korea Air Visitor Characteristics 2022 vs. 2021</t>
  </si>
  <si>
    <t>China Air Visitor Characteristics 2022 vs. 2021</t>
  </si>
  <si>
    <t>Taiwan Air Visitor Characteristics 2022 vs. 2021</t>
  </si>
  <si>
    <t>Latin America Air MMA Visitor Characteristics 2022 vs. 2021</t>
  </si>
  <si>
    <t>Other MMA Air Visitor Characteristics 2022 vs. 2021</t>
  </si>
  <si>
    <t>Honeymoon Air Visitor Characteristics 2022 vs. 2021</t>
  </si>
  <si>
    <t>Get Married Air Visitor Characteristics 2022 vs. 2021</t>
  </si>
  <si>
    <t>Meetings, Conventions, and Incentives Air Visitor Characteristics 2022 vs. 2021</t>
  </si>
  <si>
    <t>Visit Friends and Relatives Air Visitor Characteristics 2022 vs. 2021</t>
  </si>
  <si>
    <t>Family Air Visitors Characteristics 2022 vs. 2021</t>
  </si>
  <si>
    <t>Hotel-Only Air Visitor Characteristics 2022 vs. 2021</t>
  </si>
  <si>
    <t>Condo-Only Air Visitor Characteristics 2022 vs. 2021</t>
  </si>
  <si>
    <t>Timeshare-Only Air Visitor Characteristics 2022 vs. 2021</t>
  </si>
  <si>
    <t>Rental House-Only Air Visitor Characteristics 2022 vs. 2021</t>
  </si>
  <si>
    <t>Bed and Breakfast-Only Air Visitor Characteristics 2022 vs. 2021</t>
  </si>
  <si>
    <t>First-Time Air Visitor Characteristics 2022 vs. 2021</t>
  </si>
  <si>
    <t>Repeat Air Visitor Characteristics 2022 vs. 2021</t>
  </si>
  <si>
    <t>Air Visitor Arrivals by Island and Month 2022 vs. 2021</t>
  </si>
  <si>
    <t>Domestic U.S. Air Visitors by Island &amp; Top CBSA, Percent change 2022 vs. 2021</t>
  </si>
  <si>
    <t>Domestic U.S. Air Visitors by Island and State, Percent change 2022 vs. 2021</t>
  </si>
  <si>
    <t>O‘ahu Air Visitor Characteristics 2022 vs. 2021</t>
  </si>
  <si>
    <t>Maui County Air Visitor Characteristics 2022 vs. 2021</t>
  </si>
  <si>
    <t>Maui Island Air Visitor Characteristics 2022 vs. 2021</t>
  </si>
  <si>
    <t>Moloka'i Air Visitor Characteristics 2022 vs. 2021</t>
  </si>
  <si>
    <t>Lāna'i Air Visitor Characteristics 2022 vs. 2021</t>
  </si>
  <si>
    <t>Kaua'i Air Visitor Characteristics 2022 vs. 2021</t>
  </si>
  <si>
    <t>Hawai'i Island Air Visitor Characteristics 2022 vs. 2021</t>
  </si>
  <si>
    <t>Hilo Air Visitor Characteristics 2022 vs. 2021</t>
  </si>
  <si>
    <t>Kona Air Visitor Characteristics 2022 vs. 2021</t>
  </si>
  <si>
    <t>Air Visitor Days by Island and MMA, Percent change 2022 vs. 2021</t>
  </si>
  <si>
    <t>Air Visitor Arrivals by Island and MMA , Percent change 2022 vs. 2021</t>
  </si>
  <si>
    <t>Air Visitor Personal Daily Spending by Island, Percent change 2022 vs. 2021</t>
  </si>
  <si>
    <t>Cruise Ship Visitors, Percent change 2022 vs. 2021</t>
  </si>
  <si>
    <t>Total Air Seats Operated to Hawai‘I 2022 vs. 2021</t>
  </si>
  <si>
    <t>Domestic Air Seats Operated to Hawai‘i 2022 vs. 2021</t>
  </si>
  <si>
    <t>International Air Seats Operated to Hawai‘i 2022 vs. 2021</t>
  </si>
  <si>
    <t>Total Flights Operated to Hawai‘i 2022 vs. 2021</t>
  </si>
  <si>
    <t>Domestic Flights Operated to Hawai‘i 2022 vs. 2021</t>
  </si>
  <si>
    <t>International Flights Operated to Hawai‘i 2022 vs. 2021</t>
  </si>
  <si>
    <t>State Hotel Performance 2022 vs. 2021</t>
  </si>
  <si>
    <t>O‘ahu Hotel Performance 2022 vs. 2021</t>
  </si>
  <si>
    <t>Maui Hotel Performance 2022 vs. 2021</t>
  </si>
  <si>
    <t>Kaua‘i Hotel Performance 2022 vs. 2021</t>
  </si>
  <si>
    <t>Hawai‘i Island Performance 2022 vs. 2021</t>
  </si>
  <si>
    <t>Visitor Plant Inventory – Existing Inventory by Island and Property 2022 vs. 2021</t>
  </si>
  <si>
    <t>Visitor Plant Inventory – Existing Inventory by Island and Unit 2022 vs. 2021</t>
  </si>
  <si>
    <t>Visitor Plant Inventory – Class of Units by Island 2022 vs. 2021</t>
  </si>
  <si>
    <t>TABLE 14:  2022 Visitor Arrivals by Month and MMA</t>
  </si>
  <si>
    <t>TABLE 14:  2022 Visitor Arrivals by Month and MMA (continued)</t>
  </si>
  <si>
    <t>TABLE 19:  Domestic U.S. Visitor Arrivals by State: 2022 - 2013</t>
  </si>
  <si>
    <t>Shared Room Space in Private Home **</t>
  </si>
  <si>
    <r>
      <rPr>
        <vertAlign val="superscript"/>
        <sz val="8"/>
        <rFont val="Arial"/>
        <family val="2"/>
      </rPr>
      <t>1/</t>
    </r>
    <r>
      <rPr>
        <sz val="8"/>
        <rFont val="Arial"/>
        <family val="2"/>
      </rPr>
      <t xml:space="preserve"> Includes cruise package spending on U.S. Flagged Hawai‘i home-ported ships. Does not include Supplemental business expenditures</t>
    </r>
  </si>
  <si>
    <t xml:space="preserve">Note: Due to COVID-19 and the "Conditional Sail" order enforced by the U.S. Centers for Disease Control and Prevention (CDC), there were </t>
  </si>
  <si>
    <t xml:space="preserve">no cruise ships in Hawaii in 2021. </t>
  </si>
  <si>
    <t>Expenditures</t>
  </si>
  <si>
    <t>Total Expenditures (All cruise visitors, in $milion)</t>
  </si>
  <si>
    <t>Per Person Per Day ( All cruise visitors, $)</t>
  </si>
  <si>
    <t>Unallocated and on ship spending 1/</t>
  </si>
  <si>
    <r>
      <rPr>
        <vertAlign val="superscript"/>
        <sz val="9"/>
        <rFont val="Arial"/>
        <family val="2"/>
      </rPr>
      <t xml:space="preserve">1/ 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Includes cruise package and on-ship spending on U.S. Flagged Hawai'i home-ported ships.</t>
    </r>
  </si>
  <si>
    <t>TABLE 10:  Visitors Staying Overnight or Longer: 1962 to 2022</t>
  </si>
  <si>
    <t>Visitors Staying Overnight or Longer (Arrivals by Air) 1962 to 2022</t>
  </si>
  <si>
    <t xml:space="preserve">Domestic U.S. Air Visitor Arrivals by State 2013-2022 </t>
  </si>
  <si>
    <t>Source: DBEDT and U.S. Bureau of the Census</t>
  </si>
  <si>
    <t xml:space="preserve">Source:  STR, Inc.  </t>
  </si>
  <si>
    <t>Source: DBEDT 2022 Visitor Plant Inventory Report, posted on the DBEDT website:</t>
  </si>
  <si>
    <t>Visitor Statistics | Visitor Plant Inventory (hawaii.gov)</t>
  </si>
  <si>
    <t>3/ Based on 48,870 units (60.7% of the total unites in 2021) for which information on the class of units was available</t>
  </si>
  <si>
    <t>2/ Based on 48,549 units (59.8% of the total unites in 2022) for which information on the class of units was available.</t>
  </si>
  <si>
    <t>* NA = Not Available. HVCB (Hawaii Visitors and Convention Bureau) did not conduct an update survey in 1995</t>
  </si>
  <si>
    <t>ARRIVED BY AIR 1/</t>
  </si>
  <si>
    <t>TABLE 89: Visitor Personal Daily Spending by MMA and Trip Characteristics 2022 vs. 2021</t>
  </si>
  <si>
    <t>Air Visitor Personal Daily Spending by MMA and Trip Characteristics</t>
  </si>
  <si>
    <t xml:space="preserve">   Moloka'i *</t>
  </si>
  <si>
    <t>1/ Arrived by Air included visitors who flew to Hawai‘i to Board the Pride of America; and visitors who flew into Honolulu to board</t>
  </si>
  <si>
    <t>turnaround tours by out-of-state cruise ships.</t>
  </si>
  <si>
    <t>2021R= 2021 family data have been revised from the 2021 Annual Visitor Research Report.</t>
  </si>
  <si>
    <t>2021R</t>
  </si>
  <si>
    <t>SUMMARY OF 2022 VISITORS TO HAWAI‘I</t>
  </si>
  <si>
    <r>
      <t xml:space="preserve">TABLE 43:  Family Visitor Characteristics:  2022 vs. 2021 </t>
    </r>
    <r>
      <rPr>
        <b/>
        <vertAlign val="superscript"/>
        <sz val="12"/>
        <rFont val="Garamond"/>
        <family val="1"/>
      </rPr>
      <t>1/</t>
    </r>
  </si>
  <si>
    <t>1/ Family visitors were visitors who came with children 17 years and under.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</si>
</sst>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0.0______"/>
    <numFmt numFmtId="170" formatCode="#."/>
    <numFmt numFmtId="171" formatCode="#,##0.0_);\(#,##0.0\)"/>
    <numFmt numFmtId="172" formatCode="#,##0____"/>
    <numFmt numFmtId="173" formatCode="#,##0______"/>
    <numFmt numFmtId="174" formatCode="\ \ \ \ \ @"/>
    <numFmt numFmtId="175" formatCode="\ \ \ \ \ \ \ \ \ \ \ \ @"/>
    <numFmt numFmtId="176" formatCode="\ \ \ \ \ \ \ \ \ @"/>
    <numFmt numFmtId="177" formatCode="\ \ \ \ \ \ @"/>
    <numFmt numFmtId="178" formatCode="\ \ \ @"/>
    <numFmt numFmtId="179" formatCode="\ \ \ \ \ \ \ \ \ \ \ \ \ \ \ @"/>
    <numFmt numFmtId="180" formatCode="\ \ \ \ \ \ \ \ \ \ \ \ \ \ \ \ \ \ @"/>
    <numFmt numFmtId="181" formatCode="0.0____"/>
    <numFmt numFmtId="182" formatCode="&quot;$&quot;#,##0"/>
    <numFmt numFmtId="183" formatCode="0.000"/>
    <numFmt numFmtId="184" formatCode="_(* #,##0_);_(* \(#,##0\);_(* &quot;0&quot;_);_(@_)"/>
    <numFmt numFmtId="185" formatCode="&quot;$&quot;#,##0.0"/>
    <numFmt numFmtId="186" formatCode="###0.00"/>
    <numFmt numFmtId="187" formatCode="#,##0.0_);[Red]\(#,##0.0\)"/>
    <numFmt numFmtId="188" formatCode="0_);\(0\)"/>
    <numFmt numFmtId="189" formatCode="#,##0.0______"/>
    <numFmt numFmtId="190" formatCode="#,##0.0__"/>
    <numFmt numFmtId="191" formatCode="#,##0__"/>
    <numFmt numFmtId="192" formatCode="#,##0.00__"/>
    <numFmt numFmtId="193" formatCode="#,##0.0____"/>
    <numFmt numFmtId="194" formatCode="_(* #,##0.00_);_(* \(#,##0.00\);_(* &quot;0&quot;_);_(@_)"/>
    <numFmt numFmtId="195" formatCode="&quot;$&quot;#,##0.00"/>
    <numFmt numFmtId="196" formatCode="_(* #,##0.0_);_(* \(#,##0.0\);_(* &quot;-&quot;?_);_(@_)"/>
    <numFmt numFmtId="197" formatCode="0.00_);\(0.00\)"/>
    <numFmt numFmtId="198" formatCode="0.0_);\(0.0\)"/>
  </numFmts>
  <fonts count="149">
    <font>
      <sz val="10"/>
      <name val="Arial"/>
    </font>
    <font>
      <sz val="11"/>
      <color theme="1"/>
      <name val="Arial"/>
      <family val="2"/>
      <scheme val="minor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8"/>
      <color indexed="8"/>
      <name val="Arial"/>
      <family val="2"/>
    </font>
    <font>
      <sz val="10"/>
      <color indexed="22"/>
      <name val="Courier"/>
      <family val="3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48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sz val="9"/>
      <color indexed="10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u/>
      <sz val="12"/>
      <color indexed="12"/>
      <name val="Courier"/>
      <family val="3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color indexed="8"/>
      <name val="Garamond"/>
      <family val="1"/>
    </font>
    <font>
      <b/>
      <sz val="12"/>
      <name val="Garamond"/>
      <family val="1"/>
    </font>
    <font>
      <sz val="9"/>
      <color indexed="17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Garamond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i/>
      <sz val="9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9"/>
      <color indexed="12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10"/>
      <name val="Garamond"/>
      <family val="1"/>
    </font>
    <font>
      <sz val="12"/>
      <color indexed="8"/>
      <name val="Arial"/>
      <family val="2"/>
    </font>
    <font>
      <sz val="12"/>
      <color indexed="10"/>
      <name val="Arial"/>
      <family val="2"/>
    </font>
    <font>
      <b/>
      <sz val="9"/>
      <name val="Garamond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sz val="12"/>
      <color indexed="12"/>
      <name val="Garamond"/>
      <family val="1"/>
    </font>
    <font>
      <sz val="9"/>
      <color indexed="10"/>
      <name val="Calibri"/>
      <family val="2"/>
    </font>
    <font>
      <b/>
      <sz val="9"/>
      <color indexed="49"/>
      <name val="Arial"/>
      <family val="2"/>
    </font>
    <font>
      <sz val="9"/>
      <color indexed="49"/>
      <name val="Arial"/>
      <family val="2"/>
    </font>
    <font>
      <b/>
      <sz val="12"/>
      <color indexed="49"/>
      <name val="Arial"/>
      <family val="2"/>
    </font>
    <font>
      <b/>
      <sz val="10"/>
      <color indexed="49"/>
      <name val="Arial"/>
      <family val="2"/>
    </font>
    <font>
      <sz val="8"/>
      <color indexed="14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i/>
      <sz val="9"/>
      <color indexed="10"/>
      <name val="Arial"/>
      <family val="2"/>
    </font>
    <font>
      <b/>
      <sz val="10"/>
      <color indexed="10"/>
      <name val="Arial"/>
      <family val="2"/>
    </font>
    <font>
      <b/>
      <i/>
      <sz val="9"/>
      <name val="Arial"/>
      <family val="2"/>
    </font>
    <font>
      <sz val="12"/>
      <color indexed="14"/>
      <name val="Arial"/>
      <family val="2"/>
    </font>
    <font>
      <sz val="12"/>
      <name val="Cambria"/>
      <family val="1"/>
    </font>
    <font>
      <sz val="9"/>
      <color indexed="12"/>
      <name val="Arial"/>
      <family val="2"/>
    </font>
    <font>
      <b/>
      <vertAlign val="superscript"/>
      <sz val="9"/>
      <color indexed="9"/>
      <name val="Arial"/>
      <family val="2"/>
    </font>
    <font>
      <sz val="8"/>
      <color indexed="12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  <scheme val="minor"/>
    </font>
    <font>
      <b/>
      <sz val="9"/>
      <name val="Arial"/>
      <family val="2"/>
      <scheme val="minor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Arial"/>
      <family val="2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sz val="9"/>
      <color theme="0"/>
      <name val="Arial"/>
      <family val="2"/>
    </font>
    <font>
      <b/>
      <sz val="12"/>
      <color rgb="FF0000FF"/>
      <name val="Arial"/>
      <family val="2"/>
    </font>
    <font>
      <b/>
      <sz val="12"/>
      <name val="Garamond"/>
      <family val="1"/>
      <scheme val="major"/>
    </font>
    <font>
      <b/>
      <sz val="8"/>
      <color rgb="FFFF0000"/>
      <name val="Arial"/>
      <family val="2"/>
    </font>
    <font>
      <b/>
      <sz val="9"/>
      <color rgb="FF0000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F8F8F8"/>
      <name val="Arial"/>
      <family val="2"/>
    </font>
    <font>
      <b/>
      <sz val="9"/>
      <color rgb="FFF8F8F8"/>
      <name val="Arial"/>
      <family val="2"/>
    </font>
    <font>
      <sz val="9"/>
      <color rgb="FFF8F8F8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  <scheme val="minor"/>
    </font>
    <font>
      <sz val="12"/>
      <name val="Garamond"/>
      <family val="1"/>
      <scheme val="maj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12"/>
      <color rgb="FF0000FF"/>
      <name val="Arial"/>
      <family val="2"/>
      <scheme val="minor"/>
    </font>
    <font>
      <u/>
      <sz val="12"/>
      <color rgb="FF0000FF"/>
      <name val="Arial"/>
      <family val="2"/>
      <scheme val="minor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i/>
      <sz val="10"/>
      <color indexed="8"/>
      <name val="Arial"/>
      <family val="2"/>
      <scheme val="minor"/>
    </font>
    <font>
      <sz val="10"/>
      <name val="MS Sans Serif"/>
      <family val="2"/>
    </font>
    <font>
      <sz val="18"/>
      <color theme="3"/>
      <name val="Garamond"/>
      <family val="2"/>
      <scheme val="major"/>
    </font>
    <font>
      <sz val="10"/>
      <name val="CG Omega"/>
      <family val="1"/>
    </font>
    <font>
      <b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2"/>
      <color rgb="FFFF00FF"/>
      <name val="Arial"/>
      <family val="2"/>
    </font>
    <font>
      <sz val="11"/>
      <color rgb="FFFF00FF"/>
      <name val="Arial"/>
      <family val="2"/>
    </font>
    <font>
      <b/>
      <sz val="11"/>
      <color rgb="FF0000FF"/>
      <name val="Arial"/>
      <family val="2"/>
    </font>
    <font>
      <b/>
      <i/>
      <sz val="9"/>
      <color rgb="FF0000FF"/>
      <name val="Arial"/>
      <family val="2"/>
    </font>
    <font>
      <b/>
      <sz val="9"/>
      <color rgb="FFFF00FF"/>
      <name val="Arial"/>
      <family val="2"/>
    </font>
    <font>
      <b/>
      <i/>
      <sz val="10"/>
      <color indexed="10"/>
      <name val="Arial"/>
      <family val="2"/>
    </font>
    <font>
      <sz val="11"/>
      <color rgb="FFFF0000"/>
      <name val="Arial"/>
      <family val="2"/>
    </font>
    <font>
      <u/>
      <sz val="9"/>
      <color indexed="12"/>
      <name val="Arial"/>
      <family val="2"/>
      <scheme val="minor"/>
    </font>
    <font>
      <b/>
      <sz val="9"/>
      <color rgb="FF0000FF"/>
      <name val="Arial"/>
      <family val="2"/>
      <scheme val="minor"/>
    </font>
    <font>
      <sz val="9"/>
      <color rgb="FF0000FF"/>
      <name val="Arial"/>
      <family val="2"/>
      <scheme val="minor"/>
    </font>
    <font>
      <sz val="9"/>
      <color theme="0"/>
      <name val="Arial"/>
      <family val="2"/>
      <scheme val="minor"/>
    </font>
    <font>
      <b/>
      <sz val="9"/>
      <color indexed="10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vertAlign val="superscript"/>
      <sz val="12"/>
      <name val="Garamond"/>
      <family val="1"/>
    </font>
  </fonts>
  <fills count="10">
    <fill>
      <patternFill patternType="none"/>
    </fill>
    <fill>
      <patternFill patternType="gray125"/>
    </fill>
    <fill>
      <patternFill patternType="gray0625">
        <fgColor indexed="65"/>
      </patternFill>
    </fill>
    <fill>
      <patternFill patternType="solid">
        <fgColor indexed="9"/>
        <bgColor indexed="64"/>
      </patternFill>
    </fill>
    <fill>
      <patternFill patternType="gray0625">
        <fgColor indexed="65"/>
        <bgColor indexed="9"/>
      </patternFill>
    </fill>
    <fill>
      <patternFill patternType="solid">
        <fgColor indexed="5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60">
    <xf numFmtId="0" fontId="0" fillId="0" borderId="0"/>
    <xf numFmtId="178" fontId="8" fillId="0" borderId="1" applyBorder="0"/>
    <xf numFmtId="178" fontId="18" fillId="0" borderId="1" applyBorder="0"/>
    <xf numFmtId="178" fontId="8" fillId="0" borderId="1" applyBorder="0"/>
    <xf numFmtId="178" fontId="18" fillId="0" borderId="1" applyBorder="0"/>
    <xf numFmtId="178" fontId="8" fillId="0" borderId="1" applyBorder="0"/>
    <xf numFmtId="178" fontId="37" fillId="0" borderId="1" applyBorder="0"/>
    <xf numFmtId="178" fontId="18" fillId="0" borderId="1" applyBorder="0"/>
    <xf numFmtId="178" fontId="8" fillId="0" borderId="1" applyBorder="0"/>
    <xf numFmtId="178" fontId="8" fillId="0" borderId="1" applyBorder="0"/>
    <xf numFmtId="178" fontId="37" fillId="0" borderId="1" applyBorder="0"/>
    <xf numFmtId="178" fontId="18" fillId="0" borderId="1" applyBorder="0"/>
    <xf numFmtId="178" fontId="8" fillId="0" borderId="1" applyBorder="0"/>
    <xf numFmtId="178" fontId="8" fillId="0" borderId="1" applyBorder="0"/>
    <xf numFmtId="178" fontId="18" fillId="0" borderId="1" applyBorder="0"/>
    <xf numFmtId="178" fontId="8" fillId="0" borderId="1" applyBorder="0"/>
    <xf numFmtId="178" fontId="51" fillId="0" borderId="1" applyBorder="0"/>
    <xf numFmtId="178" fontId="8" fillId="0" borderId="1" applyBorder="0"/>
    <xf numFmtId="177" fontId="8" fillId="0" borderId="1" applyBorder="0"/>
    <xf numFmtId="177" fontId="18" fillId="0" borderId="1" applyBorder="0"/>
    <xf numFmtId="177" fontId="8" fillId="0" borderId="1" applyBorder="0"/>
    <xf numFmtId="177" fontId="18" fillId="0" borderId="1" applyBorder="0"/>
    <xf numFmtId="177" fontId="8" fillId="0" borderId="1" applyBorder="0"/>
    <xf numFmtId="177" fontId="37" fillId="0" borderId="1" applyBorder="0"/>
    <xf numFmtId="177" fontId="18" fillId="0" borderId="1" applyBorder="0"/>
    <xf numFmtId="177" fontId="8" fillId="0" borderId="1" applyBorder="0"/>
    <xf numFmtId="177" fontId="8" fillId="0" borderId="1" applyBorder="0"/>
    <xf numFmtId="177" fontId="37" fillId="0" borderId="1" applyBorder="0"/>
    <xf numFmtId="177" fontId="18" fillId="0" borderId="1" applyBorder="0"/>
    <xf numFmtId="177" fontId="8" fillId="0" borderId="1" applyBorder="0"/>
    <xf numFmtId="177" fontId="8" fillId="0" borderId="1" applyBorder="0"/>
    <xf numFmtId="177" fontId="18" fillId="0" borderId="1" applyBorder="0"/>
    <xf numFmtId="177" fontId="8" fillId="0" borderId="1" applyBorder="0"/>
    <xf numFmtId="177" fontId="51" fillId="0" borderId="1" applyBorder="0"/>
    <xf numFmtId="177" fontId="8" fillId="0" borderId="1" applyBorder="0"/>
    <xf numFmtId="176" fontId="8" fillId="0" borderId="1"/>
    <xf numFmtId="176" fontId="18" fillId="0" borderId="1"/>
    <xf numFmtId="176" fontId="8" fillId="0" borderId="1"/>
    <xf numFmtId="176" fontId="18" fillId="0" borderId="1"/>
    <xf numFmtId="176" fontId="8" fillId="0" borderId="1"/>
    <xf numFmtId="176" fontId="37" fillId="0" borderId="1"/>
    <xf numFmtId="176" fontId="18" fillId="0" borderId="1"/>
    <xf numFmtId="176" fontId="8" fillId="0" borderId="1"/>
    <xf numFmtId="176" fontId="8" fillId="0" borderId="1"/>
    <xf numFmtId="176" fontId="37" fillId="0" borderId="1"/>
    <xf numFmtId="176" fontId="18" fillId="0" borderId="1"/>
    <xf numFmtId="176" fontId="8" fillId="0" borderId="1"/>
    <xf numFmtId="176" fontId="8" fillId="0" borderId="1"/>
    <xf numFmtId="176" fontId="18" fillId="0" borderId="1"/>
    <xf numFmtId="176" fontId="8" fillId="0" borderId="1"/>
    <xf numFmtId="176" fontId="51" fillId="0" borderId="1"/>
    <xf numFmtId="176" fontId="8" fillId="0" borderId="1"/>
    <xf numFmtId="175" fontId="8" fillId="0" borderId="1"/>
    <xf numFmtId="175" fontId="18" fillId="0" borderId="1"/>
    <xf numFmtId="175" fontId="8" fillId="0" borderId="1"/>
    <xf numFmtId="175" fontId="18" fillId="0" borderId="1"/>
    <xf numFmtId="175" fontId="8" fillId="0" borderId="1"/>
    <xf numFmtId="175" fontId="37" fillId="0" borderId="1"/>
    <xf numFmtId="175" fontId="18" fillId="0" borderId="1"/>
    <xf numFmtId="175" fontId="8" fillId="0" borderId="1"/>
    <xf numFmtId="175" fontId="8" fillId="0" borderId="1"/>
    <xf numFmtId="175" fontId="37" fillId="0" borderId="1"/>
    <xf numFmtId="175" fontId="18" fillId="0" borderId="1"/>
    <xf numFmtId="175" fontId="8" fillId="0" borderId="1"/>
    <xf numFmtId="175" fontId="8" fillId="0" borderId="1"/>
    <xf numFmtId="175" fontId="18" fillId="0" borderId="1"/>
    <xf numFmtId="175" fontId="8" fillId="0" borderId="1"/>
    <xf numFmtId="175" fontId="51" fillId="0" borderId="1"/>
    <xf numFmtId="175" fontId="8" fillId="0" borderId="1"/>
    <xf numFmtId="179" fontId="8" fillId="0" borderId="1"/>
    <xf numFmtId="179" fontId="18" fillId="0" borderId="1"/>
    <xf numFmtId="179" fontId="8" fillId="0" borderId="1"/>
    <xf numFmtId="179" fontId="18" fillId="0" borderId="1"/>
    <xf numFmtId="179" fontId="8" fillId="0" borderId="1"/>
    <xf numFmtId="179" fontId="37" fillId="0" borderId="1"/>
    <xf numFmtId="179" fontId="18" fillId="0" borderId="1"/>
    <xf numFmtId="179" fontId="8" fillId="0" borderId="1"/>
    <xf numFmtId="179" fontId="8" fillId="0" borderId="1"/>
    <xf numFmtId="179" fontId="37" fillId="0" borderId="1"/>
    <xf numFmtId="179" fontId="18" fillId="0" borderId="1"/>
    <xf numFmtId="179" fontId="8" fillId="0" borderId="1"/>
    <xf numFmtId="179" fontId="8" fillId="0" borderId="1"/>
    <xf numFmtId="179" fontId="18" fillId="0" borderId="1"/>
    <xf numFmtId="179" fontId="8" fillId="0" borderId="1"/>
    <xf numFmtId="179" fontId="51" fillId="0" borderId="1"/>
    <xf numFmtId="179" fontId="8" fillId="0" borderId="1"/>
    <xf numFmtId="180" fontId="8" fillId="0" borderId="1"/>
    <xf numFmtId="180" fontId="18" fillId="0" borderId="1"/>
    <xf numFmtId="180" fontId="8" fillId="0" borderId="1"/>
    <xf numFmtId="180" fontId="18" fillId="0" borderId="1"/>
    <xf numFmtId="180" fontId="8" fillId="0" borderId="1"/>
    <xf numFmtId="180" fontId="37" fillId="0" borderId="1"/>
    <xf numFmtId="180" fontId="18" fillId="0" borderId="1"/>
    <xf numFmtId="180" fontId="8" fillId="0" borderId="1"/>
    <xf numFmtId="180" fontId="8" fillId="0" borderId="1"/>
    <xf numFmtId="180" fontId="37" fillId="0" borderId="1"/>
    <xf numFmtId="180" fontId="18" fillId="0" borderId="1"/>
    <xf numFmtId="180" fontId="8" fillId="0" borderId="1"/>
    <xf numFmtId="180" fontId="8" fillId="0" borderId="1"/>
    <xf numFmtId="180" fontId="18" fillId="0" borderId="1"/>
    <xf numFmtId="180" fontId="8" fillId="0" borderId="1"/>
    <xf numFmtId="180" fontId="51" fillId="0" borderId="1"/>
    <xf numFmtId="180" fontId="8" fillId="0" borderId="1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8" fillId="0" borderId="0" applyFont="0" applyFill="0" applyBorder="0" applyAlignment="0" applyProtection="0"/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4" fontId="32" fillId="0" borderId="0"/>
    <xf numFmtId="168" fontId="91" fillId="6" borderId="2" applyNumberFormat="0" applyBorder="0" applyAlignment="0" applyProtection="0"/>
    <xf numFmtId="0" fontId="34" fillId="0" borderId="0">
      <alignment horizontal="center" wrapText="1"/>
    </xf>
    <xf numFmtId="170" fontId="26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39" fillId="0" borderId="0">
      <protection locked="0"/>
    </xf>
    <xf numFmtId="170" fontId="27" fillId="0" borderId="0">
      <protection locked="0"/>
    </xf>
    <xf numFmtId="170" fontId="39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40" fillId="0" borderId="0"/>
    <xf numFmtId="0" fontId="90" fillId="0" borderId="0"/>
    <xf numFmtId="0" fontId="40" fillId="0" borderId="0"/>
    <xf numFmtId="0" fontId="90" fillId="0" borderId="0"/>
    <xf numFmtId="37" fontId="46" fillId="0" borderId="0"/>
    <xf numFmtId="0" fontId="118" fillId="0" borderId="0"/>
    <xf numFmtId="0" fontId="90" fillId="0" borderId="0"/>
    <xf numFmtId="0" fontId="90" fillId="0" borderId="0"/>
    <xf numFmtId="0" fontId="1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9" fontId="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24" fillId="0" borderId="0">
      <alignment wrapText="1"/>
    </xf>
    <xf numFmtId="0" fontId="24" fillId="0" borderId="0">
      <alignment wrapText="1"/>
    </xf>
    <xf numFmtId="0" fontId="24" fillId="0" borderId="0">
      <alignment wrapText="1"/>
    </xf>
    <xf numFmtId="170" fontId="26" fillId="0" borderId="3">
      <protection locked="0"/>
    </xf>
    <xf numFmtId="170" fontId="26" fillId="0" borderId="3">
      <protection locked="0"/>
    </xf>
    <xf numFmtId="170" fontId="26" fillId="0" borderId="3">
      <protection locked="0"/>
    </xf>
    <xf numFmtId="170" fontId="38" fillId="0" borderId="3">
      <protection locked="0"/>
    </xf>
    <xf numFmtId="170" fontId="26" fillId="0" borderId="3">
      <protection locked="0"/>
    </xf>
    <xf numFmtId="170" fontId="38" fillId="0" borderId="3">
      <protection locked="0"/>
    </xf>
    <xf numFmtId="170" fontId="26" fillId="0" borderId="3">
      <protection locked="0"/>
    </xf>
    <xf numFmtId="170" fontId="26" fillId="0" borderId="3">
      <protection locked="0"/>
    </xf>
    <xf numFmtId="43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37" fontId="46" fillId="0" borderId="0"/>
    <xf numFmtId="37" fontId="46" fillId="0" borderId="0"/>
    <xf numFmtId="0" fontId="8" fillId="0" borderId="0"/>
    <xf numFmtId="9" fontId="1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8" fillId="0" borderId="0" applyFont="0" applyFill="0" applyBorder="0" applyAlignment="0" applyProtection="0"/>
    <xf numFmtId="0" fontId="8" fillId="0" borderId="0"/>
    <xf numFmtId="0" fontId="118" fillId="0" borderId="0"/>
    <xf numFmtId="0" fontId="118" fillId="0" borderId="0"/>
    <xf numFmtId="0" fontId="126" fillId="0" borderId="0">
      <alignment horizontal="center"/>
    </xf>
    <xf numFmtId="0" fontId="118" fillId="0" borderId="0"/>
    <xf numFmtId="44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0" fontId="127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9" fontId="118" fillId="0" borderId="0" applyFont="0" applyFill="0" applyBorder="0" applyAlignment="0" applyProtection="0"/>
    <xf numFmtId="0" fontId="128" fillId="0" borderId="0" applyNumberFormat="0" applyFill="0" applyBorder="0" applyAlignment="0" applyProtection="0"/>
    <xf numFmtId="0" fontId="118" fillId="0" borderId="0"/>
    <xf numFmtId="0" fontId="19" fillId="0" borderId="0">
      <alignment horizontal="center" wrapText="1"/>
    </xf>
    <xf numFmtId="177" fontId="8" fillId="0" borderId="17" applyBorder="0"/>
    <xf numFmtId="178" fontId="8" fillId="0" borderId="17" applyBorder="0"/>
    <xf numFmtId="0" fontId="128" fillId="0" borderId="0" applyNumberFormat="0" applyFill="0" applyBorder="0" applyAlignment="0" applyProtection="0"/>
    <xf numFmtId="0" fontId="19" fillId="0" borderId="0">
      <alignment horizontal="center" wrapText="1"/>
    </xf>
    <xf numFmtId="0" fontId="129" fillId="0" borderId="0"/>
    <xf numFmtId="178" fontId="8" fillId="0" borderId="17" applyBorder="0"/>
    <xf numFmtId="178" fontId="8" fillId="0" borderId="17" applyBorder="0"/>
    <xf numFmtId="178" fontId="8" fillId="0" borderId="17" applyBorder="0"/>
    <xf numFmtId="178" fontId="8" fillId="0" borderId="17" applyBorder="0"/>
    <xf numFmtId="178" fontId="8" fillId="0" borderId="17" applyBorder="0"/>
    <xf numFmtId="178" fontId="8" fillId="0" borderId="17" applyBorder="0"/>
    <xf numFmtId="178" fontId="8" fillId="0" borderId="17" applyBorder="0"/>
    <xf numFmtId="178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6" fontId="8" fillId="0" borderId="17"/>
    <xf numFmtId="176" fontId="8" fillId="0" borderId="17"/>
    <xf numFmtId="176" fontId="8" fillId="0" borderId="17"/>
    <xf numFmtId="176" fontId="8" fillId="0" borderId="17"/>
    <xf numFmtId="176" fontId="8" fillId="0" borderId="17"/>
    <xf numFmtId="176" fontId="8" fillId="0" borderId="17"/>
    <xf numFmtId="176" fontId="8" fillId="0" borderId="17"/>
    <xf numFmtId="176" fontId="8" fillId="0" borderId="17"/>
    <xf numFmtId="176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0" fontId="1" fillId="0" borderId="0"/>
  </cellStyleXfs>
  <cellXfs count="1626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/>
    <xf numFmtId="3" fontId="15" fillId="2" borderId="0" xfId="226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3" fontId="0" fillId="0" borderId="0" xfId="0" applyNumberFormat="1"/>
    <xf numFmtId="0" fontId="18" fillId="0" borderId="0" xfId="0" applyFont="1"/>
    <xf numFmtId="0" fontId="17" fillId="0" borderId="0" xfId="0" applyFont="1"/>
    <xf numFmtId="0" fontId="20" fillId="0" borderId="0" xfId="0" applyFont="1"/>
    <xf numFmtId="0" fontId="22" fillId="0" borderId="0" xfId="0" applyFont="1"/>
    <xf numFmtId="0" fontId="11" fillId="0" borderId="0" xfId="0" applyFont="1"/>
    <xf numFmtId="0" fontId="13" fillId="0" borderId="0" xfId="0" applyFont="1"/>
    <xf numFmtId="0" fontId="21" fillId="0" borderId="0" xfId="0" applyFont="1"/>
    <xf numFmtId="0" fontId="23" fillId="0" borderId="0" xfId="0" applyFont="1"/>
    <xf numFmtId="0" fontId="18" fillId="3" borderId="0" xfId="0" applyFont="1" applyFill="1"/>
    <xf numFmtId="0" fontId="34" fillId="0" borderId="0" xfId="0" applyFont="1" applyAlignment="1">
      <alignment horizontal="centerContinuous"/>
    </xf>
    <xf numFmtId="0" fontId="30" fillId="0" borderId="0" xfId="0" applyFont="1"/>
    <xf numFmtId="0" fontId="34" fillId="0" borderId="0" xfId="0" applyFont="1"/>
    <xf numFmtId="38" fontId="20" fillId="0" borderId="0" xfId="0" applyNumberFormat="1" applyFont="1" applyAlignment="1">
      <alignment horizontal="right" wrapText="1"/>
    </xf>
    <xf numFmtId="38" fontId="35" fillId="0" borderId="0" xfId="0" applyNumberFormat="1" applyFont="1" applyAlignment="1">
      <alignment horizontal="right" wrapText="1"/>
    </xf>
    <xf numFmtId="166" fontId="20" fillId="0" borderId="0" xfId="0" applyNumberFormat="1" applyFont="1" applyAlignment="1">
      <alignment horizontal="right" wrapText="1"/>
    </xf>
    <xf numFmtId="166" fontId="35" fillId="0" borderId="0" xfId="0" applyNumberFormat="1" applyFont="1" applyAlignment="1">
      <alignment horizontal="right" wrapText="1"/>
    </xf>
    <xf numFmtId="166" fontId="20" fillId="0" borderId="0" xfId="0" applyNumberFormat="1" applyFont="1"/>
    <xf numFmtId="166" fontId="21" fillId="0" borderId="0" xfId="0" applyNumberFormat="1" applyFont="1"/>
    <xf numFmtId="3" fontId="15" fillId="0" borderId="0" xfId="226" applyNumberFormat="1" applyFont="1" applyAlignment="1">
      <alignment vertical="center"/>
    </xf>
    <xf numFmtId="0" fontId="42" fillId="0" borderId="0" xfId="0" applyFont="1"/>
    <xf numFmtId="0" fontId="0" fillId="3" borderId="0" xfId="0" applyFill="1"/>
    <xf numFmtId="165" fontId="49" fillId="0" borderId="0" xfId="103" applyNumberFormat="1" applyFont="1" applyAlignment="1"/>
    <xf numFmtId="165" fontId="35" fillId="0" borderId="0" xfId="104" applyNumberFormat="1" applyFont="1" applyBorder="1"/>
    <xf numFmtId="0" fontId="23" fillId="0" borderId="0" xfId="104" applyNumberFormat="1" applyFont="1" applyBorder="1"/>
    <xf numFmtId="0" fontId="23" fillId="0" borderId="0" xfId="235" quotePrefix="1" applyNumberFormat="1" applyFont="1" applyBorder="1"/>
    <xf numFmtId="0" fontId="23" fillId="0" borderId="0" xfId="235" applyNumberFormat="1" applyFont="1" applyBorder="1"/>
    <xf numFmtId="0" fontId="18" fillId="0" borderId="0" xfId="0" applyFont="1" applyAlignment="1">
      <alignment vertical="center"/>
    </xf>
    <xf numFmtId="0" fontId="55" fillId="0" borderId="0" xfId="0" applyFont="1"/>
    <xf numFmtId="0" fontId="54" fillId="0" borderId="0" xfId="0" applyFont="1"/>
    <xf numFmtId="0" fontId="53" fillId="0" borderId="0" xfId="0" applyFont="1"/>
    <xf numFmtId="3" fontId="25" fillId="3" borderId="9" xfId="226" applyNumberFormat="1" applyFont="1" applyFill="1" applyBorder="1" applyAlignment="1">
      <alignment horizontal="centerContinuous" vertical="center"/>
    </xf>
    <xf numFmtId="3" fontId="25" fillId="3" borderId="10" xfId="226" applyNumberFormat="1" applyFont="1" applyFill="1" applyBorder="1" applyAlignment="1">
      <alignment horizontal="centerContinuous" vertical="center"/>
    </xf>
    <xf numFmtId="3" fontId="25" fillId="3" borderId="11" xfId="226" applyNumberFormat="1" applyFont="1" applyFill="1" applyBorder="1" applyAlignment="1">
      <alignment horizontal="centerContinuous" vertical="center"/>
    </xf>
    <xf numFmtId="3" fontId="23" fillId="0" borderId="0" xfId="0" applyNumberFormat="1" applyFont="1"/>
    <xf numFmtId="0" fontId="57" fillId="0" borderId="0" xfId="0" applyFont="1"/>
    <xf numFmtId="0" fontId="8" fillId="0" borderId="0" xfId="210"/>
    <xf numFmtId="3" fontId="25" fillId="0" borderId="0" xfId="226" applyNumberFormat="1" applyFont="1" applyAlignment="1">
      <alignment vertical="center"/>
    </xf>
    <xf numFmtId="0" fontId="14" fillId="0" borderId="0" xfId="0" applyFont="1"/>
    <xf numFmtId="0" fontId="13" fillId="0" borderId="4" xfId="0" applyFont="1" applyBorder="1"/>
    <xf numFmtId="0" fontId="13" fillId="0" borderId="8" xfId="0" applyFont="1" applyBorder="1"/>
    <xf numFmtId="0" fontId="60" fillId="6" borderId="4" xfId="187" applyNumberFormat="1" applyFont="1" applyBorder="1"/>
    <xf numFmtId="0" fontId="60" fillId="6" borderId="10" xfId="187" applyNumberFormat="1" applyFont="1" applyBorder="1" applyAlignment="1">
      <alignment horizontal="centerContinuous"/>
    </xf>
    <xf numFmtId="0" fontId="0" fillId="0" borderId="2" xfId="0" applyBorder="1"/>
    <xf numFmtId="0" fontId="60" fillId="6" borderId="2" xfId="187" applyNumberFormat="1" applyFont="1" applyBorder="1" applyAlignment="1">
      <alignment horizontal="left" wrapText="1"/>
    </xf>
    <xf numFmtId="0" fontId="0" fillId="0" borderId="5" xfId="0" applyBorder="1"/>
    <xf numFmtId="0" fontId="0" fillId="0" borderId="2" xfId="0" applyBorder="1" applyAlignment="1">
      <alignment horizontal="left"/>
    </xf>
    <xf numFmtId="0" fontId="59" fillId="0" borderId="0" xfId="0" applyFont="1"/>
    <xf numFmtId="0" fontId="60" fillId="6" borderId="6" xfId="187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60" fillId="6" borderId="10" xfId="187" applyNumberFormat="1" applyFont="1" applyBorder="1" applyAlignment="1">
      <alignment horizontal="center"/>
    </xf>
    <xf numFmtId="0" fontId="60" fillId="6" borderId="11" xfId="187" applyNumberFormat="1" applyFont="1" applyBorder="1" applyAlignment="1">
      <alignment horizontal="center"/>
    </xf>
    <xf numFmtId="38" fontId="0" fillId="0" borderId="0" xfId="0" applyNumberFormat="1"/>
    <xf numFmtId="0" fontId="0" fillId="0" borderId="2" xfId="0" applyBorder="1" applyAlignment="1">
      <alignment horizontal="left" indent="2"/>
    </xf>
    <xf numFmtId="3" fontId="60" fillId="6" borderId="12" xfId="187" applyNumberFormat="1" applyFont="1" applyBorder="1"/>
    <xf numFmtId="0" fontId="61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13" fillId="0" borderId="0" xfId="0" applyFont="1" applyAlignment="1">
      <alignment horizontal="center"/>
    </xf>
    <xf numFmtId="165" fontId="34" fillId="0" borderId="0" xfId="103" applyNumberFormat="1" applyFont="1" applyFill="1" applyAlignment="1">
      <alignment horizontal="centerContinuous"/>
    </xf>
    <xf numFmtId="1" fontId="62" fillId="0" borderId="0" xfId="226" applyNumberFormat="1" applyFont="1" applyAlignment="1">
      <alignment horizontal="center" vertical="center"/>
    </xf>
    <xf numFmtId="1" fontId="13" fillId="3" borderId="7" xfId="226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vertical="center" wrapText="1"/>
    </xf>
    <xf numFmtId="3" fontId="25" fillId="3" borderId="13" xfId="226" applyNumberFormat="1" applyFont="1" applyFill="1" applyBorder="1" applyAlignment="1">
      <alignment horizontal="centerContinuous" vertical="center"/>
    </xf>
    <xf numFmtId="3" fontId="25" fillId="3" borderId="14" xfId="226" applyNumberFormat="1" applyFont="1" applyFill="1" applyBorder="1" applyAlignment="1">
      <alignment horizontal="centerContinuous" vertical="center"/>
    </xf>
    <xf numFmtId="3" fontId="25" fillId="3" borderId="15" xfId="226" applyNumberFormat="1" applyFont="1" applyFill="1" applyBorder="1" applyAlignment="1">
      <alignment horizontal="centerContinuous" vertical="center"/>
    </xf>
    <xf numFmtId="3" fontId="25" fillId="3" borderId="7" xfId="226" applyNumberFormat="1" applyFont="1" applyFill="1" applyBorder="1" applyAlignment="1">
      <alignment horizontal="centerContinuous" vertical="center"/>
    </xf>
    <xf numFmtId="0" fontId="13" fillId="3" borderId="7" xfId="0" applyFont="1" applyFill="1" applyBorder="1" applyAlignment="1">
      <alignment horizontal="center" vertical="center"/>
    </xf>
    <xf numFmtId="3" fontId="33" fillId="0" borderId="0" xfId="226" applyNumberFormat="1" applyFont="1" applyAlignment="1">
      <alignment vertical="center"/>
    </xf>
    <xf numFmtId="0" fontId="63" fillId="0" borderId="0" xfId="0" applyFont="1"/>
    <xf numFmtId="3" fontId="62" fillId="0" borderId="0" xfId="226" applyNumberFormat="1" applyFont="1" applyAlignment="1">
      <alignment vertical="center"/>
    </xf>
    <xf numFmtId="38" fontId="63" fillId="0" borderId="0" xfId="0" applyNumberFormat="1" applyFont="1"/>
    <xf numFmtId="165" fontId="0" fillId="0" borderId="0" xfId="136" applyNumberFormat="1" applyFont="1" applyAlignment="1">
      <alignment horizontal="centerContinuous"/>
    </xf>
    <xf numFmtId="165" fontId="0" fillId="0" borderId="0" xfId="136" applyNumberFormat="1" applyFont="1" applyAlignment="1">
      <alignment horizontal="left"/>
    </xf>
    <xf numFmtId="165" fontId="13" fillId="0" borderId="0" xfId="136" applyNumberFormat="1" applyFont="1" applyAlignment="1">
      <alignment horizontal="left"/>
    </xf>
    <xf numFmtId="3" fontId="13" fillId="0" borderId="0" xfId="0" applyNumberFormat="1" applyFont="1"/>
    <xf numFmtId="0" fontId="23" fillId="0" borderId="0" xfId="0" applyFont="1" applyAlignment="1">
      <alignment horizontal="right"/>
    </xf>
    <xf numFmtId="0" fontId="60" fillId="6" borderId="2" xfId="187" applyNumberFormat="1" applyFont="1" applyBorder="1" applyAlignment="1">
      <alignment horizontal="left"/>
    </xf>
    <xf numFmtId="0" fontId="35" fillId="0" borderId="0" xfId="0" applyFont="1"/>
    <xf numFmtId="0" fontId="13" fillId="0" borderId="0" xfId="0" applyFont="1" applyAlignment="1">
      <alignment horizontal="centerContinuous"/>
    </xf>
    <xf numFmtId="3" fontId="60" fillId="6" borderId="10" xfId="187" applyNumberFormat="1" applyFont="1" applyBorder="1" applyAlignment="1">
      <alignment horizontal="center"/>
    </xf>
    <xf numFmtId="43" fontId="21" fillId="0" borderId="0" xfId="117" applyFont="1" applyFill="1"/>
    <xf numFmtId="3" fontId="21" fillId="0" borderId="0" xfId="0" applyNumberFormat="1" applyFont="1"/>
    <xf numFmtId="165" fontId="13" fillId="0" borderId="12" xfId="117" applyNumberFormat="1" applyFont="1" applyFill="1" applyBorder="1"/>
    <xf numFmtId="165" fontId="13" fillId="0" borderId="14" xfId="117" applyNumberFormat="1" applyFont="1" applyFill="1" applyBorder="1"/>
    <xf numFmtId="38" fontId="23" fillId="0" borderId="0" xfId="0" applyNumberFormat="1" applyFont="1"/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3" fontId="29" fillId="0" borderId="0" xfId="0" applyNumberFormat="1" applyFont="1"/>
    <xf numFmtId="0" fontId="60" fillId="6" borderId="9" xfId="187" applyNumberFormat="1" applyFont="1" applyBorder="1" applyAlignment="1"/>
    <xf numFmtId="3" fontId="60" fillId="6" borderId="10" xfId="187" applyNumberFormat="1" applyFont="1" applyBorder="1"/>
    <xf numFmtId="164" fontId="60" fillId="6" borderId="10" xfId="187" applyNumberFormat="1" applyFont="1" applyBorder="1" applyAlignment="1">
      <alignment horizontal="center"/>
    </xf>
    <xf numFmtId="0" fontId="60" fillId="6" borderId="0" xfId="187" applyNumberFormat="1" applyFont="1" applyBorder="1" applyAlignment="1">
      <alignment horizontal="center"/>
    </xf>
    <xf numFmtId="164" fontId="60" fillId="6" borderId="0" xfId="187" applyNumberFormat="1" applyFont="1" applyBorder="1" applyAlignment="1">
      <alignment horizontal="center"/>
    </xf>
    <xf numFmtId="2" fontId="60" fillId="6" borderId="0" xfId="187" applyNumberFormat="1" applyFont="1" applyBorder="1" applyAlignment="1">
      <alignment horizontal="center"/>
    </xf>
    <xf numFmtId="3" fontId="60" fillId="6" borderId="12" xfId="187" applyNumberFormat="1" applyFont="1" applyBorder="1" applyAlignment="1">
      <alignment horizontal="center"/>
    </xf>
    <xf numFmtId="0" fontId="60" fillId="6" borderId="12" xfId="187" applyNumberFormat="1" applyFont="1" applyBorder="1" applyAlignment="1">
      <alignment horizontal="center"/>
    </xf>
    <xf numFmtId="164" fontId="60" fillId="6" borderId="12" xfId="187" applyNumberFormat="1" applyFont="1" applyBorder="1" applyAlignment="1">
      <alignment horizontal="center"/>
    </xf>
    <xf numFmtId="2" fontId="60" fillId="6" borderId="12" xfId="187" applyNumberFormat="1" applyFont="1" applyBorder="1" applyAlignment="1">
      <alignment horizontal="center"/>
    </xf>
    <xf numFmtId="0" fontId="60" fillId="6" borderId="9" xfId="187" applyNumberFormat="1" applyFont="1" applyBorder="1" applyAlignment="1">
      <alignment horizontal="center" vertical="center" wrapText="1"/>
    </xf>
    <xf numFmtId="0" fontId="60" fillId="6" borderId="11" xfId="187" applyNumberFormat="1" applyFont="1" applyBorder="1" applyAlignment="1">
      <alignment horizontal="center" vertical="center" wrapText="1"/>
    </xf>
    <xf numFmtId="0" fontId="91" fillId="6" borderId="4" xfId="187" applyNumberFormat="1" applyBorder="1"/>
    <xf numFmtId="0" fontId="65" fillId="0" borderId="0" xfId="0" applyFont="1"/>
    <xf numFmtId="0" fontId="67" fillId="0" borderId="0" xfId="0" applyFont="1"/>
    <xf numFmtId="165" fontId="29" fillId="0" borderId="0" xfId="122" applyNumberFormat="1" applyFont="1" applyFill="1" applyAlignment="1">
      <alignment horizontal="left"/>
    </xf>
    <xf numFmtId="0" fontId="34" fillId="0" borderId="0" xfId="188">
      <alignment horizontal="center" wrapText="1"/>
    </xf>
    <xf numFmtId="0" fontId="60" fillId="6" borderId="6" xfId="187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right"/>
    </xf>
    <xf numFmtId="0" fontId="25" fillId="0" borderId="0" xfId="0" applyFont="1"/>
    <xf numFmtId="0" fontId="65" fillId="0" borderId="0" xfId="0" applyFont="1" applyAlignment="1">
      <alignment wrapText="1"/>
    </xf>
    <xf numFmtId="0" fontId="7" fillId="0" borderId="0" xfId="0" applyFont="1"/>
    <xf numFmtId="0" fontId="7" fillId="0" borderId="0" xfId="210" applyFont="1"/>
    <xf numFmtId="0" fontId="42" fillId="0" borderId="0" xfId="0" applyFont="1" applyAlignment="1">
      <alignment horizontal="centerContinuous"/>
    </xf>
    <xf numFmtId="0" fontId="69" fillId="0" borderId="0" xfId="0" applyFont="1" applyAlignment="1">
      <alignment horizontal="centerContinuous"/>
    </xf>
    <xf numFmtId="0" fontId="60" fillId="6" borderId="14" xfId="187" applyNumberFormat="1" applyFont="1" applyBorder="1" applyAlignment="1">
      <alignment horizontal="center" vertical="center" wrapText="1"/>
    </xf>
    <xf numFmtId="1" fontId="60" fillId="6" borderId="8" xfId="187" applyNumberFormat="1" applyFont="1" applyBorder="1" applyAlignment="1">
      <alignment horizontal="center"/>
    </xf>
    <xf numFmtId="1" fontId="60" fillId="6" borderId="16" xfId="187" applyNumberFormat="1" applyFont="1" applyBorder="1" applyAlignment="1">
      <alignment horizontal="center"/>
    </xf>
    <xf numFmtId="0" fontId="60" fillId="6" borderId="8" xfId="187" applyNumberFormat="1" applyFont="1" applyBorder="1"/>
    <xf numFmtId="0" fontId="70" fillId="3" borderId="0" xfId="0" applyFont="1" applyFill="1"/>
    <xf numFmtId="0" fontId="60" fillId="6" borderId="13" xfId="187" applyNumberFormat="1" applyFont="1" applyBorder="1"/>
    <xf numFmtId="0" fontId="60" fillId="6" borderId="14" xfId="187" applyNumberFormat="1" applyFont="1" applyBorder="1" applyAlignment="1">
      <alignment horizontal="center" wrapText="1"/>
    </xf>
    <xf numFmtId="3" fontId="13" fillId="0" borderId="16" xfId="0" applyNumberFormat="1" applyFont="1" applyBorder="1"/>
    <xf numFmtId="0" fontId="6" fillId="0" borderId="0" xfId="0" applyFont="1"/>
    <xf numFmtId="164" fontId="34" fillId="0" borderId="0" xfId="228" applyNumberFormat="1" applyFont="1" applyFill="1" applyAlignment="1">
      <alignment horizontal="centerContinuous"/>
    </xf>
    <xf numFmtId="164" fontId="34" fillId="0" borderId="0" xfId="228" applyNumberFormat="1" applyFont="1"/>
    <xf numFmtId="164" fontId="59" fillId="0" borderId="0" xfId="228" applyNumberFormat="1" applyFont="1"/>
    <xf numFmtId="164" fontId="25" fillId="0" borderId="0" xfId="228" applyNumberFormat="1" applyFont="1" applyFill="1" applyAlignment="1">
      <alignment vertical="center"/>
    </xf>
    <xf numFmtId="164" fontId="0" fillId="0" borderId="0" xfId="228" applyNumberFormat="1" applyFont="1" applyFill="1"/>
    <xf numFmtId="164" fontId="0" fillId="0" borderId="0" xfId="228" applyNumberFormat="1" applyFont="1"/>
    <xf numFmtId="0" fontId="73" fillId="0" borderId="0" xfId="0" applyFont="1"/>
    <xf numFmtId="0" fontId="74" fillId="0" borderId="0" xfId="0" applyFont="1"/>
    <xf numFmtId="0" fontId="72" fillId="0" borderId="0" xfId="0" applyFont="1"/>
    <xf numFmtId="164" fontId="13" fillId="3" borderId="7" xfId="228" applyNumberFormat="1" applyFont="1" applyFill="1" applyBorder="1" applyAlignment="1">
      <alignment horizontal="center" vertical="center"/>
    </xf>
    <xf numFmtId="164" fontId="13" fillId="3" borderId="7" xfId="228" applyNumberFormat="1" applyFont="1" applyFill="1" applyBorder="1" applyAlignment="1">
      <alignment horizontal="center" wrapText="1"/>
    </xf>
    <xf numFmtId="164" fontId="13" fillId="3" borderId="7" xfId="228" applyNumberFormat="1" applyFont="1" applyFill="1" applyBorder="1" applyAlignment="1">
      <alignment horizontal="center" vertical="center" wrapText="1"/>
    </xf>
    <xf numFmtId="164" fontId="25" fillId="3" borderId="13" xfId="228" applyNumberFormat="1" applyFont="1" applyFill="1" applyBorder="1" applyAlignment="1">
      <alignment horizontal="centerContinuous" vertical="center"/>
    </xf>
    <xf numFmtId="164" fontId="25" fillId="3" borderId="14" xfId="228" applyNumberFormat="1" applyFont="1" applyFill="1" applyBorder="1" applyAlignment="1">
      <alignment horizontal="centerContinuous" vertical="center"/>
    </xf>
    <xf numFmtId="164" fontId="25" fillId="3" borderId="15" xfId="228" applyNumberFormat="1" applyFont="1" applyFill="1" applyBorder="1" applyAlignment="1">
      <alignment horizontal="centerContinuous" vertical="center"/>
    </xf>
    <xf numFmtId="164" fontId="25" fillId="3" borderId="9" xfId="228" applyNumberFormat="1" applyFont="1" applyFill="1" applyBorder="1" applyAlignment="1">
      <alignment horizontal="centerContinuous" vertical="center"/>
    </xf>
    <xf numFmtId="164" fontId="25" fillId="3" borderId="7" xfId="228" applyNumberFormat="1" applyFont="1" applyFill="1" applyBorder="1" applyAlignment="1">
      <alignment horizontal="centerContinuous" vertical="center"/>
    </xf>
    <xf numFmtId="164" fontId="25" fillId="3" borderId="10" xfId="228" applyNumberFormat="1" applyFont="1" applyFill="1" applyBorder="1" applyAlignment="1">
      <alignment horizontal="centerContinuous" vertical="center"/>
    </xf>
    <xf numFmtId="164" fontId="25" fillId="3" borderId="11" xfId="228" applyNumberFormat="1" applyFont="1" applyFill="1" applyBorder="1" applyAlignment="1">
      <alignment horizontal="centerContinuous" vertical="center"/>
    </xf>
    <xf numFmtId="164" fontId="13" fillId="0" borderId="0" xfId="228" applyNumberFormat="1" applyFont="1" applyFill="1"/>
    <xf numFmtId="0" fontId="75" fillId="0" borderId="0" xfId="0" applyFont="1"/>
    <xf numFmtId="0" fontId="76" fillId="0" borderId="0" xfId="0" applyFont="1"/>
    <xf numFmtId="3" fontId="77" fillId="0" borderId="4" xfId="0" applyNumberFormat="1" applyFont="1" applyBorder="1"/>
    <xf numFmtId="3" fontId="77" fillId="0" borderId="0" xfId="0" applyNumberFormat="1" applyFont="1"/>
    <xf numFmtId="3" fontId="77" fillId="0" borderId="8" xfId="0" applyNumberFormat="1" applyFont="1" applyBorder="1"/>
    <xf numFmtId="0" fontId="13" fillId="6" borderId="4" xfId="187" applyNumberFormat="1" applyFont="1" applyBorder="1"/>
    <xf numFmtId="0" fontId="13" fillId="6" borderId="0" xfId="187" applyNumberFormat="1" applyFont="1" applyBorder="1"/>
    <xf numFmtId="38" fontId="13" fillId="6" borderId="0" xfId="187" applyNumberFormat="1" applyFont="1" applyBorder="1" applyAlignment="1">
      <alignment horizontal="right"/>
    </xf>
    <xf numFmtId="164" fontId="13" fillId="6" borderId="0" xfId="187" applyNumberFormat="1" applyFont="1" applyBorder="1" applyAlignment="1">
      <alignment horizontal="right"/>
    </xf>
    <xf numFmtId="0" fontId="13" fillId="0" borderId="4" xfId="210" applyFont="1" applyBorder="1"/>
    <xf numFmtId="0" fontId="13" fillId="0" borderId="8" xfId="210" applyFont="1" applyBorder="1"/>
    <xf numFmtId="0" fontId="13" fillId="0" borderId="2" xfId="210" applyFont="1" applyBorder="1"/>
    <xf numFmtId="0" fontId="13" fillId="0" borderId="5" xfId="210" applyFont="1" applyBorder="1"/>
    <xf numFmtId="0" fontId="0" fillId="0" borderId="6" xfId="0" applyBorder="1"/>
    <xf numFmtId="0" fontId="4" fillId="0" borderId="0" xfId="0" applyFont="1"/>
    <xf numFmtId="0" fontId="4" fillId="3" borderId="0" xfId="0" applyFont="1" applyFill="1"/>
    <xf numFmtId="3" fontId="4" fillId="3" borderId="0" xfId="0" applyNumberFormat="1" applyFont="1" applyFill="1" applyAlignment="1">
      <alignment horizontal="centerContinuous"/>
    </xf>
    <xf numFmtId="2" fontId="4" fillId="3" borderId="0" xfId="0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right"/>
    </xf>
    <xf numFmtId="168" fontId="4" fillId="0" borderId="0" xfId="103" applyNumberFormat="1" applyFont="1" applyFill="1" applyBorder="1" applyAlignment="1" applyProtection="1">
      <alignment horizontal="right"/>
    </xf>
    <xf numFmtId="168" fontId="4" fillId="0" borderId="0" xfId="103" applyNumberFormat="1" applyFont="1" applyFill="1" applyAlignment="1" applyProtection="1">
      <alignment horizontal="left"/>
    </xf>
    <xf numFmtId="168" fontId="4" fillId="3" borderId="0" xfId="0" applyNumberFormat="1" applyFont="1" applyFill="1" applyAlignment="1">
      <alignment horizontal="right"/>
    </xf>
    <xf numFmtId="166" fontId="4" fillId="3" borderId="0" xfId="103" applyNumberFormat="1" applyFont="1" applyFill="1" applyBorder="1" applyAlignment="1" applyProtection="1">
      <alignment horizontal="right"/>
    </xf>
    <xf numFmtId="168" fontId="4" fillId="3" borderId="0" xfId="103" applyNumberFormat="1" applyFont="1" applyFill="1" applyBorder="1" applyAlignment="1" applyProtection="1">
      <alignment horizontal="right"/>
    </xf>
    <xf numFmtId="0" fontId="60" fillId="6" borderId="9" xfId="187" applyNumberFormat="1" applyFont="1" applyBorder="1" applyAlignment="1">
      <alignment horizontal="centerContinuous"/>
    </xf>
    <xf numFmtId="0" fontId="0" fillId="0" borderId="8" xfId="0" applyBorder="1" applyAlignment="1">
      <alignment horizontal="center" vertical="center"/>
    </xf>
    <xf numFmtId="0" fontId="58" fillId="0" borderId="0" xfId="0" applyFont="1"/>
    <xf numFmtId="0" fontId="79" fillId="6" borderId="5" xfId="187" applyNumberFormat="1" applyFont="1" applyBorder="1" applyAlignment="1">
      <alignment horizontal="left"/>
    </xf>
    <xf numFmtId="1" fontId="5" fillId="0" borderId="6" xfId="226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68" fillId="0" borderId="0" xfId="0" applyFont="1"/>
    <xf numFmtId="0" fontId="4" fillId="0" borderId="2" xfId="0" applyFont="1" applyBorder="1"/>
    <xf numFmtId="0" fontId="80" fillId="0" borderId="0" xfId="0" applyFont="1"/>
    <xf numFmtId="0" fontId="5" fillId="3" borderId="0" xfId="0" applyFont="1" applyFill="1"/>
    <xf numFmtId="38" fontId="5" fillId="3" borderId="0" xfId="0" applyNumberFormat="1" applyFont="1" applyFill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wrapText="1"/>
    </xf>
    <xf numFmtId="38" fontId="5" fillId="3" borderId="4" xfId="0" applyNumberFormat="1" applyFont="1" applyFill="1" applyBorder="1" applyAlignment="1">
      <alignment horizontal="right" wrapText="1"/>
    </xf>
    <xf numFmtId="38" fontId="5" fillId="3" borderId="0" xfId="0" applyNumberFormat="1" applyFont="1" applyFill="1" applyAlignment="1">
      <alignment horizontal="right" wrapText="1"/>
    </xf>
    <xf numFmtId="0" fontId="5" fillId="3" borderId="2" xfId="0" applyFont="1" applyFill="1" applyBorder="1"/>
    <xf numFmtId="40" fontId="5" fillId="3" borderId="0" xfId="0" applyNumberFormat="1" applyFont="1" applyFill="1" applyAlignment="1">
      <alignment horizontal="right" wrapText="1"/>
    </xf>
    <xf numFmtId="40" fontId="5" fillId="3" borderId="4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left"/>
    </xf>
    <xf numFmtId="0" fontId="5" fillId="3" borderId="5" xfId="0" applyFont="1" applyFill="1" applyBorder="1"/>
    <xf numFmtId="187" fontId="5" fillId="3" borderId="4" xfId="0" applyNumberFormat="1" applyFont="1" applyFill="1" applyBorder="1" applyAlignment="1">
      <alignment horizontal="right" wrapText="1"/>
    </xf>
    <xf numFmtId="187" fontId="5" fillId="3" borderId="0" xfId="0" applyNumberFormat="1" applyFont="1" applyFill="1" applyAlignment="1">
      <alignment horizontal="right" wrapText="1"/>
    </xf>
    <xf numFmtId="40" fontId="5" fillId="3" borderId="12" xfId="0" applyNumberFormat="1" applyFont="1" applyFill="1" applyBorder="1" applyAlignment="1">
      <alignment horizontal="right" wrapText="1"/>
    </xf>
    <xf numFmtId="166" fontId="5" fillId="3" borderId="16" xfId="0" applyNumberFormat="1" applyFont="1" applyFill="1" applyBorder="1" applyAlignment="1">
      <alignment horizontal="right" wrapText="1"/>
    </xf>
    <xf numFmtId="0" fontId="5" fillId="3" borderId="2" xfId="187" applyNumberFormat="1" applyFont="1" applyFill="1" applyBorder="1" applyAlignment="1">
      <alignment horizontal="left"/>
    </xf>
    <xf numFmtId="0" fontId="5" fillId="3" borderId="2" xfId="187" applyNumberFormat="1" applyFont="1" applyFill="1" applyBorder="1" applyAlignment="1"/>
    <xf numFmtId="0" fontId="8" fillId="0" borderId="0" xfId="0" applyFont="1"/>
    <xf numFmtId="3" fontId="58" fillId="0" borderId="0" xfId="0" applyNumberFormat="1" applyFont="1"/>
    <xf numFmtId="0" fontId="82" fillId="0" borderId="0" xfId="0" applyFont="1"/>
    <xf numFmtId="0" fontId="83" fillId="0" borderId="0" xfId="0" applyFont="1"/>
    <xf numFmtId="0" fontId="81" fillId="0" borderId="0" xfId="0" applyFont="1"/>
    <xf numFmtId="38" fontId="35" fillId="0" borderId="0" xfId="0" applyNumberFormat="1" applyFont="1"/>
    <xf numFmtId="2" fontId="5" fillId="3" borderId="8" xfId="0" applyNumberFormat="1" applyFont="1" applyFill="1" applyBorder="1" applyAlignment="1">
      <alignment horizontal="right" wrapText="1"/>
    </xf>
    <xf numFmtId="3" fontId="77" fillId="0" borderId="12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8" fillId="0" borderId="0" xfId="0" applyFont="1"/>
    <xf numFmtId="3" fontId="78" fillId="0" borderId="0" xfId="0" applyNumberFormat="1" applyFont="1"/>
    <xf numFmtId="0" fontId="84" fillId="0" borderId="0" xfId="0" applyFont="1"/>
    <xf numFmtId="0" fontId="5" fillId="0" borderId="4" xfId="0" applyFont="1" applyBorder="1"/>
    <xf numFmtId="0" fontId="4" fillId="0" borderId="4" xfId="0" applyFont="1" applyBorder="1" applyAlignment="1">
      <alignment horizontal="left"/>
    </xf>
    <xf numFmtId="167" fontId="19" fillId="0" borderId="5" xfId="103" applyNumberFormat="1" applyFont="1" applyBorder="1" applyAlignment="1">
      <alignment horizontal="right"/>
    </xf>
    <xf numFmtId="167" fontId="19" fillId="0" borderId="2" xfId="103" applyNumberFormat="1" applyFont="1" applyBorder="1" applyAlignment="1">
      <alignment horizontal="right"/>
    </xf>
    <xf numFmtId="167" fontId="8" fillId="0" borderId="2" xfId="103" applyNumberFormat="1" applyFont="1" applyBorder="1" applyAlignment="1">
      <alignment horizontal="right"/>
    </xf>
    <xf numFmtId="1" fontId="5" fillId="0" borderId="7" xfId="226" applyNumberFormat="1" applyFont="1" applyBorder="1" applyAlignment="1">
      <alignment horizontal="center" vertical="center"/>
    </xf>
    <xf numFmtId="0" fontId="65" fillId="3" borderId="0" xfId="0" applyFont="1" applyFill="1"/>
    <xf numFmtId="166" fontId="4" fillId="0" borderId="0" xfId="0" applyNumberFormat="1" applyFont="1"/>
    <xf numFmtId="0" fontId="4" fillId="0" borderId="4" xfId="0" applyFont="1" applyBorder="1"/>
    <xf numFmtId="0" fontId="77" fillId="3" borderId="0" xfId="0" applyFont="1" applyFill="1"/>
    <xf numFmtId="3" fontId="5" fillId="3" borderId="0" xfId="0" applyNumberFormat="1" applyFont="1" applyFill="1" applyAlignment="1">
      <alignment horizontal="right"/>
    </xf>
    <xf numFmtId="168" fontId="5" fillId="3" borderId="0" xfId="103" applyNumberFormat="1" applyFont="1" applyFill="1" applyBorder="1" applyAlignment="1" applyProtection="1">
      <alignment horizontal="right"/>
    </xf>
    <xf numFmtId="168" fontId="5" fillId="3" borderId="0" xfId="103" applyNumberFormat="1" applyFont="1" applyFill="1" applyAlignment="1" applyProtection="1">
      <alignment horizontal="centerContinuous"/>
    </xf>
    <xf numFmtId="168" fontId="5" fillId="3" borderId="0" xfId="0" applyNumberFormat="1" applyFont="1" applyFill="1" applyAlignment="1">
      <alignment horizontal="right"/>
    </xf>
    <xf numFmtId="166" fontId="5" fillId="3" borderId="0" xfId="103" applyNumberFormat="1" applyFont="1" applyFill="1" applyBorder="1" applyAlignment="1" applyProtection="1">
      <alignment horizontal="right"/>
    </xf>
    <xf numFmtId="3" fontId="5" fillId="3" borderId="0" xfId="0" applyNumberFormat="1" applyFont="1" applyFill="1" applyAlignment="1">
      <alignment horizontal="centerContinuous"/>
    </xf>
    <xf numFmtId="168" fontId="5" fillId="3" borderId="0" xfId="103" applyNumberFormat="1" applyFont="1" applyFill="1" applyAlignment="1" applyProtection="1">
      <alignment horizontal="left"/>
    </xf>
    <xf numFmtId="1" fontId="4" fillId="0" borderId="2" xfId="226" applyNumberFormat="1" applyFont="1" applyBorder="1" applyAlignment="1">
      <alignment horizontal="center" vertical="center"/>
    </xf>
    <xf numFmtId="165" fontId="4" fillId="0" borderId="7" xfId="103" applyNumberFormat="1" applyFont="1" applyFill="1" applyBorder="1" applyAlignment="1">
      <alignment horizontal="center" vertical="center"/>
    </xf>
    <xf numFmtId="0" fontId="4" fillId="0" borderId="0" xfId="210" applyFont="1"/>
    <xf numFmtId="0" fontId="4" fillId="0" borderId="2" xfId="210" applyFont="1" applyBorder="1" applyAlignment="1">
      <alignment horizontal="left" indent="1"/>
    </xf>
    <xf numFmtId="169" fontId="4" fillId="0" borderId="5" xfId="210" applyNumberFormat="1" applyFont="1" applyBorder="1" applyAlignment="1">
      <alignment horizontal="right"/>
    </xf>
    <xf numFmtId="0" fontId="60" fillId="6" borderId="10" xfId="187" applyNumberFormat="1" applyFont="1" applyBorder="1" applyAlignment="1">
      <alignment horizontal="center" vertical="center" wrapText="1"/>
    </xf>
    <xf numFmtId="38" fontId="13" fillId="6" borderId="4" xfId="187" applyNumberFormat="1" applyFont="1" applyBorder="1" applyAlignment="1">
      <alignment horizontal="right"/>
    </xf>
    <xf numFmtId="0" fontId="0" fillId="0" borderId="8" xfId="0" applyBorder="1"/>
    <xf numFmtId="3" fontId="85" fillId="0" borderId="0" xfId="0" applyNumberFormat="1" applyFont="1"/>
    <xf numFmtId="0" fontId="8" fillId="0" borderId="0" xfId="227"/>
    <xf numFmtId="0" fontId="86" fillId="0" borderId="0" xfId="0" applyFont="1"/>
    <xf numFmtId="0" fontId="91" fillId="6" borderId="9" xfId="187" applyNumberFormat="1" applyBorder="1"/>
    <xf numFmtId="0" fontId="91" fillId="6" borderId="6" xfId="187" applyNumberFormat="1" applyBorder="1" applyAlignment="1">
      <alignment horizontal="center"/>
    </xf>
    <xf numFmtId="0" fontId="91" fillId="6" borderId="10" xfId="187" applyNumberFormat="1" applyBorder="1" applyAlignment="1">
      <alignment horizontal="centerContinuous"/>
    </xf>
    <xf numFmtId="0" fontId="91" fillId="6" borderId="10" xfId="187" applyNumberFormat="1" applyBorder="1" applyAlignment="1">
      <alignment horizontal="center" vertical="center" wrapText="1"/>
    </xf>
    <xf numFmtId="0" fontId="91" fillId="6" borderId="11" xfId="187" applyNumberFormat="1" applyBorder="1" applyAlignment="1">
      <alignment horizontal="center" vertical="center" wrapText="1"/>
    </xf>
    <xf numFmtId="0" fontId="0" fillId="7" borderId="0" xfId="0" applyFill="1"/>
    <xf numFmtId="3" fontId="0" fillId="7" borderId="0" xfId="0" applyNumberFormat="1" applyFill="1"/>
    <xf numFmtId="0" fontId="11" fillId="7" borderId="0" xfId="0" applyFont="1" applyFill="1"/>
    <xf numFmtId="0" fontId="10" fillId="7" borderId="0" xfId="0" applyFont="1" applyFill="1"/>
    <xf numFmtId="37" fontId="4" fillId="7" borderId="0" xfId="0" applyNumberFormat="1" applyFont="1" applyFill="1" applyAlignment="1">
      <alignment horizontal="left"/>
    </xf>
    <xf numFmtId="168" fontId="4" fillId="7" borderId="0" xfId="0" applyNumberFormat="1" applyFont="1" applyFill="1" applyAlignment="1">
      <alignment horizontal="right"/>
    </xf>
    <xf numFmtId="168" fontId="4" fillId="7" borderId="0" xfId="103" applyNumberFormat="1" applyFont="1" applyFill="1" applyBorder="1" applyAlignment="1" applyProtection="1">
      <alignment horizontal="right"/>
    </xf>
    <xf numFmtId="166" fontId="4" fillId="7" borderId="0" xfId="103" applyNumberFormat="1" applyFont="1" applyFill="1" applyBorder="1" applyAlignment="1" applyProtection="1">
      <alignment horizontal="right"/>
    </xf>
    <xf numFmtId="2" fontId="4" fillId="7" borderId="0" xfId="0" applyNumberFormat="1" applyFont="1" applyFill="1" applyAlignment="1">
      <alignment horizontal="left"/>
    </xf>
    <xf numFmtId="3" fontId="4" fillId="7" borderId="0" xfId="0" applyNumberFormat="1" applyFont="1" applyFill="1" applyAlignment="1">
      <alignment horizontal="right"/>
    </xf>
    <xf numFmtId="0" fontId="4" fillId="7" borderId="0" xfId="0" applyFont="1" applyFill="1"/>
    <xf numFmtId="3" fontId="4" fillId="7" borderId="0" xfId="0" applyNumberFormat="1" applyFont="1" applyFill="1" applyAlignment="1">
      <alignment horizontal="centerContinuous"/>
    </xf>
    <xf numFmtId="168" fontId="4" fillId="7" borderId="0" xfId="103" applyNumberFormat="1" applyFont="1" applyFill="1" applyAlignment="1" applyProtection="1">
      <alignment horizontal="left"/>
    </xf>
    <xf numFmtId="0" fontId="20" fillId="7" borderId="0" xfId="0" applyFont="1" applyFill="1"/>
    <xf numFmtId="0" fontId="35" fillId="7" borderId="0" xfId="0" applyFont="1" applyFill="1"/>
    <xf numFmtId="166" fontId="13" fillId="0" borderId="0" xfId="0" applyNumberFormat="1" applyFont="1"/>
    <xf numFmtId="166" fontId="91" fillId="6" borderId="11" xfId="187" applyNumberFormat="1" applyBorder="1" applyAlignment="1">
      <alignment horizontal="centerContinuous"/>
    </xf>
    <xf numFmtId="166" fontId="0" fillId="0" borderId="0" xfId="0" applyNumberFormat="1"/>
    <xf numFmtId="166" fontId="60" fillId="6" borderId="11" xfId="187" applyNumberFormat="1" applyFont="1" applyBorder="1" applyAlignment="1">
      <alignment horizontal="centerContinuous"/>
    </xf>
    <xf numFmtId="166" fontId="58" fillId="0" borderId="0" xfId="0" applyNumberFormat="1" applyFont="1"/>
    <xf numFmtId="166" fontId="0" fillId="0" borderId="0" xfId="0" applyNumberFormat="1" applyAlignment="1">
      <alignment horizontal="centerContinuous"/>
    </xf>
    <xf numFmtId="166" fontId="50" fillId="0" borderId="0" xfId="0" applyNumberFormat="1" applyFont="1"/>
    <xf numFmtId="0" fontId="91" fillId="6" borderId="10" xfId="187" applyNumberFormat="1" applyBorder="1" applyAlignment="1">
      <alignment horizontal="center"/>
    </xf>
    <xf numFmtId="0" fontId="91" fillId="6" borderId="11" xfId="187" applyNumberFormat="1" applyBorder="1" applyAlignment="1">
      <alignment horizontal="center"/>
    </xf>
    <xf numFmtId="3" fontId="0" fillId="7" borderId="2" xfId="0" applyNumberFormat="1" applyFill="1" applyBorder="1"/>
    <xf numFmtId="0" fontId="60" fillId="6" borderId="7" xfId="187" applyNumberFormat="1" applyFont="1" applyBorder="1" applyAlignment="1">
      <alignment horizontal="center" vertical="center"/>
    </xf>
    <xf numFmtId="0" fontId="13" fillId="0" borderId="5" xfId="0" applyFont="1" applyBorder="1"/>
    <xf numFmtId="0" fontId="60" fillId="6" borderId="5" xfId="187" applyNumberFormat="1" applyFont="1" applyBorder="1"/>
    <xf numFmtId="0" fontId="60" fillId="6" borderId="7" xfId="187" applyNumberFormat="1" applyFont="1" applyBorder="1" applyAlignment="1">
      <alignment horizontal="center" wrapText="1"/>
    </xf>
    <xf numFmtId="1" fontId="60" fillId="6" borderId="13" xfId="187" applyNumberFormat="1" applyFont="1" applyBorder="1" applyAlignment="1">
      <alignment horizontal="center"/>
    </xf>
    <xf numFmtId="1" fontId="60" fillId="6" borderId="7" xfId="187" applyNumberFormat="1" applyFont="1" applyBorder="1" applyAlignment="1">
      <alignment horizontal="center"/>
    </xf>
    <xf numFmtId="0" fontId="60" fillId="6" borderId="8" xfId="187" applyNumberFormat="1" applyFont="1" applyBorder="1" applyAlignment="1"/>
    <xf numFmtId="0" fontId="0" fillId="0" borderId="16" xfId="0" applyBorder="1"/>
    <xf numFmtId="165" fontId="13" fillId="0" borderId="5" xfId="117" applyNumberFormat="1" applyFont="1" applyFill="1" applyBorder="1" applyAlignment="1"/>
    <xf numFmtId="165" fontId="13" fillId="0" borderId="7" xfId="117" applyNumberFormat="1" applyFont="1" applyFill="1" applyBorder="1" applyAlignment="1"/>
    <xf numFmtId="167" fontId="13" fillId="0" borderId="2" xfId="105" applyNumberFormat="1" applyFont="1" applyBorder="1" applyAlignment="1">
      <alignment horizontal="right"/>
    </xf>
    <xf numFmtId="168" fontId="91" fillId="6" borderId="4" xfId="187" applyBorder="1"/>
    <xf numFmtId="171" fontId="4" fillId="0" borderId="2" xfId="105" applyNumberFormat="1" applyFont="1" applyBorder="1" applyAlignment="1">
      <alignment horizontal="right"/>
    </xf>
    <xf numFmtId="37" fontId="91" fillId="6" borderId="0" xfId="187" applyNumberFormat="1" applyBorder="1" applyAlignment="1">
      <alignment horizontal="right"/>
    </xf>
    <xf numFmtId="37" fontId="4" fillId="0" borderId="2" xfId="105" applyNumberFormat="1" applyFont="1" applyBorder="1" applyAlignment="1">
      <alignment horizontal="right"/>
    </xf>
    <xf numFmtId="39" fontId="91" fillId="6" borderId="0" xfId="187" applyNumberFormat="1" applyBorder="1" applyAlignment="1">
      <alignment horizontal="right"/>
    </xf>
    <xf numFmtId="39" fontId="4" fillId="0" borderId="2" xfId="105" applyNumberFormat="1" applyFont="1" applyBorder="1" applyAlignment="1">
      <alignment horizontal="right"/>
    </xf>
    <xf numFmtId="167" fontId="4" fillId="0" borderId="5" xfId="105" applyNumberFormat="1" applyFont="1" applyBorder="1" applyAlignment="1">
      <alignment horizontal="right"/>
    </xf>
    <xf numFmtId="3" fontId="91" fillId="6" borderId="13" xfId="187" applyNumberFormat="1" applyBorder="1" applyAlignment="1">
      <alignment horizontal="centerContinuous"/>
    </xf>
    <xf numFmtId="3" fontId="91" fillId="6" borderId="14" xfId="187" applyNumberFormat="1" applyBorder="1" applyAlignment="1">
      <alignment horizontal="centerContinuous"/>
    </xf>
    <xf numFmtId="168" fontId="91" fillId="6" borderId="15" xfId="187" applyBorder="1" applyAlignment="1">
      <alignment horizontal="centerContinuous"/>
    </xf>
    <xf numFmtId="3" fontId="91" fillId="6" borderId="10" xfId="187" applyNumberFormat="1" applyBorder="1" applyAlignment="1">
      <alignment horizontal="centerContinuous"/>
    </xf>
    <xf numFmtId="168" fontId="91" fillId="6" borderId="11" xfId="187" applyBorder="1" applyAlignment="1">
      <alignment horizontal="centerContinuous"/>
    </xf>
    <xf numFmtId="3" fontId="93" fillId="0" borderId="4" xfId="0" applyNumberFormat="1" applyFont="1" applyBorder="1" applyAlignment="1">
      <alignment horizontal="right"/>
    </xf>
    <xf numFmtId="4" fontId="93" fillId="0" borderId="4" xfId="0" applyNumberFormat="1" applyFont="1" applyBorder="1" applyAlignment="1">
      <alignment horizontal="right"/>
    </xf>
    <xf numFmtId="3" fontId="94" fillId="0" borderId="4" xfId="0" applyNumberFormat="1" applyFont="1" applyBorder="1" applyAlignment="1">
      <alignment horizontal="right"/>
    </xf>
    <xf numFmtId="168" fontId="93" fillId="0" borderId="4" xfId="103" applyNumberFormat="1" applyFont="1" applyBorder="1" applyAlignment="1">
      <alignment horizontal="right"/>
    </xf>
    <xf numFmtId="2" fontId="93" fillId="0" borderId="4" xfId="0" applyNumberFormat="1" applyFont="1" applyBorder="1"/>
    <xf numFmtId="2" fontId="93" fillId="0" borderId="8" xfId="0" applyNumberFormat="1" applyFont="1" applyBorder="1" applyAlignment="1">
      <alignment horizontal="left"/>
    </xf>
    <xf numFmtId="4" fontId="93" fillId="0" borderId="8" xfId="0" applyNumberFormat="1" applyFont="1" applyBorder="1" applyAlignment="1">
      <alignment horizontal="right"/>
    </xf>
    <xf numFmtId="4" fontId="93" fillId="0" borderId="12" xfId="0" applyNumberFormat="1" applyFont="1" applyBorder="1" applyAlignment="1">
      <alignment horizontal="right"/>
    </xf>
    <xf numFmtId="3" fontId="91" fillId="6" borderId="15" xfId="187" applyNumberFormat="1" applyBorder="1" applyAlignment="1">
      <alignment horizontal="centerContinuous"/>
    </xf>
    <xf numFmtId="3" fontId="91" fillId="6" borderId="11" xfId="187" applyNumberFormat="1" applyBorder="1" applyAlignment="1">
      <alignment horizontal="centerContinuous"/>
    </xf>
    <xf numFmtId="3" fontId="4" fillId="0" borderId="9" xfId="0" applyNumberFormat="1" applyFont="1" applyBorder="1" applyAlignment="1">
      <alignment horizontal="left"/>
    </xf>
    <xf numFmtId="3" fontId="4" fillId="0" borderId="11" xfId="0" applyNumberFormat="1" applyFont="1" applyBorder="1"/>
    <xf numFmtId="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168" fontId="4" fillId="0" borderId="4" xfId="103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1" fontId="91" fillId="6" borderId="7" xfId="187" applyNumberFormat="1" applyBorder="1" applyAlignment="1">
      <alignment horizontal="center" vertical="center"/>
    </xf>
    <xf numFmtId="3" fontId="95" fillId="6" borderId="15" xfId="187" applyNumberFormat="1" applyFont="1" applyBorder="1" applyAlignment="1">
      <alignment vertical="center"/>
    </xf>
    <xf numFmtId="3" fontId="95" fillId="6" borderId="7" xfId="187" applyNumberFormat="1" applyFont="1" applyBorder="1" applyAlignment="1">
      <alignment vertical="center"/>
    </xf>
    <xf numFmtId="3" fontId="95" fillId="6" borderId="13" xfId="187" applyNumberFormat="1" applyFont="1" applyBorder="1" applyAlignment="1">
      <alignment vertical="center"/>
    </xf>
    <xf numFmtId="3" fontId="95" fillId="6" borderId="14" xfId="187" applyNumberFormat="1" applyFont="1" applyBorder="1" applyAlignment="1">
      <alignment vertical="center"/>
    </xf>
    <xf numFmtId="3" fontId="5" fillId="2" borderId="0" xfId="226" applyNumberFormat="1" applyFont="1" applyFill="1" applyAlignment="1">
      <alignment vertical="center"/>
    </xf>
    <xf numFmtId="1" fontId="91" fillId="6" borderId="13" xfId="187" applyNumberFormat="1" applyBorder="1" applyAlignment="1">
      <alignment horizontal="center" vertical="center"/>
    </xf>
    <xf numFmtId="164" fontId="4" fillId="0" borderId="0" xfId="228" applyNumberFormat="1" applyFont="1"/>
    <xf numFmtId="3" fontId="4" fillId="0" borderId="10" xfId="0" applyNumberFormat="1" applyFont="1" applyBorder="1"/>
    <xf numFmtId="3" fontId="91" fillId="6" borderId="9" xfId="187" applyNumberFormat="1" applyBorder="1" applyAlignment="1">
      <alignment horizontal="center"/>
    </xf>
    <xf numFmtId="3" fontId="91" fillId="6" borderId="10" xfId="187" applyNumberFormat="1" applyBorder="1" applyAlignment="1">
      <alignment horizontal="center"/>
    </xf>
    <xf numFmtId="0" fontId="13" fillId="0" borderId="13" xfId="0" applyFont="1" applyBorder="1"/>
    <xf numFmtId="3" fontId="91" fillId="6" borderId="4" xfId="187" applyNumberFormat="1" applyBorder="1" applyAlignment="1">
      <alignment horizontal="left" wrapText="1"/>
    </xf>
    <xf numFmtId="3" fontId="91" fillId="6" borderId="0" xfId="187" applyNumberForma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91" fillId="6" borderId="4" xfId="187" applyNumberFormat="1" applyBorder="1" applyAlignment="1">
      <alignment horizontal="left" wrapText="1"/>
    </xf>
    <xf numFmtId="165" fontId="91" fillId="6" borderId="0" xfId="187" applyNumberFormat="1" applyBorder="1" applyAlignment="1">
      <alignment horizontal="left" wrapText="1"/>
    </xf>
    <xf numFmtId="165" fontId="91" fillId="6" borderId="0" xfId="187" applyNumberFormat="1" applyBorder="1" applyAlignment="1">
      <alignment horizontal="right" wrapText="1"/>
    </xf>
    <xf numFmtId="0" fontId="91" fillId="6" borderId="8" xfId="187" applyNumberFormat="1" applyBorder="1" applyAlignment="1">
      <alignment horizontal="left" wrapText="1"/>
    </xf>
    <xf numFmtId="3" fontId="91" fillId="6" borderId="12" xfId="187" applyNumberFormat="1" applyBorder="1" applyAlignment="1">
      <alignment horizontal="right" wrapText="1"/>
    </xf>
    <xf numFmtId="3" fontId="91" fillId="6" borderId="16" xfId="187" applyNumberFormat="1" applyBorder="1" applyAlignment="1">
      <alignment horizontal="right" wrapText="1"/>
    </xf>
    <xf numFmtId="3" fontId="96" fillId="0" borderId="0" xfId="0" applyNumberFormat="1" applyFont="1"/>
    <xf numFmtId="0" fontId="97" fillId="0" borderId="0" xfId="0" applyFont="1"/>
    <xf numFmtId="0" fontId="91" fillId="6" borderId="6" xfId="187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166" fontId="4" fillId="0" borderId="2" xfId="0" applyNumberFormat="1" applyFont="1" applyBorder="1"/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2" xfId="0" applyFont="1" applyBorder="1"/>
    <xf numFmtId="166" fontId="4" fillId="0" borderId="5" xfId="0" applyNumberFormat="1" applyFont="1" applyBorder="1"/>
    <xf numFmtId="3" fontId="4" fillId="0" borderId="2" xfId="0" applyNumberFormat="1" applyFont="1" applyBorder="1"/>
    <xf numFmtId="3" fontId="4" fillId="0" borderId="4" xfId="0" applyNumberFormat="1" applyFont="1" applyBorder="1"/>
    <xf numFmtId="0" fontId="4" fillId="0" borderId="8" xfId="0" applyFont="1" applyBorder="1"/>
    <xf numFmtId="3" fontId="4" fillId="0" borderId="0" xfId="0" applyNumberFormat="1" applyFont="1"/>
    <xf numFmtId="166" fontId="4" fillId="0" borderId="6" xfId="0" applyNumberFormat="1" applyFont="1" applyBorder="1"/>
    <xf numFmtId="0" fontId="4" fillId="0" borderId="4" xfId="0" applyFont="1" applyBorder="1" applyAlignment="1">
      <alignment horizontal="center" vertical="top"/>
    </xf>
    <xf numFmtId="0" fontId="92" fillId="0" borderId="4" xfId="0" applyFont="1" applyBorder="1"/>
    <xf numFmtId="37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99" fillId="6" borderId="14" xfId="187" applyNumberFormat="1" applyFont="1" applyBorder="1" applyAlignment="1">
      <alignment horizontal="center"/>
    </xf>
    <xf numFmtId="0" fontId="99" fillId="6" borderId="13" xfId="187" applyNumberFormat="1" applyFont="1" applyBorder="1" applyAlignment="1">
      <alignment horizontal="center"/>
    </xf>
    <xf numFmtId="0" fontId="99" fillId="6" borderId="15" xfId="187" applyNumberFormat="1" applyFont="1" applyBorder="1" applyAlignment="1">
      <alignment horizontal="center"/>
    </xf>
    <xf numFmtId="0" fontId="93" fillId="7" borderId="2" xfId="0" quotePrefix="1" applyFont="1" applyFill="1" applyBorder="1" applyAlignment="1">
      <alignment horizontal="left"/>
    </xf>
    <xf numFmtId="0" fontId="93" fillId="7" borderId="2" xfId="0" applyFont="1" applyFill="1" applyBorder="1" applyAlignment="1">
      <alignment horizontal="left"/>
    </xf>
    <xf numFmtId="0" fontId="93" fillId="7" borderId="7" xfId="0" applyFont="1" applyFill="1" applyBorder="1" applyAlignment="1">
      <alignment horizontal="left"/>
    </xf>
    <xf numFmtId="0" fontId="93" fillId="7" borderId="2" xfId="0" applyFont="1" applyFill="1" applyBorder="1"/>
    <xf numFmtId="0" fontId="100" fillId="7" borderId="5" xfId="0" applyFont="1" applyFill="1" applyBorder="1" applyAlignment="1">
      <alignment horizontal="left"/>
    </xf>
    <xf numFmtId="0" fontId="93" fillId="7" borderId="10" xfId="0" applyFont="1" applyFill="1" applyBorder="1"/>
    <xf numFmtId="0" fontId="93" fillId="7" borderId="12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wrapText="1"/>
    </xf>
    <xf numFmtId="0" fontId="4" fillId="0" borderId="6" xfId="0" applyFont="1" applyBorder="1"/>
    <xf numFmtId="38" fontId="4" fillId="0" borderId="0" xfId="0" applyNumberFormat="1" applyFont="1" applyAlignment="1">
      <alignment horizontal="right" wrapText="1"/>
    </xf>
    <xf numFmtId="3" fontId="4" fillId="0" borderId="9" xfId="236" applyNumberFormat="1" applyFont="1" applyBorder="1" applyAlignment="1">
      <alignment horizontal="right" wrapText="1"/>
    </xf>
    <xf numFmtId="165" fontId="4" fillId="0" borderId="4" xfId="0" applyNumberFormat="1" applyFont="1" applyBorder="1" applyAlignment="1">
      <alignment horizontal="right" wrapText="1"/>
    </xf>
    <xf numFmtId="38" fontId="4" fillId="0" borderId="4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43" fontId="4" fillId="0" borderId="4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40" fontId="4" fillId="0" borderId="4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wrapText="1"/>
    </xf>
    <xf numFmtId="0" fontId="4" fillId="0" borderId="5" xfId="0" applyFont="1" applyBorder="1"/>
    <xf numFmtId="166" fontId="4" fillId="0" borderId="16" xfId="0" applyNumberFormat="1" applyFont="1" applyBorder="1" applyAlignment="1">
      <alignment horizontal="right" wrapText="1"/>
    </xf>
    <xf numFmtId="165" fontId="4" fillId="0" borderId="4" xfId="124" applyNumberFormat="1" applyFont="1" applyBorder="1" applyAlignment="1">
      <alignment horizontal="right" wrapText="1"/>
    </xf>
    <xf numFmtId="38" fontId="4" fillId="0" borderId="12" xfId="0" applyNumberFormat="1" applyFont="1" applyBorder="1" applyAlignment="1">
      <alignment horizontal="right" wrapText="1"/>
    </xf>
    <xf numFmtId="165" fontId="4" fillId="0" borderId="8" xfId="0" applyNumberFormat="1" applyFont="1" applyBorder="1" applyAlignment="1">
      <alignment horizontal="right" wrapText="1"/>
    </xf>
    <xf numFmtId="0" fontId="99" fillId="6" borderId="9" xfId="187" applyNumberFormat="1" applyFont="1" applyBorder="1" applyAlignment="1">
      <alignment horizontal="center" vertical="center" wrapText="1"/>
    </xf>
    <xf numFmtId="0" fontId="99" fillId="6" borderId="10" xfId="187" applyNumberFormat="1" applyFont="1" applyBorder="1" applyAlignment="1">
      <alignment horizontal="center" vertical="center" wrapText="1"/>
    </xf>
    <xf numFmtId="0" fontId="99" fillId="6" borderId="11" xfId="187" applyNumberFormat="1" applyFont="1" applyBorder="1" applyAlignment="1">
      <alignment horizontal="center" vertical="center" wrapText="1"/>
    </xf>
    <xf numFmtId="0" fontId="93" fillId="0" borderId="4" xfId="0" applyFont="1" applyBorder="1" applyAlignment="1">
      <alignment horizontal="left" indent="2"/>
    </xf>
    <xf numFmtId="0" fontId="93" fillId="0" borderId="8" xfId="0" applyFont="1" applyBorder="1" applyAlignment="1">
      <alignment horizontal="left" indent="2"/>
    </xf>
    <xf numFmtId="0" fontId="93" fillId="0" borderId="9" xfId="0" applyFont="1" applyBorder="1" applyAlignment="1">
      <alignment horizontal="left" indent="2"/>
    </xf>
    <xf numFmtId="4" fontId="91" fillId="6" borderId="13" xfId="187" applyNumberFormat="1" applyBorder="1"/>
    <xf numFmtId="4" fontId="91" fillId="6" borderId="10" xfId="187" applyNumberFormat="1" applyBorder="1" applyAlignment="1">
      <alignment horizontal="center" vertical="center"/>
    </xf>
    <xf numFmtId="4" fontId="91" fillId="6" borderId="10" xfId="187" applyNumberFormat="1" applyBorder="1" applyAlignment="1">
      <alignment horizontal="center" vertical="center" wrapText="1"/>
    </xf>
    <xf numFmtId="3" fontId="4" fillId="0" borderId="6" xfId="0" applyNumberFormat="1" applyFont="1" applyBorder="1"/>
    <xf numFmtId="4" fontId="4" fillId="0" borderId="2" xfId="0" applyNumberFormat="1" applyFont="1" applyBorder="1"/>
    <xf numFmtId="4" fontId="91" fillId="6" borderId="4" xfId="187" applyNumberFormat="1" applyBorder="1"/>
    <xf numFmtId="3" fontId="91" fillId="6" borderId="0" xfId="187" applyNumberFormat="1" applyBorder="1"/>
    <xf numFmtId="4" fontId="4" fillId="0" borderId="4" xfId="0" applyNumberFormat="1" applyFont="1" applyBorder="1"/>
    <xf numFmtId="4" fontId="4" fillId="0" borderId="4" xfId="0" applyNumberFormat="1" applyFont="1" applyBorder="1" applyAlignment="1">
      <alignment horizontal="left" indent="3"/>
    </xf>
    <xf numFmtId="4" fontId="4" fillId="0" borderId="2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 indent="3"/>
    </xf>
    <xf numFmtId="0" fontId="70" fillId="0" borderId="0" xfId="0" applyFont="1"/>
    <xf numFmtId="0" fontId="91" fillId="6" borderId="10" xfId="187" applyNumberFormat="1" applyBorder="1"/>
    <xf numFmtId="3" fontId="5" fillId="3" borderId="0" xfId="0" applyNumberFormat="1" applyFont="1" applyFill="1"/>
    <xf numFmtId="166" fontId="5" fillId="3" borderId="0" xfId="0" applyNumberFormat="1" applyFont="1" applyFill="1"/>
    <xf numFmtId="0" fontId="60" fillId="6" borderId="9" xfId="187" applyNumberFormat="1" applyFont="1" applyBorder="1"/>
    <xf numFmtId="49" fontId="4" fillId="0" borderId="0" xfId="213" applyNumberFormat="1" applyFont="1" applyAlignment="1">
      <alignment horizontal="left"/>
    </xf>
    <xf numFmtId="49" fontId="13" fillId="3" borderId="0" xfId="214" applyNumberFormat="1" applyFont="1" applyFill="1" applyAlignment="1">
      <alignment horizontal="left"/>
    </xf>
    <xf numFmtId="3" fontId="25" fillId="3" borderId="0" xfId="0" applyNumberFormat="1" applyFont="1" applyFill="1" applyAlignment="1">
      <alignment horizontal="right" vertical="center" wrapText="1"/>
    </xf>
    <xf numFmtId="166" fontId="25" fillId="3" borderId="0" xfId="0" applyNumberFormat="1" applyFont="1" applyFill="1" applyAlignment="1">
      <alignment horizontal="right" vertical="center" wrapText="1"/>
    </xf>
    <xf numFmtId="0" fontId="13" fillId="0" borderId="4" xfId="214" applyFont="1" applyBorder="1"/>
    <xf numFmtId="3" fontId="13" fillId="0" borderId="9" xfId="117" applyNumberFormat="1" applyFont="1" applyBorder="1"/>
    <xf numFmtId="3" fontId="13" fillId="0" borderId="10" xfId="117" applyNumberFormat="1" applyFont="1" applyBorder="1"/>
    <xf numFmtId="3" fontId="13" fillId="0" borderId="4" xfId="117" applyNumberFormat="1" applyFont="1" applyBorder="1"/>
    <xf numFmtId="3" fontId="13" fillId="0" borderId="0" xfId="117" applyNumberFormat="1" applyFont="1" applyBorder="1"/>
    <xf numFmtId="0" fontId="13" fillId="0" borderId="13" xfId="214" applyFont="1" applyBorder="1"/>
    <xf numFmtId="3" fontId="13" fillId="0" borderId="13" xfId="117" applyNumberFormat="1" applyFont="1" applyBorder="1"/>
    <xf numFmtId="3" fontId="13" fillId="0" borderId="14" xfId="117" applyNumberFormat="1" applyFont="1" applyBorder="1"/>
    <xf numFmtId="168" fontId="13" fillId="0" borderId="14" xfId="117" applyNumberFormat="1" applyFont="1" applyBorder="1"/>
    <xf numFmtId="168" fontId="13" fillId="0" borderId="15" xfId="117" applyNumberFormat="1" applyFont="1" applyBorder="1"/>
    <xf numFmtId="164" fontId="4" fillId="0" borderId="0" xfId="228" applyNumberFormat="1" applyFont="1" applyFill="1"/>
    <xf numFmtId="0" fontId="4" fillId="0" borderId="4" xfId="214" applyFont="1" applyBorder="1"/>
    <xf numFmtId="3" fontId="5" fillId="0" borderId="4" xfId="117" applyNumberFormat="1" applyFont="1" applyBorder="1"/>
    <xf numFmtId="3" fontId="5" fillId="0" borderId="0" xfId="117" applyNumberFormat="1" applyFont="1" applyBorder="1"/>
    <xf numFmtId="0" fontId="4" fillId="0" borderId="8" xfId="214" applyFont="1" applyBorder="1"/>
    <xf numFmtId="3" fontId="5" fillId="0" borderId="8" xfId="117" applyNumberFormat="1" applyFont="1" applyBorder="1"/>
    <xf numFmtId="3" fontId="5" fillId="0" borderId="12" xfId="117" applyNumberFormat="1" applyFont="1" applyBorder="1"/>
    <xf numFmtId="168" fontId="5" fillId="0" borderId="12" xfId="117" applyNumberFormat="1" applyFont="1" applyBorder="1"/>
    <xf numFmtId="168" fontId="5" fillId="0" borderId="16" xfId="117" applyNumberFormat="1" applyFont="1" applyBorder="1"/>
    <xf numFmtId="165" fontId="13" fillId="0" borderId="4" xfId="103" applyNumberFormat="1" applyFont="1" applyFill="1" applyBorder="1"/>
    <xf numFmtId="165" fontId="13" fillId="0" borderId="0" xfId="103" applyNumberFormat="1" applyFont="1" applyFill="1" applyBorder="1"/>
    <xf numFmtId="166" fontId="13" fillId="0" borderId="0" xfId="103" applyNumberFormat="1" applyFont="1" applyFill="1" applyBorder="1"/>
    <xf numFmtId="37" fontId="13" fillId="0" borderId="4" xfId="103" applyNumberFormat="1" applyFont="1" applyFill="1" applyBorder="1"/>
    <xf numFmtId="37" fontId="13" fillId="0" borderId="0" xfId="103" applyNumberFormat="1" applyFont="1" applyFill="1" applyBorder="1"/>
    <xf numFmtId="165" fontId="13" fillId="0" borderId="13" xfId="103" applyNumberFormat="1" applyFont="1" applyFill="1" applyBorder="1"/>
    <xf numFmtId="165" fontId="13" fillId="0" borderId="14" xfId="103" applyNumberFormat="1" applyFont="1" applyFill="1" applyBorder="1"/>
    <xf numFmtId="166" fontId="13" fillId="0" borderId="15" xfId="103" applyNumberFormat="1" applyFont="1" applyFill="1" applyBorder="1"/>
    <xf numFmtId="166" fontId="13" fillId="0" borderId="14" xfId="103" applyNumberFormat="1" applyFont="1" applyFill="1" applyBorder="1"/>
    <xf numFmtId="165" fontId="5" fillId="0" borderId="4" xfId="103" applyNumberFormat="1" applyFont="1" applyFill="1" applyBorder="1"/>
    <xf numFmtId="165" fontId="5" fillId="0" borderId="0" xfId="103" applyNumberFormat="1" applyFont="1" applyFill="1" applyBorder="1"/>
    <xf numFmtId="166" fontId="5" fillId="0" borderId="0" xfId="103" applyNumberFormat="1" applyFont="1" applyFill="1" applyBorder="1"/>
    <xf numFmtId="166" fontId="5" fillId="0" borderId="0" xfId="103" applyNumberFormat="1" applyFont="1" applyFill="1" applyBorder="1" applyAlignment="1">
      <alignment horizontal="right"/>
    </xf>
    <xf numFmtId="165" fontId="5" fillId="0" borderId="8" xfId="103" applyNumberFormat="1" applyFont="1" applyFill="1" applyBorder="1"/>
    <xf numFmtId="165" fontId="5" fillId="0" borderId="12" xfId="103" applyNumberFormat="1" applyFont="1" applyFill="1" applyBorder="1"/>
    <xf numFmtId="166" fontId="5" fillId="0" borderId="12" xfId="103" applyNumberFormat="1" applyFont="1" applyFill="1" applyBorder="1"/>
    <xf numFmtId="166" fontId="5" fillId="0" borderId="16" xfId="103" applyNumberFormat="1" applyFont="1" applyFill="1" applyBorder="1"/>
    <xf numFmtId="3" fontId="4" fillId="0" borderId="0" xfId="0" applyNumberFormat="1" applyFont="1" applyAlignment="1">
      <alignment horizontal="right"/>
    </xf>
    <xf numFmtId="183" fontId="4" fillId="0" borderId="0" xfId="0" applyNumberFormat="1" applyFont="1"/>
    <xf numFmtId="168" fontId="91" fillId="6" borderId="11" xfId="187" applyBorder="1" applyAlignment="1">
      <alignment horizontal="center" wrapText="1"/>
    </xf>
    <xf numFmtId="168" fontId="93" fillId="0" borderId="0" xfId="103" applyNumberFormat="1" applyFont="1" applyBorder="1" applyAlignment="1">
      <alignment horizontal="right"/>
    </xf>
    <xf numFmtId="3" fontId="93" fillId="0" borderId="0" xfId="0" applyNumberFormat="1" applyFont="1" applyAlignment="1">
      <alignment horizontal="right"/>
    </xf>
    <xf numFmtId="4" fontId="93" fillId="0" borderId="0" xfId="0" applyNumberFormat="1" applyFont="1" applyAlignment="1">
      <alignment horizontal="right"/>
    </xf>
    <xf numFmtId="3" fontId="94" fillId="0" borderId="0" xfId="0" applyNumberFormat="1" applyFont="1" applyAlignment="1">
      <alignment horizontal="right"/>
    </xf>
    <xf numFmtId="37" fontId="91" fillId="6" borderId="6" xfId="187" applyNumberFormat="1" applyBorder="1" applyAlignment="1">
      <alignment horizontal="centerContinuous"/>
    </xf>
    <xf numFmtId="37" fontId="91" fillId="6" borderId="2" xfId="187" applyNumberFormat="1" applyBorder="1" applyAlignment="1">
      <alignment horizontal="centerContinuous"/>
    </xf>
    <xf numFmtId="37" fontId="93" fillId="0" borderId="2" xfId="0" applyNumberFormat="1" applyFont="1" applyBorder="1" applyAlignment="1">
      <alignment horizontal="left"/>
    </xf>
    <xf numFmtId="37" fontId="93" fillId="0" borderId="2" xfId="0" applyNumberFormat="1" applyFont="1" applyBorder="1" applyAlignment="1">
      <alignment horizontal="left" indent="1"/>
    </xf>
    <xf numFmtId="4" fontId="4" fillId="0" borderId="0" xfId="0" applyNumberFormat="1" applyFont="1" applyAlignment="1">
      <alignment horizontal="right"/>
    </xf>
    <xf numFmtId="168" fontId="13" fillId="0" borderId="0" xfId="117" applyNumberFormat="1" applyFont="1" applyBorder="1"/>
    <xf numFmtId="168" fontId="5" fillId="0" borderId="0" xfId="117" applyNumberFormat="1" applyFont="1" applyBorder="1"/>
    <xf numFmtId="168" fontId="5" fillId="0" borderId="0" xfId="117" applyNumberFormat="1" applyFont="1" applyBorder="1" applyAlignment="1">
      <alignment horizontal="right"/>
    </xf>
    <xf numFmtId="3" fontId="0" fillId="7" borderId="2" xfId="0" applyNumberFormat="1" applyFill="1" applyBorder="1" applyAlignment="1">
      <alignment horizontal="right"/>
    </xf>
    <xf numFmtId="0" fontId="91" fillId="6" borderId="2" xfId="187" applyNumberFormat="1" applyBorder="1" applyAlignment="1">
      <alignment horizontal="left" wrapText="1"/>
    </xf>
    <xf numFmtId="0" fontId="91" fillId="6" borderId="2" xfId="187" applyNumberFormat="1" applyBorder="1" applyAlignment="1">
      <alignment horizontal="left"/>
    </xf>
    <xf numFmtId="0" fontId="92" fillId="0" borderId="2" xfId="0" applyFont="1" applyBorder="1"/>
    <xf numFmtId="0" fontId="5" fillId="0" borderId="2" xfId="0" applyFont="1" applyBorder="1"/>
    <xf numFmtId="1" fontId="5" fillId="0" borderId="2" xfId="226" applyNumberFormat="1" applyFont="1" applyBorder="1" applyAlignment="1">
      <alignment horizontal="left" vertical="center"/>
    </xf>
    <xf numFmtId="0" fontId="97" fillId="7" borderId="0" xfId="0" applyFont="1" applyFill="1"/>
    <xf numFmtId="3" fontId="60" fillId="6" borderId="0" xfId="187" applyNumberFormat="1" applyFont="1" applyBorder="1" applyAlignment="1">
      <alignment horizontal="right" wrapText="1"/>
    </xf>
    <xf numFmtId="165" fontId="60" fillId="6" borderId="0" xfId="187" applyNumberFormat="1" applyFont="1" applyBorder="1" applyAlignment="1">
      <alignment horizontal="left" wrapText="1"/>
    </xf>
    <xf numFmtId="165" fontId="60" fillId="6" borderId="0" xfId="187" applyNumberFormat="1" applyFont="1" applyBorder="1" applyAlignment="1">
      <alignment horizontal="right" wrapText="1"/>
    </xf>
    <xf numFmtId="3" fontId="60" fillId="6" borderId="12" xfId="187" applyNumberFormat="1" applyFont="1" applyBorder="1" applyAlignment="1">
      <alignment horizontal="right" wrapText="1"/>
    </xf>
    <xf numFmtId="0" fontId="4" fillId="0" borderId="0" xfId="0" applyFont="1" applyAlignment="1">
      <alignment wrapText="1"/>
    </xf>
    <xf numFmtId="172" fontId="4" fillId="0" borderId="6" xfId="0" applyNumberFormat="1" applyFont="1" applyBorder="1"/>
    <xf numFmtId="172" fontId="4" fillId="0" borderId="2" xfId="0" applyNumberFormat="1" applyFont="1" applyBorder="1"/>
    <xf numFmtId="172" fontId="4" fillId="0" borderId="5" xfId="0" applyNumberFormat="1" applyFont="1" applyBorder="1"/>
    <xf numFmtId="3" fontId="13" fillId="0" borderId="8" xfId="117" applyNumberFormat="1" applyFont="1" applyBorder="1"/>
    <xf numFmtId="3" fontId="13" fillId="0" borderId="12" xfId="117" applyNumberFormat="1" applyFont="1" applyBorder="1"/>
    <xf numFmtId="168" fontId="13" fillId="0" borderId="16" xfId="117" applyNumberFormat="1" applyFont="1" applyBorder="1"/>
    <xf numFmtId="168" fontId="13" fillId="0" borderId="12" xfId="117" applyNumberFormat="1" applyFont="1" applyBorder="1"/>
    <xf numFmtId="37" fontId="5" fillId="0" borderId="4" xfId="103" applyNumberFormat="1" applyFont="1" applyFill="1" applyBorder="1"/>
    <xf numFmtId="166" fontId="60" fillId="6" borderId="10" xfId="187" applyNumberFormat="1" applyFont="1" applyBorder="1" applyAlignment="1">
      <alignment horizontal="centerContinuous"/>
    </xf>
    <xf numFmtId="3" fontId="95" fillId="6" borderId="14" xfId="187" applyNumberFormat="1" applyFont="1" applyBorder="1" applyAlignment="1">
      <alignment horizontal="right" vertical="center"/>
    </xf>
    <xf numFmtId="37" fontId="4" fillId="0" borderId="4" xfId="0" applyNumberFormat="1" applyFont="1" applyBorder="1" applyAlignment="1">
      <alignment horizontal="right" wrapText="1"/>
    </xf>
    <xf numFmtId="37" fontId="4" fillId="0" borderId="4" xfId="124" applyNumberFormat="1" applyFont="1" applyBorder="1" applyAlignment="1">
      <alignment horizontal="right" wrapText="1"/>
    </xf>
    <xf numFmtId="165" fontId="4" fillId="0" borderId="0" xfId="117" applyNumberFormat="1" applyFont="1" applyFill="1" applyBorder="1"/>
    <xf numFmtId="165" fontId="4" fillId="0" borderId="12" xfId="117" applyNumberFormat="1" applyFont="1" applyFill="1" applyBorder="1"/>
    <xf numFmtId="165" fontId="4" fillId="0" borderId="10" xfId="117" applyNumberFormat="1" applyFont="1" applyFill="1" applyBorder="1"/>
    <xf numFmtId="0" fontId="98" fillId="0" borderId="0" xfId="0" applyFont="1"/>
    <xf numFmtId="164" fontId="101" fillId="0" borderId="0" xfId="228" applyNumberFormat="1" applyFont="1"/>
    <xf numFmtId="3" fontId="93" fillId="0" borderId="9" xfId="0" applyNumberFormat="1" applyFont="1" applyBorder="1" applyAlignment="1">
      <alignment horizontal="right"/>
    </xf>
    <xf numFmtId="3" fontId="93" fillId="0" borderId="10" xfId="0" applyNumberFormat="1" applyFont="1" applyBorder="1" applyAlignment="1">
      <alignment horizontal="right"/>
    </xf>
    <xf numFmtId="168" fontId="93" fillId="0" borderId="11" xfId="103" applyNumberFormat="1" applyFont="1" applyBorder="1" applyAlignment="1">
      <alignment horizontal="right"/>
    </xf>
    <xf numFmtId="0" fontId="102" fillId="0" borderId="0" xfId="0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65" fontId="106" fillId="0" borderId="0" xfId="0" applyNumberFormat="1" applyFont="1"/>
    <xf numFmtId="165" fontId="106" fillId="0" borderId="0" xfId="103" applyNumberFormat="1" applyFont="1"/>
    <xf numFmtId="0" fontId="102" fillId="7" borderId="0" xfId="0" applyFont="1" applyFill="1"/>
    <xf numFmtId="165" fontId="104" fillId="0" borderId="0" xfId="103" applyNumberFormat="1" applyFont="1"/>
    <xf numFmtId="43" fontId="104" fillId="0" borderId="0" xfId="103" applyFont="1" applyBorder="1"/>
    <xf numFmtId="165" fontId="102" fillId="0" borderId="0" xfId="103" applyNumberFormat="1" applyFont="1"/>
    <xf numFmtId="0" fontId="104" fillId="0" borderId="0" xfId="0" applyFont="1" applyAlignment="1">
      <alignment horizontal="center"/>
    </xf>
    <xf numFmtId="165" fontId="104" fillId="0" borderId="0" xfId="103" applyNumberFormat="1" applyFont="1" applyAlignment="1">
      <alignment horizontal="center"/>
    </xf>
    <xf numFmtId="0" fontId="107" fillId="0" borderId="0" xfId="0" applyFont="1"/>
    <xf numFmtId="0" fontId="108" fillId="0" borderId="0" xfId="0" applyFont="1"/>
    <xf numFmtId="3" fontId="4" fillId="0" borderId="10" xfId="235" applyNumberFormat="1" applyFont="1" applyFill="1" applyBorder="1" applyAlignment="1">
      <alignment horizontal="right" wrapText="1"/>
    </xf>
    <xf numFmtId="3" fontId="4" fillId="0" borderId="0" xfId="235" applyNumberFormat="1" applyFont="1" applyFill="1" applyBorder="1" applyAlignment="1">
      <alignment horizontal="right" wrapText="1"/>
    </xf>
    <xf numFmtId="3" fontId="4" fillId="0" borderId="12" xfId="235" applyNumberFormat="1" applyFont="1" applyFill="1" applyBorder="1" applyAlignment="1">
      <alignment horizontal="right" wrapText="1"/>
    </xf>
    <xf numFmtId="0" fontId="110" fillId="0" borderId="0" xfId="0" applyFont="1"/>
    <xf numFmtId="0" fontId="96" fillId="0" borderId="0" xfId="0" applyFont="1"/>
    <xf numFmtId="0" fontId="98" fillId="0" borderId="4" xfId="0" applyFont="1" applyBorder="1"/>
    <xf numFmtId="49" fontId="111" fillId="3" borderId="0" xfId="214" applyNumberFormat="1" applyFont="1" applyFill="1" applyAlignment="1">
      <alignment horizontal="left"/>
    </xf>
    <xf numFmtId="3" fontId="111" fillId="3" borderId="0" xfId="0" applyNumberFormat="1" applyFont="1" applyFill="1" applyAlignment="1">
      <alignment horizontal="right" vertical="center" wrapText="1"/>
    </xf>
    <xf numFmtId="166" fontId="111" fillId="3" borderId="0" xfId="0" applyNumberFormat="1" applyFont="1" applyFill="1" applyAlignment="1">
      <alignment horizontal="right" vertical="center" wrapText="1"/>
    </xf>
    <xf numFmtId="0" fontId="92" fillId="0" borderId="0" xfId="0" applyFont="1"/>
    <xf numFmtId="0" fontId="5" fillId="7" borderId="4" xfId="0" applyFont="1" applyFill="1" applyBorder="1" applyAlignment="1">
      <alignment horizontal="justify" vertical="center"/>
    </xf>
    <xf numFmtId="3" fontId="0" fillId="7" borderId="0" xfId="0" applyNumberFormat="1" applyFill="1" applyAlignment="1">
      <alignment horizontal="right"/>
    </xf>
    <xf numFmtId="165" fontId="103" fillId="0" borderId="0" xfId="0" applyNumberFormat="1" applyFont="1"/>
    <xf numFmtId="3" fontId="112" fillId="0" borderId="0" xfId="0" applyNumberFormat="1" applyFont="1"/>
    <xf numFmtId="166" fontId="113" fillId="0" borderId="11" xfId="0" applyNumberFormat="1" applyFont="1" applyBorder="1" applyAlignment="1">
      <alignment horizontal="right" wrapText="1"/>
    </xf>
    <xf numFmtId="3" fontId="112" fillId="0" borderId="12" xfId="0" applyNumberFormat="1" applyFont="1" applyBorder="1"/>
    <xf numFmtId="3" fontId="114" fillId="6" borderId="12" xfId="187" applyNumberFormat="1" applyFont="1" applyBorder="1"/>
    <xf numFmtId="165" fontId="13" fillId="0" borderId="14" xfId="103" applyNumberFormat="1" applyFont="1" applyBorder="1"/>
    <xf numFmtId="165" fontId="13" fillId="0" borderId="15" xfId="103" applyNumberFormat="1" applyFont="1" applyBorder="1"/>
    <xf numFmtId="165" fontId="4" fillId="0" borderId="0" xfId="103" applyNumberFormat="1" applyFont="1"/>
    <xf numFmtId="165" fontId="13" fillId="0" borderId="12" xfId="103" applyNumberFormat="1" applyFont="1" applyBorder="1"/>
    <xf numFmtId="165" fontId="13" fillId="0" borderId="16" xfId="103" applyNumberFormat="1" applyFont="1" applyBorder="1"/>
    <xf numFmtId="0" fontId="19" fillId="0" borderId="0" xfId="0" applyFont="1"/>
    <xf numFmtId="0" fontId="22" fillId="0" borderId="0" xfId="208" applyFont="1"/>
    <xf numFmtId="0" fontId="29" fillId="0" borderId="0" xfId="0" applyFont="1"/>
    <xf numFmtId="0" fontId="116" fillId="0" borderId="0" xfId="0" applyFont="1"/>
    <xf numFmtId="165" fontId="4" fillId="0" borderId="0" xfId="103" applyNumberFormat="1" applyFont="1" applyBorder="1"/>
    <xf numFmtId="0" fontId="4" fillId="3" borderId="7" xfId="0" applyFont="1" applyFill="1" applyBorder="1" applyAlignment="1">
      <alignment horizontal="center" vertical="center"/>
    </xf>
    <xf numFmtId="49" fontId="4" fillId="0" borderId="7" xfId="0" quotePrefix="1" applyNumberFormat="1" applyFont="1" applyBorder="1" applyAlignment="1">
      <alignment horizontal="center" vertical="center"/>
    </xf>
    <xf numFmtId="0" fontId="4" fillId="8" borderId="0" xfId="0" applyFont="1" applyFill="1"/>
    <xf numFmtId="0" fontId="4" fillId="0" borderId="2" xfId="0" applyFont="1" applyBorder="1" applyAlignment="1">
      <alignment horizontal="left" indent="1"/>
    </xf>
    <xf numFmtId="190" fontId="4" fillId="0" borderId="2" xfId="0" applyNumberFormat="1" applyFont="1" applyBorder="1"/>
    <xf numFmtId="0" fontId="4" fillId="0" borderId="2" xfId="0" applyFont="1" applyBorder="1" applyAlignment="1">
      <alignment horizontal="left" indent="2"/>
    </xf>
    <xf numFmtId="191" fontId="4" fillId="0" borderId="2" xfId="0" applyNumberFormat="1" applyFont="1" applyBorder="1"/>
    <xf numFmtId="191" fontId="4" fillId="0" borderId="2" xfId="0" applyNumberFormat="1" applyFont="1" applyBorder="1" applyAlignment="1">
      <alignment horizontal="right"/>
    </xf>
    <xf numFmtId="192" fontId="4" fillId="0" borderId="2" xfId="0" applyNumberFormat="1" applyFont="1" applyBorder="1"/>
    <xf numFmtId="192" fontId="4" fillId="0" borderId="2" xfId="0" applyNumberFormat="1" applyFont="1" applyBorder="1" applyAlignment="1">
      <alignment horizontal="right"/>
    </xf>
    <xf numFmtId="0" fontId="89" fillId="0" borderId="10" xfId="0" applyFont="1" applyBorder="1" applyAlignment="1">
      <alignment horizontal="left" indent="1"/>
    </xf>
    <xf numFmtId="190" fontId="107" fillId="0" borderId="10" xfId="0" applyNumberFormat="1" applyFont="1" applyBorder="1"/>
    <xf numFmtId="190" fontId="107" fillId="0" borderId="10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indent="1"/>
    </xf>
    <xf numFmtId="190" fontId="4" fillId="0" borderId="5" xfId="0" applyNumberFormat="1" applyFont="1" applyBorder="1"/>
    <xf numFmtId="190" fontId="60" fillId="6" borderId="2" xfId="0" applyNumberFormat="1" applyFont="1" applyFill="1" applyBorder="1" applyAlignment="1">
      <alignment horizontal="right"/>
    </xf>
    <xf numFmtId="190" fontId="60" fillId="6" borderId="2" xfId="0" applyNumberFormat="1" applyFont="1" applyFill="1" applyBorder="1"/>
    <xf numFmtId="191" fontId="60" fillId="6" borderId="2" xfId="0" applyNumberFormat="1" applyFont="1" applyFill="1" applyBorder="1"/>
    <xf numFmtId="191" fontId="60" fillId="6" borderId="2" xfId="0" applyNumberFormat="1" applyFont="1" applyFill="1" applyBorder="1" applyAlignment="1">
      <alignment horizontal="right"/>
    </xf>
    <xf numFmtId="192" fontId="60" fillId="6" borderId="2" xfId="0" applyNumberFormat="1" applyFont="1" applyFill="1" applyBorder="1"/>
    <xf numFmtId="192" fontId="60" fillId="6" borderId="2" xfId="0" applyNumberFormat="1" applyFont="1" applyFill="1" applyBorder="1" applyAlignment="1">
      <alignment horizontal="right"/>
    </xf>
    <xf numFmtId="0" fontId="120" fillId="0" borderId="0" xfId="205" applyFont="1" applyFill="1" applyAlignment="1" applyProtection="1"/>
    <xf numFmtId="0" fontId="123" fillId="0" borderId="0" xfId="205" applyFont="1" applyFill="1" applyAlignment="1" applyProtection="1"/>
    <xf numFmtId="49" fontId="123" fillId="0" borderId="0" xfId="205" applyNumberFormat="1" applyFont="1" applyFill="1" applyAlignment="1" applyProtection="1"/>
    <xf numFmtId="0" fontId="9" fillId="0" borderId="0" xfId="210" applyFont="1"/>
    <xf numFmtId="0" fontId="91" fillId="0" borderId="0" xfId="187" applyNumberFormat="1" applyFill="1" applyBorder="1" applyAlignment="1">
      <alignment horizontal="center" vertical="center" wrapText="1"/>
    </xf>
    <xf numFmtId="1" fontId="91" fillId="6" borderId="10" xfId="187" applyNumberFormat="1" applyBorder="1" applyAlignment="1">
      <alignment horizontal="center"/>
    </xf>
    <xf numFmtId="0" fontId="88" fillId="0" borderId="0" xfId="0" applyFont="1"/>
    <xf numFmtId="0" fontId="125" fillId="0" borderId="0" xfId="0" applyFont="1"/>
    <xf numFmtId="0" fontId="60" fillId="6" borderId="6" xfId="187" applyNumberFormat="1" applyFont="1" applyBorder="1"/>
    <xf numFmtId="167" fontId="91" fillId="6" borderId="2" xfId="105" applyNumberFormat="1" applyFont="1" applyFill="1" applyBorder="1" applyAlignment="1">
      <alignment horizontal="right"/>
    </xf>
    <xf numFmtId="167" fontId="4" fillId="0" borderId="2" xfId="105" applyNumberFormat="1" applyFont="1" applyBorder="1" applyAlignment="1">
      <alignment horizontal="right"/>
    </xf>
    <xf numFmtId="190" fontId="4" fillId="0" borderId="2" xfId="209" applyNumberFormat="1" applyFont="1" applyBorder="1" applyAlignment="1">
      <alignment horizontal="right"/>
    </xf>
    <xf numFmtId="190" fontId="91" fillId="6" borderId="2" xfId="209" applyNumberFormat="1" applyFont="1" applyFill="1" applyBorder="1" applyAlignment="1">
      <alignment horizontal="right"/>
    </xf>
    <xf numFmtId="0" fontId="28" fillId="0" borderId="0" xfId="205" applyFill="1" applyAlignment="1" applyProtection="1"/>
    <xf numFmtId="49" fontId="28" fillId="0" borderId="0" xfId="205" applyNumberFormat="1" applyFill="1" applyAlignment="1" applyProtection="1"/>
    <xf numFmtId="3" fontId="91" fillId="6" borderId="4" xfId="187" applyNumberFormat="1" applyBorder="1" applyAlignment="1">
      <alignment vertical="top" wrapText="1"/>
    </xf>
    <xf numFmtId="0" fontId="5" fillId="0" borderId="16" xfId="0" applyFont="1" applyBorder="1" applyAlignment="1">
      <alignment horizontal="center" wrapText="1"/>
    </xf>
    <xf numFmtId="0" fontId="60" fillId="6" borderId="13" xfId="187" applyNumberFormat="1" applyFont="1" applyBorder="1" applyAlignment="1">
      <alignment horizontal="center" vertical="center"/>
    </xf>
    <xf numFmtId="0" fontId="60" fillId="6" borderId="14" xfId="187" applyNumberFormat="1" applyFont="1" applyBorder="1" applyAlignment="1">
      <alignment horizontal="center" vertical="center"/>
    </xf>
    <xf numFmtId="168" fontId="4" fillId="0" borderId="0" xfId="103" applyNumberFormat="1" applyFont="1" applyBorder="1" applyAlignment="1">
      <alignment horizontal="right"/>
    </xf>
    <xf numFmtId="3" fontId="91" fillId="6" borderId="9" xfId="187" applyNumberFormat="1" applyBorder="1" applyAlignment="1">
      <alignment horizontal="centerContinuous"/>
    </xf>
    <xf numFmtId="1" fontId="91" fillId="6" borderId="9" xfId="187" applyNumberFormat="1" applyBorder="1" applyAlignment="1">
      <alignment horizontal="center"/>
    </xf>
    <xf numFmtId="193" fontId="4" fillId="0" borderId="6" xfId="0" applyNumberFormat="1" applyFont="1" applyBorder="1"/>
    <xf numFmtId="172" fontId="4" fillId="0" borderId="11" xfId="0" applyNumberFormat="1" applyFont="1" applyBorder="1"/>
    <xf numFmtId="172" fontId="4" fillId="0" borderId="16" xfId="0" applyNumberFormat="1" applyFont="1" applyBorder="1"/>
    <xf numFmtId="193" fontId="4" fillId="0" borderId="0" xfId="0" applyNumberFormat="1" applyFont="1"/>
    <xf numFmtId="193" fontId="4" fillId="0" borderId="2" xfId="0" applyNumberFormat="1" applyFont="1" applyBorder="1"/>
    <xf numFmtId="0" fontId="13" fillId="0" borderId="7" xfId="0" applyFont="1" applyBorder="1"/>
    <xf numFmtId="0" fontId="60" fillId="6" borderId="15" xfId="187" applyNumberFormat="1" applyFont="1" applyBorder="1" applyAlignment="1">
      <alignment horizontal="center" wrapText="1"/>
    </xf>
    <xf numFmtId="0" fontId="93" fillId="0" borderId="9" xfId="0" applyFont="1" applyBorder="1"/>
    <xf numFmtId="3" fontId="93" fillId="0" borderId="10" xfId="0" applyNumberFormat="1" applyFont="1" applyBorder="1"/>
    <xf numFmtId="37" fontId="93" fillId="0" borderId="4" xfId="0" applyNumberFormat="1" applyFont="1" applyBorder="1" applyAlignment="1">
      <alignment horizontal="left"/>
    </xf>
    <xf numFmtId="0" fontId="93" fillId="0" borderId="4" xfId="0" applyFont="1" applyBorder="1"/>
    <xf numFmtId="37" fontId="93" fillId="0" borderId="4" xfId="0" applyNumberFormat="1" applyFont="1" applyBorder="1" applyAlignment="1">
      <alignment horizontal="left" indent="1"/>
    </xf>
    <xf numFmtId="37" fontId="93" fillId="0" borderId="4" xfId="0" applyNumberFormat="1" applyFont="1" applyBorder="1" applyAlignment="1">
      <alignment horizontal="left" indent="2"/>
    </xf>
    <xf numFmtId="3" fontId="93" fillId="0" borderId="9" xfId="0" applyNumberFormat="1" applyFont="1" applyBorder="1" applyAlignment="1">
      <alignment horizontal="left"/>
    </xf>
    <xf numFmtId="3" fontId="93" fillId="0" borderId="11" xfId="0" applyNumberFormat="1" applyFont="1" applyBorder="1" applyAlignment="1">
      <alignment horizontal="right"/>
    </xf>
    <xf numFmtId="1" fontId="91" fillId="6" borderId="11" xfId="187" applyNumberFormat="1" applyBorder="1" applyAlignment="1">
      <alignment horizontal="center"/>
    </xf>
    <xf numFmtId="3" fontId="4" fillId="0" borderId="0" xfId="0" applyNumberFormat="1" applyFont="1" applyAlignment="1">
      <alignment horizontal="left"/>
    </xf>
    <xf numFmtId="168" fontId="93" fillId="0" borderId="0" xfId="0" applyNumberFormat="1" applyFont="1" applyAlignment="1">
      <alignment horizontal="right"/>
    </xf>
    <xf numFmtId="166" fontId="93" fillId="0" borderId="0" xfId="103" applyNumberFormat="1" applyFont="1" applyBorder="1" applyAlignment="1">
      <alignment horizontal="right"/>
    </xf>
    <xf numFmtId="37" fontId="4" fillId="0" borderId="2" xfId="0" applyNumberFormat="1" applyFont="1" applyBorder="1" applyAlignment="1">
      <alignment horizontal="left"/>
    </xf>
    <xf numFmtId="37" fontId="4" fillId="0" borderId="2" xfId="0" applyNumberFormat="1" applyFont="1" applyBorder="1" applyAlignment="1">
      <alignment horizontal="left" indent="1"/>
    </xf>
    <xf numFmtId="37" fontId="4" fillId="0" borderId="2" xfId="0" applyNumberFormat="1" applyFont="1" applyBorder="1" applyAlignment="1">
      <alignment horizontal="left" indent="2"/>
    </xf>
    <xf numFmtId="2" fontId="93" fillId="0" borderId="2" xfId="0" applyNumberFormat="1" applyFont="1" applyBorder="1"/>
    <xf numFmtId="2" fontId="93" fillId="0" borderId="5" xfId="0" applyNumberFormat="1" applyFont="1" applyBorder="1" applyAlignment="1">
      <alignment horizontal="left"/>
    </xf>
    <xf numFmtId="168" fontId="91" fillId="6" borderId="14" xfId="187" applyBorder="1" applyAlignment="1">
      <alignment horizontal="centerContinuous"/>
    </xf>
    <xf numFmtId="166" fontId="5" fillId="3" borderId="0" xfId="0" applyNumberFormat="1" applyFont="1" applyFill="1" applyAlignment="1">
      <alignment horizontal="right" wrapText="1"/>
    </xf>
    <xf numFmtId="2" fontId="5" fillId="3" borderId="12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left" wrapText="1"/>
    </xf>
    <xf numFmtId="0" fontId="5" fillId="3" borderId="2" xfId="187" applyNumberFormat="1" applyFont="1" applyFill="1" applyBorder="1" applyAlignment="1">
      <alignment horizontal="left" wrapText="1"/>
    </xf>
    <xf numFmtId="166" fontId="5" fillId="3" borderId="12" xfId="0" applyNumberFormat="1" applyFont="1" applyFill="1" applyBorder="1" applyAlignment="1">
      <alignment horizontal="right" wrapText="1"/>
    </xf>
    <xf numFmtId="0" fontId="60" fillId="6" borderId="9" xfId="187" applyNumberFormat="1" applyFont="1" applyBorder="1" applyAlignment="1">
      <alignment horizontal="center" vertical="center"/>
    </xf>
    <xf numFmtId="0" fontId="60" fillId="6" borderId="4" xfId="187" applyNumberFormat="1" applyFont="1" applyBorder="1" applyAlignment="1">
      <alignment horizontal="center" vertical="center"/>
    </xf>
    <xf numFmtId="0" fontId="60" fillId="6" borderId="0" xfId="187" applyNumberFormat="1" applyFont="1" applyBorder="1" applyAlignment="1">
      <alignment horizontal="center" vertical="center"/>
    </xf>
    <xf numFmtId="168" fontId="93" fillId="0" borderId="16" xfId="0" applyNumberFormat="1" applyFont="1" applyBorder="1" applyAlignment="1">
      <alignment horizontal="right"/>
    </xf>
    <xf numFmtId="168" fontId="93" fillId="0" borderId="12" xfId="0" applyNumberFormat="1" applyFont="1" applyBorder="1" applyAlignment="1">
      <alignment horizontal="right"/>
    </xf>
    <xf numFmtId="1" fontId="91" fillId="6" borderId="13" xfId="187" applyNumberFormat="1" applyBorder="1" applyAlignment="1">
      <alignment horizontal="center"/>
    </xf>
    <xf numFmtId="1" fontId="91" fillId="6" borderId="14" xfId="187" applyNumberFormat="1" applyBorder="1" applyAlignment="1">
      <alignment horizontal="center"/>
    </xf>
    <xf numFmtId="168" fontId="91" fillId="6" borderId="15" xfId="187" applyBorder="1" applyAlignment="1">
      <alignment horizontal="center" wrapText="1"/>
    </xf>
    <xf numFmtId="3" fontId="4" fillId="0" borderId="4" xfId="235" applyNumberFormat="1" applyFont="1" applyFill="1" applyBorder="1" applyAlignment="1">
      <alignment horizontal="right" wrapText="1"/>
    </xf>
    <xf numFmtId="186" fontId="4" fillId="0" borderId="4" xfId="0" applyNumberFormat="1" applyFont="1" applyBorder="1" applyAlignment="1">
      <alignment horizontal="right" wrapText="1"/>
    </xf>
    <xf numFmtId="3" fontId="4" fillId="0" borderId="8" xfId="235" applyNumberFormat="1" applyFont="1" applyFill="1" applyBorder="1" applyAlignment="1">
      <alignment horizontal="right" wrapText="1"/>
    </xf>
    <xf numFmtId="4" fontId="4" fillId="0" borderId="4" xfId="0" applyNumberFormat="1" applyFont="1" applyBorder="1" applyAlignment="1">
      <alignment horizontal="left" indent="2"/>
    </xf>
    <xf numFmtId="4" fontId="13" fillId="0" borderId="9" xfId="0" applyNumberFormat="1" applyFont="1" applyBorder="1"/>
    <xf numFmtId="3" fontId="91" fillId="6" borderId="2" xfId="187" applyNumberFormat="1" applyBorder="1"/>
    <xf numFmtId="3" fontId="4" fillId="0" borderId="5" xfId="0" applyNumberFormat="1" applyFont="1" applyBorder="1"/>
    <xf numFmtId="168" fontId="13" fillId="0" borderId="10" xfId="117" applyNumberFormat="1" applyFont="1" applyBorder="1"/>
    <xf numFmtId="168" fontId="13" fillId="0" borderId="11" xfId="117" applyNumberFormat="1" applyFont="1" applyBorder="1"/>
    <xf numFmtId="3" fontId="5" fillId="0" borderId="2" xfId="226" applyNumberFormat="1" applyFont="1" applyBorder="1" applyAlignment="1">
      <alignment vertical="center"/>
    </xf>
    <xf numFmtId="3" fontId="5" fillId="0" borderId="4" xfId="226" applyNumberFormat="1" applyFont="1" applyBorder="1" applyAlignment="1">
      <alignment vertical="center"/>
    </xf>
    <xf numFmtId="3" fontId="5" fillId="0" borderId="0" xfId="226" applyNumberFormat="1" applyFont="1" applyAlignment="1">
      <alignment vertical="center"/>
    </xf>
    <xf numFmtId="3" fontId="5" fillId="0" borderId="15" xfId="226" applyNumberFormat="1" applyFont="1" applyBorder="1" applyAlignment="1">
      <alignment vertical="center"/>
    </xf>
    <xf numFmtId="3" fontId="5" fillId="0" borderId="7" xfId="226" applyNumberFormat="1" applyFont="1" applyBorder="1" applyAlignment="1">
      <alignment vertical="center"/>
    </xf>
    <xf numFmtId="3" fontId="5" fillId="0" borderId="13" xfId="226" applyNumberFormat="1" applyFont="1" applyBorder="1" applyAlignment="1">
      <alignment vertical="center"/>
    </xf>
    <xf numFmtId="3" fontId="5" fillId="0" borderId="14" xfId="226" applyNumberFormat="1" applyFont="1" applyBorder="1" applyAlignment="1">
      <alignment vertical="center"/>
    </xf>
    <xf numFmtId="3" fontId="5" fillId="0" borderId="2" xfId="226" applyNumberFormat="1" applyFont="1" applyBorder="1" applyAlignment="1">
      <alignment horizontal="right" vertical="center"/>
    </xf>
    <xf numFmtId="3" fontId="5" fillId="0" borderId="4" xfId="226" applyNumberFormat="1" applyFont="1" applyBorder="1" applyAlignment="1">
      <alignment horizontal="right" vertical="center"/>
    </xf>
    <xf numFmtId="3" fontId="5" fillId="0" borderId="0" xfId="226" applyNumberFormat="1" applyFont="1" applyAlignment="1">
      <alignment horizontal="right" vertical="center"/>
    </xf>
    <xf numFmtId="3" fontId="5" fillId="0" borderId="15" xfId="226" applyNumberFormat="1" applyFont="1" applyBorder="1" applyAlignment="1">
      <alignment horizontal="right" vertical="center"/>
    </xf>
    <xf numFmtId="3" fontId="5" fillId="0" borderId="7" xfId="226" applyNumberFormat="1" applyFont="1" applyBorder="1" applyAlignment="1">
      <alignment horizontal="right" vertical="center"/>
    </xf>
    <xf numFmtId="3" fontId="5" fillId="0" borderId="13" xfId="226" applyNumberFormat="1" applyFont="1" applyBorder="1" applyAlignment="1">
      <alignment horizontal="right" vertical="center"/>
    </xf>
    <xf numFmtId="3" fontId="5" fillId="0" borderId="14" xfId="226" applyNumberFormat="1" applyFont="1" applyBorder="1" applyAlignment="1">
      <alignment horizontal="right" vertical="center"/>
    </xf>
    <xf numFmtId="3" fontId="5" fillId="0" borderId="14" xfId="132" applyNumberFormat="1" applyFont="1" applyFill="1" applyBorder="1" applyAlignment="1">
      <alignment horizontal="right"/>
    </xf>
    <xf numFmtId="3" fontId="5" fillId="0" borderId="2" xfId="0" applyNumberFormat="1" applyFont="1" applyBorder="1"/>
    <xf numFmtId="3" fontId="5" fillId="0" borderId="5" xfId="0" applyNumberFormat="1" applyFont="1" applyBorder="1"/>
    <xf numFmtId="165" fontId="13" fillId="0" borderId="16" xfId="117" applyNumberFormat="1" applyFont="1" applyFill="1" applyBorder="1"/>
    <xf numFmtId="165" fontId="4" fillId="0" borderId="11" xfId="117" applyNumberFormat="1" applyFont="1" applyFill="1" applyBorder="1"/>
    <xf numFmtId="165" fontId="13" fillId="0" borderId="15" xfId="117" applyNumberFormat="1" applyFont="1" applyFill="1" applyBorder="1"/>
    <xf numFmtId="165" fontId="5" fillId="0" borderId="2" xfId="103" applyNumberFormat="1" applyFont="1" applyFill="1" applyBorder="1" applyAlignment="1">
      <alignment horizontal="right"/>
    </xf>
    <xf numFmtId="165" fontId="91" fillId="6" borderId="2" xfId="187" applyNumberFormat="1" applyBorder="1" applyAlignment="1">
      <alignment horizontal="right"/>
    </xf>
    <xf numFmtId="165" fontId="91" fillId="6" borderId="0" xfId="187" applyNumberFormat="1" applyBorder="1" applyAlignment="1">
      <alignment horizontal="right"/>
    </xf>
    <xf numFmtId="0" fontId="60" fillId="6" borderId="4" xfId="187" applyNumberFormat="1" applyFont="1" applyBorder="1" applyAlignment="1">
      <alignment wrapText="1"/>
    </xf>
    <xf numFmtId="3" fontId="4" fillId="0" borderId="13" xfId="0" applyNumberFormat="1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7" xfId="0" applyNumberFormat="1" applyFont="1" applyBorder="1"/>
    <xf numFmtId="165" fontId="4" fillId="0" borderId="0" xfId="105" applyNumberFormat="1" applyFont="1" applyBorder="1"/>
    <xf numFmtId="165" fontId="4" fillId="0" borderId="10" xfId="105" applyNumberFormat="1" applyFont="1" applyBorder="1"/>
    <xf numFmtId="165" fontId="4" fillId="0" borderId="11" xfId="105" applyNumberFormat="1" applyFont="1" applyBorder="1"/>
    <xf numFmtId="165" fontId="4" fillId="0" borderId="12" xfId="105" applyNumberFormat="1" applyFont="1" applyBorder="1"/>
    <xf numFmtId="165" fontId="4" fillId="0" borderId="16" xfId="105" applyNumberFormat="1" applyFont="1" applyBorder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/>
    <xf numFmtId="166" fontId="4" fillId="0" borderId="16" xfId="0" applyNumberFormat="1" applyFont="1" applyBorder="1"/>
    <xf numFmtId="166" fontId="92" fillId="0" borderId="0" xfId="228" applyNumberFormat="1" applyFont="1" applyFill="1" applyBorder="1"/>
    <xf numFmtId="166" fontId="92" fillId="0" borderId="10" xfId="228" applyNumberFormat="1" applyFont="1" applyFill="1" applyBorder="1"/>
    <xf numFmtId="166" fontId="92" fillId="0" borderId="11" xfId="228" applyNumberFormat="1" applyFont="1" applyFill="1" applyBorder="1"/>
    <xf numFmtId="166" fontId="92" fillId="0" borderId="12" xfId="228" applyNumberFormat="1" applyFont="1" applyFill="1" applyBorder="1"/>
    <xf numFmtId="166" fontId="92" fillId="0" borderId="16" xfId="228" applyNumberFormat="1" applyFont="1" applyFill="1" applyBorder="1"/>
    <xf numFmtId="3" fontId="4" fillId="0" borderId="2" xfId="226" applyNumberFormat="1" applyFont="1" applyBorder="1" applyAlignment="1">
      <alignment horizontal="right" vertical="center"/>
    </xf>
    <xf numFmtId="3" fontId="4" fillId="0" borderId="4" xfId="226" applyNumberFormat="1" applyFont="1" applyBorder="1" applyAlignment="1">
      <alignment horizontal="right" vertical="center"/>
    </xf>
    <xf numFmtId="3" fontId="4" fillId="0" borderId="15" xfId="226" applyNumberFormat="1" applyFont="1" applyBorder="1" applyAlignment="1">
      <alignment horizontal="right" vertical="center"/>
    </xf>
    <xf numFmtId="3" fontId="4" fillId="0" borderId="7" xfId="226" applyNumberFormat="1" applyFont="1" applyBorder="1" applyAlignment="1">
      <alignment horizontal="right" vertical="center"/>
    </xf>
    <xf numFmtId="3" fontId="4" fillId="0" borderId="13" xfId="226" applyNumberFormat="1" applyFont="1" applyBorder="1" applyAlignment="1">
      <alignment horizontal="right" vertical="center"/>
    </xf>
    <xf numFmtId="3" fontId="4" fillId="0" borderId="14" xfId="226" applyNumberFormat="1" applyFont="1" applyBorder="1" applyAlignment="1">
      <alignment horizontal="right" vertical="center"/>
    </xf>
    <xf numFmtId="3" fontId="4" fillId="0" borderId="13" xfId="132" applyNumberFormat="1" applyFont="1" applyFill="1" applyBorder="1" applyAlignment="1">
      <alignment horizontal="right" vertical="center"/>
    </xf>
    <xf numFmtId="3" fontId="4" fillId="0" borderId="14" xfId="132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9" xfId="226" applyNumberFormat="1" applyFont="1" applyBorder="1" applyAlignment="1">
      <alignment horizontal="right" vertical="center"/>
    </xf>
    <xf numFmtId="3" fontId="4" fillId="0" borderId="10" xfId="226" applyNumberFormat="1" applyFont="1" applyBorder="1" applyAlignment="1">
      <alignment horizontal="right" vertical="center"/>
    </xf>
    <xf numFmtId="3" fontId="4" fillId="0" borderId="11" xfId="226" applyNumberFormat="1" applyFont="1" applyBorder="1" applyAlignment="1">
      <alignment horizontal="right" vertical="center"/>
    </xf>
    <xf numFmtId="3" fontId="4" fillId="0" borderId="6" xfId="226" applyNumberFormat="1" applyFont="1" applyBorder="1" applyAlignment="1">
      <alignment horizontal="right" vertical="center"/>
    </xf>
    <xf numFmtId="3" fontId="60" fillId="6" borderId="13" xfId="187" applyNumberFormat="1" applyFont="1" applyBorder="1" applyAlignment="1">
      <alignment horizontal="right" vertical="center"/>
    </xf>
    <xf numFmtId="3" fontId="60" fillId="6" borderId="14" xfId="187" applyNumberFormat="1" applyFont="1" applyBorder="1" applyAlignment="1">
      <alignment horizontal="right" vertical="center"/>
    </xf>
    <xf numFmtId="3" fontId="60" fillId="6" borderId="15" xfId="187" applyNumberFormat="1" applyFont="1" applyBorder="1" applyAlignment="1">
      <alignment horizontal="right" vertical="center"/>
    </xf>
    <xf numFmtId="164" fontId="23" fillId="0" borderId="0" xfId="228" applyNumberFormat="1" applyFont="1"/>
    <xf numFmtId="164" fontId="22" fillId="0" borderId="0" xfId="228" applyNumberFormat="1" applyFont="1"/>
    <xf numFmtId="164" fontId="53" fillId="0" borderId="0" xfId="228" applyNumberFormat="1" applyFont="1"/>
    <xf numFmtId="166" fontId="4" fillId="0" borderId="0" xfId="228" applyNumberFormat="1" applyFont="1"/>
    <xf numFmtId="1" fontId="5" fillId="0" borderId="6" xfId="226" applyNumberFormat="1" applyFont="1" applyBorder="1" applyAlignment="1">
      <alignment horizontal="left" vertical="center"/>
    </xf>
    <xf numFmtId="3" fontId="4" fillId="0" borderId="2" xfId="226" applyNumberFormat="1" applyFont="1" applyBorder="1" applyAlignment="1">
      <alignment vertical="center"/>
    </xf>
    <xf numFmtId="3" fontId="4" fillId="0" borderId="4" xfId="226" applyNumberFormat="1" applyFont="1" applyBorder="1" applyAlignment="1">
      <alignment vertical="center"/>
    </xf>
    <xf numFmtId="3" fontId="4" fillId="0" borderId="0" xfId="226" applyNumberFormat="1" applyFont="1" applyAlignment="1">
      <alignment vertical="center"/>
    </xf>
    <xf numFmtId="3" fontId="4" fillId="0" borderId="15" xfId="226" applyNumberFormat="1" applyFont="1" applyBorder="1" applyAlignment="1">
      <alignment vertical="center"/>
    </xf>
    <xf numFmtId="3" fontId="4" fillId="0" borderId="7" xfId="226" applyNumberFormat="1" applyFont="1" applyBorder="1" applyAlignment="1">
      <alignment vertical="center"/>
    </xf>
    <xf numFmtId="3" fontId="4" fillId="0" borderId="13" xfId="226" applyNumberFormat="1" applyFont="1" applyBorder="1" applyAlignment="1">
      <alignment vertical="center"/>
    </xf>
    <xf numFmtId="3" fontId="4" fillId="0" borderId="14" xfId="226" applyNumberFormat="1" applyFont="1" applyBorder="1" applyAlignment="1">
      <alignment vertical="center"/>
    </xf>
    <xf numFmtId="3" fontId="4" fillId="0" borderId="13" xfId="132" applyNumberFormat="1" applyFont="1" applyFill="1" applyBorder="1" applyAlignment="1">
      <alignment horizontal="right"/>
    </xf>
    <xf numFmtId="3" fontId="4" fillId="0" borderId="14" xfId="132" applyNumberFormat="1" applyFont="1" applyFill="1" applyBorder="1" applyAlignment="1">
      <alignment horizontal="right"/>
    </xf>
    <xf numFmtId="3" fontId="4" fillId="0" borderId="9" xfId="226" applyNumberFormat="1" applyFont="1" applyBorder="1" applyAlignment="1">
      <alignment vertical="center"/>
    </xf>
    <xf numFmtId="3" fontId="4" fillId="0" borderId="10" xfId="226" applyNumberFormat="1" applyFont="1" applyBorder="1" applyAlignment="1">
      <alignment vertical="center"/>
    </xf>
    <xf numFmtId="3" fontId="4" fillId="0" borderId="11" xfId="226" applyNumberFormat="1" applyFont="1" applyBorder="1" applyAlignment="1">
      <alignment vertical="center"/>
    </xf>
    <xf numFmtId="3" fontId="4" fillId="0" borderId="6" xfId="226" applyNumberFormat="1" applyFont="1" applyBorder="1" applyAlignment="1">
      <alignment vertical="center"/>
    </xf>
    <xf numFmtId="1" fontId="5" fillId="0" borderId="7" xfId="226" applyNumberFormat="1" applyFont="1" applyBorder="1" applyAlignment="1">
      <alignment horizontal="left" vertical="center"/>
    </xf>
    <xf numFmtId="166" fontId="95" fillId="6" borderId="15" xfId="228" applyNumberFormat="1" applyFont="1" applyFill="1" applyBorder="1" applyAlignment="1">
      <alignment vertical="center"/>
    </xf>
    <xf numFmtId="166" fontId="95" fillId="6" borderId="7" xfId="228" applyNumberFormat="1" applyFont="1" applyFill="1" applyBorder="1" applyAlignment="1">
      <alignment vertical="center"/>
    </xf>
    <xf numFmtId="166" fontId="95" fillId="6" borderId="13" xfId="228" applyNumberFormat="1" applyFont="1" applyFill="1" applyBorder="1" applyAlignment="1">
      <alignment vertical="center"/>
    </xf>
    <xf numFmtId="166" fontId="95" fillId="6" borderId="14" xfId="228" applyNumberFormat="1" applyFont="1" applyFill="1" applyBorder="1" applyAlignment="1">
      <alignment vertical="center"/>
    </xf>
    <xf numFmtId="166" fontId="5" fillId="2" borderId="0" xfId="228" applyNumberFormat="1" applyFont="1" applyFill="1" applyAlignment="1">
      <alignment vertical="center"/>
    </xf>
    <xf numFmtId="166" fontId="91" fillId="6" borderId="13" xfId="228" applyNumberFormat="1" applyFont="1" applyFill="1" applyBorder="1" applyAlignment="1">
      <alignment horizontal="center" vertical="center"/>
    </xf>
    <xf numFmtId="166" fontId="91" fillId="6" borderId="7" xfId="187" applyNumberFormat="1" applyBorder="1" applyAlignment="1">
      <alignment horizontal="center" vertical="center"/>
    </xf>
    <xf numFmtId="166" fontId="91" fillId="6" borderId="15" xfId="187" applyNumberFormat="1" applyBorder="1" applyAlignment="1">
      <alignment vertical="center"/>
    </xf>
    <xf numFmtId="166" fontId="91" fillId="6" borderId="7" xfId="187" applyNumberFormat="1" applyBorder="1" applyAlignment="1">
      <alignment vertical="center"/>
    </xf>
    <xf numFmtId="166" fontId="91" fillId="6" borderId="13" xfId="187" applyNumberFormat="1" applyBorder="1" applyAlignment="1">
      <alignment vertical="center"/>
    </xf>
    <xf numFmtId="166" fontId="91" fillId="6" borderId="14" xfId="187" applyNumberFormat="1" applyBorder="1" applyAlignment="1">
      <alignment vertical="center"/>
    </xf>
    <xf numFmtId="0" fontId="97" fillId="9" borderId="0" xfId="0" applyFont="1" applyFill="1"/>
    <xf numFmtId="0" fontId="60" fillId="6" borderId="8" xfId="187" applyNumberFormat="1" applyFont="1" applyBorder="1" applyAlignment="1">
      <alignment horizontal="center"/>
    </xf>
    <xf numFmtId="0" fontId="4" fillId="0" borderId="0" xfId="214" applyFont="1"/>
    <xf numFmtId="1" fontId="4" fillId="0" borderId="0" xfId="214" applyNumberFormat="1" applyFont="1"/>
    <xf numFmtId="1" fontId="13" fillId="0" borderId="0" xfId="214" applyNumberFormat="1" applyFont="1"/>
    <xf numFmtId="0" fontId="13" fillId="0" borderId="0" xfId="214" applyFont="1"/>
    <xf numFmtId="168" fontId="13" fillId="0" borderId="17" xfId="117" applyNumberFormat="1" applyFont="1" applyBorder="1"/>
    <xf numFmtId="3" fontId="13" fillId="0" borderId="0" xfId="214" applyNumberFormat="1" applyFont="1"/>
    <xf numFmtId="168" fontId="13" fillId="0" borderId="0" xfId="214" applyNumberFormat="1" applyFont="1"/>
    <xf numFmtId="168" fontId="5" fillId="0" borderId="17" xfId="117" applyNumberFormat="1" applyFont="1" applyBorder="1"/>
    <xf numFmtId="165" fontId="4" fillId="0" borderId="0" xfId="214" applyNumberFormat="1" applyFont="1"/>
    <xf numFmtId="168" fontId="5" fillId="0" borderId="17" xfId="117" applyNumberFormat="1" applyFont="1" applyBorder="1" applyAlignment="1">
      <alignment horizontal="right"/>
    </xf>
    <xf numFmtId="168" fontId="5" fillId="0" borderId="0" xfId="117" applyNumberFormat="1" applyFont="1" applyAlignment="1">
      <alignment horizontal="right"/>
    </xf>
    <xf numFmtId="49" fontId="4" fillId="0" borderId="0" xfId="214" applyNumberFormat="1" applyFont="1"/>
    <xf numFmtId="3" fontId="4" fillId="0" borderId="0" xfId="214" applyNumberFormat="1" applyFont="1"/>
    <xf numFmtId="166" fontId="13" fillId="0" borderId="17" xfId="103" applyNumberFormat="1" applyFont="1" applyFill="1" applyBorder="1"/>
    <xf numFmtId="166" fontId="13" fillId="0" borderId="17" xfId="103" applyNumberFormat="1" applyFont="1" applyFill="1" applyBorder="1" applyAlignment="1">
      <alignment horizontal="right"/>
    </xf>
    <xf numFmtId="166" fontId="5" fillId="0" borderId="17" xfId="103" applyNumberFormat="1" applyFont="1" applyFill="1" applyBorder="1"/>
    <xf numFmtId="37" fontId="13" fillId="0" borderId="13" xfId="103" applyNumberFormat="1" applyFont="1" applyFill="1" applyBorder="1"/>
    <xf numFmtId="166" fontId="5" fillId="0" borderId="17" xfId="103" applyNumberFormat="1" applyFont="1" applyFill="1" applyBorder="1" applyAlignment="1">
      <alignment horizontal="right"/>
    </xf>
    <xf numFmtId="37" fontId="5" fillId="0" borderId="8" xfId="103" applyNumberFormat="1" applyFont="1" applyFill="1" applyBorder="1"/>
    <xf numFmtId="1" fontId="119" fillId="0" borderId="0" xfId="214" applyNumberFormat="1" applyFont="1"/>
    <xf numFmtId="0" fontId="104" fillId="0" borderId="0" xfId="214" applyFont="1"/>
    <xf numFmtId="1" fontId="104" fillId="0" borderId="0" xfId="214" applyNumberFormat="1" applyFont="1"/>
    <xf numFmtId="0" fontId="91" fillId="6" borderId="6" xfId="187" applyNumberFormat="1" applyBorder="1"/>
    <xf numFmtId="0" fontId="107" fillId="0" borderId="0" xfId="214" applyFont="1"/>
    <xf numFmtId="0" fontId="91" fillId="6" borderId="5" xfId="187" applyNumberFormat="1" applyBorder="1" applyAlignment="1">
      <alignment horizontal="center"/>
    </xf>
    <xf numFmtId="1" fontId="107" fillId="0" borderId="0" xfId="214" applyNumberFormat="1" applyFont="1"/>
    <xf numFmtId="1" fontId="92" fillId="0" borderId="0" xfId="214" applyNumberFormat="1" applyFont="1"/>
    <xf numFmtId="0" fontId="92" fillId="0" borderId="0" xfId="214" applyFont="1"/>
    <xf numFmtId="165" fontId="104" fillId="0" borderId="0" xfId="214" applyNumberFormat="1" applyFont="1"/>
    <xf numFmtId="49" fontId="104" fillId="0" borderId="0" xfId="214" applyNumberFormat="1" applyFont="1"/>
    <xf numFmtId="3" fontId="104" fillId="0" borderId="0" xfId="214" applyNumberFormat="1" applyFont="1"/>
    <xf numFmtId="164" fontId="97" fillId="0" borderId="0" xfId="228" applyNumberFormat="1" applyFont="1"/>
    <xf numFmtId="167" fontId="4" fillId="0" borderId="2" xfId="105" applyNumberFormat="1" applyFont="1" applyFill="1" applyBorder="1" applyAlignment="1">
      <alignment horizontal="right"/>
    </xf>
    <xf numFmtId="37" fontId="4" fillId="0" borderId="2" xfId="105" applyNumberFormat="1" applyFont="1" applyFill="1" applyBorder="1" applyAlignment="1">
      <alignment horizontal="right"/>
    </xf>
    <xf numFmtId="0" fontId="4" fillId="0" borderId="5" xfId="210" applyFont="1" applyBorder="1"/>
    <xf numFmtId="168" fontId="4" fillId="0" borderId="17" xfId="103" applyNumberFormat="1" applyFont="1" applyBorder="1" applyAlignment="1">
      <alignment horizontal="right"/>
    </xf>
    <xf numFmtId="168" fontId="93" fillId="0" borderId="17" xfId="0" applyNumberFormat="1" applyFont="1" applyBorder="1" applyAlignment="1">
      <alignment horizontal="right"/>
    </xf>
    <xf numFmtId="166" fontId="93" fillId="0" borderId="17" xfId="103" applyNumberFormat="1" applyFont="1" applyBorder="1" applyAlignment="1">
      <alignment horizontal="right"/>
    </xf>
    <xf numFmtId="3" fontId="4" fillId="0" borderId="0" xfId="103" applyNumberFormat="1" applyFont="1" applyBorder="1" applyAlignment="1">
      <alignment horizontal="right"/>
    </xf>
    <xf numFmtId="3" fontId="4" fillId="0" borderId="4" xfId="103" applyNumberFormat="1" applyFont="1" applyBorder="1" applyAlignment="1">
      <alignment horizontal="right"/>
    </xf>
    <xf numFmtId="0" fontId="4" fillId="0" borderId="9" xfId="0" applyFont="1" applyBorder="1"/>
    <xf numFmtId="0" fontId="60" fillId="6" borderId="9" xfId="187" applyNumberFormat="1" applyFont="1" applyBorder="1" applyAlignment="1">
      <alignment vertical="center"/>
    </xf>
    <xf numFmtId="167" fontId="13" fillId="0" borderId="5" xfId="105" applyNumberFormat="1" applyFont="1" applyFill="1" applyBorder="1" applyAlignment="1">
      <alignment horizontal="right"/>
    </xf>
    <xf numFmtId="167" fontId="13" fillId="0" borderId="2" xfId="105" applyNumberFormat="1" applyFont="1" applyFill="1" applyBorder="1" applyAlignment="1">
      <alignment horizontal="right"/>
    </xf>
    <xf numFmtId="0" fontId="60" fillId="6" borderId="10" xfId="187" applyNumberFormat="1" applyFont="1" applyBorder="1" applyAlignment="1">
      <alignment horizontal="center" wrapText="1"/>
    </xf>
    <xf numFmtId="0" fontId="60" fillId="6" borderId="11" xfId="187" applyNumberFormat="1" applyFont="1" applyBorder="1" applyAlignment="1">
      <alignment horizontal="center" wrapText="1"/>
    </xf>
    <xf numFmtId="43" fontId="4" fillId="0" borderId="0" xfId="103" applyFont="1" applyBorder="1"/>
    <xf numFmtId="43" fontId="4" fillId="0" borderId="17" xfId="103" applyFont="1" applyBorder="1"/>
    <xf numFmtId="165" fontId="91" fillId="6" borderId="0" xfId="187" applyNumberFormat="1" applyBorder="1"/>
    <xf numFmtId="167" fontId="91" fillId="6" borderId="0" xfId="187" applyNumberFormat="1" applyBorder="1"/>
    <xf numFmtId="185" fontId="91" fillId="6" borderId="0" xfId="187" applyNumberFormat="1" applyBorder="1"/>
    <xf numFmtId="182" fontId="91" fillId="6" borderId="0" xfId="187" applyNumberFormat="1" applyBorder="1"/>
    <xf numFmtId="182" fontId="91" fillId="6" borderId="17" xfId="187" applyNumberFormat="1" applyBorder="1" applyAlignment="1">
      <alignment horizontal="right"/>
    </xf>
    <xf numFmtId="43" fontId="13" fillId="0" borderId="0" xfId="103" applyFont="1" applyBorder="1"/>
    <xf numFmtId="43" fontId="4" fillId="0" borderId="0" xfId="326" applyFont="1" applyBorder="1"/>
    <xf numFmtId="167" fontId="4" fillId="0" borderId="0" xfId="326" applyNumberFormat="1" applyFont="1" applyBorder="1"/>
    <xf numFmtId="185" fontId="4" fillId="0" borderId="0" xfId="155" applyNumberFormat="1" applyFont="1" applyBorder="1"/>
    <xf numFmtId="182" fontId="4" fillId="0" borderId="0" xfId="326" applyNumberFormat="1" applyFont="1" applyBorder="1"/>
    <xf numFmtId="182" fontId="4" fillId="0" borderId="17" xfId="326" applyNumberFormat="1" applyFont="1" applyBorder="1" applyAlignment="1">
      <alignment horizontal="right"/>
    </xf>
    <xf numFmtId="165" fontId="4" fillId="0" borderId="0" xfId="326" applyNumberFormat="1" applyFont="1" applyBorder="1"/>
    <xf numFmtId="182" fontId="4" fillId="0" borderId="0" xfId="326" applyNumberFormat="1" applyFont="1" applyBorder="1" applyAlignment="1">
      <alignment horizontal="right"/>
    </xf>
    <xf numFmtId="185" fontId="4" fillId="0" borderId="0" xfId="326" applyNumberFormat="1" applyFont="1" applyBorder="1"/>
    <xf numFmtId="182" fontId="91" fillId="6" borderId="0" xfId="187" applyNumberFormat="1" applyBorder="1" applyAlignment="1">
      <alignment horizontal="right"/>
    </xf>
    <xf numFmtId="43" fontId="29" fillId="0" borderId="0" xfId="103" applyFont="1" applyBorder="1"/>
    <xf numFmtId="0" fontId="4" fillId="0" borderId="0" xfId="0" applyFont="1" applyAlignment="1">
      <alignment horizontal="right"/>
    </xf>
    <xf numFmtId="0" fontId="4" fillId="0" borderId="17" xfId="0" applyFont="1" applyBorder="1" applyAlignment="1">
      <alignment horizontal="right"/>
    </xf>
    <xf numFmtId="43" fontId="13" fillId="0" borderId="14" xfId="326" applyFont="1" applyBorder="1"/>
    <xf numFmtId="167" fontId="13" fillId="0" borderId="14" xfId="326" applyNumberFormat="1" applyFont="1" applyBorder="1"/>
    <xf numFmtId="185" fontId="13" fillId="0" borderId="14" xfId="155" applyNumberFormat="1" applyFont="1" applyBorder="1"/>
    <xf numFmtId="182" fontId="13" fillId="0" borderId="14" xfId="326" applyNumberFormat="1" applyFont="1" applyBorder="1"/>
    <xf numFmtId="182" fontId="13" fillId="0" borderId="14" xfId="326" applyNumberFormat="1" applyFont="1" applyBorder="1" applyAlignment="1">
      <alignment horizontal="right"/>
    </xf>
    <xf numFmtId="182" fontId="13" fillId="0" borderId="15" xfId="326" applyNumberFormat="1" applyFont="1" applyBorder="1" applyAlignment="1">
      <alignment horizontal="right"/>
    </xf>
    <xf numFmtId="43" fontId="4" fillId="0" borderId="0" xfId="103" applyFont="1"/>
    <xf numFmtId="0" fontId="58" fillId="0" borderId="0" xfId="210" applyFont="1"/>
    <xf numFmtId="0" fontId="23" fillId="0" borderId="0" xfId="210" applyFont="1"/>
    <xf numFmtId="164" fontId="23" fillId="0" borderId="0" xfId="228" applyNumberFormat="1" applyFont="1" applyFill="1"/>
    <xf numFmtId="0" fontId="13" fillId="0" borderId="17" xfId="210" applyFont="1" applyBorder="1"/>
    <xf numFmtId="167" fontId="23" fillId="0" borderId="0" xfId="210" applyNumberFormat="1" applyFont="1"/>
    <xf numFmtId="168" fontId="23" fillId="0" borderId="0" xfId="210" applyNumberFormat="1" applyFont="1"/>
    <xf numFmtId="171" fontId="23" fillId="0" borderId="0" xfId="210" applyNumberFormat="1" applyFont="1"/>
    <xf numFmtId="0" fontId="4" fillId="3" borderId="0" xfId="225" applyFont="1" applyFill="1" applyAlignment="1">
      <alignment horizontal="center"/>
    </xf>
    <xf numFmtId="0" fontId="4" fillId="0" borderId="8" xfId="216" applyFont="1" applyBorder="1"/>
    <xf numFmtId="0" fontId="4" fillId="0" borderId="16" xfId="216" applyFont="1" applyBorder="1" applyAlignment="1">
      <alignment horizontal="center" wrapText="1"/>
    </xf>
    <xf numFmtId="2" fontId="4" fillId="7" borderId="6" xfId="216" applyNumberFormat="1" applyFont="1" applyFill="1" applyBorder="1"/>
    <xf numFmtId="166" fontId="4" fillId="7" borderId="17" xfId="0" applyNumberFormat="1" applyFont="1" applyFill="1" applyBorder="1"/>
    <xf numFmtId="2" fontId="4" fillId="7" borderId="2" xfId="216" applyNumberFormat="1" applyFont="1" applyFill="1" applyBorder="1"/>
    <xf numFmtId="0" fontId="4" fillId="7" borderId="4" xfId="216" applyFont="1" applyFill="1" applyBorder="1"/>
    <xf numFmtId="0" fontId="8" fillId="7" borderId="0" xfId="406" applyFont="1" applyFill="1"/>
    <xf numFmtId="168" fontId="93" fillId="7" borderId="0" xfId="236" applyNumberFormat="1" applyFont="1" applyFill="1"/>
    <xf numFmtId="181" fontId="93" fillId="7" borderId="11" xfId="0" applyNumberFormat="1" applyFont="1" applyFill="1" applyBorder="1" applyAlignment="1">
      <alignment horizontal="right"/>
    </xf>
    <xf numFmtId="166" fontId="93" fillId="7" borderId="4" xfId="0" applyNumberFormat="1" applyFont="1" applyFill="1" applyBorder="1"/>
    <xf numFmtId="166" fontId="93" fillId="7" borderId="0" xfId="0" applyNumberFormat="1" applyFont="1" applyFill="1"/>
    <xf numFmtId="181" fontId="93" fillId="7" borderId="17" xfId="0" applyNumberFormat="1" applyFont="1" applyFill="1" applyBorder="1" applyAlignment="1">
      <alignment horizontal="right"/>
    </xf>
    <xf numFmtId="164" fontId="93" fillId="7" borderId="0" xfId="236" applyNumberFormat="1" applyFont="1" applyFill="1"/>
    <xf numFmtId="181" fontId="93" fillId="7" borderId="0" xfId="0" applyNumberFormat="1" applyFont="1" applyFill="1" applyAlignment="1">
      <alignment horizontal="right"/>
    </xf>
    <xf numFmtId="164" fontId="93" fillId="7" borderId="4" xfId="236" applyNumberFormat="1" applyFont="1" applyFill="1" applyBorder="1"/>
    <xf numFmtId="166" fontId="93" fillId="7" borderId="14" xfId="236" applyNumberFormat="1" applyFont="1" applyFill="1" applyBorder="1"/>
    <xf numFmtId="181" fontId="93" fillId="7" borderId="15" xfId="0" applyNumberFormat="1" applyFont="1" applyFill="1" applyBorder="1" applyAlignment="1">
      <alignment horizontal="right"/>
    </xf>
    <xf numFmtId="166" fontId="93" fillId="7" borderId="13" xfId="236" applyNumberFormat="1" applyFont="1" applyFill="1" applyBorder="1"/>
    <xf numFmtId="2" fontId="93" fillId="7" borderId="0" xfId="0" applyNumberFormat="1" applyFont="1" applyFill="1"/>
    <xf numFmtId="2" fontId="93" fillId="7" borderId="17" xfId="0" applyNumberFormat="1" applyFont="1" applyFill="1" applyBorder="1"/>
    <xf numFmtId="165" fontId="93" fillId="7" borderId="12" xfId="117" applyNumberFormat="1" applyFont="1" applyFill="1" applyBorder="1"/>
    <xf numFmtId="165" fontId="93" fillId="7" borderId="8" xfId="117" applyNumberFormat="1" applyFont="1" applyFill="1" applyBorder="1"/>
    <xf numFmtId="165" fontId="93" fillId="7" borderId="16" xfId="117" applyNumberFormat="1" applyFont="1" applyFill="1" applyBorder="1"/>
    <xf numFmtId="38" fontId="93" fillId="7" borderId="0" xfId="0" applyNumberFormat="1" applyFont="1" applyFill="1" applyAlignment="1">
      <alignment horizontal="right" wrapText="1"/>
    </xf>
    <xf numFmtId="165" fontId="4" fillId="0" borderId="0" xfId="0" applyNumberFormat="1" applyFont="1"/>
    <xf numFmtId="0" fontId="13" fillId="7" borderId="0" xfId="0" applyFont="1" applyFill="1"/>
    <xf numFmtId="0" fontId="78" fillId="7" borderId="0" xfId="0" applyFont="1" applyFill="1"/>
    <xf numFmtId="0" fontId="4" fillId="7" borderId="0" xfId="0" applyFont="1" applyFill="1" applyAlignment="1">
      <alignment wrapText="1"/>
    </xf>
    <xf numFmtId="3" fontId="21" fillId="7" borderId="0" xfId="0" applyNumberFormat="1" applyFont="1" applyFill="1"/>
    <xf numFmtId="2" fontId="4" fillId="0" borderId="10" xfId="0" applyNumberFormat="1" applyFont="1" applyBorder="1"/>
    <xf numFmtId="2" fontId="4" fillId="0" borderId="11" xfId="0" applyNumberFormat="1" applyFont="1" applyBorder="1"/>
    <xf numFmtId="2" fontId="4" fillId="0" borderId="12" xfId="0" applyNumberFormat="1" applyFont="1" applyBorder="1"/>
    <xf numFmtId="2" fontId="4" fillId="0" borderId="16" xfId="0" applyNumberFormat="1" applyFont="1" applyBorder="1"/>
    <xf numFmtId="3" fontId="93" fillId="0" borderId="0" xfId="103" applyNumberFormat="1" applyFont="1" applyBorder="1" applyAlignment="1">
      <alignment horizontal="right"/>
    </xf>
    <xf numFmtId="3" fontId="93" fillId="0" borderId="4" xfId="103" applyNumberFormat="1" applyFont="1" applyBorder="1" applyAlignment="1">
      <alignment horizontal="right"/>
    </xf>
    <xf numFmtId="166" fontId="5" fillId="3" borderId="17" xfId="0" applyNumberFormat="1" applyFont="1" applyFill="1" applyBorder="1" applyAlignment="1">
      <alignment horizontal="right" wrapText="1"/>
    </xf>
    <xf numFmtId="168" fontId="93" fillId="0" borderId="17" xfId="103" applyNumberFormat="1" applyFont="1" applyBorder="1" applyAlignment="1">
      <alignment horizontal="right"/>
    </xf>
    <xf numFmtId="0" fontId="106" fillId="0" borderId="0" xfId="0" applyFont="1"/>
    <xf numFmtId="3" fontId="0" fillId="7" borderId="17" xfId="0" applyNumberFormat="1" applyFill="1" applyBorder="1" applyAlignment="1">
      <alignment horizontal="right"/>
    </xf>
    <xf numFmtId="3" fontId="91" fillId="6" borderId="17" xfId="187" applyNumberFormat="1" applyBorder="1" applyAlignment="1">
      <alignment horizontal="right" wrapText="1"/>
    </xf>
    <xf numFmtId="167" fontId="19" fillId="0" borderId="2" xfId="103" applyNumberFormat="1" applyFont="1" applyFill="1" applyBorder="1" applyAlignment="1">
      <alignment horizontal="right"/>
    </xf>
    <xf numFmtId="0" fontId="60" fillId="6" borderId="16" xfId="187" applyNumberFormat="1" applyFont="1" applyBorder="1" applyAlignment="1">
      <alignment horizontal="center"/>
    </xf>
    <xf numFmtId="3" fontId="13" fillId="0" borderId="5" xfId="0" applyNumberFormat="1" applyFont="1" applyBorder="1"/>
    <xf numFmtId="3" fontId="60" fillId="6" borderId="5" xfId="187" applyNumberFormat="1" applyFont="1" applyBorder="1"/>
    <xf numFmtId="164" fontId="4" fillId="0" borderId="4" xfId="228" applyNumberFormat="1" applyFont="1" applyBorder="1" applyAlignment="1">
      <alignment horizontal="right"/>
    </xf>
    <xf numFmtId="4" fontId="4" fillId="0" borderId="4" xfId="103" applyNumberFormat="1" applyFont="1" applyBorder="1" applyAlignment="1">
      <alignment horizontal="right"/>
    </xf>
    <xf numFmtId="4" fontId="4" fillId="3" borderId="8" xfId="103" applyNumberFormat="1" applyFont="1" applyFill="1" applyBorder="1" applyAlignment="1">
      <alignment horizontal="right"/>
    </xf>
    <xf numFmtId="37" fontId="8" fillId="0" borderId="2" xfId="103" applyNumberFormat="1" applyFont="1" applyBorder="1" applyAlignment="1">
      <alignment horizontal="right"/>
    </xf>
    <xf numFmtId="165" fontId="13" fillId="0" borderId="8" xfId="103" applyNumberFormat="1" applyFont="1" applyFill="1" applyBorder="1"/>
    <xf numFmtId="1" fontId="60" fillId="6" borderId="6" xfId="187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right"/>
    </xf>
    <xf numFmtId="166" fontId="5" fillId="0" borderId="16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right" wrapText="1"/>
    </xf>
    <xf numFmtId="3" fontId="5" fillId="0" borderId="0" xfId="0" applyNumberFormat="1" applyFont="1"/>
    <xf numFmtId="166" fontId="5" fillId="0" borderId="0" xfId="0" applyNumberFormat="1" applyFont="1"/>
    <xf numFmtId="166" fontId="5" fillId="0" borderId="0" xfId="228" applyNumberFormat="1" applyFont="1" applyFill="1"/>
    <xf numFmtId="0" fontId="77" fillId="0" borderId="2" xfId="0" applyFont="1" applyBorder="1" applyAlignment="1">
      <alignment horizontal="left"/>
    </xf>
    <xf numFmtId="166" fontId="5" fillId="0" borderId="12" xfId="0" applyNumberFormat="1" applyFont="1" applyBorder="1" applyAlignment="1">
      <alignment horizontal="center" vertical="center" wrapText="1"/>
    </xf>
    <xf numFmtId="165" fontId="29" fillId="0" borderId="0" xfId="103" applyNumberFormat="1" applyFont="1" applyBorder="1"/>
    <xf numFmtId="165" fontId="29" fillId="0" borderId="0" xfId="103" applyNumberFormat="1" applyFont="1"/>
    <xf numFmtId="165" fontId="23" fillId="0" borderId="0" xfId="103" applyNumberFormat="1" applyFont="1" applyFill="1" applyAlignment="1"/>
    <xf numFmtId="0" fontId="8" fillId="3" borderId="0" xfId="0" applyFont="1" applyFill="1"/>
    <xf numFmtId="0" fontId="60" fillId="6" borderId="17" xfId="187" applyNumberFormat="1" applyFont="1" applyBorder="1" applyAlignment="1">
      <alignment horizontal="center" vertical="center"/>
    </xf>
    <xf numFmtId="165" fontId="23" fillId="0" borderId="0" xfId="103" applyNumberFormat="1" applyFont="1" applyFill="1" applyBorder="1" applyAlignment="1">
      <alignment wrapText="1"/>
    </xf>
    <xf numFmtId="173" fontId="5" fillId="0" borderId="4" xfId="0" applyNumberFormat="1" applyFont="1" applyBorder="1"/>
    <xf numFmtId="189" fontId="5" fillId="0" borderId="17" xfId="0" applyNumberFormat="1" applyFont="1" applyBorder="1"/>
    <xf numFmtId="166" fontId="8" fillId="0" borderId="0" xfId="0" applyNumberFormat="1" applyFont="1"/>
    <xf numFmtId="164" fontId="8" fillId="0" borderId="0" xfId="0" applyNumberFormat="1" applyFont="1"/>
    <xf numFmtId="173" fontId="4" fillId="0" borderId="4" xfId="0" applyNumberFormat="1" applyFont="1" applyBorder="1"/>
    <xf numFmtId="189" fontId="4" fillId="0" borderId="17" xfId="0" applyNumberFormat="1" applyFont="1" applyBorder="1"/>
    <xf numFmtId="173" fontId="8" fillId="0" borderId="0" xfId="0" applyNumberFormat="1" applyFont="1"/>
    <xf numFmtId="173" fontId="30" fillId="0" borderId="0" xfId="0" applyNumberFormat="1" applyFont="1"/>
    <xf numFmtId="165" fontId="23" fillId="0" borderId="0" xfId="103" applyNumberFormat="1" applyFont="1" applyAlignment="1"/>
    <xf numFmtId="1" fontId="5" fillId="0" borderId="0" xfId="226" applyNumberFormat="1" applyFont="1" applyAlignment="1">
      <alignment horizontal="center" vertical="center"/>
    </xf>
    <xf numFmtId="3" fontId="5" fillId="0" borderId="17" xfId="226" applyNumberFormat="1" applyFont="1" applyBorder="1" applyAlignment="1">
      <alignment vertical="center"/>
    </xf>
    <xf numFmtId="1" fontId="5" fillId="0" borderId="2" xfId="226" applyNumberFormat="1" applyFont="1" applyBorder="1" applyAlignment="1">
      <alignment horizontal="center" vertical="center"/>
    </xf>
    <xf numFmtId="3" fontId="5" fillId="0" borderId="17" xfId="226" applyNumberFormat="1" applyFont="1" applyBorder="1" applyAlignment="1">
      <alignment horizontal="right" vertical="center"/>
    </xf>
    <xf numFmtId="3" fontId="2" fillId="2" borderId="0" xfId="226" applyNumberFormat="1" applyFont="1" applyFill="1" applyAlignment="1">
      <alignment vertical="center"/>
    </xf>
    <xf numFmtId="3" fontId="5" fillId="0" borderId="17" xfId="132" applyNumberFormat="1" applyFont="1" applyFill="1" applyBorder="1"/>
    <xf numFmtId="3" fontId="5" fillId="4" borderId="0" xfId="226" applyNumberFormat="1" applyFont="1" applyFill="1" applyAlignment="1">
      <alignment vertical="center"/>
    </xf>
    <xf numFmtId="3" fontId="5" fillId="3" borderId="0" xfId="226" applyNumberFormat="1" applyFont="1" applyFill="1" applyAlignment="1">
      <alignment vertical="center"/>
    </xf>
    <xf numFmtId="165" fontId="4" fillId="0" borderId="17" xfId="103" applyNumberFormat="1" applyFont="1" applyBorder="1"/>
    <xf numFmtId="0" fontId="4" fillId="0" borderId="2" xfId="0" applyFont="1" applyBorder="1" applyAlignment="1">
      <alignment horizontal="left" vertical="center"/>
    </xf>
    <xf numFmtId="165" fontId="4" fillId="0" borderId="17" xfId="117" applyNumberFormat="1" applyFont="1" applyFill="1" applyBorder="1"/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7" xfId="0" applyBorder="1"/>
    <xf numFmtId="165" fontId="4" fillId="0" borderId="9" xfId="117" applyNumberFormat="1" applyFont="1" applyFill="1" applyBorder="1"/>
    <xf numFmtId="165" fontId="4" fillId="0" borderId="4" xfId="117" applyNumberFormat="1" applyFont="1" applyFill="1" applyBorder="1"/>
    <xf numFmtId="2" fontId="4" fillId="0" borderId="17" xfId="0" applyNumberFormat="1" applyFont="1" applyBorder="1"/>
    <xf numFmtId="165" fontId="4" fillId="0" borderId="8" xfId="117" applyNumberFormat="1" applyFont="1" applyFill="1" applyBorder="1"/>
    <xf numFmtId="165" fontId="22" fillId="0" borderId="0" xfId="0" applyNumberFormat="1" applyFont="1"/>
    <xf numFmtId="14" fontId="22" fillId="0" borderId="0" xfId="0" applyNumberFormat="1" applyFont="1"/>
    <xf numFmtId="3" fontId="22" fillId="0" borderId="0" xfId="0" applyNumberFormat="1" applyFont="1"/>
    <xf numFmtId="43" fontId="5" fillId="0" borderId="2" xfId="103" applyFont="1" applyFill="1" applyBorder="1" applyAlignment="1">
      <alignment horizontal="right"/>
    </xf>
    <xf numFmtId="43" fontId="5" fillId="0" borderId="0" xfId="103" applyFont="1" applyFill="1" applyBorder="1" applyAlignment="1">
      <alignment horizontal="right"/>
    </xf>
    <xf numFmtId="188" fontId="5" fillId="0" borderId="2" xfId="103" applyNumberFormat="1" applyFont="1" applyFill="1" applyBorder="1" applyAlignment="1">
      <alignment horizontal="right"/>
    </xf>
    <xf numFmtId="39" fontId="5" fillId="0" borderId="2" xfId="103" applyNumberFormat="1" applyFont="1" applyFill="1" applyBorder="1" applyAlignment="1">
      <alignment horizontal="right"/>
    </xf>
    <xf numFmtId="37" fontId="5" fillId="0" borderId="2" xfId="103" applyNumberFormat="1" applyFont="1" applyFill="1" applyBorder="1" applyAlignment="1">
      <alignment horizontal="right"/>
    </xf>
    <xf numFmtId="0" fontId="5" fillId="0" borderId="8" xfId="0" applyFont="1" applyBorder="1"/>
    <xf numFmtId="37" fontId="5" fillId="0" borderId="5" xfId="103" quotePrefix="1" applyNumberFormat="1" applyFont="1" applyFill="1" applyBorder="1" applyAlignment="1">
      <alignment horizontal="right"/>
    </xf>
    <xf numFmtId="43" fontId="5" fillId="0" borderId="0" xfId="103" applyFont="1"/>
    <xf numFmtId="0" fontId="4" fillId="0" borderId="0" xfId="0" applyFont="1" applyAlignment="1">
      <alignment horizontal="center" wrapText="1"/>
    </xf>
    <xf numFmtId="166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38" fontId="4" fillId="0" borderId="10" xfId="0" applyNumberFormat="1" applyFont="1" applyBorder="1" applyAlignment="1">
      <alignment horizontal="right" wrapText="1"/>
    </xf>
    <xf numFmtId="166" fontId="4" fillId="0" borderId="10" xfId="0" applyNumberFormat="1" applyFont="1" applyBorder="1" applyAlignment="1">
      <alignment horizontal="right" wrapText="1"/>
    </xf>
    <xf numFmtId="166" fontId="4" fillId="0" borderId="11" xfId="0" applyNumberFormat="1" applyFont="1" applyBorder="1" applyAlignment="1">
      <alignment horizontal="right" wrapText="1"/>
    </xf>
    <xf numFmtId="166" fontId="4" fillId="0" borderId="17" xfId="0" applyNumberFormat="1" applyFont="1" applyBorder="1" applyAlignment="1">
      <alignment horizontal="right" wrapText="1"/>
    </xf>
    <xf numFmtId="0" fontId="13" fillId="6" borderId="17" xfId="187" applyNumberFormat="1" applyFont="1" applyBorder="1"/>
    <xf numFmtId="164" fontId="13" fillId="6" borderId="17" xfId="187" applyNumberFormat="1" applyFont="1" applyBorder="1" applyAlignment="1">
      <alignment horizontal="right"/>
    </xf>
    <xf numFmtId="166" fontId="4" fillId="0" borderId="12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72" fontId="4" fillId="0" borderId="17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4" fillId="0" borderId="17" xfId="0" applyNumberFormat="1" applyFont="1" applyBorder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21" fillId="3" borderId="0" xfId="0" applyFont="1" applyFill="1"/>
    <xf numFmtId="165" fontId="4" fillId="0" borderId="17" xfId="105" applyNumberFormat="1" applyFont="1" applyBorder="1"/>
    <xf numFmtId="0" fontId="4" fillId="0" borderId="4" xfId="0" applyFont="1" applyBorder="1" applyAlignment="1">
      <alignment horizontal="left" indent="2"/>
    </xf>
    <xf numFmtId="166" fontId="4" fillId="0" borderId="17" xfId="0" applyNumberFormat="1" applyFont="1" applyBorder="1"/>
    <xf numFmtId="0" fontId="4" fillId="0" borderId="8" xfId="0" applyFont="1" applyBorder="1" applyAlignment="1">
      <alignment horizontal="left" indent="2"/>
    </xf>
    <xf numFmtId="0" fontId="4" fillId="0" borderId="9" xfId="0" applyFont="1" applyBorder="1" applyAlignment="1">
      <alignment horizontal="left" indent="2"/>
    </xf>
    <xf numFmtId="165" fontId="21" fillId="0" borderId="0" xfId="0" applyNumberFormat="1" applyFont="1"/>
    <xf numFmtId="166" fontId="92" fillId="0" borderId="17" xfId="228" applyNumberFormat="1" applyFont="1" applyFill="1" applyBorder="1"/>
    <xf numFmtId="43" fontId="4" fillId="0" borderId="0" xfId="103" applyFont="1" applyFill="1" applyBorder="1"/>
    <xf numFmtId="43" fontId="4" fillId="0" borderId="17" xfId="103" applyFont="1" applyFill="1" applyBorder="1"/>
    <xf numFmtId="43" fontId="4" fillId="0" borderId="10" xfId="103" applyFont="1" applyFill="1" applyBorder="1"/>
    <xf numFmtId="43" fontId="4" fillId="0" borderId="11" xfId="103" applyFont="1" applyFill="1" applyBorder="1"/>
    <xf numFmtId="43" fontId="4" fillId="0" borderId="12" xfId="103" applyFont="1" applyFill="1" applyBorder="1"/>
    <xf numFmtId="43" fontId="4" fillId="0" borderId="16" xfId="103" applyFont="1" applyFill="1" applyBorder="1"/>
    <xf numFmtId="0" fontId="2" fillId="3" borderId="0" xfId="0" applyFont="1" applyFill="1"/>
    <xf numFmtId="0" fontId="25" fillId="3" borderId="2" xfId="187" applyNumberFormat="1" applyFont="1" applyFill="1" applyBorder="1" applyAlignment="1">
      <alignment horizontal="left" wrapText="1"/>
    </xf>
    <xf numFmtId="3" fontId="4" fillId="0" borderId="17" xfId="226" applyNumberFormat="1" applyFont="1" applyBorder="1" applyAlignment="1">
      <alignment horizontal="right" vertical="center"/>
    </xf>
    <xf numFmtId="3" fontId="4" fillId="0" borderId="17" xfId="132" applyNumberFormat="1" applyFont="1" applyFill="1" applyBorder="1" applyAlignment="1">
      <alignment horizontal="right" vertical="center"/>
    </xf>
    <xf numFmtId="1" fontId="4" fillId="0" borderId="0" xfId="226" applyNumberFormat="1" applyFont="1" applyAlignment="1">
      <alignment horizontal="left" vertical="center"/>
    </xf>
    <xf numFmtId="164" fontId="5" fillId="0" borderId="0" xfId="228" applyNumberFormat="1" applyFont="1" applyFill="1" applyAlignment="1">
      <alignment horizontal="center" vertical="center"/>
    </xf>
    <xf numFmtId="164" fontId="5" fillId="0" borderId="0" xfId="228" applyNumberFormat="1" applyFont="1" applyFill="1" applyAlignment="1">
      <alignment vertical="center"/>
    </xf>
    <xf numFmtId="3" fontId="4" fillId="0" borderId="17" xfId="226" applyNumberFormat="1" applyFont="1" applyBorder="1" applyAlignment="1">
      <alignment vertical="center"/>
    </xf>
    <xf numFmtId="3" fontId="4" fillId="0" borderId="17" xfId="132" applyNumberFormat="1" applyFont="1" applyFill="1" applyBorder="1"/>
    <xf numFmtId="164" fontId="4" fillId="0" borderId="0" xfId="228" applyNumberFormat="1" applyFont="1" applyFill="1" applyBorder="1" applyAlignment="1">
      <alignment horizontal="left" vertical="center"/>
    </xf>
    <xf numFmtId="164" fontId="4" fillId="0" borderId="0" xfId="228" applyNumberFormat="1" applyFont="1" applyFill="1" applyBorder="1" applyAlignment="1">
      <alignment vertical="center"/>
    </xf>
    <xf numFmtId="164" fontId="4" fillId="0" borderId="0" xfId="228" applyNumberFormat="1" applyFont="1" applyFill="1" applyBorder="1"/>
    <xf numFmtId="1" fontId="60" fillId="6" borderId="6" xfId="187" applyNumberFormat="1" applyFont="1" applyBorder="1" applyAlignment="1">
      <alignment horizontal="center" vertical="center" wrapText="1"/>
    </xf>
    <xf numFmtId="167" fontId="4" fillId="0" borderId="0" xfId="0" applyNumberFormat="1" applyFont="1"/>
    <xf numFmtId="3" fontId="91" fillId="6" borderId="17" xfId="187" applyNumberFormat="1" applyBorder="1"/>
    <xf numFmtId="4" fontId="4" fillId="0" borderId="17" xfId="0" applyNumberFormat="1" applyFont="1" applyBorder="1"/>
    <xf numFmtId="0" fontId="98" fillId="0" borderId="17" xfId="0" applyFont="1" applyBorder="1"/>
    <xf numFmtId="0" fontId="8" fillId="0" borderId="0" xfId="0" applyFont="1" applyAlignment="1">
      <alignment vertical="center"/>
    </xf>
    <xf numFmtId="166" fontId="4" fillId="0" borderId="17" xfId="0" applyNumberFormat="1" applyFont="1" applyBorder="1" applyAlignment="1">
      <alignment horizontal="right" vertical="center" indent="2"/>
    </xf>
    <xf numFmtId="0" fontId="4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166" fontId="4" fillId="0" borderId="0" xfId="0" applyNumberFormat="1" applyFont="1" applyAlignment="1">
      <alignment horizontal="right" vertical="center" indent="2"/>
    </xf>
    <xf numFmtId="166" fontId="4" fillId="0" borderId="2" xfId="0" applyNumberFormat="1" applyFont="1" applyBorder="1" applyAlignment="1">
      <alignment horizontal="right" vertical="center" indent="2"/>
    </xf>
    <xf numFmtId="0" fontId="5" fillId="0" borderId="7" xfId="0" applyFont="1" applyBorder="1" applyAlignment="1">
      <alignment horizontal="justify" vertical="center"/>
    </xf>
    <xf numFmtId="166" fontId="4" fillId="0" borderId="14" xfId="0" applyNumberFormat="1" applyFont="1" applyBorder="1" applyAlignment="1">
      <alignment horizontal="right" vertical="center" indent="2"/>
    </xf>
    <xf numFmtId="166" fontId="4" fillId="0" borderId="15" xfId="0" applyNumberFormat="1" applyFont="1" applyBorder="1" applyAlignment="1">
      <alignment horizontal="right" vertical="center" indent="2"/>
    </xf>
    <xf numFmtId="166" fontId="5" fillId="0" borderId="0" xfId="0" applyNumberFormat="1" applyFont="1" applyAlignment="1">
      <alignment horizontal="right" vertical="center" indent="2"/>
    </xf>
    <xf numFmtId="166" fontId="5" fillId="0" borderId="2" xfId="0" applyNumberFormat="1" applyFont="1" applyBorder="1" applyAlignment="1">
      <alignment horizontal="right" vertical="center" indent="2"/>
    </xf>
    <xf numFmtId="0" fontId="5" fillId="0" borderId="5" xfId="0" applyFont="1" applyBorder="1" applyAlignment="1">
      <alignment horizontal="justify" vertical="center"/>
    </xf>
    <xf numFmtId="3" fontId="4" fillId="7" borderId="0" xfId="0" applyNumberFormat="1" applyFont="1" applyFill="1"/>
    <xf numFmtId="164" fontId="4" fillId="7" borderId="0" xfId="228" applyNumberFormat="1" applyFont="1" applyFill="1"/>
    <xf numFmtId="3" fontId="60" fillId="6" borderId="7" xfId="187" applyNumberFormat="1" applyFont="1" applyBorder="1" applyAlignment="1">
      <alignment horizontal="center" vertical="center" wrapText="1"/>
    </xf>
    <xf numFmtId="3" fontId="60" fillId="6" borderId="14" xfId="187" applyNumberFormat="1" applyFont="1" applyBorder="1" applyAlignment="1">
      <alignment horizontal="center" vertical="center" wrapText="1"/>
    </xf>
    <xf numFmtId="0" fontId="60" fillId="6" borderId="15" xfId="187" applyNumberFormat="1" applyFont="1" applyBorder="1" applyAlignment="1">
      <alignment horizontal="center" vertical="center"/>
    </xf>
    <xf numFmtId="166" fontId="5" fillId="7" borderId="2" xfId="228" applyNumberFormat="1" applyFont="1" applyFill="1" applyBorder="1" applyAlignment="1">
      <alignment horizontal="right" vertical="center"/>
    </xf>
    <xf numFmtId="166" fontId="5" fillId="7" borderId="17" xfId="228" applyNumberFormat="1" applyFont="1" applyFill="1" applyBorder="1" applyAlignment="1">
      <alignment horizontal="right" vertical="center"/>
    </xf>
    <xf numFmtId="166" fontId="5" fillId="7" borderId="16" xfId="228" applyNumberFormat="1" applyFont="1" applyFill="1" applyBorder="1" applyAlignment="1">
      <alignment horizontal="right" vertical="center"/>
    </xf>
    <xf numFmtId="3" fontId="20" fillId="7" borderId="0" xfId="0" applyNumberFormat="1" applyFont="1" applyFill="1"/>
    <xf numFmtId="168" fontId="5" fillId="0" borderId="11" xfId="0" applyNumberFormat="1" applyFont="1" applyBorder="1" applyAlignment="1">
      <alignment horizontal="right" wrapText="1"/>
    </xf>
    <xf numFmtId="166" fontId="34" fillId="0" borderId="0" xfId="103" applyNumberFormat="1" applyFont="1" applyFill="1" applyAlignment="1">
      <alignment horizontal="centerContinuous"/>
    </xf>
    <xf numFmtId="166" fontId="73" fillId="0" borderId="0" xfId="0" applyNumberFormat="1" applyFont="1"/>
    <xf numFmtId="166" fontId="108" fillId="0" borderId="0" xfId="0" applyNumberFormat="1" applyFont="1"/>
    <xf numFmtId="166" fontId="34" fillId="0" borderId="0" xfId="0" applyNumberFormat="1" applyFont="1"/>
    <xf numFmtId="166" fontId="2" fillId="0" borderId="0" xfId="226" applyNumberFormat="1" applyFont="1" applyAlignment="1">
      <alignment vertical="center"/>
    </xf>
    <xf numFmtId="166" fontId="5" fillId="0" borderId="0" xfId="226" applyNumberFormat="1" applyFont="1" applyAlignment="1">
      <alignment horizontal="center" vertical="center"/>
    </xf>
    <xf numFmtId="166" fontId="5" fillId="0" borderId="0" xfId="226" applyNumberFormat="1" applyFont="1" applyAlignment="1">
      <alignment vertical="center"/>
    </xf>
    <xf numFmtId="166" fontId="25" fillId="0" borderId="0" xfId="226" applyNumberFormat="1" applyFont="1" applyAlignment="1">
      <alignment vertical="center"/>
    </xf>
    <xf numFmtId="166" fontId="13" fillId="3" borderId="7" xfId="228" applyNumberFormat="1" applyFont="1" applyFill="1" applyBorder="1" applyAlignment="1">
      <alignment horizontal="center" vertical="center"/>
    </xf>
    <xf numFmtId="166" fontId="13" fillId="3" borderId="7" xfId="228" applyNumberFormat="1" applyFont="1" applyFill="1" applyBorder="1" applyAlignment="1">
      <alignment horizontal="center" vertical="center" wrapText="1"/>
    </xf>
    <xf numFmtId="166" fontId="25" fillId="3" borderId="13" xfId="228" applyNumberFormat="1" applyFont="1" applyFill="1" applyBorder="1" applyAlignment="1">
      <alignment horizontal="centerContinuous" vertical="center"/>
    </xf>
    <xf numFmtId="166" fontId="25" fillId="3" borderId="14" xfId="228" applyNumberFormat="1" applyFont="1" applyFill="1" applyBorder="1" applyAlignment="1">
      <alignment horizontal="centerContinuous" vertical="center"/>
    </xf>
    <xf numFmtId="166" fontId="25" fillId="3" borderId="15" xfId="228" applyNumberFormat="1" applyFont="1" applyFill="1" applyBorder="1" applyAlignment="1">
      <alignment horizontal="centerContinuous" vertical="center"/>
    </xf>
    <xf numFmtId="166" fontId="25" fillId="3" borderId="9" xfId="228" applyNumberFormat="1" applyFont="1" applyFill="1" applyBorder="1" applyAlignment="1">
      <alignment horizontal="centerContinuous" vertical="center"/>
    </xf>
    <xf numFmtId="166" fontId="25" fillId="3" borderId="7" xfId="228" applyNumberFormat="1" applyFont="1" applyFill="1" applyBorder="1" applyAlignment="1">
      <alignment horizontal="centerContinuous" vertical="center"/>
    </xf>
    <xf numFmtId="166" fontId="25" fillId="3" borderId="10" xfId="228" applyNumberFormat="1" applyFont="1" applyFill="1" applyBorder="1" applyAlignment="1">
      <alignment horizontal="centerContinuous" vertical="center"/>
    </xf>
    <xf numFmtId="166" fontId="25" fillId="3" borderId="11" xfId="228" applyNumberFormat="1" applyFont="1" applyFill="1" applyBorder="1" applyAlignment="1">
      <alignment horizontal="centerContinuous" vertical="center"/>
    </xf>
    <xf numFmtId="166" fontId="22" fillId="0" borderId="0" xfId="0" applyNumberFormat="1" applyFont="1"/>
    <xf numFmtId="166" fontId="13" fillId="0" borderId="0" xfId="228" applyNumberFormat="1" applyFont="1" applyFill="1"/>
    <xf numFmtId="166" fontId="15" fillId="0" borderId="0" xfId="226" applyNumberFormat="1" applyFont="1" applyAlignment="1">
      <alignment vertical="center"/>
    </xf>
    <xf numFmtId="166" fontId="15" fillId="2" borderId="0" xfId="226" applyNumberFormat="1" applyFont="1" applyFill="1" applyAlignment="1">
      <alignment vertical="center"/>
    </xf>
    <xf numFmtId="168" fontId="4" fillId="0" borderId="2" xfId="228" applyNumberFormat="1" applyFont="1" applyFill="1" applyBorder="1" applyAlignment="1">
      <alignment horizontal="center" vertical="center"/>
    </xf>
    <xf numFmtId="168" fontId="5" fillId="0" borderId="17" xfId="228" applyNumberFormat="1" applyFont="1" applyFill="1" applyBorder="1" applyAlignment="1">
      <alignment vertical="center"/>
    </xf>
    <xf numFmtId="168" fontId="5" fillId="0" borderId="2" xfId="228" applyNumberFormat="1" applyFont="1" applyFill="1" applyBorder="1" applyAlignment="1">
      <alignment vertical="center"/>
    </xf>
    <xf numFmtId="168" fontId="5" fillId="0" borderId="4" xfId="228" applyNumberFormat="1" applyFont="1" applyFill="1" applyBorder="1" applyAlignment="1">
      <alignment vertical="center"/>
    </xf>
    <xf numFmtId="168" fontId="5" fillId="0" borderId="0" xfId="228" applyNumberFormat="1" applyFont="1" applyFill="1" applyBorder="1" applyAlignment="1">
      <alignment vertical="center"/>
    </xf>
    <xf numFmtId="168" fontId="5" fillId="0" borderId="2" xfId="228" applyNumberFormat="1" applyFont="1" applyFill="1" applyBorder="1" applyAlignment="1">
      <alignment horizontal="center" vertical="center"/>
    </xf>
    <xf numFmtId="168" fontId="5" fillId="0" borderId="17" xfId="228" applyNumberFormat="1" applyFont="1" applyFill="1" applyBorder="1"/>
    <xf numFmtId="168" fontId="5" fillId="0" borderId="2" xfId="228" applyNumberFormat="1" applyFont="1" applyFill="1" applyBorder="1"/>
    <xf numFmtId="168" fontId="97" fillId="7" borderId="0" xfId="0" applyNumberFormat="1" applyFont="1" applyFill="1"/>
    <xf numFmtId="168" fontId="5" fillId="0" borderId="0" xfId="228" applyNumberFormat="1" applyFont="1" applyFill="1" applyAlignment="1">
      <alignment vertical="center"/>
    </xf>
    <xf numFmtId="168" fontId="4" fillId="0" borderId="0" xfId="228" applyNumberFormat="1" applyFont="1" applyFill="1"/>
    <xf numFmtId="168" fontId="5" fillId="0" borderId="0" xfId="228" applyNumberFormat="1" applyFont="1" applyFill="1" applyBorder="1" applyAlignment="1">
      <alignment horizontal="right" vertical="center"/>
    </xf>
    <xf numFmtId="168" fontId="5" fillId="0" borderId="5" xfId="228" applyNumberFormat="1" applyFont="1" applyFill="1" applyBorder="1"/>
    <xf numFmtId="168" fontId="4" fillId="0" borderId="6" xfId="228" applyNumberFormat="1" applyFont="1" applyFill="1" applyBorder="1" applyAlignment="1">
      <alignment horizontal="center"/>
    </xf>
    <xf numFmtId="168" fontId="5" fillId="0" borderId="15" xfId="228" applyNumberFormat="1" applyFont="1" applyFill="1" applyBorder="1" applyAlignment="1">
      <alignment vertical="center"/>
    </xf>
    <xf numFmtId="168" fontId="5" fillId="0" borderId="7" xfId="228" applyNumberFormat="1" applyFont="1" applyFill="1" applyBorder="1" applyAlignment="1">
      <alignment vertical="center"/>
    </xf>
    <xf numFmtId="168" fontId="5" fillId="0" borderId="13" xfId="228" applyNumberFormat="1" applyFont="1" applyFill="1" applyBorder="1" applyAlignment="1">
      <alignment vertical="center"/>
    </xf>
    <xf numFmtId="168" fontId="5" fillId="0" borderId="14" xfId="228" applyNumberFormat="1" applyFont="1" applyFill="1" applyBorder="1" applyAlignment="1">
      <alignment vertical="center"/>
    </xf>
    <xf numFmtId="168" fontId="5" fillId="0" borderId="13" xfId="228" applyNumberFormat="1" applyFont="1" applyFill="1" applyBorder="1" applyAlignment="1">
      <alignment horizontal="right"/>
    </xf>
    <xf numFmtId="168" fontId="5" fillId="0" borderId="14" xfId="228" applyNumberFormat="1" applyFont="1" applyFill="1" applyBorder="1" applyAlignment="1">
      <alignment horizontal="right"/>
    </xf>
    <xf numFmtId="168" fontId="5" fillId="0" borderId="6" xfId="228" applyNumberFormat="1" applyFont="1" applyFill="1" applyBorder="1" applyAlignment="1">
      <alignment horizontal="center"/>
    </xf>
    <xf numFmtId="168" fontId="5" fillId="0" borderId="9" xfId="228" applyNumberFormat="1" applyFont="1" applyFill="1" applyBorder="1" applyAlignment="1">
      <alignment vertical="center"/>
    </xf>
    <xf numFmtId="168" fontId="5" fillId="0" borderId="10" xfId="228" applyNumberFormat="1" applyFont="1" applyFill="1" applyBorder="1" applyAlignment="1">
      <alignment vertical="center"/>
    </xf>
    <xf numFmtId="168" fontId="5" fillId="0" borderId="11" xfId="228" applyNumberFormat="1" applyFont="1" applyFill="1" applyBorder="1" applyAlignment="1">
      <alignment vertical="center"/>
    </xf>
    <xf numFmtId="168" fontId="5" fillId="0" borderId="6" xfId="228" applyNumberFormat="1" applyFont="1" applyFill="1" applyBorder="1" applyAlignment="1">
      <alignment vertical="center"/>
    </xf>
    <xf numFmtId="168" fontId="5" fillId="0" borderId="11" xfId="228" applyNumberFormat="1" applyFont="1" applyFill="1" applyBorder="1"/>
    <xf numFmtId="168" fontId="5" fillId="0" borderId="4" xfId="228" applyNumberFormat="1" applyFont="1" applyFill="1" applyBorder="1" applyAlignment="1">
      <alignment horizontal="right" vertical="center"/>
    </xf>
    <xf numFmtId="168" fontId="5" fillId="0" borderId="17" xfId="228" applyNumberFormat="1" applyFont="1" applyFill="1" applyBorder="1" applyAlignment="1">
      <alignment horizontal="right" vertical="center"/>
    </xf>
    <xf numFmtId="168" fontId="5" fillId="0" borderId="8" xfId="228" applyNumberFormat="1" applyFont="1" applyFill="1" applyBorder="1" applyAlignment="1">
      <alignment horizontal="right" vertical="center"/>
    </xf>
    <xf numFmtId="168" fontId="5" fillId="0" borderId="16" xfId="228" applyNumberFormat="1" applyFont="1" applyFill="1" applyBorder="1" applyAlignment="1">
      <alignment vertical="center"/>
    </xf>
    <xf numFmtId="168" fontId="4" fillId="0" borderId="7" xfId="228" applyNumberFormat="1" applyFont="1" applyFill="1" applyBorder="1" applyAlignment="1">
      <alignment horizontal="center"/>
    </xf>
    <xf numFmtId="168" fontId="5" fillId="0" borderId="15" xfId="228" applyNumberFormat="1" applyFont="1" applyFill="1" applyBorder="1" applyAlignment="1">
      <alignment horizontal="right" vertical="center"/>
    </xf>
    <xf numFmtId="168" fontId="5" fillId="0" borderId="7" xfId="228" applyNumberFormat="1" applyFont="1" applyFill="1" applyBorder="1" applyAlignment="1">
      <alignment horizontal="center"/>
    </xf>
    <xf numFmtId="168" fontId="5" fillId="0" borderId="6" xfId="228" applyNumberFormat="1" applyFont="1" applyFill="1" applyBorder="1" applyAlignment="1">
      <alignment horizontal="center" vertical="center"/>
    </xf>
    <xf numFmtId="168" fontId="72" fillId="0" borderId="0" xfId="228" applyNumberFormat="1" applyFont="1" applyFill="1"/>
    <xf numFmtId="168" fontId="91" fillId="6" borderId="7" xfId="228" applyNumberFormat="1" applyFont="1" applyFill="1" applyBorder="1" applyAlignment="1">
      <alignment horizontal="center" vertical="center"/>
    </xf>
    <xf numFmtId="168" fontId="95" fillId="6" borderId="15" xfId="228" applyNumberFormat="1" applyFont="1" applyFill="1" applyBorder="1" applyAlignment="1">
      <alignment vertical="center"/>
    </xf>
    <xf numFmtId="168" fontId="95" fillId="6" borderId="7" xfId="228" applyNumberFormat="1" applyFont="1" applyFill="1" applyBorder="1" applyAlignment="1">
      <alignment vertical="center"/>
    </xf>
    <xf numFmtId="168" fontId="95" fillId="6" borderId="13" xfId="228" applyNumberFormat="1" applyFont="1" applyFill="1" applyBorder="1" applyAlignment="1">
      <alignment vertical="center"/>
    </xf>
    <xf numFmtId="168" fontId="95" fillId="6" borderId="14" xfId="228" applyNumberFormat="1" applyFont="1" applyFill="1" applyBorder="1" applyAlignment="1">
      <alignment vertical="center"/>
    </xf>
    <xf numFmtId="168" fontId="5" fillId="2" borderId="0" xfId="228" applyNumberFormat="1" applyFont="1" applyFill="1" applyAlignment="1">
      <alignment vertical="center"/>
    </xf>
    <xf numFmtId="168" fontId="91" fillId="6" borderId="13" xfId="228" applyNumberFormat="1" applyFont="1" applyFill="1" applyBorder="1" applyAlignment="1">
      <alignment horizontal="center" vertical="center"/>
    </xf>
    <xf numFmtId="168" fontId="5" fillId="0" borderId="2" xfId="228" applyNumberFormat="1" applyFont="1" applyFill="1" applyBorder="1" applyAlignment="1">
      <alignment horizontal="right" vertical="center"/>
    </xf>
    <xf numFmtId="168" fontId="5" fillId="0" borderId="7" xfId="228" applyNumberFormat="1" applyFont="1" applyFill="1" applyBorder="1" applyAlignment="1">
      <alignment horizontal="right" vertical="center"/>
    </xf>
    <xf numFmtId="168" fontId="5" fillId="0" borderId="6" xfId="228" applyNumberFormat="1" applyFont="1" applyFill="1" applyBorder="1" applyAlignment="1">
      <alignment horizontal="left" vertical="center"/>
    </xf>
    <xf numFmtId="168" fontId="4" fillId="0" borderId="2" xfId="228" applyNumberFormat="1" applyFont="1" applyFill="1" applyBorder="1" applyAlignment="1">
      <alignment vertical="center"/>
    </xf>
    <xf numFmtId="168" fontId="4" fillId="0" borderId="4" xfId="228" applyNumberFormat="1" applyFont="1" applyFill="1" applyBorder="1" applyAlignment="1">
      <alignment vertical="center"/>
    </xf>
    <xf numFmtId="168" fontId="4" fillId="0" borderId="9" xfId="228" applyNumberFormat="1" applyFont="1" applyFill="1" applyBorder="1" applyAlignment="1">
      <alignment vertical="center"/>
    </xf>
    <xf numFmtId="168" fontId="4" fillId="0" borderId="11" xfId="228" applyNumberFormat="1" applyFont="1" applyFill="1" applyBorder="1" applyAlignment="1">
      <alignment vertical="center"/>
    </xf>
    <xf numFmtId="168" fontId="4" fillId="0" borderId="6" xfId="228" applyNumberFormat="1" applyFont="1" applyFill="1" applyBorder="1" applyAlignment="1">
      <alignment vertical="center"/>
    </xf>
    <xf numFmtId="168" fontId="97" fillId="7" borderId="0" xfId="228" applyNumberFormat="1" applyFont="1" applyFill="1"/>
    <xf numFmtId="168" fontId="4" fillId="0" borderId="0" xfId="228" applyNumberFormat="1" applyFont="1"/>
    <xf numFmtId="168" fontId="5" fillId="0" borderId="2" xfId="228" applyNumberFormat="1" applyFont="1" applyFill="1" applyBorder="1" applyAlignment="1">
      <alignment horizontal="left" vertical="center"/>
    </xf>
    <xf numFmtId="168" fontId="4" fillId="0" borderId="0" xfId="228" applyNumberFormat="1" applyFont="1" applyFill="1" applyBorder="1" applyAlignment="1">
      <alignment vertical="center"/>
    </xf>
    <xf numFmtId="168" fontId="4" fillId="0" borderId="17" xfId="228" applyNumberFormat="1" applyFont="1" applyFill="1" applyBorder="1" applyAlignment="1">
      <alignment vertical="center"/>
    </xf>
    <xf numFmtId="168" fontId="4" fillId="0" borderId="4" xfId="228" applyNumberFormat="1" applyFont="1" applyFill="1" applyBorder="1" applyAlignment="1">
      <alignment horizontal="right" vertical="center"/>
    </xf>
    <xf numFmtId="168" fontId="4" fillId="0" borderId="0" xfId="228" applyNumberFormat="1" applyFont="1" applyFill="1" applyBorder="1" applyAlignment="1">
      <alignment horizontal="right" vertical="center"/>
    </xf>
    <xf numFmtId="168" fontId="4" fillId="0" borderId="17" xfId="228" applyNumberFormat="1" applyFont="1" applyFill="1" applyBorder="1" applyAlignment="1">
      <alignment horizontal="right" vertical="center"/>
    </xf>
    <xf numFmtId="168" fontId="5" fillId="0" borderId="2" xfId="228" applyNumberFormat="1" applyFont="1" applyBorder="1" applyAlignment="1">
      <alignment horizontal="left" vertical="center"/>
    </xf>
    <xf numFmtId="168" fontId="4" fillId="0" borderId="8" xfId="228" applyNumberFormat="1" applyFont="1" applyFill="1" applyBorder="1" applyAlignment="1">
      <alignment vertical="center"/>
    </xf>
    <xf numFmtId="168" fontId="4" fillId="0" borderId="12" xfId="228" applyNumberFormat="1" applyFont="1" applyFill="1" applyBorder="1" applyAlignment="1">
      <alignment vertical="center"/>
    </xf>
    <xf numFmtId="168" fontId="4" fillId="0" borderId="16" xfId="228" applyNumberFormat="1" applyFont="1" applyFill="1" applyBorder="1" applyAlignment="1">
      <alignment vertical="center"/>
    </xf>
    <xf numFmtId="168" fontId="4" fillId="0" borderId="8" xfId="228" applyNumberFormat="1" applyFont="1" applyFill="1" applyBorder="1" applyAlignment="1">
      <alignment horizontal="right" vertical="center"/>
    </xf>
    <xf numFmtId="168" fontId="4" fillId="0" borderId="12" xfId="228" applyNumberFormat="1" applyFont="1" applyFill="1" applyBorder="1" applyAlignment="1">
      <alignment horizontal="right" vertical="center"/>
    </xf>
    <xf numFmtId="168" fontId="4" fillId="0" borderId="16" xfId="228" applyNumberFormat="1" applyFont="1" applyFill="1" applyBorder="1" applyAlignment="1">
      <alignment horizontal="right" vertical="center"/>
    </xf>
    <xf numFmtId="168" fontId="4" fillId="0" borderId="5" xfId="228" applyNumberFormat="1" applyFont="1" applyFill="1" applyBorder="1" applyAlignment="1">
      <alignment vertical="center"/>
    </xf>
    <xf numFmtId="168" fontId="4" fillId="0" borderId="7" xfId="228" applyNumberFormat="1" applyFont="1" applyFill="1" applyBorder="1" applyAlignment="1">
      <alignment vertical="center"/>
    </xf>
    <xf numFmtId="168" fontId="4" fillId="0" borderId="13" xfId="228" applyNumberFormat="1" applyFont="1" applyFill="1" applyBorder="1" applyAlignment="1">
      <alignment vertical="center"/>
    </xf>
    <xf numFmtId="168" fontId="4" fillId="0" borderId="6" xfId="228" applyNumberFormat="1" applyFont="1" applyFill="1" applyBorder="1" applyAlignment="1">
      <alignment horizontal="left" vertical="center"/>
    </xf>
    <xf numFmtId="168" fontId="4" fillId="0" borderId="2" xfId="228" applyNumberFormat="1" applyFont="1" applyFill="1" applyBorder="1" applyAlignment="1">
      <alignment horizontal="right" vertical="center"/>
    </xf>
    <xf numFmtId="168" fontId="4" fillId="0" borderId="2" xfId="228" applyNumberFormat="1" applyFont="1" applyFill="1" applyBorder="1" applyAlignment="1">
      <alignment horizontal="left" vertical="center"/>
    </xf>
    <xf numFmtId="168" fontId="4" fillId="0" borderId="7" xfId="228" applyNumberFormat="1" applyFont="1" applyFill="1" applyBorder="1" applyAlignment="1">
      <alignment horizontal="right" vertical="center"/>
    </xf>
    <xf numFmtId="168" fontId="5" fillId="0" borderId="7" xfId="228" applyNumberFormat="1" applyFont="1" applyFill="1" applyBorder="1" applyAlignment="1">
      <alignment horizontal="left" vertical="center"/>
    </xf>
    <xf numFmtId="168" fontId="4" fillId="0" borderId="14" xfId="228" applyNumberFormat="1" applyFont="1" applyFill="1" applyBorder="1" applyAlignment="1">
      <alignment vertical="center"/>
    </xf>
    <xf numFmtId="168" fontId="4" fillId="0" borderId="15" xfId="228" applyNumberFormat="1" applyFont="1" applyFill="1" applyBorder="1" applyAlignment="1">
      <alignment vertical="center"/>
    </xf>
    <xf numFmtId="168" fontId="4" fillId="0" borderId="7" xfId="228" applyNumberFormat="1" applyFont="1" applyFill="1" applyBorder="1" applyAlignment="1">
      <alignment horizontal="left" vertical="center"/>
    </xf>
    <xf numFmtId="168" fontId="4" fillId="0" borderId="13" xfId="228" applyNumberFormat="1" applyFont="1" applyFill="1" applyBorder="1" applyAlignment="1">
      <alignment horizontal="right" vertical="center"/>
    </xf>
    <xf numFmtId="168" fontId="4" fillId="0" borderId="14" xfId="228" applyNumberFormat="1" applyFont="1" applyFill="1" applyBorder="1" applyAlignment="1">
      <alignment horizontal="right" vertical="center"/>
    </xf>
    <xf numFmtId="168" fontId="4" fillId="0" borderId="15" xfId="228" applyNumberFormat="1" applyFont="1" applyFill="1" applyBorder="1" applyAlignment="1">
      <alignment horizontal="right" vertical="center"/>
    </xf>
    <xf numFmtId="168" fontId="4" fillId="0" borderId="0" xfId="0" applyNumberFormat="1" applyFont="1"/>
    <xf numFmtId="168" fontId="5" fillId="0" borderId="2" xfId="226" applyNumberFormat="1" applyFont="1" applyBorder="1" applyAlignment="1">
      <alignment horizontal="left" vertical="center"/>
    </xf>
    <xf numFmtId="165" fontId="91" fillId="6" borderId="17" xfId="187" applyNumberFormat="1" applyBorder="1" applyAlignment="1">
      <alignment horizontal="right" wrapText="1"/>
    </xf>
    <xf numFmtId="165" fontId="4" fillId="3" borderId="17" xfId="105" applyNumberFormat="1" applyFont="1" applyFill="1" applyBorder="1" applyAlignment="1">
      <alignment horizontal="right" wrapText="1"/>
    </xf>
    <xf numFmtId="165" fontId="91" fillId="6" borderId="17" xfId="187" applyNumberFormat="1" applyBorder="1" applyAlignment="1">
      <alignment horizontal="left" wrapText="1"/>
    </xf>
    <xf numFmtId="165" fontId="4" fillId="3" borderId="17" xfId="105" applyNumberFormat="1" applyFont="1" applyFill="1" applyBorder="1" applyAlignment="1">
      <alignment horizontal="left" wrapText="1"/>
    </xf>
    <xf numFmtId="0" fontId="13" fillId="0" borderId="11" xfId="0" applyFont="1" applyBorder="1" applyAlignment="1">
      <alignment horizontal="center"/>
    </xf>
    <xf numFmtId="3" fontId="4" fillId="3" borderId="0" xfId="0" applyNumberFormat="1" applyFont="1" applyFill="1" applyAlignment="1">
      <alignment horizontal="right" wrapText="1"/>
    </xf>
    <xf numFmtId="0" fontId="13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5" fontId="4" fillId="3" borderId="0" xfId="105" applyNumberFormat="1" applyFont="1" applyFill="1" applyBorder="1" applyAlignment="1">
      <alignment horizontal="left" wrapText="1"/>
    </xf>
    <xf numFmtId="165" fontId="4" fillId="3" borderId="0" xfId="105" applyNumberFormat="1" applyFont="1" applyFill="1" applyBorder="1" applyAlignment="1">
      <alignment horizontal="right" wrapText="1"/>
    </xf>
    <xf numFmtId="0" fontId="122" fillId="0" borderId="0" xfId="0" applyFont="1"/>
    <xf numFmtId="0" fontId="121" fillId="0" borderId="0" xfId="0" applyFont="1"/>
    <xf numFmtId="0" fontId="120" fillId="0" borderId="0" xfId="0" applyFont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6" fontId="93" fillId="0" borderId="16" xfId="103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left"/>
    </xf>
    <xf numFmtId="3" fontId="4" fillId="0" borderId="17" xfId="0" applyNumberFormat="1" applyFont="1" applyBorder="1" applyAlignment="1">
      <alignment horizontal="right"/>
    </xf>
    <xf numFmtId="164" fontId="4" fillId="0" borderId="17" xfId="228" applyNumberFormat="1" applyFont="1" applyBorder="1" applyAlignment="1">
      <alignment horizontal="right"/>
    </xf>
    <xf numFmtId="4" fontId="4" fillId="0" borderId="17" xfId="103" applyNumberFormat="1" applyFont="1" applyBorder="1" applyAlignment="1">
      <alignment horizontal="right"/>
    </xf>
    <xf numFmtId="4" fontId="4" fillId="3" borderId="16" xfId="103" applyNumberFormat="1" applyFont="1" applyFill="1" applyBorder="1" applyAlignment="1">
      <alignment horizontal="right"/>
    </xf>
    <xf numFmtId="166" fontId="5" fillId="0" borderId="17" xfId="0" applyNumberFormat="1" applyFont="1" applyBorder="1" applyAlignment="1">
      <alignment horizontal="right" wrapText="1"/>
    </xf>
    <xf numFmtId="166" fontId="5" fillId="0" borderId="16" xfId="0" applyNumberFormat="1" applyFont="1" applyBorder="1" applyAlignment="1">
      <alignment horizontal="right" wrapText="1"/>
    </xf>
    <xf numFmtId="166" fontId="5" fillId="0" borderId="12" xfId="0" applyNumberFormat="1" applyFont="1" applyBorder="1" applyAlignment="1">
      <alignment horizontal="right" wrapText="1"/>
    </xf>
    <xf numFmtId="168" fontId="5" fillId="0" borderId="17" xfId="0" applyNumberFormat="1" applyFont="1" applyBorder="1" applyAlignment="1">
      <alignment horizontal="right" wrapText="1"/>
    </xf>
    <xf numFmtId="166" fontId="113" fillId="0" borderId="17" xfId="0" applyNumberFormat="1" applyFont="1" applyBorder="1" applyAlignment="1">
      <alignment horizontal="right" wrapText="1"/>
    </xf>
    <xf numFmtId="166" fontId="113" fillId="0" borderId="16" xfId="0" applyNumberFormat="1" applyFont="1" applyBorder="1" applyAlignment="1">
      <alignment horizontal="right" wrapText="1"/>
    </xf>
    <xf numFmtId="3" fontId="4" fillId="0" borderId="10" xfId="236" applyNumberFormat="1" applyFont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12" xfId="0" applyNumberFormat="1" applyFont="1" applyBorder="1" applyAlignment="1">
      <alignment horizontal="right" wrapText="1"/>
    </xf>
    <xf numFmtId="37" fontId="4" fillId="0" borderId="0" xfId="124" applyNumberFormat="1" applyFont="1" applyBorder="1" applyAlignment="1">
      <alignment horizontal="right" wrapText="1"/>
    </xf>
    <xf numFmtId="165" fontId="4" fillId="0" borderId="0" xfId="124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vertical="center" wrapText="1"/>
    </xf>
    <xf numFmtId="3" fontId="4" fillId="0" borderId="4" xfId="236" applyNumberFormat="1" applyFont="1" applyBorder="1" applyAlignment="1">
      <alignment horizontal="right" wrapText="1"/>
    </xf>
    <xf numFmtId="0" fontId="5" fillId="0" borderId="11" xfId="0" applyFont="1" applyBorder="1" applyAlignment="1">
      <alignment horizontal="center" wrapText="1"/>
    </xf>
    <xf numFmtId="167" fontId="13" fillId="0" borderId="5" xfId="105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3" fontId="5" fillId="0" borderId="9" xfId="117" applyNumberFormat="1" applyFont="1" applyBorder="1"/>
    <xf numFmtId="37" fontId="5" fillId="0" borderId="0" xfId="103" applyNumberFormat="1" applyFont="1" applyFill="1" applyBorder="1"/>
    <xf numFmtId="37" fontId="13" fillId="0" borderId="8" xfId="103" applyNumberFormat="1" applyFont="1" applyFill="1" applyBorder="1"/>
    <xf numFmtId="37" fontId="5" fillId="0" borderId="12" xfId="103" applyNumberFormat="1" applyFont="1" applyFill="1" applyBorder="1"/>
    <xf numFmtId="165" fontId="13" fillId="0" borderId="12" xfId="103" applyNumberFormat="1" applyFont="1" applyFill="1" applyBorder="1"/>
    <xf numFmtId="37" fontId="13" fillId="0" borderId="14" xfId="103" applyNumberFormat="1" applyFont="1" applyFill="1" applyBorder="1"/>
    <xf numFmtId="0" fontId="95" fillId="0" borderId="4" xfId="0" applyFont="1" applyBorder="1"/>
    <xf numFmtId="166" fontId="13" fillId="0" borderId="16" xfId="103" applyNumberFormat="1" applyFont="1" applyFill="1" applyBorder="1"/>
    <xf numFmtId="0" fontId="5" fillId="7" borderId="2" xfId="0" applyFont="1" applyFill="1" applyBorder="1" applyAlignment="1">
      <alignment horizontal="justify" vertical="center"/>
    </xf>
    <xf numFmtId="0" fontId="5" fillId="7" borderId="5" xfId="0" applyFont="1" applyFill="1" applyBorder="1" applyAlignment="1">
      <alignment horizontal="justify" vertical="center"/>
    </xf>
    <xf numFmtId="3" fontId="0" fillId="7" borderId="17" xfId="0" applyNumberFormat="1" applyFill="1" applyBorder="1"/>
    <xf numFmtId="3" fontId="0" fillId="7" borderId="16" xfId="0" applyNumberFormat="1" applyFill="1" applyBorder="1"/>
    <xf numFmtId="166" fontId="4" fillId="0" borderId="5" xfId="0" applyNumberFormat="1" applyFont="1" applyBorder="1" applyAlignment="1">
      <alignment horizontal="right" vertical="center" indent="2"/>
    </xf>
    <xf numFmtId="166" fontId="4" fillId="0" borderId="11" xfId="0" applyNumberFormat="1" applyFont="1" applyBorder="1" applyAlignment="1">
      <alignment horizontal="right" vertical="center" indent="2"/>
    </xf>
    <xf numFmtId="166" fontId="4" fillId="0" borderId="16" xfId="0" applyNumberFormat="1" applyFont="1" applyBorder="1" applyAlignment="1">
      <alignment horizontal="right" vertical="center" indent="2"/>
    </xf>
    <xf numFmtId="195" fontId="70" fillId="3" borderId="0" xfId="0" applyNumberFormat="1" applyFont="1" applyFill="1"/>
    <xf numFmtId="166" fontId="4" fillId="7" borderId="6" xfId="228" applyNumberFormat="1" applyFont="1" applyFill="1" applyBorder="1"/>
    <xf numFmtId="0" fontId="5" fillId="7" borderId="7" xfId="0" applyFont="1" applyFill="1" applyBorder="1" applyAlignment="1">
      <alignment horizontal="justify" vertical="center"/>
    </xf>
    <xf numFmtId="166" fontId="4" fillId="7" borderId="2" xfId="228" applyNumberFormat="1" applyFont="1" applyFill="1" applyBorder="1"/>
    <xf numFmtId="166" fontId="13" fillId="0" borderId="14" xfId="103" applyNumberFormat="1" applyFont="1" applyFill="1" applyBorder="1" applyAlignment="1">
      <alignment horizontal="right"/>
    </xf>
    <xf numFmtId="37" fontId="25" fillId="0" borderId="13" xfId="103" applyNumberFormat="1" applyFont="1" applyFill="1" applyBorder="1"/>
    <xf numFmtId="0" fontId="111" fillId="0" borderId="0" xfId="214" applyFont="1"/>
    <xf numFmtId="1" fontId="98" fillId="0" borderId="0" xfId="214" applyNumberFormat="1" applyFont="1"/>
    <xf numFmtId="173" fontId="4" fillId="0" borderId="8" xfId="0" applyNumberFormat="1" applyFont="1" applyBorder="1"/>
    <xf numFmtId="0" fontId="98" fillId="7" borderId="0" xfId="0" applyFont="1" applyFill="1"/>
    <xf numFmtId="0" fontId="4" fillId="0" borderId="0" xfId="213" applyFont="1"/>
    <xf numFmtId="0" fontId="4" fillId="0" borderId="0" xfId="213" applyFont="1" applyAlignment="1">
      <alignment horizontal="center" wrapText="1"/>
    </xf>
    <xf numFmtId="3" fontId="4" fillId="0" borderId="0" xfId="213" applyNumberFormat="1" applyFont="1"/>
    <xf numFmtId="0" fontId="13" fillId="0" borderId="0" xfId="213" applyFont="1"/>
    <xf numFmtId="168" fontId="5" fillId="0" borderId="9" xfId="228" applyNumberFormat="1" applyFont="1" applyFill="1" applyBorder="1" applyAlignment="1">
      <alignment horizontal="right" vertical="center"/>
    </xf>
    <xf numFmtId="168" fontId="5" fillId="0" borderId="10" xfId="228" applyNumberFormat="1" applyFont="1" applyFill="1" applyBorder="1" applyAlignment="1">
      <alignment horizontal="right" vertical="center"/>
    </xf>
    <xf numFmtId="0" fontId="101" fillId="0" borderId="0" xfId="0" applyFont="1"/>
    <xf numFmtId="0" fontId="131" fillId="0" borderId="0" xfId="0" applyFont="1"/>
    <xf numFmtId="0" fontId="132" fillId="0" borderId="0" xfId="0" applyFont="1"/>
    <xf numFmtId="0" fontId="131" fillId="0" borderId="0" xfId="0" applyFont="1" applyAlignment="1">
      <alignment horizontal="right"/>
    </xf>
    <xf numFmtId="164" fontId="131" fillId="0" borderId="0" xfId="228" applyNumberFormat="1" applyFont="1" applyAlignment="1">
      <alignment horizontal="right"/>
    </xf>
    <xf numFmtId="3" fontId="106" fillId="0" borderId="0" xfId="226" applyNumberFormat="1" applyFont="1" applyAlignment="1">
      <alignment vertical="center"/>
    </xf>
    <xf numFmtId="0" fontId="133" fillId="0" borderId="0" xfId="0" applyFont="1"/>
    <xf numFmtId="3" fontId="134" fillId="0" borderId="0" xfId="0" applyNumberFormat="1" applyFont="1"/>
    <xf numFmtId="0" fontId="134" fillId="0" borderId="0" xfId="0" applyFont="1"/>
    <xf numFmtId="189" fontId="4" fillId="0" borderId="16" xfId="0" applyNumberFormat="1" applyFont="1" applyBorder="1"/>
    <xf numFmtId="0" fontId="111" fillId="0" borderId="0" xfId="0" applyFont="1"/>
    <xf numFmtId="0" fontId="135" fillId="0" borderId="0" xfId="0" applyFont="1"/>
    <xf numFmtId="0" fontId="104" fillId="0" borderId="0" xfId="0" applyFont="1" applyAlignment="1">
      <alignment horizontal="center" wrapText="1"/>
    </xf>
    <xf numFmtId="38" fontId="104" fillId="0" borderId="0" xfId="0" applyNumberFormat="1" applyFont="1" applyAlignment="1">
      <alignment horizontal="center" wrapText="1"/>
    </xf>
    <xf numFmtId="38" fontId="104" fillId="0" borderId="0" xfId="0" applyNumberFormat="1" applyFont="1"/>
    <xf numFmtId="0" fontId="136" fillId="0" borderId="0" xfId="0" applyFont="1"/>
    <xf numFmtId="38" fontId="137" fillId="0" borderId="0" xfId="0" applyNumberFormat="1" applyFont="1"/>
    <xf numFmtId="37" fontId="4" fillId="0" borderId="0" xfId="105" applyNumberFormat="1" applyFont="1" applyBorder="1" applyAlignment="1">
      <alignment horizontal="right"/>
    </xf>
    <xf numFmtId="171" fontId="13" fillId="0" borderId="2" xfId="105" applyNumberFormat="1" applyFont="1" applyBorder="1" applyAlignment="1">
      <alignment horizontal="right"/>
    </xf>
    <xf numFmtId="168" fontId="13" fillId="0" borderId="4" xfId="0" applyNumberFormat="1" applyFont="1" applyBorder="1"/>
    <xf numFmtId="168" fontId="4" fillId="0" borderId="4" xfId="0" applyNumberFormat="1" applyFont="1" applyBorder="1"/>
    <xf numFmtId="168" fontId="13" fillId="0" borderId="8" xfId="0" applyNumberFormat="1" applyFont="1" applyBorder="1"/>
    <xf numFmtId="168" fontId="4" fillId="0" borderId="12" xfId="0" applyNumberFormat="1" applyFont="1" applyBorder="1"/>
    <xf numFmtId="167" fontId="13" fillId="0" borderId="17" xfId="103" applyNumberFormat="1" applyFont="1" applyBorder="1" applyAlignment="1">
      <alignment horizontal="right"/>
    </xf>
    <xf numFmtId="167" fontId="4" fillId="0" borderId="17" xfId="103" applyNumberFormat="1" applyFont="1" applyBorder="1" applyAlignment="1">
      <alignment horizontal="right"/>
    </xf>
    <xf numFmtId="167" fontId="13" fillId="0" borderId="17" xfId="103" applyNumberFormat="1" applyFont="1" applyFill="1" applyBorder="1" applyAlignment="1">
      <alignment horizontal="right"/>
    </xf>
    <xf numFmtId="167" fontId="13" fillId="0" borderId="16" xfId="103" applyNumberFormat="1" applyFont="1" applyBorder="1" applyAlignment="1">
      <alignment horizontal="right"/>
    </xf>
    <xf numFmtId="0" fontId="102" fillId="0" borderId="0" xfId="210" applyFont="1"/>
    <xf numFmtId="0" fontId="104" fillId="0" borderId="0" xfId="210" applyFont="1"/>
    <xf numFmtId="37" fontId="104" fillId="0" borderId="0" xfId="210" applyNumberFormat="1" applyFont="1"/>
    <xf numFmtId="2" fontId="104" fillId="0" borderId="0" xfId="210" applyNumberFormat="1" applyFont="1"/>
    <xf numFmtId="196" fontId="104" fillId="0" borderId="0" xfId="210" applyNumberFormat="1" applyFont="1"/>
    <xf numFmtId="43" fontId="104" fillId="0" borderId="0" xfId="210" applyNumberFormat="1" applyFont="1"/>
    <xf numFmtId="167" fontId="104" fillId="0" borderId="0" xfId="210" applyNumberFormat="1" applyFont="1"/>
    <xf numFmtId="196" fontId="4" fillId="0" borderId="0" xfId="210" applyNumberFormat="1" applyFont="1"/>
    <xf numFmtId="190" fontId="104" fillId="0" borderId="0" xfId="0" applyNumberFormat="1" applyFont="1"/>
    <xf numFmtId="191" fontId="104" fillId="0" borderId="0" xfId="0" applyNumberFormat="1" applyFont="1"/>
    <xf numFmtId="168" fontId="104" fillId="0" borderId="0" xfId="0" applyNumberFormat="1" applyFont="1"/>
    <xf numFmtId="4" fontId="104" fillId="0" borderId="0" xfId="0" applyNumberFormat="1" applyFont="1"/>
    <xf numFmtId="171" fontId="104" fillId="0" borderId="0" xfId="210" applyNumberFormat="1" applyFont="1"/>
    <xf numFmtId="167" fontId="104" fillId="0" borderId="0" xfId="0" applyNumberFormat="1" applyFont="1"/>
    <xf numFmtId="167" fontId="96" fillId="0" borderId="0" xfId="0" applyNumberFormat="1" applyFont="1"/>
    <xf numFmtId="164" fontId="98" fillId="3" borderId="0" xfId="228" applyNumberFormat="1" applyFont="1" applyFill="1"/>
    <xf numFmtId="168" fontId="4" fillId="0" borderId="4" xfId="187" applyFont="1" applyFill="1" applyBorder="1"/>
    <xf numFmtId="4" fontId="4" fillId="0" borderId="17" xfId="187" applyNumberFormat="1" applyFont="1" applyFill="1" applyBorder="1" applyAlignment="1">
      <alignment horizontal="right"/>
    </xf>
    <xf numFmtId="37" fontId="25" fillId="0" borderId="14" xfId="103" applyNumberFormat="1" applyFont="1" applyFill="1" applyBorder="1"/>
    <xf numFmtId="164" fontId="4" fillId="0" borderId="0" xfId="228" applyNumberFormat="1" applyFont="1" applyBorder="1" applyAlignment="1">
      <alignment horizontal="right"/>
    </xf>
    <xf numFmtId="4" fontId="4" fillId="0" borderId="0" xfId="103" applyNumberFormat="1" applyFont="1" applyBorder="1" applyAlignment="1">
      <alignment horizontal="right"/>
    </xf>
    <xf numFmtId="4" fontId="4" fillId="3" borderId="12" xfId="103" applyNumberFormat="1" applyFont="1" applyFill="1" applyBorder="1" applyAlignment="1">
      <alignment horizontal="right"/>
    </xf>
    <xf numFmtId="0" fontId="60" fillId="6" borderId="5" xfId="187" applyNumberFormat="1" applyFont="1" applyBorder="1" applyAlignment="1">
      <alignment horizontal="left"/>
    </xf>
    <xf numFmtId="3" fontId="91" fillId="6" borderId="12" xfId="187" applyNumberFormat="1" applyBorder="1"/>
    <xf numFmtId="166" fontId="23" fillId="0" borderId="0" xfId="0" applyNumberFormat="1" applyFont="1"/>
    <xf numFmtId="166" fontId="5" fillId="3" borderId="0" xfId="226" applyNumberFormat="1" applyFont="1" applyFill="1" applyAlignment="1">
      <alignment vertical="center"/>
    </xf>
    <xf numFmtId="168" fontId="5" fillId="0" borderId="12" xfId="228" applyNumberFormat="1" applyFont="1" applyFill="1" applyBorder="1" applyAlignment="1">
      <alignment horizontal="right" vertical="center"/>
    </xf>
    <xf numFmtId="3" fontId="2" fillId="0" borderId="0" xfId="226" applyNumberFormat="1" applyFont="1" applyAlignment="1">
      <alignment vertical="center"/>
    </xf>
    <xf numFmtId="166" fontId="5" fillId="0" borderId="17" xfId="228" applyNumberFormat="1" applyFont="1" applyFill="1" applyBorder="1" applyAlignment="1">
      <alignment horizontal="right" vertical="center"/>
    </xf>
    <xf numFmtId="0" fontId="80" fillId="7" borderId="0" xfId="0" applyFont="1" applyFill="1"/>
    <xf numFmtId="0" fontId="76" fillId="7" borderId="0" xfId="0" applyFont="1" applyFill="1"/>
    <xf numFmtId="3" fontId="58" fillId="7" borderId="0" xfId="0" applyNumberFormat="1" applyFont="1" applyFill="1"/>
    <xf numFmtId="3" fontId="138" fillId="7" borderId="0" xfId="0" applyNumberFormat="1" applyFont="1" applyFill="1"/>
    <xf numFmtId="0" fontId="5" fillId="0" borderId="0" xfId="0" applyFont="1"/>
    <xf numFmtId="0" fontId="98" fillId="0" borderId="0" xfId="213" applyFont="1"/>
    <xf numFmtId="165" fontId="5" fillId="0" borderId="5" xfId="103" applyNumberFormat="1" applyFont="1" applyFill="1" applyBorder="1" applyAlignment="1">
      <alignment horizontal="right"/>
    </xf>
    <xf numFmtId="197" fontId="5" fillId="0" borderId="2" xfId="103" applyNumberFormat="1" applyFont="1" applyFill="1" applyBorder="1" applyAlignment="1">
      <alignment horizontal="right"/>
    </xf>
    <xf numFmtId="165" fontId="29" fillId="0" borderId="0" xfId="124" applyNumberFormat="1" applyFont="1" applyFill="1" applyAlignment="1">
      <alignment horizontal="left"/>
    </xf>
    <xf numFmtId="3" fontId="4" fillId="0" borderId="9" xfId="236" applyNumberFormat="1" applyFont="1" applyFill="1" applyBorder="1" applyAlignment="1">
      <alignment horizontal="right" wrapText="1"/>
    </xf>
    <xf numFmtId="3" fontId="4" fillId="0" borderId="10" xfId="236" applyNumberFormat="1" applyFont="1" applyFill="1" applyBorder="1" applyAlignment="1">
      <alignment horizontal="right" wrapText="1"/>
    </xf>
    <xf numFmtId="3" fontId="4" fillId="0" borderId="4" xfId="236" applyNumberFormat="1" applyFont="1" applyFill="1" applyBorder="1" applyAlignment="1">
      <alignment horizontal="right" wrapText="1"/>
    </xf>
    <xf numFmtId="3" fontId="4" fillId="0" borderId="0" xfId="236" applyNumberFormat="1" applyFont="1" applyFill="1" applyBorder="1" applyAlignment="1">
      <alignment horizontal="right" wrapText="1"/>
    </xf>
    <xf numFmtId="3" fontId="4" fillId="0" borderId="8" xfId="236" applyNumberFormat="1" applyFont="1" applyFill="1" applyBorder="1" applyAlignment="1">
      <alignment horizontal="right" wrapText="1"/>
    </xf>
    <xf numFmtId="3" fontId="4" fillId="0" borderId="12" xfId="236" applyNumberFormat="1" applyFont="1" applyFill="1" applyBorder="1" applyAlignment="1">
      <alignment horizontal="right" wrapText="1"/>
    </xf>
    <xf numFmtId="0" fontId="50" fillId="0" borderId="0" xfId="0" applyFont="1"/>
    <xf numFmtId="193" fontId="4" fillId="0" borderId="10" xfId="0" applyNumberFormat="1" applyFont="1" applyBorder="1"/>
    <xf numFmtId="193" fontId="4" fillId="0" borderId="5" xfId="0" applyNumberFormat="1" applyFont="1" applyBorder="1"/>
    <xf numFmtId="193" fontId="4" fillId="0" borderId="12" xfId="0" applyNumberFormat="1" applyFont="1" applyBorder="1"/>
    <xf numFmtId="193" fontId="4" fillId="0" borderId="2" xfId="0" applyNumberFormat="1" applyFont="1" applyBorder="1" applyAlignment="1">
      <alignment horizontal="right" indent="1"/>
    </xf>
    <xf numFmtId="172" fontId="4" fillId="0" borderId="9" xfId="0" applyNumberFormat="1" applyFont="1" applyBorder="1"/>
    <xf numFmtId="172" fontId="4" fillId="0" borderId="4" xfId="0" applyNumberFormat="1" applyFont="1" applyBorder="1"/>
    <xf numFmtId="172" fontId="4" fillId="0" borderId="8" xfId="0" applyNumberFormat="1" applyFont="1" applyBorder="1"/>
    <xf numFmtId="168" fontId="4" fillId="0" borderId="11" xfId="235" applyNumberFormat="1" applyFont="1" applyFill="1" applyBorder="1" applyAlignment="1">
      <alignment horizontal="right" wrapText="1"/>
    </xf>
    <xf numFmtId="168" fontId="4" fillId="0" borderId="17" xfId="235" applyNumberFormat="1" applyFont="1" applyFill="1" applyBorder="1" applyAlignment="1">
      <alignment horizontal="right" wrapText="1"/>
    </xf>
    <xf numFmtId="168" fontId="13" fillId="6" borderId="17" xfId="187" applyNumberFormat="1" applyFont="1" applyBorder="1"/>
    <xf numFmtId="168" fontId="13" fillId="6" borderId="17" xfId="187" applyNumberFormat="1" applyFont="1" applyBorder="1" applyAlignment="1">
      <alignment horizontal="right"/>
    </xf>
    <xf numFmtId="168" fontId="4" fillId="0" borderId="16" xfId="235" applyNumberFormat="1" applyFont="1" applyFill="1" applyBorder="1" applyAlignment="1">
      <alignment horizontal="right" wrapText="1"/>
    </xf>
    <xf numFmtId="165" fontId="21" fillId="0" borderId="0" xfId="105" applyNumberFormat="1" applyFont="1" applyBorder="1"/>
    <xf numFmtId="165" fontId="4" fillId="0" borderId="0" xfId="105" applyNumberFormat="1" applyFont="1"/>
    <xf numFmtId="165" fontId="92" fillId="0" borderId="0" xfId="105" applyNumberFormat="1" applyFont="1" applyFill="1" applyBorder="1"/>
    <xf numFmtId="165" fontId="92" fillId="0" borderId="17" xfId="105" applyNumberFormat="1" applyFont="1" applyFill="1" applyBorder="1"/>
    <xf numFmtId="165" fontId="92" fillId="0" borderId="10" xfId="105" applyNumberFormat="1" applyFont="1" applyFill="1" applyBorder="1"/>
    <xf numFmtId="165" fontId="92" fillId="0" borderId="11" xfId="105" applyNumberFormat="1" applyFont="1" applyFill="1" applyBorder="1"/>
    <xf numFmtId="165" fontId="92" fillId="0" borderId="12" xfId="105" applyNumberFormat="1" applyFont="1" applyFill="1" applyBorder="1"/>
    <xf numFmtId="165" fontId="92" fillId="0" borderId="16" xfId="105" applyNumberFormat="1" applyFont="1" applyFill="1" applyBorder="1"/>
    <xf numFmtId="0" fontId="21" fillId="5" borderId="0" xfId="0" applyFont="1" applyFill="1"/>
    <xf numFmtId="0" fontId="8" fillId="0" borderId="0" xfId="213"/>
    <xf numFmtId="0" fontId="139" fillId="3" borderId="0" xfId="0" applyFont="1" applyFill="1"/>
    <xf numFmtId="165" fontId="25" fillId="3" borderId="0" xfId="124" applyNumberFormat="1" applyFont="1" applyFill="1" applyAlignment="1">
      <alignment horizontal="left"/>
    </xf>
    <xf numFmtId="0" fontId="98" fillId="3" borderId="0" xfId="0" applyFont="1" applyFill="1" applyAlignment="1">
      <alignment horizontal="center" wrapText="1"/>
    </xf>
    <xf numFmtId="0" fontId="98" fillId="3" borderId="0" xfId="0" applyFont="1" applyFill="1"/>
    <xf numFmtId="0" fontId="139" fillId="0" borderId="0" xfId="0" applyFont="1"/>
    <xf numFmtId="3" fontId="4" fillId="0" borderId="0" xfId="132" applyNumberFormat="1" applyFont="1" applyFill="1" applyBorder="1"/>
    <xf numFmtId="168" fontId="13" fillId="0" borderId="5" xfId="105" applyNumberFormat="1" applyFont="1" applyFill="1" applyBorder="1" applyAlignment="1">
      <alignment horizontal="right" indent="1"/>
    </xf>
    <xf numFmtId="168" fontId="13" fillId="0" borderId="2" xfId="105" applyNumberFormat="1" applyFont="1" applyFill="1" applyBorder="1" applyAlignment="1">
      <alignment horizontal="right" indent="1"/>
    </xf>
    <xf numFmtId="168" fontId="4" fillId="0" borderId="2" xfId="105" applyNumberFormat="1" applyFont="1" applyFill="1" applyBorder="1" applyAlignment="1">
      <alignment horizontal="right" indent="1"/>
    </xf>
    <xf numFmtId="168" fontId="13" fillId="0" borderId="5" xfId="105" applyNumberFormat="1" applyFont="1" applyFill="1" applyBorder="1" applyAlignment="1">
      <alignment horizontal="right" indent="2"/>
    </xf>
    <xf numFmtId="168" fontId="13" fillId="0" borderId="2" xfId="105" applyNumberFormat="1" applyFont="1" applyFill="1" applyBorder="1" applyAlignment="1">
      <alignment horizontal="right" indent="2"/>
    </xf>
    <xf numFmtId="168" fontId="4" fillId="0" borderId="2" xfId="105" applyNumberFormat="1" applyFont="1" applyFill="1" applyBorder="1" applyAlignment="1">
      <alignment horizontal="right" indent="2"/>
    </xf>
    <xf numFmtId="0" fontId="104" fillId="0" borderId="0" xfId="0" applyFont="1" applyAlignment="1">
      <alignment vertical="center"/>
    </xf>
    <xf numFmtId="168" fontId="13" fillId="0" borderId="5" xfId="103" applyNumberFormat="1" applyFont="1" applyFill="1" applyBorder="1" applyAlignment="1">
      <alignment horizontal="right" indent="1"/>
    </xf>
    <xf numFmtId="168" fontId="13" fillId="0" borderId="2" xfId="103" applyNumberFormat="1" applyFont="1" applyFill="1" applyBorder="1" applyAlignment="1">
      <alignment horizontal="right" indent="1"/>
    </xf>
    <xf numFmtId="168" fontId="4" fillId="0" borderId="2" xfId="103" applyNumberFormat="1" applyFont="1" applyFill="1" applyBorder="1" applyAlignment="1">
      <alignment horizontal="right" indent="1"/>
    </xf>
    <xf numFmtId="168" fontId="13" fillId="0" borderId="5" xfId="103" applyNumberFormat="1" applyFont="1" applyFill="1" applyBorder="1" applyAlignment="1">
      <alignment horizontal="right" indent="2"/>
    </xf>
    <xf numFmtId="168" fontId="13" fillId="0" borderId="2" xfId="103" applyNumberFormat="1" applyFont="1" applyFill="1" applyBorder="1" applyAlignment="1">
      <alignment horizontal="right" indent="2"/>
    </xf>
    <xf numFmtId="168" fontId="4" fillId="0" borderId="2" xfId="103" applyNumberFormat="1" applyFont="1" applyFill="1" applyBorder="1" applyAlignment="1">
      <alignment horizontal="right" indent="2"/>
    </xf>
    <xf numFmtId="0" fontId="96" fillId="0" borderId="0" xfId="210" applyFont="1"/>
    <xf numFmtId="0" fontId="130" fillId="0" borderId="0" xfId="0" applyFont="1"/>
    <xf numFmtId="167" fontId="13" fillId="0" borderId="4" xfId="103" applyNumberFormat="1" applyFont="1" applyBorder="1"/>
    <xf numFmtId="167" fontId="13" fillId="0" borderId="2" xfId="103" applyNumberFormat="1" applyFont="1" applyBorder="1"/>
    <xf numFmtId="167" fontId="4" fillId="0" borderId="4" xfId="103" applyNumberFormat="1" applyFont="1" applyBorder="1"/>
    <xf numFmtId="167" fontId="4" fillId="0" borderId="2" xfId="103" applyNumberFormat="1" applyFont="1" applyBorder="1"/>
    <xf numFmtId="167" fontId="4" fillId="0" borderId="4" xfId="103" applyNumberFormat="1" applyFont="1" applyFill="1" applyBorder="1"/>
    <xf numFmtId="167" fontId="4" fillId="0" borderId="8" xfId="103" applyNumberFormat="1" applyFont="1" applyBorder="1"/>
    <xf numFmtId="167" fontId="4" fillId="0" borderId="5" xfId="103" applyNumberFormat="1" applyFont="1" applyBorder="1"/>
    <xf numFmtId="184" fontId="5" fillId="0" borderId="2" xfId="124" applyNumberFormat="1" applyFont="1" applyFill="1" applyBorder="1" applyAlignment="1">
      <alignment horizontal="right"/>
    </xf>
    <xf numFmtId="168" fontId="19" fillId="0" borderId="5" xfId="103" applyNumberFormat="1" applyFont="1" applyBorder="1" applyAlignment="1">
      <alignment horizontal="right" indent="1"/>
    </xf>
    <xf numFmtId="168" fontId="19" fillId="0" borderId="2" xfId="103" applyNumberFormat="1" applyFont="1" applyBorder="1" applyAlignment="1">
      <alignment horizontal="right" indent="1"/>
    </xf>
    <xf numFmtId="168" fontId="8" fillId="0" borderId="2" xfId="103" applyNumberFormat="1" applyFont="1" applyBorder="1" applyAlignment="1">
      <alignment horizontal="right" indent="1"/>
    </xf>
    <xf numFmtId="194" fontId="5" fillId="0" borderId="2" xfId="124" applyNumberFormat="1" applyFont="1" applyFill="1" applyBorder="1" applyAlignment="1">
      <alignment horizontal="right"/>
    </xf>
    <xf numFmtId="168" fontId="4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168" fontId="4" fillId="0" borderId="5" xfId="0" applyNumberFormat="1" applyFont="1" applyBorder="1"/>
    <xf numFmtId="3" fontId="4" fillId="0" borderId="5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0" fontId="64" fillId="0" borderId="0" xfId="0" applyFont="1"/>
    <xf numFmtId="168" fontId="13" fillId="0" borderId="0" xfId="0" applyNumberFormat="1" applyFont="1"/>
    <xf numFmtId="166" fontId="91" fillId="6" borderId="12" xfId="187" applyNumberFormat="1" applyBorder="1"/>
    <xf numFmtId="2" fontId="91" fillId="6" borderId="12" xfId="187" applyNumberFormat="1" applyBorder="1"/>
    <xf numFmtId="0" fontId="4" fillId="0" borderId="4" xfId="210" applyFont="1" applyBorder="1"/>
    <xf numFmtId="0" fontId="4" fillId="0" borderId="8" xfId="210" applyFont="1" applyBorder="1"/>
    <xf numFmtId="167" fontId="91" fillId="6" borderId="17" xfId="105" applyNumberFormat="1" applyFont="1" applyFill="1" applyBorder="1" applyAlignment="1">
      <alignment horizontal="right"/>
    </xf>
    <xf numFmtId="167" fontId="4" fillId="0" borderId="17" xfId="105" applyNumberFormat="1" applyFont="1" applyBorder="1" applyAlignment="1">
      <alignment horizontal="right"/>
    </xf>
    <xf numFmtId="167" fontId="4" fillId="0" borderId="17" xfId="105" applyNumberFormat="1" applyFont="1" applyFill="1" applyBorder="1" applyAlignment="1">
      <alignment horizontal="right"/>
    </xf>
    <xf numFmtId="171" fontId="4" fillId="0" borderId="17" xfId="105" applyNumberFormat="1" applyFont="1" applyBorder="1" applyAlignment="1">
      <alignment horizontal="right"/>
    </xf>
    <xf numFmtId="37" fontId="4" fillId="0" borderId="17" xfId="105" applyNumberFormat="1" applyFont="1" applyBorder="1" applyAlignment="1">
      <alignment horizontal="right"/>
    </xf>
    <xf numFmtId="37" fontId="4" fillId="0" borderId="17" xfId="105" applyNumberFormat="1" applyFont="1" applyFill="1" applyBorder="1" applyAlignment="1">
      <alignment horizontal="right"/>
    </xf>
    <xf numFmtId="39" fontId="4" fillId="0" borderId="17" xfId="105" applyNumberFormat="1" applyFont="1" applyBorder="1" applyAlignment="1">
      <alignment horizontal="right"/>
    </xf>
    <xf numFmtId="0" fontId="4" fillId="0" borderId="16" xfId="210" applyFont="1" applyBorder="1"/>
    <xf numFmtId="37" fontId="91" fillId="6" borderId="2" xfId="187" applyNumberFormat="1" applyBorder="1" applyAlignment="1">
      <alignment horizontal="right"/>
    </xf>
    <xf numFmtId="39" fontId="91" fillId="6" borderId="2" xfId="187" applyNumberFormat="1" applyBorder="1" applyAlignment="1">
      <alignment horizontal="right"/>
    </xf>
    <xf numFmtId="167" fontId="13" fillId="0" borderId="0" xfId="210" applyNumberFormat="1" applyFont="1"/>
    <xf numFmtId="0" fontId="13" fillId="0" borderId="0" xfId="210" applyFont="1"/>
    <xf numFmtId="37" fontId="4" fillId="0" borderId="5" xfId="105" applyNumberFormat="1" applyFont="1" applyBorder="1" applyAlignment="1">
      <alignment horizontal="right"/>
    </xf>
    <xf numFmtId="0" fontId="66" fillId="0" borderId="0" xfId="0" applyFont="1"/>
    <xf numFmtId="0" fontId="140" fillId="0" borderId="0" xfId="205" applyFont="1" applyAlignment="1" applyProtection="1"/>
    <xf numFmtId="0" fontId="93" fillId="0" borderId="0" xfId="0" applyFont="1"/>
    <xf numFmtId="167" fontId="4" fillId="0" borderId="0" xfId="210" applyNumberFormat="1" applyFont="1"/>
    <xf numFmtId="168" fontId="9" fillId="0" borderId="0" xfId="0" applyNumberFormat="1" applyFont="1"/>
    <xf numFmtId="171" fontId="8" fillId="0" borderId="2" xfId="103" applyNumberFormat="1" applyFont="1" applyBorder="1" applyAlignment="1">
      <alignment horizontal="right"/>
    </xf>
    <xf numFmtId="164" fontId="7" fillId="0" borderId="0" xfId="210" applyNumberFormat="1" applyFont="1"/>
    <xf numFmtId="166" fontId="7" fillId="0" borderId="0" xfId="210" applyNumberFormat="1" applyFont="1"/>
    <xf numFmtId="168" fontId="7" fillId="0" borderId="0" xfId="0" applyNumberFormat="1" applyFont="1"/>
    <xf numFmtId="168" fontId="98" fillId="0" borderId="0" xfId="0" applyNumberFormat="1" applyFont="1"/>
    <xf numFmtId="168" fontId="4" fillId="0" borderId="4" xfId="0" applyNumberFormat="1" applyFont="1" applyBorder="1" applyAlignment="1">
      <alignment horizontal="right"/>
    </xf>
    <xf numFmtId="37" fontId="4" fillId="0" borderId="4" xfId="0" applyNumberFormat="1" applyFont="1" applyBorder="1" applyAlignment="1">
      <alignment horizontal="left"/>
    </xf>
    <xf numFmtId="168" fontId="4" fillId="0" borderId="0" xfId="0" applyNumberFormat="1" applyFont="1" applyAlignment="1">
      <alignment horizontal="right"/>
    </xf>
    <xf numFmtId="37" fontId="91" fillId="6" borderId="9" xfId="187" applyNumberFormat="1" applyBorder="1" applyAlignment="1">
      <alignment horizontal="centerContinuous"/>
    </xf>
    <xf numFmtId="37" fontId="91" fillId="6" borderId="4" xfId="187" applyNumberFormat="1" applyBorder="1" applyAlignment="1">
      <alignment horizontal="centerContinuous"/>
    </xf>
    <xf numFmtId="3" fontId="4" fillId="0" borderId="10" xfId="0" applyNumberFormat="1" applyFont="1" applyBorder="1" applyAlignment="1">
      <alignment horizontal="left"/>
    </xf>
    <xf numFmtId="168" fontId="4" fillId="0" borderId="17" xfId="0" applyNumberFormat="1" applyFont="1" applyBorder="1" applyAlignment="1">
      <alignment horizontal="right"/>
    </xf>
    <xf numFmtId="4" fontId="5" fillId="0" borderId="0" xfId="226" applyNumberFormat="1" applyFont="1" applyAlignment="1">
      <alignment vertical="center"/>
    </xf>
    <xf numFmtId="198" fontId="5" fillId="0" borderId="2" xfId="103" applyNumberFormat="1" applyFont="1" applyFill="1" applyBorder="1" applyAlignment="1">
      <alignment horizontal="right"/>
    </xf>
    <xf numFmtId="166" fontId="13" fillId="0" borderId="2" xfId="105" applyNumberFormat="1" applyFont="1" applyFill="1" applyBorder="1" applyAlignment="1">
      <alignment horizontal="right" indent="1"/>
    </xf>
    <xf numFmtId="166" fontId="4" fillId="0" borderId="2" xfId="105" applyNumberFormat="1" applyFont="1" applyFill="1" applyBorder="1" applyAlignment="1">
      <alignment horizontal="right" indent="1"/>
    </xf>
    <xf numFmtId="166" fontId="13" fillId="0" borderId="5" xfId="105" applyNumberFormat="1" applyFont="1" applyFill="1" applyBorder="1" applyAlignment="1">
      <alignment horizontal="right" indent="1"/>
    </xf>
    <xf numFmtId="166" fontId="4" fillId="0" borderId="4" xfId="0" applyNumberFormat="1" applyFont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4" fontId="5" fillId="3" borderId="0" xfId="0" applyNumberFormat="1" applyFont="1" applyFill="1" applyAlignment="1">
      <alignment horizontal="right" wrapText="1"/>
    </xf>
    <xf numFmtId="4" fontId="93" fillId="0" borderId="4" xfId="103" applyNumberFormat="1" applyFont="1" applyBorder="1" applyAlignment="1">
      <alignment horizontal="right"/>
    </xf>
    <xf numFmtId="4" fontId="93" fillId="0" borderId="0" xfId="103" applyNumberFormat="1" applyFont="1" applyBorder="1" applyAlignment="1">
      <alignment horizontal="right"/>
    </xf>
    <xf numFmtId="171" fontId="4" fillId="0" borderId="0" xfId="326" applyNumberFormat="1" applyFont="1" applyBorder="1"/>
    <xf numFmtId="1" fontId="93" fillId="0" borderId="0" xfId="214" applyNumberFormat="1" applyFont="1"/>
    <xf numFmtId="49" fontId="141" fillId="3" borderId="0" xfId="214" applyNumberFormat="1" applyFont="1" applyFill="1" applyAlignment="1">
      <alignment horizontal="left"/>
    </xf>
    <xf numFmtId="3" fontId="141" fillId="3" borderId="0" xfId="0" applyNumberFormat="1" applyFont="1" applyFill="1" applyAlignment="1">
      <alignment horizontal="right" vertical="center" wrapText="1"/>
    </xf>
    <xf numFmtId="166" fontId="141" fillId="3" borderId="0" xfId="0" applyNumberFormat="1" applyFont="1" applyFill="1" applyAlignment="1">
      <alignment horizontal="right" vertical="center" wrapText="1"/>
    </xf>
    <xf numFmtId="0" fontId="142" fillId="0" borderId="0" xfId="214" applyFont="1"/>
    <xf numFmtId="1" fontId="142" fillId="0" borderId="0" xfId="214" applyNumberFormat="1" applyFont="1"/>
    <xf numFmtId="0" fontId="143" fillId="0" borderId="0" xfId="214" applyFont="1"/>
    <xf numFmtId="0" fontId="144" fillId="0" borderId="0" xfId="0" applyFont="1"/>
    <xf numFmtId="1" fontId="143" fillId="0" borderId="0" xfId="214" applyNumberFormat="1" applyFont="1"/>
    <xf numFmtId="0" fontId="145" fillId="7" borderId="0" xfId="0" applyFont="1" applyFill="1"/>
    <xf numFmtId="0" fontId="146" fillId="7" borderId="0" xfId="0" applyFont="1" applyFill="1"/>
    <xf numFmtId="0" fontId="93" fillId="7" borderId="0" xfId="0" applyFont="1" applyFill="1"/>
    <xf numFmtId="49" fontId="93" fillId="0" borderId="0" xfId="213" applyNumberFormat="1" applyFont="1" applyAlignment="1">
      <alignment horizontal="left"/>
    </xf>
    <xf numFmtId="49" fontId="93" fillId="0" borderId="0" xfId="214" applyNumberFormat="1" applyFont="1"/>
    <xf numFmtId="3" fontId="93" fillId="0" borderId="0" xfId="214" applyNumberFormat="1" applyFont="1"/>
    <xf numFmtId="0" fontId="93" fillId="0" borderId="0" xfId="214" applyFont="1"/>
    <xf numFmtId="49" fontId="142" fillId="0" borderId="0" xfId="214" applyNumberFormat="1" applyFont="1"/>
    <xf numFmtId="49" fontId="142" fillId="0" borderId="0" xfId="214" applyNumberFormat="1" applyFont="1" applyAlignment="1">
      <alignment horizontal="right"/>
    </xf>
    <xf numFmtId="3" fontId="142" fillId="0" borderId="0" xfId="214" applyNumberFormat="1" applyFont="1" applyAlignment="1">
      <alignment horizontal="right"/>
    </xf>
    <xf numFmtId="0" fontId="142" fillId="0" borderId="0" xfId="214" applyFont="1" applyAlignment="1">
      <alignment horizontal="right"/>
    </xf>
    <xf numFmtId="166" fontId="4" fillId="7" borderId="0" xfId="0" applyNumberFormat="1" applyFont="1" applyFill="1"/>
    <xf numFmtId="166" fontId="91" fillId="6" borderId="16" xfId="187" applyNumberFormat="1" applyBorder="1"/>
    <xf numFmtId="37" fontId="4" fillId="0" borderId="4" xfId="0" applyNumberFormat="1" applyFont="1" applyBorder="1" applyAlignment="1">
      <alignment horizontal="left" indent="1"/>
    </xf>
    <xf numFmtId="37" fontId="4" fillId="0" borderId="4" xfId="0" applyNumberFormat="1" applyFont="1" applyBorder="1" applyAlignment="1">
      <alignment horizontal="left" indent="2"/>
    </xf>
    <xf numFmtId="168" fontId="91" fillId="6" borderId="10" xfId="187" applyBorder="1" applyAlignment="1">
      <alignment horizontal="centerContinuous"/>
    </xf>
    <xf numFmtId="168" fontId="91" fillId="6" borderId="14" xfId="187" applyBorder="1" applyAlignment="1">
      <alignment horizontal="center" wrapText="1"/>
    </xf>
    <xf numFmtId="4" fontId="5" fillId="0" borderId="4" xfId="226" applyNumberFormat="1" applyFont="1" applyBorder="1" applyAlignment="1">
      <alignment vertical="center"/>
    </xf>
    <xf numFmtId="43" fontId="4" fillId="0" borderId="4" xfId="103" applyFont="1" applyBorder="1" applyAlignment="1">
      <alignment horizontal="right" wrapText="1"/>
    </xf>
    <xf numFmtId="3" fontId="60" fillId="6" borderId="9" xfId="187" applyNumberFormat="1" applyFont="1" applyBorder="1" applyAlignment="1">
      <alignment horizontal="center" vertical="center" wrapText="1"/>
    </xf>
    <xf numFmtId="164" fontId="60" fillId="6" borderId="10" xfId="228" applyNumberFormat="1" applyFont="1" applyFill="1" applyBorder="1" applyAlignment="1">
      <alignment horizontal="center" vertical="center"/>
    </xf>
    <xf numFmtId="164" fontId="60" fillId="6" borderId="12" xfId="228" applyNumberFormat="1" applyFont="1" applyFill="1" applyBorder="1" applyAlignment="1">
      <alignment horizontal="center" vertical="center"/>
    </xf>
    <xf numFmtId="3" fontId="91" fillId="6" borderId="8" xfId="187" applyNumberFormat="1" applyBorder="1"/>
    <xf numFmtId="168" fontId="91" fillId="6" borderId="16" xfId="187" applyNumberFormat="1" applyBorder="1" applyAlignment="1">
      <alignment horizontal="right" wrapText="1"/>
    </xf>
    <xf numFmtId="0" fontId="0" fillId="0" borderId="5" xfId="0" applyBorder="1" applyAlignment="1">
      <alignment horizontal="left" indent="2"/>
    </xf>
    <xf numFmtId="168" fontId="5" fillId="0" borderId="16" xfId="0" applyNumberFormat="1" applyFont="1" applyBorder="1" applyAlignment="1">
      <alignment horizontal="right" wrapText="1"/>
    </xf>
    <xf numFmtId="37" fontId="91" fillId="6" borderId="8" xfId="187" applyNumberFormat="1" applyBorder="1" applyAlignment="1">
      <alignment horizontal="centerContinuous"/>
    </xf>
    <xf numFmtId="37" fontId="91" fillId="6" borderId="5" xfId="187" applyNumberFormat="1" applyBorder="1" applyAlignment="1">
      <alignment horizontal="centerContinuous"/>
    </xf>
    <xf numFmtId="37" fontId="93" fillId="0" borderId="5" xfId="0" applyNumberFormat="1" applyFont="1" applyBorder="1" applyAlignment="1">
      <alignment horizontal="left" indent="1"/>
    </xf>
    <xf numFmtId="3" fontId="4" fillId="0" borderId="12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2" fontId="60" fillId="6" borderId="17" xfId="187" applyNumberFormat="1" applyFont="1" applyBorder="1" applyAlignment="1">
      <alignment horizontal="center"/>
    </xf>
    <xf numFmtId="2" fontId="60" fillId="6" borderId="16" xfId="187" applyNumberFormat="1" applyFont="1" applyBorder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>
      <alignment horizontal="right" wrapText="1"/>
    </xf>
    <xf numFmtId="40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43" fontId="4" fillId="0" borderId="0" xfId="103" applyFont="1" applyBorder="1" applyAlignment="1">
      <alignment horizontal="right" wrapText="1"/>
    </xf>
    <xf numFmtId="43" fontId="4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" fontId="4" fillId="0" borderId="0" xfId="236" applyNumberFormat="1" applyFont="1" applyBorder="1" applyAlignment="1">
      <alignment horizontal="right" wrapText="1"/>
    </xf>
    <xf numFmtId="38" fontId="4" fillId="0" borderId="8" xfId="0" applyNumberFormat="1" applyFont="1" applyBorder="1" applyAlignment="1">
      <alignment horizontal="right" wrapText="1"/>
    </xf>
    <xf numFmtId="186" fontId="4" fillId="0" borderId="0" xfId="0" applyNumberFormat="1" applyFont="1" applyAlignment="1">
      <alignment horizontal="right" wrapText="1"/>
    </xf>
    <xf numFmtId="0" fontId="60" fillId="6" borderId="4" xfId="187" applyNumberFormat="1" applyFont="1" applyBorder="1" applyAlignment="1">
      <alignment horizontal="left"/>
    </xf>
    <xf numFmtId="0" fontId="60" fillId="6" borderId="4" xfId="187" applyNumberFormat="1" applyFont="1" applyBorder="1" applyAlignment="1">
      <alignment horizontal="left" wrapText="1"/>
    </xf>
    <xf numFmtId="38" fontId="4" fillId="0" borderId="9" xfId="0" applyNumberFormat="1" applyFont="1" applyBorder="1" applyAlignment="1">
      <alignment horizontal="right" wrapText="1"/>
    </xf>
    <xf numFmtId="3" fontId="4" fillId="0" borderId="9" xfId="235" applyNumberFormat="1" applyFont="1" applyFill="1" applyBorder="1" applyAlignment="1">
      <alignment horizontal="right" wrapText="1"/>
    </xf>
    <xf numFmtId="0" fontId="60" fillId="6" borderId="5" xfId="187" applyNumberFormat="1" applyFont="1" applyBorder="1" applyAlignment="1">
      <alignment horizontal="center" vertical="center"/>
    </xf>
    <xf numFmtId="0" fontId="60" fillId="6" borderId="7" xfId="187" applyNumberFormat="1" applyFont="1" applyBorder="1" applyAlignment="1">
      <alignment horizontal="left" vertical="center"/>
    </xf>
    <xf numFmtId="3" fontId="13" fillId="6" borderId="13" xfId="187" applyNumberFormat="1" applyFont="1" applyBorder="1" applyAlignment="1">
      <alignment horizontal="center"/>
    </xf>
    <xf numFmtId="0" fontId="13" fillId="6" borderId="14" xfId="187" applyNumberFormat="1" applyFont="1" applyBorder="1" applyAlignment="1">
      <alignment horizontal="center"/>
    </xf>
    <xf numFmtId="0" fontId="13" fillId="6" borderId="15" xfId="187" applyNumberFormat="1" applyFont="1" applyBorder="1" applyAlignment="1">
      <alignment horizontal="center"/>
    </xf>
    <xf numFmtId="0" fontId="13" fillId="3" borderId="15" xfId="0" applyFont="1" applyFill="1" applyBorder="1" applyAlignment="1">
      <alignment horizontal="center" vertical="center" wrapText="1"/>
    </xf>
    <xf numFmtId="168" fontId="91" fillId="6" borderId="0" xfId="187" applyBorder="1"/>
    <xf numFmtId="167" fontId="91" fillId="6" borderId="0" xfId="105" applyNumberFormat="1" applyFont="1" applyFill="1" applyBorder="1" applyAlignment="1">
      <alignment horizontal="right"/>
    </xf>
    <xf numFmtId="190" fontId="91" fillId="6" borderId="0" xfId="209" applyNumberFormat="1" applyFont="1" applyFill="1" applyAlignment="1">
      <alignment horizontal="right"/>
    </xf>
    <xf numFmtId="1" fontId="13" fillId="3" borderId="6" xfId="226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60" fillId="6" borderId="8" xfId="187" applyNumberFormat="1" applyFont="1" applyBorder="1" applyAlignment="1">
      <alignment horizontal="center" vertical="center" wrapText="1"/>
    </xf>
    <xf numFmtId="3" fontId="4" fillId="0" borderId="9" xfId="132" applyNumberFormat="1" applyFont="1" applyFill="1" applyBorder="1" applyAlignment="1">
      <alignment horizontal="right" vertical="center"/>
    </xf>
    <xf numFmtId="3" fontId="4" fillId="0" borderId="10" xfId="132" applyNumberFormat="1" applyFont="1" applyFill="1" applyBorder="1" applyAlignment="1">
      <alignment horizontal="right" vertical="center"/>
    </xf>
    <xf numFmtId="1" fontId="60" fillId="6" borderId="7" xfId="187" applyNumberFormat="1" applyFont="1" applyBorder="1" applyAlignment="1">
      <alignment horizontal="left" vertical="center"/>
    </xf>
    <xf numFmtId="3" fontId="71" fillId="6" borderId="15" xfId="187" applyNumberFormat="1" applyFont="1" applyBorder="1" applyAlignment="1">
      <alignment horizontal="right" vertical="center"/>
    </xf>
    <xf numFmtId="1" fontId="60" fillId="6" borderId="13" xfId="187" applyNumberFormat="1" applyFont="1" applyBorder="1" applyAlignment="1">
      <alignment horizontal="left" vertical="center"/>
    </xf>
    <xf numFmtId="3" fontId="60" fillId="6" borderId="7" xfId="187" applyNumberFormat="1" applyFont="1" applyBorder="1" applyAlignment="1">
      <alignment horizontal="right" vertical="center"/>
    </xf>
    <xf numFmtId="3" fontId="4" fillId="0" borderId="0" xfId="226" applyNumberFormat="1" applyFont="1" applyAlignment="1">
      <alignment horizontal="right" vertical="center"/>
    </xf>
    <xf numFmtId="164" fontId="13" fillId="3" borderId="6" xfId="228" applyNumberFormat="1" applyFont="1" applyFill="1" applyBorder="1" applyAlignment="1">
      <alignment horizontal="center" vertical="center"/>
    </xf>
    <xf numFmtId="164" fontId="13" fillId="3" borderId="6" xfId="228" applyNumberFormat="1" applyFont="1" applyFill="1" applyBorder="1" applyAlignment="1">
      <alignment horizontal="center" wrapText="1"/>
    </xf>
    <xf numFmtId="164" fontId="13" fillId="3" borderId="6" xfId="228" applyNumberFormat="1" applyFont="1" applyFill="1" applyBorder="1" applyAlignment="1">
      <alignment horizontal="center" vertical="center" wrapText="1"/>
    </xf>
    <xf numFmtId="164" fontId="25" fillId="3" borderId="6" xfId="228" applyNumberFormat="1" applyFont="1" applyFill="1" applyBorder="1" applyAlignment="1">
      <alignment horizontal="centerContinuous" vertical="center"/>
    </xf>
    <xf numFmtId="168" fontId="60" fillId="6" borderId="7" xfId="228" applyNumberFormat="1" applyFont="1" applyFill="1" applyBorder="1" applyAlignment="1">
      <alignment horizontal="left" vertical="center"/>
    </xf>
    <xf numFmtId="168" fontId="71" fillId="6" borderId="15" xfId="228" applyNumberFormat="1" applyFont="1" applyFill="1" applyBorder="1" applyAlignment="1">
      <alignment horizontal="right" vertical="center"/>
    </xf>
    <xf numFmtId="168" fontId="60" fillId="6" borderId="13" xfId="228" applyNumberFormat="1" applyFont="1" applyFill="1" applyBorder="1" applyAlignment="1">
      <alignment horizontal="right" vertical="center"/>
    </xf>
    <xf numFmtId="168" fontId="60" fillId="6" borderId="14" xfId="228" applyNumberFormat="1" applyFont="1" applyFill="1" applyBorder="1" applyAlignment="1">
      <alignment horizontal="right" vertical="center"/>
    </xf>
    <xf numFmtId="168" fontId="60" fillId="6" borderId="15" xfId="228" applyNumberFormat="1" applyFont="1" applyFill="1" applyBorder="1" applyAlignment="1">
      <alignment horizontal="right" vertical="center"/>
    </xf>
    <xf numFmtId="168" fontId="60" fillId="6" borderId="7" xfId="228" applyNumberFormat="1" applyFont="1" applyFill="1" applyBorder="1" applyAlignment="1">
      <alignment horizontal="right" vertical="center"/>
    </xf>
    <xf numFmtId="168" fontId="4" fillId="0" borderId="6" xfId="228" applyNumberFormat="1" applyFont="1" applyFill="1" applyBorder="1" applyAlignment="1">
      <alignment horizontal="right" vertical="center"/>
    </xf>
    <xf numFmtId="3" fontId="25" fillId="3" borderId="6" xfId="226" applyNumberFormat="1" applyFont="1" applyFill="1" applyBorder="1" applyAlignment="1">
      <alignment horizontal="centerContinuous" vertical="center"/>
    </xf>
    <xf numFmtId="3" fontId="4" fillId="0" borderId="9" xfId="132" applyNumberFormat="1" applyFont="1" applyFill="1" applyBorder="1" applyAlignment="1">
      <alignment horizontal="right"/>
    </xf>
    <xf numFmtId="3" fontId="4" fillId="0" borderId="10" xfId="132" applyNumberFormat="1" applyFont="1" applyFill="1" applyBorder="1" applyAlignment="1">
      <alignment horizontal="right"/>
    </xf>
    <xf numFmtId="168" fontId="60" fillId="6" borderId="7" xfId="187" applyNumberFormat="1" applyFont="1" applyBorder="1" applyAlignment="1">
      <alignment horizontal="left" vertical="center"/>
    </xf>
    <xf numFmtId="168" fontId="71" fillId="6" borderId="15" xfId="187" applyNumberFormat="1" applyFont="1" applyBorder="1" applyAlignment="1">
      <alignment horizontal="right" vertical="center"/>
    </xf>
    <xf numFmtId="168" fontId="60" fillId="6" borderId="13" xfId="187" applyNumberFormat="1" applyFont="1" applyBorder="1" applyAlignment="1">
      <alignment horizontal="right" vertical="center"/>
    </xf>
    <xf numFmtId="168" fontId="60" fillId="6" borderId="14" xfId="187" applyNumberFormat="1" applyFont="1" applyBorder="1" applyAlignment="1">
      <alignment horizontal="right" vertical="center"/>
    </xf>
    <xf numFmtId="168" fontId="60" fillId="6" borderId="15" xfId="187" applyNumberFormat="1" applyFont="1" applyBorder="1" applyAlignment="1">
      <alignment horizontal="right" vertical="center"/>
    </xf>
    <xf numFmtId="168" fontId="60" fillId="6" borderId="7" xfId="187" applyNumberFormat="1" applyFont="1" applyBorder="1" applyAlignment="1">
      <alignment horizontal="right" vertical="center"/>
    </xf>
    <xf numFmtId="168" fontId="4" fillId="0" borderId="7" xfId="105" applyNumberFormat="1" applyFont="1" applyFill="1" applyBorder="1" applyAlignment="1">
      <alignment horizontal="right" indent="1"/>
    </xf>
    <xf numFmtId="184" fontId="91" fillId="6" borderId="5" xfId="124" applyNumberFormat="1" applyFont="1" applyFill="1" applyBorder="1" applyAlignment="1">
      <alignment horizontal="right"/>
    </xf>
    <xf numFmtId="194" fontId="91" fillId="6" borderId="5" xfId="124" applyNumberFormat="1" applyFont="1" applyFill="1" applyBorder="1" applyAlignment="1">
      <alignment horizontal="right"/>
    </xf>
    <xf numFmtId="0" fontId="60" fillId="6" borderId="7" xfId="187" applyNumberFormat="1" applyFont="1" applyBorder="1" applyAlignment="1">
      <alignment horizontal="center" vertical="center" wrapText="1"/>
    </xf>
    <xf numFmtId="4" fontId="91" fillId="6" borderId="7" xfId="187" applyNumberFormat="1" applyBorder="1" applyAlignment="1">
      <alignment horizontal="center" vertical="center"/>
    </xf>
    <xf numFmtId="4" fontId="91" fillId="6" borderId="7" xfId="187" applyNumberFormat="1" applyBorder="1" applyAlignment="1">
      <alignment horizontal="center" vertical="center" wrapText="1"/>
    </xf>
    <xf numFmtId="4" fontId="4" fillId="0" borderId="0" xfId="0" applyNumberFormat="1" applyFont="1"/>
    <xf numFmtId="4" fontId="4" fillId="0" borderId="2" xfId="187" applyNumberFormat="1" applyFont="1" applyFill="1" applyBorder="1" applyAlignment="1">
      <alignment horizontal="right"/>
    </xf>
    <xf numFmtId="0" fontId="115" fillId="6" borderId="13" xfId="187" applyNumberFormat="1" applyFont="1" applyBorder="1" applyAlignment="1">
      <alignment horizontal="center" vertical="center"/>
    </xf>
    <xf numFmtId="0" fontId="115" fillId="6" borderId="15" xfId="187" applyNumberFormat="1" applyFont="1" applyBorder="1" applyAlignment="1">
      <alignment horizontal="center" vertical="center"/>
    </xf>
    <xf numFmtId="0" fontId="115" fillId="6" borderId="14" xfId="187" applyNumberFormat="1" applyFont="1" applyBorder="1" applyAlignment="1">
      <alignment horizontal="center" vertical="center"/>
    </xf>
    <xf numFmtId="0" fontId="60" fillId="6" borderId="5" xfId="187" applyNumberFormat="1" applyFont="1" applyBorder="1" applyAlignment="1">
      <alignment horizontal="center"/>
    </xf>
    <xf numFmtId="0" fontId="91" fillId="6" borderId="13" xfId="187" applyNumberFormat="1" applyBorder="1"/>
    <xf numFmtId="0" fontId="4" fillId="7" borderId="9" xfId="216" applyFont="1" applyFill="1" applyBorder="1"/>
    <xf numFmtId="0" fontId="92" fillId="0" borderId="18" xfId="0" applyFont="1" applyBorder="1" applyAlignment="1">
      <alignment horizontal="center"/>
    </xf>
    <xf numFmtId="166" fontId="91" fillId="6" borderId="5" xfId="187" applyNumberFormat="1" applyBorder="1"/>
    <xf numFmtId="0" fontId="92" fillId="0" borderId="19" xfId="0" applyFont="1" applyBorder="1" applyAlignment="1">
      <alignment horizontal="center"/>
    </xf>
    <xf numFmtId="166" fontId="4" fillId="7" borderId="10" xfId="216" applyNumberFormat="1" applyFont="1" applyFill="1" applyBorder="1"/>
    <xf numFmtId="166" fontId="4" fillId="7" borderId="0" xfId="216" applyNumberFormat="1" applyFont="1" applyFill="1"/>
    <xf numFmtId="0" fontId="4" fillId="0" borderId="7" xfId="216" applyFont="1" applyBorder="1" applyAlignment="1">
      <alignment horizontal="center" wrapText="1"/>
    </xf>
    <xf numFmtId="166" fontId="4" fillId="7" borderId="2" xfId="0" applyNumberFormat="1" applyFont="1" applyFill="1" applyBorder="1"/>
    <xf numFmtId="2" fontId="4" fillId="7" borderId="10" xfId="216" applyNumberFormat="1" applyFont="1" applyFill="1" applyBorder="1"/>
    <xf numFmtId="2" fontId="4" fillId="7" borderId="0" xfId="216" applyNumberFormat="1" applyFont="1" applyFill="1"/>
    <xf numFmtId="2" fontId="91" fillId="6" borderId="5" xfId="187" applyNumberFormat="1" applyBorder="1"/>
    <xf numFmtId="0" fontId="4" fillId="0" borderId="12" xfId="216" applyFont="1" applyBorder="1" applyAlignment="1">
      <alignment horizontal="center" wrapText="1"/>
    </xf>
    <xf numFmtId="0" fontId="92" fillId="0" borderId="6" xfId="0" applyFont="1" applyBorder="1" applyAlignment="1">
      <alignment horizontal="center"/>
    </xf>
    <xf numFmtId="3" fontId="60" fillId="6" borderId="16" xfId="187" applyNumberFormat="1" applyFont="1" applyBorder="1"/>
    <xf numFmtId="0" fontId="91" fillId="6" borderId="8" xfId="187" applyNumberFormat="1" applyBorder="1"/>
    <xf numFmtId="0" fontId="91" fillId="6" borderId="12" xfId="187" applyNumberFormat="1" applyBorder="1"/>
    <xf numFmtId="0" fontId="91" fillId="6" borderId="12" xfId="187" applyNumberFormat="1" applyBorder="1" applyAlignment="1">
      <alignment horizontal="center" wrapText="1"/>
    </xf>
    <xf numFmtId="0" fontId="91" fillId="6" borderId="16" xfId="187" applyNumberFormat="1" applyBorder="1" applyAlignment="1">
      <alignment horizontal="center" wrapText="1"/>
    </xf>
    <xf numFmtId="190" fontId="4" fillId="0" borderId="2" xfId="0" applyNumberFormat="1" applyFont="1" applyBorder="1" applyAlignment="1">
      <alignment horizontal="left" indent="4"/>
    </xf>
    <xf numFmtId="0" fontId="147" fillId="0" borderId="0" xfId="0" applyFont="1" applyAlignment="1">
      <alignment horizontal="center"/>
    </xf>
    <xf numFmtId="0" fontId="4" fillId="3" borderId="9" xfId="210" applyFont="1" applyFill="1" applyBorder="1" applyAlignment="1">
      <alignment horizontal="center" vertical="center"/>
    </xf>
    <xf numFmtId="0" fontId="4" fillId="0" borderId="8" xfId="210" applyFont="1" applyBorder="1"/>
    <xf numFmtId="0" fontId="4" fillId="3" borderId="6" xfId="210" applyFont="1" applyFill="1" applyBorder="1" applyAlignment="1">
      <alignment horizontal="center" vertical="center"/>
    </xf>
    <xf numFmtId="0" fontId="4" fillId="3" borderId="5" xfId="210" applyFont="1" applyFill="1" applyBorder="1" applyAlignment="1">
      <alignment horizontal="center" vertical="center"/>
    </xf>
    <xf numFmtId="0" fontId="4" fillId="3" borderId="11" xfId="210" applyFont="1" applyFill="1" applyBorder="1" applyAlignment="1">
      <alignment horizontal="center" vertical="center"/>
    </xf>
    <xf numFmtId="0" fontId="4" fillId="3" borderId="16" xfId="210" applyFont="1" applyFill="1" applyBorder="1" applyAlignment="1">
      <alignment horizontal="center" vertical="center"/>
    </xf>
    <xf numFmtId="0" fontId="4" fillId="0" borderId="5" xfId="210" applyFont="1" applyBorder="1"/>
    <xf numFmtId="0" fontId="34" fillId="0" borderId="0" xfId="188">
      <alignment horizontal="center" wrapText="1"/>
    </xf>
    <xf numFmtId="0" fontId="91" fillId="6" borderId="9" xfId="187" applyNumberFormat="1" applyBorder="1" applyAlignment="1">
      <alignment horizontal="center" vertical="center"/>
    </xf>
    <xf numFmtId="0" fontId="91" fillId="6" borderId="8" xfId="187" applyNumberFormat="1" applyBorder="1" applyAlignment="1"/>
    <xf numFmtId="0" fontId="91" fillId="6" borderId="6" xfId="187" applyNumberFormat="1" applyBorder="1" applyAlignment="1">
      <alignment horizontal="center" vertical="center"/>
    </xf>
    <xf numFmtId="0" fontId="91" fillId="6" borderId="5" xfId="187" applyNumberFormat="1" applyBorder="1" applyAlignment="1"/>
    <xf numFmtId="0" fontId="91" fillId="6" borderId="5" xfId="187" applyNumberFormat="1" applyBorder="1" applyAlignment="1">
      <alignment horizontal="center" vertical="center"/>
    </xf>
    <xf numFmtId="0" fontId="34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309" applyFont="1" applyAlignment="1">
      <alignment horizontal="center"/>
    </xf>
    <xf numFmtId="0" fontId="60" fillId="6" borderId="9" xfId="187" applyNumberFormat="1" applyFont="1" applyBorder="1" applyAlignment="1">
      <alignment horizontal="center" vertical="center"/>
    </xf>
    <xf numFmtId="0" fontId="60" fillId="6" borderId="11" xfId="187" applyNumberFormat="1" applyFont="1" applyBorder="1" applyAlignment="1">
      <alignment horizontal="center" vertical="center"/>
    </xf>
    <xf numFmtId="0" fontId="60" fillId="6" borderId="10" xfId="187" applyNumberFormat="1" applyFont="1" applyBorder="1" applyAlignment="1">
      <alignment horizontal="center" vertical="center"/>
    </xf>
    <xf numFmtId="165" fontId="34" fillId="0" borderId="0" xfId="103" applyNumberFormat="1" applyFont="1" applyFill="1" applyAlignment="1">
      <alignment horizontal="center" vertical="center"/>
    </xf>
    <xf numFmtId="3" fontId="91" fillId="6" borderId="11" xfId="187" applyNumberFormat="1" applyBorder="1" applyAlignment="1">
      <alignment horizontal="center" vertical="center" wrapText="1"/>
    </xf>
    <xf numFmtId="0" fontId="91" fillId="6" borderId="16" xfId="187" applyNumberFormat="1" applyBorder="1" applyAlignment="1">
      <alignment horizontal="center" vertical="center" wrapText="1"/>
    </xf>
    <xf numFmtId="3" fontId="91" fillId="6" borderId="10" xfId="187" applyNumberFormat="1" applyBorder="1" applyAlignment="1">
      <alignment horizontal="center" vertical="center"/>
    </xf>
    <xf numFmtId="0" fontId="91" fillId="6" borderId="12" xfId="187" applyNumberFormat="1" applyBorder="1" applyAlignment="1">
      <alignment horizontal="center" vertical="center"/>
    </xf>
    <xf numFmtId="1" fontId="91" fillId="6" borderId="6" xfId="187" applyNumberFormat="1" applyBorder="1" applyAlignment="1">
      <alignment horizontal="center" vertical="center"/>
    </xf>
    <xf numFmtId="3" fontId="91" fillId="6" borderId="10" xfId="187" applyNumberFormat="1" applyBorder="1" applyAlignment="1">
      <alignment horizontal="center" vertical="center" wrapText="1"/>
    </xf>
    <xf numFmtId="0" fontId="91" fillId="6" borderId="12" xfId="187" applyNumberFormat="1" applyBorder="1" applyAlignment="1">
      <alignment horizontal="center" vertical="center" wrapText="1"/>
    </xf>
    <xf numFmtId="3" fontId="91" fillId="6" borderId="16" xfId="187" applyNumberFormat="1" applyBorder="1" applyAlignment="1">
      <alignment horizontal="center" vertical="center" wrapText="1"/>
    </xf>
    <xf numFmtId="3" fontId="91" fillId="6" borderId="6" xfId="187" applyNumberFormat="1" applyBorder="1" applyAlignment="1">
      <alignment horizontal="center" vertical="center" wrapText="1"/>
    </xf>
    <xf numFmtId="0" fontId="91" fillId="6" borderId="5" xfId="187" applyNumberFormat="1" applyBorder="1" applyAlignment="1">
      <alignment horizontal="center" vertical="center" wrapText="1"/>
    </xf>
    <xf numFmtId="3" fontId="33" fillId="0" borderId="0" xfId="226" applyNumberFormat="1" applyFont="1" applyAlignment="1">
      <alignment horizontal="center" vertical="center"/>
    </xf>
    <xf numFmtId="3" fontId="91" fillId="6" borderId="9" xfId="187" applyNumberFormat="1" applyBorder="1" applyAlignment="1">
      <alignment horizontal="center" vertical="center"/>
    </xf>
    <xf numFmtId="0" fontId="91" fillId="6" borderId="8" xfId="187" applyNumberFormat="1" applyBorder="1" applyAlignment="1">
      <alignment horizontal="center" vertical="center"/>
    </xf>
    <xf numFmtId="3" fontId="91" fillId="6" borderId="9" xfId="187" applyNumberFormat="1" applyBorder="1" applyAlignment="1">
      <alignment horizontal="center" vertical="center" wrapText="1"/>
    </xf>
    <xf numFmtId="0" fontId="91" fillId="6" borderId="8" xfId="187" applyNumberFormat="1" applyBorder="1" applyAlignment="1">
      <alignment horizontal="center" vertical="center" wrapText="1"/>
    </xf>
    <xf numFmtId="3" fontId="91" fillId="6" borderId="6" xfId="187" applyNumberFormat="1" applyBorder="1" applyAlignment="1">
      <alignment horizontal="center" vertical="center"/>
    </xf>
    <xf numFmtId="166" fontId="34" fillId="0" borderId="0" xfId="103" applyNumberFormat="1" applyFont="1" applyFill="1" applyAlignment="1">
      <alignment horizontal="center" vertical="center"/>
    </xf>
    <xf numFmtId="166" fontId="91" fillId="6" borderId="10" xfId="228" applyNumberFormat="1" applyFont="1" applyFill="1" applyBorder="1" applyAlignment="1">
      <alignment horizontal="center" vertical="center"/>
    </xf>
    <xf numFmtId="166" fontId="91" fillId="6" borderId="12" xfId="228" applyNumberFormat="1" applyFont="1" applyFill="1" applyBorder="1" applyAlignment="1">
      <alignment horizontal="center" vertical="center"/>
    </xf>
    <xf numFmtId="166" fontId="91" fillId="6" borderId="6" xfId="228" applyNumberFormat="1" applyFont="1" applyFill="1" applyBorder="1" applyAlignment="1">
      <alignment horizontal="center" vertical="center" wrapText="1"/>
    </xf>
    <xf numFmtId="166" fontId="91" fillId="6" borderId="5" xfId="228" applyNumberFormat="1" applyFont="1" applyFill="1" applyBorder="1" applyAlignment="1">
      <alignment horizontal="center" vertical="center" wrapText="1"/>
    </xf>
    <xf numFmtId="166" fontId="91" fillId="6" borderId="11" xfId="228" applyNumberFormat="1" applyFont="1" applyFill="1" applyBorder="1" applyAlignment="1">
      <alignment horizontal="center" vertical="center" wrapText="1"/>
    </xf>
    <xf numFmtId="166" fontId="91" fillId="6" borderId="16" xfId="228" applyNumberFormat="1" applyFont="1" applyFill="1" applyBorder="1" applyAlignment="1">
      <alignment horizontal="center" vertical="center" wrapText="1"/>
    </xf>
    <xf numFmtId="166" fontId="91" fillId="6" borderId="9" xfId="228" applyNumberFormat="1" applyFont="1" applyFill="1" applyBorder="1" applyAlignment="1">
      <alignment horizontal="center" vertical="center" wrapText="1"/>
    </xf>
    <xf numFmtId="166" fontId="91" fillId="6" borderId="8" xfId="228" applyNumberFormat="1" applyFont="1" applyFill="1" applyBorder="1" applyAlignment="1">
      <alignment horizontal="center" vertical="center" wrapText="1"/>
    </xf>
    <xf numFmtId="166" fontId="91" fillId="6" borderId="10" xfId="228" applyNumberFormat="1" applyFont="1" applyFill="1" applyBorder="1" applyAlignment="1">
      <alignment horizontal="center" vertical="center" wrapText="1"/>
    </xf>
    <xf numFmtId="166" fontId="91" fillId="6" borderId="12" xfId="228" applyNumberFormat="1" applyFont="1" applyFill="1" applyBorder="1" applyAlignment="1">
      <alignment horizontal="center" vertical="center" wrapText="1"/>
    </xf>
    <xf numFmtId="166" fontId="91" fillId="6" borderId="6" xfId="228" applyNumberFormat="1" applyFont="1" applyFill="1" applyBorder="1" applyAlignment="1">
      <alignment horizontal="center" vertical="center"/>
    </xf>
    <xf numFmtId="166" fontId="91" fillId="6" borderId="5" xfId="228" applyNumberFormat="1" applyFont="1" applyFill="1" applyBorder="1" applyAlignment="1">
      <alignment horizontal="center" vertical="center"/>
    </xf>
    <xf numFmtId="166" fontId="91" fillId="6" borderId="9" xfId="228" applyNumberFormat="1" applyFont="1" applyFill="1" applyBorder="1" applyAlignment="1">
      <alignment horizontal="center" vertical="center"/>
    </xf>
    <xf numFmtId="166" fontId="91" fillId="6" borderId="8" xfId="228" applyNumberFormat="1" applyFont="1" applyFill="1" applyBorder="1" applyAlignment="1">
      <alignment horizontal="center" vertical="center"/>
    </xf>
    <xf numFmtId="164" fontId="91" fillId="6" borderId="11" xfId="228" applyNumberFormat="1" applyFont="1" applyFill="1" applyBorder="1" applyAlignment="1">
      <alignment horizontal="center" vertical="center" wrapText="1"/>
    </xf>
    <xf numFmtId="164" fontId="91" fillId="6" borderId="16" xfId="228" applyNumberFormat="1" applyFont="1" applyFill="1" applyBorder="1" applyAlignment="1">
      <alignment horizontal="center" vertical="center" wrapText="1"/>
    </xf>
    <xf numFmtId="164" fontId="91" fillId="6" borderId="6" xfId="228" applyNumberFormat="1" applyFont="1" applyFill="1" applyBorder="1" applyAlignment="1">
      <alignment horizontal="center" vertical="center"/>
    </xf>
    <xf numFmtId="164" fontId="91" fillId="6" borderId="5" xfId="228" applyNumberFormat="1" applyFont="1" applyFill="1" applyBorder="1" applyAlignment="1">
      <alignment horizontal="center" vertical="center"/>
    </xf>
    <xf numFmtId="164" fontId="91" fillId="6" borderId="9" xfId="228" applyNumberFormat="1" applyFont="1" applyFill="1" applyBorder="1" applyAlignment="1">
      <alignment horizontal="center" vertical="center" wrapText="1"/>
    </xf>
    <xf numFmtId="164" fontId="91" fillId="6" borderId="8" xfId="228" applyNumberFormat="1" applyFont="1" applyFill="1" applyBorder="1" applyAlignment="1">
      <alignment horizontal="center" vertical="center" wrapText="1"/>
    </xf>
    <xf numFmtId="164" fontId="91" fillId="6" borderId="10" xfId="228" applyNumberFormat="1" applyFont="1" applyFill="1" applyBorder="1" applyAlignment="1">
      <alignment horizontal="center" vertical="center" wrapText="1"/>
    </xf>
    <xf numFmtId="164" fontId="91" fillId="6" borderId="12" xfId="228" applyNumberFormat="1" applyFont="1" applyFill="1" applyBorder="1" applyAlignment="1">
      <alignment horizontal="center" vertical="center" wrapText="1"/>
    </xf>
    <xf numFmtId="164" fontId="91" fillId="6" borderId="10" xfId="228" applyNumberFormat="1" applyFont="1" applyFill="1" applyBorder="1" applyAlignment="1">
      <alignment horizontal="center" vertical="center"/>
    </xf>
    <xf numFmtId="164" fontId="91" fillId="6" borderId="12" xfId="228" applyNumberFormat="1" applyFont="1" applyFill="1" applyBorder="1" applyAlignment="1">
      <alignment horizontal="center" vertical="center"/>
    </xf>
    <xf numFmtId="164" fontId="91" fillId="6" borderId="6" xfId="228" applyNumberFormat="1" applyFont="1" applyFill="1" applyBorder="1" applyAlignment="1">
      <alignment horizontal="center" vertical="center" wrapText="1"/>
    </xf>
    <xf numFmtId="164" fontId="91" fillId="6" borderId="5" xfId="228" applyNumberFormat="1" applyFont="1" applyFill="1" applyBorder="1" applyAlignment="1">
      <alignment horizontal="center" vertical="center" wrapText="1"/>
    </xf>
    <xf numFmtId="164" fontId="91" fillId="6" borderId="9" xfId="228" applyNumberFormat="1" applyFont="1" applyFill="1" applyBorder="1" applyAlignment="1">
      <alignment horizontal="center" vertical="center"/>
    </xf>
    <xf numFmtId="164" fontId="91" fillId="6" borderId="8" xfId="228" applyNumberFormat="1" applyFont="1" applyFill="1" applyBorder="1" applyAlignment="1">
      <alignment horizontal="center" vertical="center"/>
    </xf>
    <xf numFmtId="3" fontId="60" fillId="6" borderId="10" xfId="187" applyNumberFormat="1" applyFont="1" applyBorder="1" applyAlignment="1">
      <alignment horizontal="center" vertical="center" wrapText="1"/>
    </xf>
    <xf numFmtId="0" fontId="60" fillId="6" borderId="0" xfId="187" applyNumberFormat="1" applyFont="1" applyBorder="1" applyAlignment="1">
      <alignment horizontal="center" vertical="center" wrapText="1"/>
    </xf>
    <xf numFmtId="0" fontId="60" fillId="6" borderId="12" xfId="187" applyNumberFormat="1" applyFont="1" applyBorder="1" applyAlignment="1">
      <alignment horizontal="center" vertical="center" wrapText="1"/>
    </xf>
    <xf numFmtId="0" fontId="60" fillId="6" borderId="10" xfId="187" applyNumberFormat="1" applyFont="1" applyBorder="1" applyAlignment="1">
      <alignment horizontal="center" vertical="center" wrapText="1"/>
    </xf>
    <xf numFmtId="3" fontId="34" fillId="0" borderId="0" xfId="0" applyNumberFormat="1" applyFont="1" applyAlignment="1">
      <alignment horizontal="center"/>
    </xf>
    <xf numFmtId="2" fontId="60" fillId="6" borderId="10" xfId="187" applyNumberFormat="1" applyFont="1" applyBorder="1" applyAlignment="1">
      <alignment horizontal="center"/>
    </xf>
    <xf numFmtId="2" fontId="60" fillId="6" borderId="11" xfId="187" applyNumberFormat="1" applyFont="1" applyBorder="1" applyAlignment="1">
      <alignment horizontal="center"/>
    </xf>
    <xf numFmtId="0" fontId="60" fillId="6" borderId="4" xfId="187" applyNumberFormat="1" applyFont="1" applyBorder="1" applyAlignment="1">
      <alignment horizontal="center" vertical="center"/>
    </xf>
    <xf numFmtId="0" fontId="60" fillId="6" borderId="17" xfId="187" applyNumberFormat="1" applyFont="1" applyBorder="1" applyAlignment="1">
      <alignment horizontal="center" vertical="center"/>
    </xf>
    <xf numFmtId="0" fontId="60" fillId="6" borderId="8" xfId="187" applyNumberFormat="1" applyFont="1" applyBorder="1" applyAlignment="1">
      <alignment horizontal="center" vertical="center"/>
    </xf>
    <xf numFmtId="0" fontId="60" fillId="6" borderId="16" xfId="187" applyNumberFormat="1" applyFont="1" applyBorder="1" applyAlignment="1">
      <alignment horizontal="center" vertical="center"/>
    </xf>
    <xf numFmtId="0" fontId="34" fillId="7" borderId="0" xfId="188" applyFill="1">
      <alignment horizontal="center" wrapText="1"/>
    </xf>
    <xf numFmtId="43" fontId="92" fillId="0" borderId="10" xfId="103" applyFont="1" applyBorder="1" applyAlignment="1">
      <alignment horizontal="center" vertical="center"/>
    </xf>
    <xf numFmtId="43" fontId="92" fillId="0" borderId="12" xfId="103" applyFont="1" applyBorder="1" applyAlignment="1">
      <alignment horizontal="center" vertical="center"/>
    </xf>
    <xf numFmtId="43" fontId="92" fillId="0" borderId="11" xfId="103" applyFont="1" applyBorder="1" applyAlignment="1">
      <alignment horizontal="center" vertical="center" wrapText="1"/>
    </xf>
    <xf numFmtId="43" fontId="92" fillId="0" borderId="16" xfId="103" applyFont="1" applyBorder="1" applyAlignment="1">
      <alignment horizontal="center" vertical="center" wrapText="1"/>
    </xf>
    <xf numFmtId="43" fontId="92" fillId="0" borderId="10" xfId="103" applyFont="1" applyBorder="1" applyAlignment="1">
      <alignment horizontal="center" vertical="center" wrapText="1"/>
    </xf>
    <xf numFmtId="43" fontId="92" fillId="0" borderId="12" xfId="103" applyFont="1" applyBorder="1" applyAlignment="1">
      <alignment horizontal="center" vertical="center" wrapText="1"/>
    </xf>
    <xf numFmtId="43" fontId="92" fillId="0" borderId="6" xfId="103" applyFont="1" applyBorder="1" applyAlignment="1">
      <alignment horizontal="center" vertical="center"/>
    </xf>
    <xf numFmtId="43" fontId="92" fillId="0" borderId="5" xfId="103" applyFont="1" applyBorder="1" applyAlignment="1">
      <alignment horizontal="center" vertical="center"/>
    </xf>
    <xf numFmtId="0" fontId="92" fillId="0" borderId="6" xfId="0" applyFont="1" applyBorder="1" applyAlignment="1">
      <alignment horizontal="center" vertical="center" wrapText="1"/>
    </xf>
    <xf numFmtId="0" fontId="9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3" fillId="7" borderId="9" xfId="0" applyFont="1" applyFill="1" applyBorder="1" applyAlignment="1">
      <alignment horizontal="center"/>
    </xf>
    <xf numFmtId="0" fontId="93" fillId="7" borderId="10" xfId="0" applyFont="1" applyFill="1" applyBorder="1" applyAlignment="1">
      <alignment horizontal="center"/>
    </xf>
    <xf numFmtId="0" fontId="93" fillId="7" borderId="11" xfId="0" applyFont="1" applyFill="1" applyBorder="1" applyAlignment="1">
      <alignment horizontal="center"/>
    </xf>
    <xf numFmtId="0" fontId="93" fillId="3" borderId="6" xfId="0" applyFont="1" applyFill="1" applyBorder="1" applyAlignment="1">
      <alignment horizontal="center" vertical="center"/>
    </xf>
    <xf numFmtId="0" fontId="93" fillId="3" borderId="5" xfId="0" applyFont="1" applyFill="1" applyBorder="1" applyAlignment="1">
      <alignment horizontal="center" vertical="center"/>
    </xf>
    <xf numFmtId="0" fontId="93" fillId="0" borderId="10" xfId="0" applyFont="1" applyBorder="1" applyAlignment="1">
      <alignment horizontal="center"/>
    </xf>
    <xf numFmtId="0" fontId="93" fillId="0" borderId="9" xfId="0" applyFont="1" applyBorder="1" applyAlignment="1">
      <alignment horizontal="center"/>
    </xf>
    <xf numFmtId="0" fontId="93" fillId="0" borderId="11" xfId="0" applyFont="1" applyBorder="1" applyAlignment="1">
      <alignment horizontal="center"/>
    </xf>
    <xf numFmtId="0" fontId="93" fillId="7" borderId="6" xfId="0" applyFont="1" applyFill="1" applyBorder="1" applyAlignment="1">
      <alignment horizontal="center" vertical="center"/>
    </xf>
    <xf numFmtId="0" fontId="93" fillId="7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91" fillId="6" borderId="14" xfId="187" applyNumberFormat="1" applyBorder="1" applyAlignment="1">
      <alignment horizontal="center"/>
    </xf>
    <xf numFmtId="0" fontId="91" fillId="6" borderId="13" xfId="187" applyNumberFormat="1" applyBorder="1" applyAlignment="1">
      <alignment horizontal="center"/>
    </xf>
    <xf numFmtId="0" fontId="91" fillId="6" borderId="15" xfId="187" applyNumberForma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0" fillId="6" borderId="13" xfId="187" applyNumberFormat="1" applyFont="1" applyBorder="1" applyAlignment="1">
      <alignment horizontal="center"/>
    </xf>
    <xf numFmtId="0" fontId="60" fillId="6" borderId="14" xfId="187" applyNumberFormat="1" applyFont="1" applyBorder="1" applyAlignment="1">
      <alignment horizontal="center"/>
    </xf>
    <xf numFmtId="0" fontId="60" fillId="6" borderId="15" xfId="187" applyNumberFormat="1" applyFont="1" applyBorder="1" applyAlignment="1">
      <alignment horizontal="center"/>
    </xf>
    <xf numFmtId="0" fontId="60" fillId="6" borderId="6" xfId="187" applyNumberFormat="1" applyFont="1" applyBorder="1" applyAlignment="1">
      <alignment horizontal="center" vertical="center"/>
    </xf>
    <xf numFmtId="0" fontId="33" fillId="3" borderId="0" xfId="188" applyFont="1" applyFill="1">
      <alignment horizontal="center" wrapText="1"/>
    </xf>
    <xf numFmtId="165" fontId="34" fillId="0" borderId="0" xfId="103" applyNumberFormat="1" applyFont="1" applyFill="1" applyAlignment="1">
      <alignment horizontal="center"/>
    </xf>
    <xf numFmtId="3" fontId="60" fillId="6" borderId="6" xfId="187" applyNumberFormat="1" applyFont="1" applyBorder="1" applyAlignment="1">
      <alignment horizontal="center" vertical="center" wrapText="1"/>
    </xf>
    <xf numFmtId="3" fontId="60" fillId="6" borderId="5" xfId="187" applyNumberFormat="1" applyFont="1" applyBorder="1" applyAlignment="1">
      <alignment horizontal="center" vertical="center" wrapText="1"/>
    </xf>
    <xf numFmtId="3" fontId="60" fillId="6" borderId="6" xfId="187" applyNumberFormat="1" applyFont="1" applyBorder="1" applyAlignment="1">
      <alignment horizontal="center" vertical="center"/>
    </xf>
    <xf numFmtId="3" fontId="60" fillId="6" borderId="5" xfId="187" applyNumberFormat="1" applyFont="1" applyBorder="1" applyAlignment="1">
      <alignment horizontal="center" vertical="center"/>
    </xf>
    <xf numFmtId="3" fontId="60" fillId="6" borderId="12" xfId="187" applyNumberFormat="1" applyFont="1" applyBorder="1" applyAlignment="1">
      <alignment horizontal="center" vertical="center" wrapText="1"/>
    </xf>
    <xf numFmtId="3" fontId="25" fillId="3" borderId="9" xfId="226" applyNumberFormat="1" applyFont="1" applyFill="1" applyBorder="1" applyAlignment="1">
      <alignment horizontal="center" vertical="center"/>
    </xf>
    <xf numFmtId="3" fontId="25" fillId="3" borderId="10" xfId="226" applyNumberFormat="1" applyFont="1" applyFill="1" applyBorder="1" applyAlignment="1">
      <alignment horizontal="center" vertical="center"/>
    </xf>
    <xf numFmtId="3" fontId="25" fillId="3" borderId="11" xfId="226" applyNumberFormat="1" applyFont="1" applyFill="1" applyBorder="1" applyAlignment="1">
      <alignment horizontal="center" vertical="center"/>
    </xf>
    <xf numFmtId="3" fontId="60" fillId="6" borderId="11" xfId="187" applyNumberFormat="1" applyFont="1" applyBorder="1" applyAlignment="1">
      <alignment horizontal="center" vertical="center" wrapText="1"/>
    </xf>
    <xf numFmtId="3" fontId="60" fillId="6" borderId="16" xfId="187" applyNumberFormat="1" applyFont="1" applyBorder="1" applyAlignment="1">
      <alignment horizontal="center" vertical="center" wrapText="1"/>
    </xf>
    <xf numFmtId="1" fontId="60" fillId="6" borderId="6" xfId="187" applyNumberFormat="1" applyFont="1" applyBorder="1" applyAlignment="1">
      <alignment horizontal="center" vertical="center"/>
    </xf>
    <xf numFmtId="1" fontId="60" fillId="6" borderId="5" xfId="187" applyNumberFormat="1" applyFont="1" applyBorder="1" applyAlignment="1">
      <alignment horizontal="center" vertical="center"/>
    </xf>
    <xf numFmtId="3" fontId="60" fillId="6" borderId="10" xfId="187" applyNumberFormat="1" applyFont="1" applyBorder="1" applyAlignment="1">
      <alignment horizontal="center" vertical="center"/>
    </xf>
    <xf numFmtId="3" fontId="60" fillId="6" borderId="12" xfId="187" applyNumberFormat="1" applyFont="1" applyBorder="1" applyAlignment="1">
      <alignment horizontal="center" vertical="center"/>
    </xf>
    <xf numFmtId="3" fontId="60" fillId="6" borderId="9" xfId="187" applyNumberFormat="1" applyFont="1" applyBorder="1" applyAlignment="1">
      <alignment horizontal="center" vertical="center" wrapText="1"/>
    </xf>
    <xf numFmtId="3" fontId="60" fillId="6" borderId="8" xfId="187" applyNumberFormat="1" applyFont="1" applyBorder="1" applyAlignment="1">
      <alignment horizontal="center" vertical="center" wrapText="1"/>
    </xf>
    <xf numFmtId="3" fontId="60" fillId="6" borderId="9" xfId="187" applyNumberFormat="1" applyFont="1" applyBorder="1" applyAlignment="1">
      <alignment horizontal="center" vertical="center"/>
    </xf>
    <xf numFmtId="3" fontId="60" fillId="6" borderId="8" xfId="187" applyNumberFormat="1" applyFont="1" applyBorder="1" applyAlignment="1">
      <alignment horizontal="center" vertical="center"/>
    </xf>
    <xf numFmtId="164" fontId="60" fillId="6" borderId="11" xfId="228" applyNumberFormat="1" applyFont="1" applyFill="1" applyBorder="1" applyAlignment="1">
      <alignment horizontal="center" vertical="center" wrapText="1"/>
    </xf>
    <xf numFmtId="164" fontId="60" fillId="6" borderId="16" xfId="228" applyNumberFormat="1" applyFont="1" applyFill="1" applyBorder="1" applyAlignment="1">
      <alignment horizontal="center" vertical="center" wrapText="1"/>
    </xf>
    <xf numFmtId="164" fontId="60" fillId="6" borderId="6" xfId="228" applyNumberFormat="1" applyFont="1" applyFill="1" applyBorder="1" applyAlignment="1">
      <alignment horizontal="center" vertical="center" wrapText="1"/>
    </xf>
    <xf numFmtId="164" fontId="60" fillId="6" borderId="5" xfId="228" applyNumberFormat="1" applyFont="1" applyFill="1" applyBorder="1" applyAlignment="1">
      <alignment horizontal="center" vertical="center" wrapText="1"/>
    </xf>
    <xf numFmtId="164" fontId="60" fillId="6" borderId="9" xfId="228" applyNumberFormat="1" applyFont="1" applyFill="1" applyBorder="1" applyAlignment="1">
      <alignment horizontal="center" vertical="center"/>
    </xf>
    <xf numFmtId="164" fontId="60" fillId="6" borderId="8" xfId="228" applyNumberFormat="1" applyFont="1" applyFill="1" applyBorder="1" applyAlignment="1">
      <alignment horizontal="center" vertical="center"/>
    </xf>
    <xf numFmtId="164" fontId="60" fillId="6" borderId="10" xfId="228" applyNumberFormat="1" applyFont="1" applyFill="1" applyBorder="1" applyAlignment="1">
      <alignment horizontal="center" vertical="center" wrapText="1"/>
    </xf>
    <xf numFmtId="164" fontId="60" fillId="6" borderId="12" xfId="228" applyNumberFormat="1" applyFont="1" applyFill="1" applyBorder="1" applyAlignment="1">
      <alignment horizontal="center" vertical="center" wrapText="1"/>
    </xf>
    <xf numFmtId="164" fontId="60" fillId="6" borderId="10" xfId="228" applyNumberFormat="1" applyFont="1" applyFill="1" applyBorder="1" applyAlignment="1">
      <alignment horizontal="center" vertical="center"/>
    </xf>
    <xf numFmtId="164" fontId="60" fillId="6" borderId="12" xfId="228" applyNumberFormat="1" applyFont="1" applyFill="1" applyBorder="1" applyAlignment="1">
      <alignment horizontal="center" vertical="center"/>
    </xf>
    <xf numFmtId="164" fontId="60" fillId="6" borderId="9" xfId="228" applyNumberFormat="1" applyFont="1" applyFill="1" applyBorder="1" applyAlignment="1">
      <alignment horizontal="center" vertical="center" wrapText="1"/>
    </xf>
    <xf numFmtId="164" fontId="60" fillId="6" borderId="8" xfId="228" applyNumberFormat="1" applyFont="1" applyFill="1" applyBorder="1" applyAlignment="1">
      <alignment horizontal="center" vertical="center" wrapText="1"/>
    </xf>
    <xf numFmtId="164" fontId="33" fillId="0" borderId="0" xfId="228" applyNumberFormat="1" applyFont="1" applyFill="1" applyAlignment="1">
      <alignment horizontal="center" vertical="center"/>
    </xf>
    <xf numFmtId="164" fontId="34" fillId="0" borderId="0" xfId="228" applyNumberFormat="1" applyFont="1" applyFill="1" applyAlignment="1">
      <alignment horizontal="center" vertical="center"/>
    </xf>
    <xf numFmtId="164" fontId="60" fillId="6" borderId="6" xfId="228" applyNumberFormat="1" applyFont="1" applyFill="1" applyBorder="1" applyAlignment="1">
      <alignment horizontal="center" vertical="center"/>
    </xf>
    <xf numFmtId="164" fontId="60" fillId="6" borderId="5" xfId="228" applyNumberFormat="1" applyFont="1" applyFill="1" applyBorder="1" applyAlignment="1">
      <alignment horizontal="center" vertical="center"/>
    </xf>
    <xf numFmtId="0" fontId="60" fillId="6" borderId="8" xfId="187" applyNumberFormat="1" applyFont="1" applyBorder="1" applyAlignment="1">
      <alignment horizontal="center" vertical="center" wrapText="1"/>
    </xf>
    <xf numFmtId="0" fontId="60" fillId="6" borderId="5" xfId="187" applyNumberFormat="1" applyFont="1" applyBorder="1" applyAlignment="1">
      <alignment horizontal="center" vertical="center" wrapText="1"/>
    </xf>
    <xf numFmtId="0" fontId="60" fillId="6" borderId="12" xfId="187" applyNumberFormat="1" applyFont="1" applyBorder="1" applyAlignment="1">
      <alignment horizontal="center" vertical="center"/>
    </xf>
    <xf numFmtId="0" fontId="60" fillId="6" borderId="5" xfId="187" applyNumberFormat="1" applyFont="1" applyBorder="1" applyAlignment="1">
      <alignment horizontal="center" vertical="center"/>
    </xf>
    <xf numFmtId="0" fontId="60" fillId="6" borderId="16" xfId="187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1" fontId="60" fillId="6" borderId="13" xfId="187" applyNumberFormat="1" applyFont="1" applyBorder="1" applyAlignment="1">
      <alignment horizontal="center"/>
    </xf>
    <xf numFmtId="1" fontId="60" fillId="6" borderId="15" xfId="187" applyNumberFormat="1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60" fillId="6" borderId="13" xfId="187" applyNumberFormat="1" applyFont="1" applyBorder="1" applyAlignment="1">
      <alignment horizontal="center" vertical="center"/>
    </xf>
    <xf numFmtId="0" fontId="60" fillId="6" borderId="14" xfId="187" applyNumberFormat="1" applyFont="1" applyBorder="1" applyAlignment="1">
      <alignment horizontal="center" vertical="center"/>
    </xf>
    <xf numFmtId="0" fontId="4" fillId="0" borderId="4" xfId="0" applyFont="1" applyBorder="1"/>
    <xf numFmtId="0" fontId="4" fillId="0" borderId="17" xfId="0" applyFont="1" applyBorder="1"/>
    <xf numFmtId="0" fontId="4" fillId="0" borderId="0" xfId="0" applyFont="1"/>
    <xf numFmtId="0" fontId="99" fillId="6" borderId="13" xfId="187" applyNumberFormat="1" applyFont="1" applyBorder="1" applyAlignment="1">
      <alignment horizontal="center" vertical="center" wrapText="1"/>
    </xf>
    <xf numFmtId="0" fontId="99" fillId="6" borderId="14" xfId="187" applyNumberFormat="1" applyFont="1" applyBorder="1" applyAlignment="1">
      <alignment horizontal="center" vertical="center" wrapText="1"/>
    </xf>
    <xf numFmtId="0" fontId="109" fillId="0" borderId="0" xfId="0" applyFont="1" applyAlignment="1">
      <alignment horizontal="center"/>
    </xf>
    <xf numFmtId="0" fontId="109" fillId="9" borderId="0" xfId="0" applyFont="1" applyFill="1" applyAlignment="1">
      <alignment horizontal="center"/>
    </xf>
    <xf numFmtId="0" fontId="100" fillId="0" borderId="0" xfId="0" applyFont="1" applyAlignment="1">
      <alignment horizontal="center"/>
    </xf>
    <xf numFmtId="0" fontId="91" fillId="6" borderId="10" xfId="187" applyNumberFormat="1" applyBorder="1" applyAlignment="1">
      <alignment horizontal="center"/>
    </xf>
    <xf numFmtId="0" fontId="91" fillId="6" borderId="11" xfId="187" applyNumberFormat="1" applyBorder="1" applyAlignment="1">
      <alignment horizontal="center"/>
    </xf>
    <xf numFmtId="0" fontId="34" fillId="7" borderId="0" xfId="0" applyFont="1" applyFill="1" applyAlignment="1">
      <alignment horizontal="center" wrapText="1"/>
    </xf>
  </cellXfs>
  <cellStyles count="460">
    <cellStyle name="1st indent" xfId="1" xr:uid="{00000000-0005-0000-0000-000000000000}"/>
    <cellStyle name="1st indent 2" xfId="2" xr:uid="{00000000-0005-0000-0000-000001000000}"/>
    <cellStyle name="1st indent 2 2" xfId="3" xr:uid="{00000000-0005-0000-0000-000002000000}"/>
    <cellStyle name="1st indent 2 3" xfId="407" xr:uid="{11D24E49-8EA6-4895-A095-968727878391}"/>
    <cellStyle name="1st indent 3" xfId="4" xr:uid="{00000000-0005-0000-0000-000003000000}"/>
    <cellStyle name="1st indent 3 2" xfId="5" xr:uid="{00000000-0005-0000-0000-000004000000}"/>
    <cellStyle name="1st indent 3 3" xfId="408" xr:uid="{C82680F2-4980-4AA0-9788-70550E7978D4}"/>
    <cellStyle name="1st indent 4" xfId="6" xr:uid="{00000000-0005-0000-0000-000005000000}"/>
    <cellStyle name="1st indent 4 2" xfId="7" xr:uid="{00000000-0005-0000-0000-000006000000}"/>
    <cellStyle name="1st indent 4 2 2" xfId="8" xr:uid="{00000000-0005-0000-0000-000007000000}"/>
    <cellStyle name="1st indent 4 2 3" xfId="410" xr:uid="{7A997DF8-3A8E-4E76-9D86-282138E0ECF5}"/>
    <cellStyle name="1st indent 4 3" xfId="9" xr:uid="{00000000-0005-0000-0000-000008000000}"/>
    <cellStyle name="1st indent 4 4" xfId="409" xr:uid="{E1FC31BE-1329-4493-8719-2EF3DC267A89}"/>
    <cellStyle name="1st indent 5" xfId="10" xr:uid="{00000000-0005-0000-0000-000009000000}"/>
    <cellStyle name="1st indent 5 2" xfId="11" xr:uid="{00000000-0005-0000-0000-00000A000000}"/>
    <cellStyle name="1st indent 5 2 2" xfId="12" xr:uid="{00000000-0005-0000-0000-00000B000000}"/>
    <cellStyle name="1st indent 5 2 3" xfId="412" xr:uid="{E7056FB3-B394-4535-B06D-647FCFAAD888}"/>
    <cellStyle name="1st indent 5 3" xfId="13" xr:uid="{00000000-0005-0000-0000-00000C000000}"/>
    <cellStyle name="1st indent 5 4" xfId="411" xr:uid="{5C6BF42F-919C-4262-96ED-EFC0F4628715}"/>
    <cellStyle name="1st indent 6" xfId="14" xr:uid="{00000000-0005-0000-0000-00000D000000}"/>
    <cellStyle name="1st indent 6 2" xfId="15" xr:uid="{00000000-0005-0000-0000-00000E000000}"/>
    <cellStyle name="1st indent 6 3" xfId="413" xr:uid="{BEE56664-3098-467D-B926-623889FDFD64}"/>
    <cellStyle name="1st indent 7" xfId="16" xr:uid="{00000000-0005-0000-0000-00000F000000}"/>
    <cellStyle name="1st indent 7 2" xfId="17" xr:uid="{00000000-0005-0000-0000-000010000000}"/>
    <cellStyle name="1st indent 7 3" xfId="414" xr:uid="{472973BC-4DC8-48A1-9897-B196FD54AD64}"/>
    <cellStyle name="1st indent 8" xfId="403" xr:uid="{C91BDD32-E8E6-4E8F-AB93-917AF5AAC347}"/>
    <cellStyle name="2nd indent" xfId="18" xr:uid="{00000000-0005-0000-0000-000011000000}"/>
    <cellStyle name="2nd indent 2" xfId="19" xr:uid="{00000000-0005-0000-0000-000012000000}"/>
    <cellStyle name="2nd indent 2 2" xfId="20" xr:uid="{00000000-0005-0000-0000-000013000000}"/>
    <cellStyle name="2nd indent 2 3" xfId="415" xr:uid="{42A45A4C-7139-4C3B-8A93-ABB307ECAF66}"/>
    <cellStyle name="2nd indent 3" xfId="21" xr:uid="{00000000-0005-0000-0000-000014000000}"/>
    <cellStyle name="2nd indent 3 2" xfId="22" xr:uid="{00000000-0005-0000-0000-000015000000}"/>
    <cellStyle name="2nd indent 3 3" xfId="416" xr:uid="{307609DB-CCA3-4F1C-8235-FC44EA9FDE60}"/>
    <cellStyle name="2nd indent 4" xfId="23" xr:uid="{00000000-0005-0000-0000-000016000000}"/>
    <cellStyle name="2nd indent 4 2" xfId="24" xr:uid="{00000000-0005-0000-0000-000017000000}"/>
    <cellStyle name="2nd indent 4 2 2" xfId="25" xr:uid="{00000000-0005-0000-0000-000018000000}"/>
    <cellStyle name="2nd indent 4 2 3" xfId="418" xr:uid="{896E5FCF-5AE1-4443-8C98-8F8FA949E4D7}"/>
    <cellStyle name="2nd indent 4 3" xfId="26" xr:uid="{00000000-0005-0000-0000-000019000000}"/>
    <cellStyle name="2nd indent 4 4" xfId="417" xr:uid="{B53B528E-D605-4C81-AC43-1684F901F1EA}"/>
    <cellStyle name="2nd indent 5" xfId="27" xr:uid="{00000000-0005-0000-0000-00001A000000}"/>
    <cellStyle name="2nd indent 5 2" xfId="28" xr:uid="{00000000-0005-0000-0000-00001B000000}"/>
    <cellStyle name="2nd indent 5 2 2" xfId="29" xr:uid="{00000000-0005-0000-0000-00001C000000}"/>
    <cellStyle name="2nd indent 5 2 3" xfId="420" xr:uid="{F86D2F08-5D05-4EC5-8A46-5D18A1F3053B}"/>
    <cellStyle name="2nd indent 5 3" xfId="30" xr:uid="{00000000-0005-0000-0000-00001D000000}"/>
    <cellStyle name="2nd indent 5 4" xfId="419" xr:uid="{41BBC103-DFC9-45F2-899A-421447360C87}"/>
    <cellStyle name="2nd indent 6" xfId="31" xr:uid="{00000000-0005-0000-0000-00001E000000}"/>
    <cellStyle name="2nd indent 6 2" xfId="32" xr:uid="{00000000-0005-0000-0000-00001F000000}"/>
    <cellStyle name="2nd indent 6 3" xfId="421" xr:uid="{47C66C85-9849-453E-A8B6-06C81E998FF5}"/>
    <cellStyle name="2nd indent 7" xfId="33" xr:uid="{00000000-0005-0000-0000-000020000000}"/>
    <cellStyle name="2nd indent 7 2" xfId="34" xr:uid="{00000000-0005-0000-0000-000021000000}"/>
    <cellStyle name="2nd indent 7 3" xfId="422" xr:uid="{E7066F78-2731-4AD8-B9F4-5527F3C310CB}"/>
    <cellStyle name="2nd indent 8" xfId="402" xr:uid="{27A346EC-9607-47C4-A567-AF1480079FC9}"/>
    <cellStyle name="3rd indent" xfId="35" xr:uid="{00000000-0005-0000-0000-000022000000}"/>
    <cellStyle name="3rd indent 2" xfId="36" xr:uid="{00000000-0005-0000-0000-000023000000}"/>
    <cellStyle name="3rd indent 2 2" xfId="37" xr:uid="{00000000-0005-0000-0000-000024000000}"/>
    <cellStyle name="3rd indent 2 3" xfId="424" xr:uid="{F324B512-92A9-40E1-83E2-30C36CDC6A64}"/>
    <cellStyle name="3rd indent 3" xfId="38" xr:uid="{00000000-0005-0000-0000-000025000000}"/>
    <cellStyle name="3rd indent 3 2" xfId="39" xr:uid="{00000000-0005-0000-0000-000026000000}"/>
    <cellStyle name="3rd indent 3 3" xfId="425" xr:uid="{A98DD0DA-52EB-4FC5-A401-2EAB5F4A7B57}"/>
    <cellStyle name="3rd indent 4" xfId="40" xr:uid="{00000000-0005-0000-0000-000027000000}"/>
    <cellStyle name="3rd indent 4 2" xfId="41" xr:uid="{00000000-0005-0000-0000-000028000000}"/>
    <cellStyle name="3rd indent 4 2 2" xfId="42" xr:uid="{00000000-0005-0000-0000-000029000000}"/>
    <cellStyle name="3rd indent 4 2 3" xfId="427" xr:uid="{199A62E5-50AE-49BD-8747-559D109EBD86}"/>
    <cellStyle name="3rd indent 4 3" xfId="43" xr:uid="{00000000-0005-0000-0000-00002A000000}"/>
    <cellStyle name="3rd indent 4 4" xfId="426" xr:uid="{78F35972-F7A9-4F7A-AD74-06DE94232E88}"/>
    <cellStyle name="3rd indent 5" xfId="44" xr:uid="{00000000-0005-0000-0000-00002B000000}"/>
    <cellStyle name="3rd indent 5 2" xfId="45" xr:uid="{00000000-0005-0000-0000-00002C000000}"/>
    <cellStyle name="3rd indent 5 2 2" xfId="46" xr:uid="{00000000-0005-0000-0000-00002D000000}"/>
    <cellStyle name="3rd indent 5 2 3" xfId="429" xr:uid="{DB40A160-96E2-41F5-9E7B-20E562EA7173}"/>
    <cellStyle name="3rd indent 5 3" xfId="47" xr:uid="{00000000-0005-0000-0000-00002E000000}"/>
    <cellStyle name="3rd indent 5 4" xfId="428" xr:uid="{935BFA4E-D6B6-40EE-9C7E-439B8F781BDE}"/>
    <cellStyle name="3rd indent 6" xfId="48" xr:uid="{00000000-0005-0000-0000-00002F000000}"/>
    <cellStyle name="3rd indent 6 2" xfId="49" xr:uid="{00000000-0005-0000-0000-000030000000}"/>
    <cellStyle name="3rd indent 6 3" xfId="430" xr:uid="{02B8B7D2-8A39-49BE-8845-DF0C9C0CE026}"/>
    <cellStyle name="3rd indent 7" xfId="50" xr:uid="{00000000-0005-0000-0000-000031000000}"/>
    <cellStyle name="3rd indent 7 2" xfId="51" xr:uid="{00000000-0005-0000-0000-000032000000}"/>
    <cellStyle name="3rd indent 7 3" xfId="431" xr:uid="{1AD62BA9-6C54-4404-A5DB-F7921BD98BCA}"/>
    <cellStyle name="3rd indent 8" xfId="423" xr:uid="{D8AC245A-76C4-42F1-A31A-76218EF0B213}"/>
    <cellStyle name="4th indent" xfId="52" xr:uid="{00000000-0005-0000-0000-000033000000}"/>
    <cellStyle name="4th indent 2" xfId="53" xr:uid="{00000000-0005-0000-0000-000034000000}"/>
    <cellStyle name="4th indent 2 2" xfId="54" xr:uid="{00000000-0005-0000-0000-000035000000}"/>
    <cellStyle name="4th indent 2 3" xfId="433" xr:uid="{D272374B-7F59-4994-904C-6CE84D868C8A}"/>
    <cellStyle name="4th indent 3" xfId="55" xr:uid="{00000000-0005-0000-0000-000036000000}"/>
    <cellStyle name="4th indent 3 2" xfId="56" xr:uid="{00000000-0005-0000-0000-000037000000}"/>
    <cellStyle name="4th indent 3 3" xfId="434" xr:uid="{359E1E89-DD59-45D7-A627-9C1EC7A70566}"/>
    <cellStyle name="4th indent 4" xfId="57" xr:uid="{00000000-0005-0000-0000-000038000000}"/>
    <cellStyle name="4th indent 4 2" xfId="58" xr:uid="{00000000-0005-0000-0000-000039000000}"/>
    <cellStyle name="4th indent 4 2 2" xfId="59" xr:uid="{00000000-0005-0000-0000-00003A000000}"/>
    <cellStyle name="4th indent 4 2 3" xfId="436" xr:uid="{147ECA92-3AD9-4961-A9FB-5E3F3B391759}"/>
    <cellStyle name="4th indent 4 3" xfId="60" xr:uid="{00000000-0005-0000-0000-00003B000000}"/>
    <cellStyle name="4th indent 4 4" xfId="435" xr:uid="{617C3748-E334-49A7-B121-14244F35D423}"/>
    <cellStyle name="4th indent 5" xfId="61" xr:uid="{00000000-0005-0000-0000-00003C000000}"/>
    <cellStyle name="4th indent 5 2" xfId="62" xr:uid="{00000000-0005-0000-0000-00003D000000}"/>
    <cellStyle name="4th indent 5 2 2" xfId="63" xr:uid="{00000000-0005-0000-0000-00003E000000}"/>
    <cellStyle name="4th indent 5 2 3" xfId="438" xr:uid="{2AA46496-6D44-4B18-A09F-32E4A9C0648F}"/>
    <cellStyle name="4th indent 5 3" xfId="64" xr:uid="{00000000-0005-0000-0000-00003F000000}"/>
    <cellStyle name="4th indent 5 4" xfId="437" xr:uid="{CA310CEC-03BB-4FD4-9A74-F88B86BF5FE5}"/>
    <cellStyle name="4th indent 6" xfId="65" xr:uid="{00000000-0005-0000-0000-000040000000}"/>
    <cellStyle name="4th indent 6 2" xfId="66" xr:uid="{00000000-0005-0000-0000-000041000000}"/>
    <cellStyle name="4th indent 6 3" xfId="439" xr:uid="{BC9162BC-5A33-4BE3-B7D7-725215C4AE69}"/>
    <cellStyle name="4th indent 7" xfId="67" xr:uid="{00000000-0005-0000-0000-000042000000}"/>
    <cellStyle name="4th indent 7 2" xfId="68" xr:uid="{00000000-0005-0000-0000-000043000000}"/>
    <cellStyle name="4th indent 7 3" xfId="440" xr:uid="{544EA0D6-A59C-44AD-8DB6-90BF589B47A5}"/>
    <cellStyle name="4th indent 8" xfId="432" xr:uid="{E00BCC30-A716-409D-94FA-4D7BA9DA133A}"/>
    <cellStyle name="5th indent" xfId="69" xr:uid="{00000000-0005-0000-0000-000044000000}"/>
    <cellStyle name="5th indent 2" xfId="70" xr:uid="{00000000-0005-0000-0000-000045000000}"/>
    <cellStyle name="5th indent 2 2" xfId="71" xr:uid="{00000000-0005-0000-0000-000046000000}"/>
    <cellStyle name="5th indent 2 3" xfId="442" xr:uid="{8285EB74-B179-4FF6-BAD0-825BB5F804D6}"/>
    <cellStyle name="5th indent 3" xfId="72" xr:uid="{00000000-0005-0000-0000-000047000000}"/>
    <cellStyle name="5th indent 3 2" xfId="73" xr:uid="{00000000-0005-0000-0000-000048000000}"/>
    <cellStyle name="5th indent 3 3" xfId="443" xr:uid="{4BE0F72B-E046-4A16-A943-EA832AEFCD27}"/>
    <cellStyle name="5th indent 4" xfId="74" xr:uid="{00000000-0005-0000-0000-000049000000}"/>
    <cellStyle name="5th indent 4 2" xfId="75" xr:uid="{00000000-0005-0000-0000-00004A000000}"/>
    <cellStyle name="5th indent 4 2 2" xfId="76" xr:uid="{00000000-0005-0000-0000-00004B000000}"/>
    <cellStyle name="5th indent 4 2 3" xfId="445" xr:uid="{697FA2AA-1A12-468D-800F-72D4688E18AB}"/>
    <cellStyle name="5th indent 4 3" xfId="77" xr:uid="{00000000-0005-0000-0000-00004C000000}"/>
    <cellStyle name="5th indent 4 4" xfId="444" xr:uid="{5650E9BC-4011-403B-907B-57788312A99F}"/>
    <cellStyle name="5th indent 5" xfId="78" xr:uid="{00000000-0005-0000-0000-00004D000000}"/>
    <cellStyle name="5th indent 5 2" xfId="79" xr:uid="{00000000-0005-0000-0000-00004E000000}"/>
    <cellStyle name="5th indent 5 2 2" xfId="80" xr:uid="{00000000-0005-0000-0000-00004F000000}"/>
    <cellStyle name="5th indent 5 2 3" xfId="447" xr:uid="{5E5CB88D-0337-4737-805E-E7D20EF0D99B}"/>
    <cellStyle name="5th indent 5 3" xfId="81" xr:uid="{00000000-0005-0000-0000-000050000000}"/>
    <cellStyle name="5th indent 5 4" xfId="446" xr:uid="{053F9480-2767-43B2-B59D-F987DD9CCE00}"/>
    <cellStyle name="5th indent 6" xfId="82" xr:uid="{00000000-0005-0000-0000-000051000000}"/>
    <cellStyle name="5th indent 6 2" xfId="83" xr:uid="{00000000-0005-0000-0000-000052000000}"/>
    <cellStyle name="5th indent 6 3" xfId="448" xr:uid="{720453E7-2AAE-4901-90D3-0D7DD6D620C8}"/>
    <cellStyle name="5th indent 7" xfId="84" xr:uid="{00000000-0005-0000-0000-000053000000}"/>
    <cellStyle name="5th indent 7 2" xfId="85" xr:uid="{00000000-0005-0000-0000-000054000000}"/>
    <cellStyle name="5th indent 7 3" xfId="449" xr:uid="{5F3CDED9-35B6-4457-AF65-FFA08DE34774}"/>
    <cellStyle name="5th indent 8" xfId="441" xr:uid="{1A93DBD9-C31A-4582-930C-21B076712541}"/>
    <cellStyle name="6th indent" xfId="86" xr:uid="{00000000-0005-0000-0000-000055000000}"/>
    <cellStyle name="6th indent 2" xfId="87" xr:uid="{00000000-0005-0000-0000-000056000000}"/>
    <cellStyle name="6th indent 2 2" xfId="88" xr:uid="{00000000-0005-0000-0000-000057000000}"/>
    <cellStyle name="6th indent 2 3" xfId="451" xr:uid="{B9EF2FA5-B50F-49F0-A5EB-FE360BD0C98F}"/>
    <cellStyle name="6th indent 3" xfId="89" xr:uid="{00000000-0005-0000-0000-000058000000}"/>
    <cellStyle name="6th indent 3 2" xfId="90" xr:uid="{00000000-0005-0000-0000-000059000000}"/>
    <cellStyle name="6th indent 3 3" xfId="452" xr:uid="{7F37B01B-F9F1-42F7-9DE3-E47EFCCC37A6}"/>
    <cellStyle name="6th indent 4" xfId="91" xr:uid="{00000000-0005-0000-0000-00005A000000}"/>
    <cellStyle name="6th indent 4 2" xfId="92" xr:uid="{00000000-0005-0000-0000-00005B000000}"/>
    <cellStyle name="6th indent 4 2 2" xfId="93" xr:uid="{00000000-0005-0000-0000-00005C000000}"/>
    <cellStyle name="6th indent 4 2 3" xfId="454" xr:uid="{A12AA0AC-BA90-48CA-84F1-16D8C2669D64}"/>
    <cellStyle name="6th indent 4 3" xfId="94" xr:uid="{00000000-0005-0000-0000-00005D000000}"/>
    <cellStyle name="6th indent 4 4" xfId="453" xr:uid="{5C9BBB93-98F6-4EC4-B602-5A6E812B8491}"/>
    <cellStyle name="6th indent 5" xfId="95" xr:uid="{00000000-0005-0000-0000-00005E000000}"/>
    <cellStyle name="6th indent 5 2" xfId="96" xr:uid="{00000000-0005-0000-0000-00005F000000}"/>
    <cellStyle name="6th indent 5 2 2" xfId="97" xr:uid="{00000000-0005-0000-0000-000060000000}"/>
    <cellStyle name="6th indent 5 2 3" xfId="456" xr:uid="{F57B3377-C5D7-4F64-BFD4-787655240579}"/>
    <cellStyle name="6th indent 5 3" xfId="98" xr:uid="{00000000-0005-0000-0000-000061000000}"/>
    <cellStyle name="6th indent 5 4" xfId="455" xr:uid="{A93D3C23-3502-487B-8054-6F67103CB95C}"/>
    <cellStyle name="6th indent 6" xfId="99" xr:uid="{00000000-0005-0000-0000-000062000000}"/>
    <cellStyle name="6th indent 6 2" xfId="100" xr:uid="{00000000-0005-0000-0000-000063000000}"/>
    <cellStyle name="6th indent 6 3" xfId="457" xr:uid="{A29A8A12-257F-4E59-A506-1A832305FAEF}"/>
    <cellStyle name="6th indent 7" xfId="101" xr:uid="{00000000-0005-0000-0000-000064000000}"/>
    <cellStyle name="6th indent 7 2" xfId="102" xr:uid="{00000000-0005-0000-0000-000065000000}"/>
    <cellStyle name="6th indent 7 3" xfId="458" xr:uid="{16E43D00-37C2-4E81-A580-F90076AF43CC}"/>
    <cellStyle name="6th indent 8" xfId="450" xr:uid="{BC6A6768-139D-425D-BB4A-4681EA73041A}"/>
    <cellStyle name="Comma" xfId="103" builtinId="3"/>
    <cellStyle name="Comma 10" xfId="104" xr:uid="{00000000-0005-0000-0000-000067000000}"/>
    <cellStyle name="Comma 10 2" xfId="105" xr:uid="{00000000-0005-0000-0000-000068000000}"/>
    <cellStyle name="Comma 11" xfId="106" xr:uid="{00000000-0005-0000-0000-000069000000}"/>
    <cellStyle name="Comma 11 2" xfId="107" xr:uid="{00000000-0005-0000-0000-00006A000000}"/>
    <cellStyle name="Comma 11 2 2" xfId="108" xr:uid="{00000000-0005-0000-0000-00006B000000}"/>
    <cellStyle name="Comma 11 3" xfId="109" xr:uid="{00000000-0005-0000-0000-00006C000000}"/>
    <cellStyle name="Comma 12" xfId="110" xr:uid="{00000000-0005-0000-0000-00006D000000}"/>
    <cellStyle name="Comma 12 2" xfId="111" xr:uid="{00000000-0005-0000-0000-00006E000000}"/>
    <cellStyle name="Comma 13" xfId="112" xr:uid="{00000000-0005-0000-0000-00006F000000}"/>
    <cellStyle name="Comma 13 2" xfId="113" xr:uid="{00000000-0005-0000-0000-000070000000}"/>
    <cellStyle name="Comma 14" xfId="114" xr:uid="{00000000-0005-0000-0000-000071000000}"/>
    <cellStyle name="Comma 14 2" xfId="115" xr:uid="{00000000-0005-0000-0000-000072000000}"/>
    <cellStyle name="Comma 2" xfId="326" xr:uid="{CD8A3627-ABB1-4A9A-9B89-6FF70B5AA331}"/>
    <cellStyle name="Comma 2 2" xfId="116" xr:uid="{00000000-0005-0000-0000-000073000000}"/>
    <cellStyle name="Comma 2 2 2" xfId="117" xr:uid="{00000000-0005-0000-0000-000074000000}"/>
    <cellStyle name="Comma 3" xfId="320" xr:uid="{2FC99EFA-3762-425A-976E-C834CADCEBB4}"/>
    <cellStyle name="Comma 3 2" xfId="118" xr:uid="{00000000-0005-0000-0000-000075000000}"/>
    <cellStyle name="Comma 3 2 2" xfId="119" xr:uid="{00000000-0005-0000-0000-000076000000}"/>
    <cellStyle name="Comma 4" xfId="327" xr:uid="{C0D6EEDB-2F8E-44F0-9A2E-4A7B3CF76180}"/>
    <cellStyle name="Comma 4 2" xfId="120" xr:uid="{00000000-0005-0000-0000-000077000000}"/>
    <cellStyle name="Comma 4 2 2" xfId="121" xr:uid="{00000000-0005-0000-0000-000078000000}"/>
    <cellStyle name="Comma 5" xfId="122" xr:uid="{00000000-0005-0000-0000-000079000000}"/>
    <cellStyle name="Comma 5 2" xfId="123" xr:uid="{00000000-0005-0000-0000-00007A000000}"/>
    <cellStyle name="Comma 5 2 2" xfId="124" xr:uid="{00000000-0005-0000-0000-00007B000000}"/>
    <cellStyle name="Comma 5 3" xfId="125" xr:uid="{00000000-0005-0000-0000-00007C000000}"/>
    <cellStyle name="Comma 6" xfId="126" xr:uid="{00000000-0005-0000-0000-00007D000000}"/>
    <cellStyle name="Comma 6 2" xfId="127" xr:uid="{00000000-0005-0000-0000-00007E000000}"/>
    <cellStyle name="Comma 6 2 2" xfId="128" xr:uid="{00000000-0005-0000-0000-00007F000000}"/>
    <cellStyle name="Comma 6 3" xfId="129" xr:uid="{00000000-0005-0000-0000-000080000000}"/>
    <cellStyle name="Comma 7" xfId="130" xr:uid="{00000000-0005-0000-0000-000081000000}"/>
    <cellStyle name="Comma 7 2" xfId="131" xr:uid="{00000000-0005-0000-0000-000082000000}"/>
    <cellStyle name="Comma 7 2 2" xfId="132" xr:uid="{00000000-0005-0000-0000-000083000000}"/>
    <cellStyle name="Comma 7 3" xfId="133" xr:uid="{00000000-0005-0000-0000-000084000000}"/>
    <cellStyle name="Comma 7 3 2" xfId="134" xr:uid="{00000000-0005-0000-0000-000085000000}"/>
    <cellStyle name="Comma 7 4" xfId="135" xr:uid="{00000000-0005-0000-0000-000086000000}"/>
    <cellStyle name="Comma 7 5" xfId="334" xr:uid="{049A271A-ED33-44D2-AC79-1E2E06A63C7C}"/>
    <cellStyle name="Comma 8" xfId="136" xr:uid="{00000000-0005-0000-0000-000087000000}"/>
    <cellStyle name="Comma 8 2" xfId="137" xr:uid="{00000000-0005-0000-0000-000088000000}"/>
    <cellStyle name="Comma 8 2 2" xfId="138" xr:uid="{00000000-0005-0000-0000-000089000000}"/>
    <cellStyle name="Comma 8 3" xfId="139" xr:uid="{00000000-0005-0000-0000-00008A000000}"/>
    <cellStyle name="Comma 8 3 2" xfId="140" xr:uid="{00000000-0005-0000-0000-00008B000000}"/>
    <cellStyle name="Comma 8 4" xfId="141" xr:uid="{00000000-0005-0000-0000-00008C000000}"/>
    <cellStyle name="Comma 8 4 2" xfId="142" xr:uid="{00000000-0005-0000-0000-00008D000000}"/>
    <cellStyle name="Comma 9" xfId="143" xr:uid="{00000000-0005-0000-0000-00008E000000}"/>
    <cellStyle name="Comma 9 2" xfId="144" xr:uid="{00000000-0005-0000-0000-00008F000000}"/>
    <cellStyle name="Comma 9 2 2" xfId="145" xr:uid="{00000000-0005-0000-0000-000090000000}"/>
    <cellStyle name="Comma 9 3" xfId="146" xr:uid="{00000000-0005-0000-0000-000091000000}"/>
    <cellStyle name="Comma 9 3 2" xfId="147" xr:uid="{00000000-0005-0000-0000-000092000000}"/>
    <cellStyle name="Comma 9 4" xfId="148" xr:uid="{00000000-0005-0000-0000-000093000000}"/>
    <cellStyle name="Comma0" xfId="149" xr:uid="{00000000-0005-0000-0000-000094000000}"/>
    <cellStyle name="Comma0 2" xfId="150" xr:uid="{00000000-0005-0000-0000-000095000000}"/>
    <cellStyle name="Comma0 2 2" xfId="151" xr:uid="{00000000-0005-0000-0000-000096000000}"/>
    <cellStyle name="Comma0 3" xfId="152" xr:uid="{00000000-0005-0000-0000-000097000000}"/>
    <cellStyle name="Comma0 3 2" xfId="153" xr:uid="{00000000-0005-0000-0000-000098000000}"/>
    <cellStyle name="Comma0_2007 Annual Report v3" xfId="154" xr:uid="{00000000-0005-0000-0000-000099000000}"/>
    <cellStyle name="Currency" xfId="155" builtinId="4"/>
    <cellStyle name="Currency 2" xfId="156" xr:uid="{00000000-0005-0000-0000-00009B000000}"/>
    <cellStyle name="Currency 2 2" xfId="157" xr:uid="{00000000-0005-0000-0000-00009C000000}"/>
    <cellStyle name="Currency 2 3" xfId="333" xr:uid="{D39A29A1-5349-43C2-9E37-A0B22D42FE65}"/>
    <cellStyle name="Currency 3" xfId="158" xr:uid="{00000000-0005-0000-0000-00009D000000}"/>
    <cellStyle name="Currency 3 2" xfId="159" xr:uid="{00000000-0005-0000-0000-00009E000000}"/>
    <cellStyle name="Currency 3 2 2" xfId="160" xr:uid="{00000000-0005-0000-0000-00009F000000}"/>
    <cellStyle name="Currency 3 3" xfId="161" xr:uid="{00000000-0005-0000-0000-0000A0000000}"/>
    <cellStyle name="Currency 4" xfId="162" xr:uid="{00000000-0005-0000-0000-0000A1000000}"/>
    <cellStyle name="Currency 4 2" xfId="163" xr:uid="{00000000-0005-0000-0000-0000A2000000}"/>
    <cellStyle name="Currency 5" xfId="164" xr:uid="{00000000-0005-0000-0000-0000A3000000}"/>
    <cellStyle name="Currency 5 2" xfId="165" xr:uid="{00000000-0005-0000-0000-0000A4000000}"/>
    <cellStyle name="Currency 6" xfId="166" xr:uid="{00000000-0005-0000-0000-0000A5000000}"/>
    <cellStyle name="Currency 6 2" xfId="167" xr:uid="{00000000-0005-0000-0000-0000A6000000}"/>
    <cellStyle name="Currency0" xfId="168" xr:uid="{00000000-0005-0000-0000-0000A7000000}"/>
    <cellStyle name="Currency0 2" xfId="169" xr:uid="{00000000-0005-0000-0000-0000A8000000}"/>
    <cellStyle name="Currency0 2 2" xfId="170" xr:uid="{00000000-0005-0000-0000-0000A9000000}"/>
    <cellStyle name="Currency0 3" xfId="171" xr:uid="{00000000-0005-0000-0000-0000AA000000}"/>
    <cellStyle name="Currency0 3 2" xfId="172" xr:uid="{00000000-0005-0000-0000-0000AB000000}"/>
    <cellStyle name="Currency0_2007 Annual Report v3" xfId="173" xr:uid="{00000000-0005-0000-0000-0000AC000000}"/>
    <cellStyle name="Date" xfId="174" xr:uid="{00000000-0005-0000-0000-0000AD000000}"/>
    <cellStyle name="Date 2" xfId="175" xr:uid="{00000000-0005-0000-0000-0000AE000000}"/>
    <cellStyle name="Date 2 2" xfId="176" xr:uid="{00000000-0005-0000-0000-0000AF000000}"/>
    <cellStyle name="Date 3" xfId="177" xr:uid="{00000000-0005-0000-0000-0000B0000000}"/>
    <cellStyle name="Date 3 2" xfId="178" xr:uid="{00000000-0005-0000-0000-0000B1000000}"/>
    <cellStyle name="Date_2007 Annual Report v3" xfId="179" xr:uid="{00000000-0005-0000-0000-0000B2000000}"/>
    <cellStyle name="Fixed" xfId="180" xr:uid="{00000000-0005-0000-0000-0000B3000000}"/>
    <cellStyle name="Fixed 2" xfId="181" xr:uid="{00000000-0005-0000-0000-0000B4000000}"/>
    <cellStyle name="Fixed 2 2" xfId="182" xr:uid="{00000000-0005-0000-0000-0000B5000000}"/>
    <cellStyle name="Fixed 3" xfId="183" xr:uid="{00000000-0005-0000-0000-0000B6000000}"/>
    <cellStyle name="Fixed 3 2" xfId="184" xr:uid="{00000000-0005-0000-0000-0000B7000000}"/>
    <cellStyle name="Fixed_2007 Annual Report v3" xfId="185" xr:uid="{00000000-0005-0000-0000-0000B8000000}"/>
    <cellStyle name="Flashing" xfId="331" xr:uid="{63491C5E-E5EC-4493-AEC2-DCD8DB9DD1A9}"/>
    <cellStyle name="FOOTNOTE" xfId="186" xr:uid="{00000000-0005-0000-0000-0000B9000000}"/>
    <cellStyle name="Grey and White" xfId="187" xr:uid="{00000000-0005-0000-0000-0000BA000000}"/>
    <cellStyle name="HEADING" xfId="188" xr:uid="{00000000-0005-0000-0000-0000BB000000}"/>
    <cellStyle name="Heading 1" xfId="189" builtinId="16" customBuiltin="1"/>
    <cellStyle name="Heading 1 2" xfId="190" xr:uid="{00000000-0005-0000-0000-0000BD000000}"/>
    <cellStyle name="Heading 1 2 2" xfId="191" xr:uid="{00000000-0005-0000-0000-0000BE000000}"/>
    <cellStyle name="Heading 1 3" xfId="192" xr:uid="{00000000-0005-0000-0000-0000BF000000}"/>
    <cellStyle name="Heading 1 3 2" xfId="193" xr:uid="{00000000-0005-0000-0000-0000C0000000}"/>
    <cellStyle name="Heading 1 4" xfId="194" xr:uid="{00000000-0005-0000-0000-0000C1000000}"/>
    <cellStyle name="Heading 1 4 2" xfId="195" xr:uid="{00000000-0005-0000-0000-0000C2000000}"/>
    <cellStyle name="Heading 1 5" xfId="196" xr:uid="{00000000-0005-0000-0000-0000C3000000}"/>
    <cellStyle name="Heading 2" xfId="197" builtinId="17" customBuiltin="1"/>
    <cellStyle name="Heading 2 2" xfId="198" xr:uid="{00000000-0005-0000-0000-0000C5000000}"/>
    <cellStyle name="Heading 2 2 2" xfId="199" xr:uid="{00000000-0005-0000-0000-0000C6000000}"/>
    <cellStyle name="Heading 2 3" xfId="200" xr:uid="{00000000-0005-0000-0000-0000C7000000}"/>
    <cellStyle name="Heading 2 3 2" xfId="201" xr:uid="{00000000-0005-0000-0000-0000C8000000}"/>
    <cellStyle name="Heading 2 4" xfId="202" xr:uid="{00000000-0005-0000-0000-0000C9000000}"/>
    <cellStyle name="Heading 2 4 2" xfId="203" xr:uid="{00000000-0005-0000-0000-0000CA000000}"/>
    <cellStyle name="Heading 2 5" xfId="204" xr:uid="{00000000-0005-0000-0000-0000CB000000}"/>
    <cellStyle name="HEADING 5" xfId="401" xr:uid="{402F517C-A1EC-4E44-8022-C45CBD3D1309}"/>
    <cellStyle name="HEADING 6" xfId="405" xr:uid="{67397A0F-2090-418F-9657-0DF8E34E2AD9}"/>
    <cellStyle name="Hyperlink" xfId="205" builtinId="8"/>
    <cellStyle name="Hyperlink 2" xfId="206" xr:uid="{00000000-0005-0000-0000-0000CD000000}"/>
    <cellStyle name="Normal" xfId="0" builtinId="0"/>
    <cellStyle name="Normal 10" xfId="207" xr:uid="{00000000-0005-0000-0000-0000CF000000}"/>
    <cellStyle name="Normal 10 2" xfId="208" xr:uid="{00000000-0005-0000-0000-0000D0000000}"/>
    <cellStyle name="Normal 15" xfId="209" xr:uid="{00000000-0005-0000-0000-0000D1000000}"/>
    <cellStyle name="Normal 2" xfId="210" xr:uid="{00000000-0005-0000-0000-0000D2000000}"/>
    <cellStyle name="Normal 2 2" xfId="211" xr:uid="{00000000-0005-0000-0000-0000D3000000}"/>
    <cellStyle name="Normal 2 2 2" xfId="212" xr:uid="{00000000-0005-0000-0000-0000D4000000}"/>
    <cellStyle name="Normal 2 2 2 2" xfId="213" xr:uid="{00000000-0005-0000-0000-0000D5000000}"/>
    <cellStyle name="Normal 2 2 3" xfId="214" xr:uid="{00000000-0005-0000-0000-0000D6000000}"/>
    <cellStyle name="Normal 2 2 4" xfId="322" xr:uid="{E240301C-4294-442C-9AD8-A45E8435BA58}"/>
    <cellStyle name="Normal 2 3" xfId="215" xr:uid="{00000000-0005-0000-0000-0000D7000000}"/>
    <cellStyle name="Normal 2 3 2" xfId="324" xr:uid="{75F82ACD-BFC5-4FB9-B42A-966C40C2193D}"/>
    <cellStyle name="Normal 2 4" xfId="321" xr:uid="{E265C637-9C0D-43E6-BA98-7FB1F6D0829F}"/>
    <cellStyle name="Normal 3" xfId="216" xr:uid="{00000000-0005-0000-0000-0000D8000000}"/>
    <cellStyle name="Normal 3 2" xfId="217" xr:uid="{00000000-0005-0000-0000-0000D9000000}"/>
    <cellStyle name="Normal 3 3" xfId="218" xr:uid="{00000000-0005-0000-0000-0000DA000000}"/>
    <cellStyle name="Normal 3 4" xfId="323" xr:uid="{04D0BC68-1C0C-4ACC-99F5-2A7DC59A08B3}"/>
    <cellStyle name="Normal 4" xfId="219" xr:uid="{00000000-0005-0000-0000-0000DB000000}"/>
    <cellStyle name="Normal 4 2" xfId="220" xr:uid="{00000000-0005-0000-0000-0000DC000000}"/>
    <cellStyle name="Normal 4 2 2" xfId="400" xr:uid="{CCC83213-3694-4BD5-9154-B20EB3C2A1CA}"/>
    <cellStyle name="Normal 5" xfId="221" xr:uid="{00000000-0005-0000-0000-0000DD000000}"/>
    <cellStyle name="Normal 5 2" xfId="222" xr:uid="{00000000-0005-0000-0000-0000DE000000}"/>
    <cellStyle name="Normal 5 2 2" xfId="335" xr:uid="{D46F30B2-D75E-4174-9C00-D56C9D06B71C}"/>
    <cellStyle name="Normal 5 3" xfId="328" xr:uid="{46E4DA92-7E1E-4B69-BE27-11F2A00DE76E}"/>
    <cellStyle name="Normal 5 4" xfId="459" xr:uid="{6F46298C-C682-4604-B0FE-AA33DFF64A27}"/>
    <cellStyle name="Normal 6" xfId="329" xr:uid="{EB55B968-3AC4-4AA1-872F-37960248ACB5}"/>
    <cellStyle name="Normal 7" xfId="330" xr:uid="{F0C2B8FD-1FC9-405B-82E4-BE1EA33661BB}"/>
    <cellStyle name="Normal 7 2" xfId="223" xr:uid="{00000000-0005-0000-0000-0000DF000000}"/>
    <cellStyle name="Normal 7 2 2" xfId="224" xr:uid="{00000000-0005-0000-0000-0000E0000000}"/>
    <cellStyle name="Normal 8" xfId="332" xr:uid="{9CA3296F-9719-4AF6-A9F7-202E7D0D0219}"/>
    <cellStyle name="Normal_2004 Annual Report revised" xfId="225" xr:uid="{00000000-0005-0000-0000-0000E1000000}"/>
    <cellStyle name="Normal_country by month 96 final rev." xfId="226" xr:uid="{00000000-0005-0000-0000-0000E2000000}"/>
    <cellStyle name="Normal_DTA-0698" xfId="406" xr:uid="{46BFD8AF-E706-4C49-A29F-30D6C1173F23}"/>
    <cellStyle name="Normal_TABLE 53" xfId="227" xr:uid="{00000000-0005-0000-0000-0000E3000000}"/>
    <cellStyle name="Percent" xfId="228" builtinId="5"/>
    <cellStyle name="Percent 10" xfId="229" xr:uid="{00000000-0005-0000-0000-0000E5000000}"/>
    <cellStyle name="Percent 10 2" xfId="230" xr:uid="{00000000-0005-0000-0000-0000E6000000}"/>
    <cellStyle name="Percent 11" xfId="231" xr:uid="{00000000-0005-0000-0000-0000E7000000}"/>
    <cellStyle name="Percent 11 2" xfId="232" xr:uid="{00000000-0005-0000-0000-0000E8000000}"/>
    <cellStyle name="Percent 2" xfId="233" xr:uid="{00000000-0005-0000-0000-0000E9000000}"/>
    <cellStyle name="Percent 2 2" xfId="234" xr:uid="{00000000-0005-0000-0000-0000EA000000}"/>
    <cellStyle name="Percent 2 2 2" xfId="235" xr:uid="{00000000-0005-0000-0000-0000EB000000}"/>
    <cellStyle name="Percent 2 2 2 2" xfId="236" xr:uid="{00000000-0005-0000-0000-0000EC000000}"/>
    <cellStyle name="Percent 2 2 3" xfId="237" xr:uid="{00000000-0005-0000-0000-0000ED000000}"/>
    <cellStyle name="Percent 2 2 3 2" xfId="238" xr:uid="{00000000-0005-0000-0000-0000EE000000}"/>
    <cellStyle name="Percent 2 2 4" xfId="239" xr:uid="{00000000-0005-0000-0000-0000EF000000}"/>
    <cellStyle name="Percent 2 2 4 2" xfId="240" xr:uid="{00000000-0005-0000-0000-0000F0000000}"/>
    <cellStyle name="Percent 2 2 5" xfId="398" xr:uid="{48A056C2-4A71-4E95-A951-B9CD5B57C144}"/>
    <cellStyle name="Percent 2 3" xfId="241" xr:uid="{00000000-0005-0000-0000-0000F1000000}"/>
    <cellStyle name="Percent 2 3 2" xfId="242" xr:uid="{00000000-0005-0000-0000-0000F2000000}"/>
    <cellStyle name="Percent 2 4" xfId="243" xr:uid="{00000000-0005-0000-0000-0000F3000000}"/>
    <cellStyle name="Percent 2 5" xfId="325" xr:uid="{8F280C52-422E-431C-9C54-2973AF9367E1}"/>
    <cellStyle name="Percent 3" xfId="244" xr:uid="{00000000-0005-0000-0000-0000F4000000}"/>
    <cellStyle name="Percent 3 2" xfId="245" xr:uid="{00000000-0005-0000-0000-0000F5000000}"/>
    <cellStyle name="Percent 3 2 2" xfId="246" xr:uid="{00000000-0005-0000-0000-0000F6000000}"/>
    <cellStyle name="Percent 4" xfId="247" xr:uid="{00000000-0005-0000-0000-0000F7000000}"/>
    <cellStyle name="Percent 4 2" xfId="248" xr:uid="{00000000-0005-0000-0000-0000F8000000}"/>
    <cellStyle name="Percent 4 2 2" xfId="249" xr:uid="{00000000-0005-0000-0000-0000F9000000}"/>
    <cellStyle name="Percent 4 3" xfId="250" xr:uid="{00000000-0005-0000-0000-0000FA000000}"/>
    <cellStyle name="Percent 5" xfId="251" xr:uid="{00000000-0005-0000-0000-0000FB000000}"/>
    <cellStyle name="Percent 5 2" xfId="252" xr:uid="{00000000-0005-0000-0000-0000FC000000}"/>
    <cellStyle name="Percent 5 2 2" xfId="253" xr:uid="{00000000-0005-0000-0000-0000FD000000}"/>
    <cellStyle name="Percent 5 3" xfId="254" xr:uid="{00000000-0005-0000-0000-0000FE000000}"/>
    <cellStyle name="Percent 6" xfId="255" xr:uid="{00000000-0005-0000-0000-0000FF000000}"/>
    <cellStyle name="Percent 7" xfId="256" xr:uid="{00000000-0005-0000-0000-000000010000}"/>
    <cellStyle name="Percent 7 2" xfId="257" xr:uid="{00000000-0005-0000-0000-000001010000}"/>
    <cellStyle name="Percent 7 2 2" xfId="258" xr:uid="{00000000-0005-0000-0000-000002010000}"/>
    <cellStyle name="Percent 7 3" xfId="259" xr:uid="{00000000-0005-0000-0000-000003010000}"/>
    <cellStyle name="Percent 7 3 2" xfId="260" xr:uid="{00000000-0005-0000-0000-000004010000}"/>
    <cellStyle name="Percent 7 4" xfId="261" xr:uid="{00000000-0005-0000-0000-000005010000}"/>
    <cellStyle name="Percent 8" xfId="262" xr:uid="{00000000-0005-0000-0000-000006010000}"/>
    <cellStyle name="Percent 8 2" xfId="263" xr:uid="{00000000-0005-0000-0000-000007010000}"/>
    <cellStyle name="Percent 9" xfId="264" xr:uid="{00000000-0005-0000-0000-000008010000}"/>
    <cellStyle name="Percent 9 2" xfId="265" xr:uid="{00000000-0005-0000-0000-000009010000}"/>
    <cellStyle name="Percent 9 2 2" xfId="266" xr:uid="{00000000-0005-0000-0000-00000A010000}"/>
    <cellStyle name="Percent 9 3" xfId="267" xr:uid="{00000000-0005-0000-0000-00000B010000}"/>
    <cellStyle name="style1535767367955" xfId="268" xr:uid="{00000000-0005-0000-0000-00000C010000}"/>
    <cellStyle name="style1535767367986" xfId="269" xr:uid="{00000000-0005-0000-0000-00000D010000}"/>
    <cellStyle name="style1535767368001" xfId="270" xr:uid="{00000000-0005-0000-0000-00000E010000}"/>
    <cellStyle name="style1535767368048" xfId="271" xr:uid="{00000000-0005-0000-0000-00000F010000}"/>
    <cellStyle name="style1535767368064" xfId="272" xr:uid="{00000000-0005-0000-0000-000010010000}"/>
    <cellStyle name="style1535767368080" xfId="273" xr:uid="{00000000-0005-0000-0000-000011010000}"/>
    <cellStyle name="style1535767368095" xfId="274" xr:uid="{00000000-0005-0000-0000-000012010000}"/>
    <cellStyle name="style1535767368111" xfId="275" xr:uid="{00000000-0005-0000-0000-000013010000}"/>
    <cellStyle name="style1535767368126" xfId="276" xr:uid="{00000000-0005-0000-0000-000014010000}"/>
    <cellStyle name="style1535767368142" xfId="277" xr:uid="{00000000-0005-0000-0000-000015010000}"/>
    <cellStyle name="style1535767368158" xfId="278" xr:uid="{00000000-0005-0000-0000-000016010000}"/>
    <cellStyle name="style1535767368189" xfId="279" xr:uid="{00000000-0005-0000-0000-000017010000}"/>
    <cellStyle name="style1535767368205" xfId="280" xr:uid="{00000000-0005-0000-0000-000018010000}"/>
    <cellStyle name="style1535767368220" xfId="281" xr:uid="{00000000-0005-0000-0000-000019010000}"/>
    <cellStyle name="style1535767368251" xfId="282" xr:uid="{00000000-0005-0000-0000-00001A010000}"/>
    <cellStyle name="style1535767368283" xfId="283" xr:uid="{00000000-0005-0000-0000-00001B010000}"/>
    <cellStyle name="style1535767368298" xfId="284" xr:uid="{00000000-0005-0000-0000-00001C010000}"/>
    <cellStyle name="style1535767368314" xfId="285" xr:uid="{00000000-0005-0000-0000-00001D010000}"/>
    <cellStyle name="style1535767368330" xfId="286" xr:uid="{00000000-0005-0000-0000-00001E010000}"/>
    <cellStyle name="style1535767368345" xfId="287" xr:uid="{00000000-0005-0000-0000-00001F010000}"/>
    <cellStyle name="style1535767368361" xfId="288" xr:uid="{00000000-0005-0000-0000-000020010000}"/>
    <cellStyle name="style1535767368376" xfId="289" xr:uid="{00000000-0005-0000-0000-000021010000}"/>
    <cellStyle name="style1535767368392" xfId="290" xr:uid="{00000000-0005-0000-0000-000022010000}"/>
    <cellStyle name="style1535767368408" xfId="291" xr:uid="{00000000-0005-0000-0000-000023010000}"/>
    <cellStyle name="style1535767368486" xfId="292" xr:uid="{00000000-0005-0000-0000-000024010000}"/>
    <cellStyle name="style1535767368517" xfId="293" xr:uid="{00000000-0005-0000-0000-000025010000}"/>
    <cellStyle name="style1535767368533" xfId="294" xr:uid="{00000000-0005-0000-0000-000026010000}"/>
    <cellStyle name="style1535767368548" xfId="295" xr:uid="{00000000-0005-0000-0000-000027010000}"/>
    <cellStyle name="style1535767368564" xfId="296" xr:uid="{00000000-0005-0000-0000-000028010000}"/>
    <cellStyle name="style1535767368580" xfId="297" xr:uid="{00000000-0005-0000-0000-000029010000}"/>
    <cellStyle name="style1535767368595" xfId="298" xr:uid="{00000000-0005-0000-0000-00002A010000}"/>
    <cellStyle name="style1535767368611" xfId="299" xr:uid="{00000000-0005-0000-0000-00002B010000}"/>
    <cellStyle name="style1535767368642" xfId="300" xr:uid="{00000000-0005-0000-0000-00002C010000}"/>
    <cellStyle name="style1535767368736" xfId="301" xr:uid="{00000000-0005-0000-0000-00002D010000}"/>
    <cellStyle name="style1535767368752" xfId="302" xr:uid="{00000000-0005-0000-0000-00002E010000}"/>
    <cellStyle name="style1535767368830" xfId="303" xr:uid="{00000000-0005-0000-0000-00002F010000}"/>
    <cellStyle name="style1535767368845" xfId="304" xr:uid="{00000000-0005-0000-0000-000030010000}"/>
    <cellStyle name="style1535767368877" xfId="305" xr:uid="{00000000-0005-0000-0000-000031010000}"/>
    <cellStyle name="style1535767368908" xfId="306" xr:uid="{00000000-0005-0000-0000-000032010000}"/>
    <cellStyle name="style1535767368923" xfId="307" xr:uid="{00000000-0005-0000-0000-000033010000}"/>
    <cellStyle name="style1535767368986" xfId="308" xr:uid="{00000000-0005-0000-0000-000034010000}"/>
    <cellStyle name="style1579343396749" xfId="336" xr:uid="{A77818A2-2504-4A51-914A-2A156A71D702}"/>
    <cellStyle name="style1579343396758" xfId="337" xr:uid="{A81B84DA-DDD5-4873-B7B0-BD2C14940A0E}"/>
    <cellStyle name="style1579343396773" xfId="338" xr:uid="{CFCE7C70-C1C1-4A8D-A797-80287C8E3899}"/>
    <cellStyle name="style1579343396789" xfId="339" xr:uid="{9491B064-5743-4163-A245-37AFA5068EB3}"/>
    <cellStyle name="style1579343396804" xfId="343" xr:uid="{25223B9F-879D-45A1-A780-0550D11C30E6}"/>
    <cellStyle name="style1579343396836" xfId="344" xr:uid="{EEF80DB3-FE80-47E6-8A0A-9A4AFD39375A}"/>
    <cellStyle name="style1579343396851" xfId="340" xr:uid="{CB6478E4-0CAF-4D3E-BE6A-1D62CC09F41E}"/>
    <cellStyle name="style1579343396867" xfId="341" xr:uid="{8E30357A-53C6-4076-A293-50FA89C9A124}"/>
    <cellStyle name="style1579343396882" xfId="342" xr:uid="{AA0C2031-F8F7-4EA9-B153-01C2CD9A91F0}"/>
    <cellStyle name="style1579343396898" xfId="345" xr:uid="{D8B26AF7-E47D-4958-96A4-D6C3DC05E97F}"/>
    <cellStyle name="style1579343396913" xfId="346" xr:uid="{99CFB99B-7F1F-41C1-98EE-06ED7C5D7895}"/>
    <cellStyle name="style1579343396929" xfId="347" xr:uid="{D31CF4DD-0908-4666-BF15-C9A60A3B9A96}"/>
    <cellStyle name="style1579343396949" xfId="348" xr:uid="{6CAAA17F-7FF8-4FEE-8082-59B048195FF7}"/>
    <cellStyle name="style1579343396964" xfId="353" xr:uid="{10B52CCE-0574-42A2-B726-8945BDA5DC47}"/>
    <cellStyle name="style1579343396976" xfId="349" xr:uid="{898B3D73-01A1-4592-B04A-3DB1F7BDE3A8}"/>
    <cellStyle name="style1579343396992" xfId="354" xr:uid="{2D5BC19C-A90E-4B96-A184-B1639D81288C}"/>
    <cellStyle name="style1579343397007" xfId="358" xr:uid="{B95C9DE0-9D0F-4EDC-94D1-18844613DA57}"/>
    <cellStyle name="style1579343397023" xfId="359" xr:uid="{DDF0F51A-23ED-4A5A-A364-F1F242452657}"/>
    <cellStyle name="style1579343397039" xfId="350" xr:uid="{1574A414-0CD1-42A9-959F-DBFF3D9CC3C9}"/>
    <cellStyle name="style1579343397049" xfId="351" xr:uid="{A7329B24-6DAC-4D9F-A981-190880924E6B}"/>
    <cellStyle name="style1579343397070" xfId="352" xr:uid="{5C714318-BB8B-403A-BABF-90BFF88F562F}"/>
    <cellStyle name="style1579343397085" xfId="355" xr:uid="{CF6F60F9-01B2-41F0-8045-5B790D462DC2}"/>
    <cellStyle name="style1579343397101" xfId="356" xr:uid="{4B808E0A-7A2A-4D5C-80FA-DCF298CB5F87}"/>
    <cellStyle name="style1579343397117" xfId="357" xr:uid="{CCE6F366-C379-4BFD-B114-F1177079FB0E}"/>
    <cellStyle name="style1579343397179" xfId="360" xr:uid="{C8E98686-1524-4C84-A238-0785C38AA265}"/>
    <cellStyle name="style1579343397195" xfId="361" xr:uid="{E78E8075-A9EF-4237-8E41-6EA5E459D27D}"/>
    <cellStyle name="style1579343397210" xfId="362" xr:uid="{A06CBCC4-291D-4613-941B-85CD4D6746D8}"/>
    <cellStyle name="style1579343397226" xfId="363" xr:uid="{DF1677C9-65B7-4939-92CE-EE1DE28C4496}"/>
    <cellStyle name="style1579343397249" xfId="364" xr:uid="{CD8366BF-5BB6-4E69-9A33-46C380159EB7}"/>
    <cellStyle name="style1579343397257" xfId="365" xr:uid="{21A1438A-D82E-4347-928D-AEFD5468853B}"/>
    <cellStyle name="style1579343397273" xfId="366" xr:uid="{260EBE72-2DB4-4679-88D0-6BB34D16C7E7}"/>
    <cellStyle name="style1579343397289" xfId="367" xr:uid="{FDB99B8B-0EEA-4673-BA82-26181F8B018B}"/>
    <cellStyle name="style1579343397320" xfId="368" xr:uid="{3E3547FC-6BBA-47CD-9C79-BF2DB6F538DC}"/>
    <cellStyle name="style1579343397335" xfId="369" xr:uid="{D152D047-A3F8-404C-A3AD-49932736C0D2}"/>
    <cellStyle name="style1579343397351" xfId="370" xr:uid="{0D9F5894-D73A-49B3-9340-CC7C10440EB9}"/>
    <cellStyle name="style1579343397367" xfId="371" xr:uid="{23C69E3E-6837-4E06-92A5-90277CA07E34}"/>
    <cellStyle name="style1579343397382" xfId="372" xr:uid="{6F28554D-7D51-458A-87DD-7CEC8DB896E6}"/>
    <cellStyle name="style1579343397398" xfId="373" xr:uid="{A31E8E5F-F064-4234-B9A3-1ADE2911563C}"/>
    <cellStyle name="style1579343397413" xfId="374" xr:uid="{4E999857-12DF-44CE-AEC4-D88A9FB29C69}"/>
    <cellStyle name="style1579343397429" xfId="375" xr:uid="{96E0E53A-7D28-4BCC-9080-E5585D3AB0CB}"/>
    <cellStyle name="style1579343397445" xfId="376" xr:uid="{3D2A813B-A680-40EC-B9B3-7E417944AE57}"/>
    <cellStyle name="style1579343397476" xfId="377" xr:uid="{1D0850AD-C84B-42FF-A2C9-7484E3DFB38E}"/>
    <cellStyle name="style1579343397492" xfId="378" xr:uid="{5F86A2F0-5457-4BD1-A7C9-B0A398802FE8}"/>
    <cellStyle name="style1579343397538" xfId="379" xr:uid="{EBD90329-2A57-4528-9E34-B4884F0EB862}"/>
    <cellStyle name="style1579343397617" xfId="380" xr:uid="{FB4113BE-6279-4936-A766-1B63E6E91D03}"/>
    <cellStyle name="style1579343397632" xfId="381" xr:uid="{6DA96AED-0CBC-4CE8-8E16-2EA2EB91BB63}"/>
    <cellStyle name="style1579343397664" xfId="382" xr:uid="{466C9357-7A07-4A42-8A08-96FE6510F3A9}"/>
    <cellStyle name="style1579343397679" xfId="386" xr:uid="{5DC3946B-7328-4E9A-A42C-A3DA415E39F7}"/>
    <cellStyle name="style1579343397861" xfId="394" xr:uid="{812C4D55-BDC3-4B11-A23A-54ECC9CA4834}"/>
    <cellStyle name="style1579343397876" xfId="383" xr:uid="{9B95D3EE-385B-4EE6-AB68-630BB60A5B49}"/>
    <cellStyle name="style1579343397882" xfId="384" xr:uid="{41C04D95-0841-4A20-AF16-FAD42986F88C}"/>
    <cellStyle name="style1579343397898" xfId="385" xr:uid="{E2A04B56-1AB4-4445-B699-46DF222EAB13}"/>
    <cellStyle name="style1579343397914" xfId="387" xr:uid="{A9A40B16-4BA0-43A0-9412-1502DEC2A9C7}"/>
    <cellStyle name="style1579343397929" xfId="388" xr:uid="{50F8949F-2703-4521-BBA2-C35B3577552B}"/>
    <cellStyle name="style1579343397945" xfId="389" xr:uid="{48779D5E-9678-422A-8626-7E60AA8DBD2E}"/>
    <cellStyle name="style1579343397961" xfId="390" xr:uid="{564FB04B-FD30-47BA-AE5E-857943C7B02E}"/>
    <cellStyle name="style1579343397976" xfId="391" xr:uid="{E8A22293-D376-4A91-88FA-194524D20940}"/>
    <cellStyle name="style1579343398023" xfId="392" xr:uid="{7E44CB1D-9BC3-40A2-BF08-D3E62365EBE8}"/>
    <cellStyle name="style1579343398351" xfId="393" xr:uid="{E7E0CF6E-45A9-4DD3-952A-EF327E99EA73}"/>
    <cellStyle name="style1579343399023" xfId="395" xr:uid="{741E974E-0E9A-49C8-8D9C-9987D69253C9}"/>
    <cellStyle name="style1579343399054" xfId="396" xr:uid="{33ED9245-C301-4321-989D-FC244B86CDC1}"/>
    <cellStyle name="style1579343399070" xfId="397" xr:uid="{0120FF5A-CB84-471B-AA79-ECD687EFE187}"/>
    <cellStyle name="TITLE" xfId="309" xr:uid="{00000000-0005-0000-0000-000035010000}"/>
    <cellStyle name="TITLE 2" xfId="310" xr:uid="{00000000-0005-0000-0000-000036010000}"/>
    <cellStyle name="TITLE 3" xfId="311" xr:uid="{00000000-0005-0000-0000-000037010000}"/>
    <cellStyle name="Title 4" xfId="399" xr:uid="{7163AB5A-7DDD-4510-9CE1-D51515C05AE3}"/>
    <cellStyle name="Title 5" xfId="404" xr:uid="{D59A5036-2223-439F-842D-4A3851406BD5}"/>
    <cellStyle name="Total" xfId="312" builtinId="25" customBuiltin="1"/>
    <cellStyle name="Total 2" xfId="313" xr:uid="{00000000-0005-0000-0000-000039010000}"/>
    <cellStyle name="Total 2 2" xfId="314" xr:uid="{00000000-0005-0000-0000-00003A010000}"/>
    <cellStyle name="Total 3" xfId="315" xr:uid="{00000000-0005-0000-0000-00003B010000}"/>
    <cellStyle name="Total 3 2" xfId="316" xr:uid="{00000000-0005-0000-0000-00003C010000}"/>
    <cellStyle name="Total 4" xfId="317" xr:uid="{00000000-0005-0000-0000-00003D010000}"/>
    <cellStyle name="Total 4 2" xfId="318" xr:uid="{00000000-0005-0000-0000-00003E010000}"/>
    <cellStyle name="Total 5" xfId="319" xr:uid="{00000000-0005-0000-0000-00003F010000}"/>
  </cellStyles>
  <dxfs count="0"/>
  <tableStyles count="0" defaultTableStyle="TableStyleMedium9" defaultPivotStyle="PivotStyleLight16"/>
  <colors>
    <mruColors>
      <color rgb="FF0000FF"/>
      <color rgb="FFFF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ustomXml" Target="../customXml/item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351269</xdr:colOff>
      <xdr:row>9</xdr:row>
      <xdr:rowOff>125208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1E29F508-CD0F-47D9-8924-118BFEC91523}"/>
            </a:ext>
          </a:extLst>
        </xdr:cNvPr>
        <xdr:cNvSpPr/>
      </xdr:nvSpPr>
      <xdr:spPr>
        <a:xfrm>
          <a:off x="0" y="0"/>
          <a:ext cx="6390147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8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>
            <a:lnSpc>
              <a:spcPts val="56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ta365.sharepoint.com/sites/TRD/Shared%20Documents/General/2021%20Annual%20Visitor%20Research%20Report%20for%20review/2021%20Annual%20Visitor%20Research%20Report%20(draft%20mcc%207-9-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"/>
      <sheetName val="TABLE 1 (2)"/>
      <sheetName val="TABLE 2 delete (2)"/>
      <sheetName val="TABLE 3 delete (2)"/>
      <sheetName val="TABLE 1"/>
      <sheetName val="TABLE 2 delete"/>
      <sheetName val="TABLE 3 delete"/>
      <sheetName val="TABLE 4"/>
      <sheetName val="TABLE 5"/>
      <sheetName val="Tables 6 &amp; 7"/>
      <sheetName val="Table 8 &amp;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TABLE 24"/>
      <sheetName val="TABLE 25"/>
      <sheetName val="TABLE 26"/>
      <sheetName val="TABLE 27"/>
      <sheetName val="TABLE 28"/>
      <sheetName val=" TABLE 29"/>
      <sheetName val="TABLE 30"/>
      <sheetName val="TABLE 31"/>
      <sheetName val="TABLE 32"/>
      <sheetName val="TABLE 33"/>
      <sheetName val="TABLE 34"/>
      <sheetName val="TABLE 35"/>
      <sheetName val="TABLE 36"/>
      <sheetName val="TABLE 37"/>
      <sheetName val="TABLE 38"/>
      <sheetName val="TABLE 39"/>
      <sheetName val="TABLE 40"/>
      <sheetName val="TABLE 41"/>
      <sheetName val="TABLE 42"/>
      <sheetName val="TABLE 43"/>
      <sheetName val="TABLE 44"/>
      <sheetName val="TABLE 45"/>
      <sheetName val="TABLE 46"/>
      <sheetName val="TABLE 47"/>
      <sheetName val="TABLE 48"/>
      <sheetName val="TABLE 49"/>
      <sheetName val="TABLE 50"/>
      <sheetName val="TABLE 51"/>
      <sheetName val="TABLE 52"/>
      <sheetName val="TABLE 53"/>
      <sheetName val="TABLE 54"/>
      <sheetName val="TABLE 55"/>
      <sheetName val="TABLE 56"/>
      <sheetName val="TABLE 57"/>
      <sheetName val="TABLE 58"/>
      <sheetName val="TABLE 59"/>
      <sheetName val="TABLE 60"/>
      <sheetName val="TABLE 61"/>
      <sheetName val="TABLE 62"/>
      <sheetName val="TABLE 63"/>
      <sheetName val="TABLE 64"/>
      <sheetName val="TABLE 65"/>
      <sheetName val="TABLE 66"/>
      <sheetName val="TABLE 67"/>
      <sheetName val="TABLE 68"/>
      <sheetName val="TABLE 69"/>
      <sheetName val="TABLE 70"/>
      <sheetName val="TABLE 71"/>
      <sheetName val="TABLE 72"/>
      <sheetName val="TABLE 73"/>
      <sheetName val="TABLE 74"/>
      <sheetName val="TABLE 75"/>
      <sheetName val="TABLE 76"/>
      <sheetName val="TABLE 77"/>
      <sheetName val="TABLE 78"/>
      <sheetName val="TABLE 79"/>
      <sheetName val="TABLE 80"/>
      <sheetName val="TABLE 81"/>
      <sheetName val="TABLE 82"/>
      <sheetName val="TABLE 83"/>
      <sheetName val="TABLE 84"/>
      <sheetName val="TABLE 85"/>
      <sheetName val="TABLE 86"/>
      <sheetName val="TABLE 87"/>
      <sheetName val="TABLE 88"/>
      <sheetName val="TABLE 89"/>
      <sheetName val="TABLE 90"/>
      <sheetName val="TABLE 91"/>
      <sheetName val="TABLE 92"/>
      <sheetName val="TABLE 93"/>
      <sheetName val="TABLE 94"/>
      <sheetName val="TABLE 95 &amp; 96"/>
      <sheetName val="TABLE 97"/>
      <sheetName val="TABLE 98 &amp; 99"/>
      <sheetName val="TABLE 100"/>
      <sheetName val="TABLE 101 - 105"/>
      <sheetName val="TABLE 106"/>
      <sheetName val="TABLE 107"/>
      <sheetName val="TABLE 108"/>
      <sheetName val="TABLE 109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nnual Visitor Research Report">
      <a:majorFont>
        <a:latin typeface="Garamond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hyperlink" Target="https://dbedt.hawaii.gov/visitor/visitor-plant/" TargetMode="External"/><Relationship Id="rId1" Type="http://schemas.openxmlformats.org/officeDocument/2006/relationships/hyperlink" Target="https://files.hawaii.gov/dbedt/visitor/visitor-plant/2022VPI.pdf" TargetMode="External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0.bin"/><Relationship Id="rId2" Type="http://schemas.openxmlformats.org/officeDocument/2006/relationships/hyperlink" Target="https://dbedt.hawaii.gov/visitor/visitor-plant/" TargetMode="External"/><Relationship Id="rId1" Type="http://schemas.openxmlformats.org/officeDocument/2006/relationships/hyperlink" Target="https://files.hawaii.gov/dbedt/visitor/visitor-plant/2022VPI.pdf" TargetMode="External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1.bin"/><Relationship Id="rId2" Type="http://schemas.openxmlformats.org/officeDocument/2006/relationships/hyperlink" Target="https://dbedt.hawaii.gov/visitor/visitor-plant/" TargetMode="External"/><Relationship Id="rId1" Type="http://schemas.openxmlformats.org/officeDocument/2006/relationships/hyperlink" Target="https://files.hawaii.gov/dbedt/visitor/visitor-plant/2022VPI.pdf" TargetMode="Externa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hyperlink" Target="https://dbedt.hawaii.gov/visitor/visitor-plant/" TargetMode="External"/><Relationship Id="rId1" Type="http://schemas.openxmlformats.org/officeDocument/2006/relationships/hyperlink" Target="https://files.hawaii.gov/dbedt/visitor/visitor-plant/2022VP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T136"/>
  <sheetViews>
    <sheetView showGridLines="0" tabSelected="1" workbookViewId="0">
      <selection sqref="A1:C1"/>
    </sheetView>
  </sheetViews>
  <sheetFormatPr defaultColWidth="8.42578125" defaultRowHeight="15.75"/>
  <cols>
    <col min="1" max="1" width="19.42578125" style="1085" customWidth="1"/>
    <col min="2" max="2" width="1.5703125" style="1086" customWidth="1"/>
    <col min="3" max="3" width="79.140625" style="1086" customWidth="1"/>
    <col min="4" max="4" width="4.42578125" style="26" bestFit="1" customWidth="1"/>
    <col min="5" max="13" width="8.42578125" style="26" customWidth="1"/>
    <col min="14" max="16384" width="8.42578125" style="26"/>
  </cols>
  <sheetData>
    <row r="1" spans="1:20" s="18" customFormat="1" ht="20.25">
      <c r="A1" s="1452" t="s">
        <v>0</v>
      </c>
      <c r="B1" s="1452"/>
      <c r="C1" s="1452"/>
    </row>
    <row r="2" spans="1:20"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>
      <c r="A3" s="1087" t="s">
        <v>1265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>
      <c r="A4" s="556" t="s">
        <v>1</v>
      </c>
      <c r="C4" s="1086" t="s">
        <v>1167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0">
      <c r="A5" s="556" t="s">
        <v>2</v>
      </c>
      <c r="C5" s="53" t="s">
        <v>1002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>
      <c r="A6" s="556" t="s">
        <v>3</v>
      </c>
      <c r="C6" s="53" t="s">
        <v>1001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>
      <c r="A7" s="556" t="s">
        <v>4</v>
      </c>
      <c r="C7" s="1086" t="s">
        <v>1168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20">
      <c r="A8" s="556" t="s">
        <v>5</v>
      </c>
      <c r="C8" s="1086" t="s">
        <v>1169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>
      <c r="A9" s="556" t="s">
        <v>6</v>
      </c>
      <c r="C9" s="53" t="s">
        <v>1170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20">
      <c r="A10" s="556" t="s">
        <v>7</v>
      </c>
      <c r="C10" s="1086" t="s">
        <v>1171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>
      <c r="A11" s="556" t="s">
        <v>8</v>
      </c>
      <c r="C11" s="1086" t="s">
        <v>1172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>
      <c r="A12" s="556" t="s">
        <v>9</v>
      </c>
      <c r="C12" s="1086" t="s">
        <v>1173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20">
      <c r="A13" s="556" t="s">
        <v>10</v>
      </c>
      <c r="C13" s="1086" t="s">
        <v>1248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spans="1:20">
      <c r="D14" s="18"/>
    </row>
    <row r="15" spans="1:20">
      <c r="A15" s="555" t="s">
        <v>11</v>
      </c>
      <c r="D15" s="18"/>
    </row>
    <row r="16" spans="1:20">
      <c r="A16" s="556" t="s">
        <v>12</v>
      </c>
      <c r="C16" s="1086" t="s">
        <v>1148</v>
      </c>
      <c r="D16" s="18"/>
    </row>
    <row r="17" spans="1:4">
      <c r="A17" s="556" t="s">
        <v>13</v>
      </c>
      <c r="C17" s="53" t="s">
        <v>1174</v>
      </c>
      <c r="D17" s="18"/>
    </row>
    <row r="18" spans="1:4">
      <c r="A18" s="556" t="s">
        <v>14</v>
      </c>
      <c r="C18" s="53" t="s">
        <v>1149</v>
      </c>
      <c r="D18" s="18"/>
    </row>
    <row r="19" spans="1:4">
      <c r="A19" s="556" t="s">
        <v>15</v>
      </c>
      <c r="C19" s="53" t="s">
        <v>1175</v>
      </c>
      <c r="D19" s="18"/>
    </row>
    <row r="20" spans="1:4">
      <c r="A20" s="556" t="s">
        <v>16</v>
      </c>
      <c r="C20" s="1086" t="s">
        <v>1176</v>
      </c>
      <c r="D20" s="18"/>
    </row>
    <row r="21" spans="1:4">
      <c r="A21" s="556" t="s">
        <v>17</v>
      </c>
      <c r="C21" s="53" t="s">
        <v>1150</v>
      </c>
      <c r="D21" s="18"/>
    </row>
    <row r="22" spans="1:4">
      <c r="A22" s="556" t="s">
        <v>18</v>
      </c>
      <c r="C22" s="1086" t="s">
        <v>1177</v>
      </c>
      <c r="D22" s="18"/>
    </row>
    <row r="23" spans="1:4">
      <c r="A23" s="556" t="s">
        <v>19</v>
      </c>
      <c r="C23" s="1086" t="s">
        <v>1151</v>
      </c>
      <c r="D23" s="18"/>
    </row>
    <row r="24" spans="1:4">
      <c r="A24" s="556" t="s">
        <v>20</v>
      </c>
      <c r="C24" s="53" t="s">
        <v>1249</v>
      </c>
      <c r="D24" s="18"/>
    </row>
    <row r="25" spans="1:4">
      <c r="A25" s="556" t="s">
        <v>21</v>
      </c>
      <c r="C25" s="53" t="s">
        <v>1152</v>
      </c>
      <c r="D25" s="18"/>
    </row>
    <row r="26" spans="1:4">
      <c r="A26" s="556" t="s">
        <v>22</v>
      </c>
      <c r="C26" s="53" t="s">
        <v>1178</v>
      </c>
      <c r="D26" s="18"/>
    </row>
    <row r="27" spans="1:4">
      <c r="A27" s="556" t="s">
        <v>23</v>
      </c>
      <c r="C27" s="1086" t="s">
        <v>1179</v>
      </c>
      <c r="D27" s="18"/>
    </row>
    <row r="28" spans="1:4">
      <c r="A28" s="556" t="s">
        <v>24</v>
      </c>
      <c r="C28" s="1086" t="s">
        <v>1153</v>
      </c>
      <c r="D28" s="18"/>
    </row>
    <row r="29" spans="1:4">
      <c r="A29" s="556" t="s">
        <v>25</v>
      </c>
      <c r="C29" s="1086" t="s">
        <v>1180</v>
      </c>
      <c r="D29" s="18"/>
    </row>
    <row r="30" spans="1:4">
      <c r="A30" s="556" t="s">
        <v>26</v>
      </c>
      <c r="C30" s="53" t="s">
        <v>1154</v>
      </c>
      <c r="D30" s="18"/>
    </row>
    <row r="31" spans="1:4">
      <c r="A31" s="556" t="s">
        <v>27</v>
      </c>
      <c r="C31" s="1086" t="s">
        <v>1181</v>
      </c>
      <c r="D31" s="18"/>
    </row>
    <row r="32" spans="1:4">
      <c r="A32" s="556" t="s">
        <v>28</v>
      </c>
      <c r="C32" s="1086" t="s">
        <v>1182</v>
      </c>
      <c r="D32" s="18"/>
    </row>
    <row r="33" spans="1:4">
      <c r="A33" s="556" t="s">
        <v>29</v>
      </c>
      <c r="C33" s="1086" t="s">
        <v>1183</v>
      </c>
      <c r="D33" s="18"/>
    </row>
    <row r="34" spans="1:4">
      <c r="A34" s="556" t="s">
        <v>30</v>
      </c>
      <c r="C34" s="1086" t="s">
        <v>1184</v>
      </c>
      <c r="D34" s="18"/>
    </row>
    <row r="35" spans="1:4">
      <c r="A35" s="556" t="s">
        <v>31</v>
      </c>
      <c r="C35" s="1086" t="s">
        <v>1185</v>
      </c>
      <c r="D35" s="18"/>
    </row>
    <row r="36" spans="1:4">
      <c r="A36" s="556" t="s">
        <v>32</v>
      </c>
      <c r="C36" s="1086" t="s">
        <v>1186</v>
      </c>
      <c r="D36" s="18"/>
    </row>
    <row r="37" spans="1:4">
      <c r="A37" s="556" t="s">
        <v>33</v>
      </c>
      <c r="C37" s="1086" t="s">
        <v>1187</v>
      </c>
      <c r="D37" s="18"/>
    </row>
    <row r="38" spans="1:4">
      <c r="A38" s="556" t="s">
        <v>34</v>
      </c>
      <c r="C38" s="1086" t="s">
        <v>1188</v>
      </c>
      <c r="D38" s="18"/>
    </row>
    <row r="39" spans="1:4">
      <c r="A39" s="556" t="s">
        <v>35</v>
      </c>
      <c r="C39" s="1086" t="s">
        <v>1189</v>
      </c>
      <c r="D39" s="18"/>
    </row>
    <row r="40" spans="1:4">
      <c r="A40" s="556" t="s">
        <v>36</v>
      </c>
      <c r="C40" s="1086" t="s">
        <v>1190</v>
      </c>
      <c r="D40" s="18"/>
    </row>
    <row r="41" spans="1:4">
      <c r="A41" s="556" t="s">
        <v>37</v>
      </c>
      <c r="C41" s="1086" t="s">
        <v>1191</v>
      </c>
      <c r="D41" s="18"/>
    </row>
    <row r="42" spans="1:4">
      <c r="A42" s="556" t="s">
        <v>38</v>
      </c>
      <c r="C42" s="1086" t="s">
        <v>1192</v>
      </c>
      <c r="D42" s="18"/>
    </row>
    <row r="43" spans="1:4">
      <c r="A43" s="556" t="s">
        <v>39</v>
      </c>
      <c r="C43" s="1086" t="s">
        <v>1155</v>
      </c>
      <c r="D43" s="18"/>
    </row>
    <row r="44" spans="1:4">
      <c r="A44" s="556"/>
      <c r="D44" s="18"/>
    </row>
    <row r="45" spans="1:4">
      <c r="A45" s="555" t="s">
        <v>40</v>
      </c>
      <c r="D45" s="18"/>
    </row>
    <row r="46" spans="1:4">
      <c r="A46" s="556" t="s">
        <v>41</v>
      </c>
      <c r="C46" s="53" t="s">
        <v>1193</v>
      </c>
      <c r="D46" s="18"/>
    </row>
    <row r="47" spans="1:4">
      <c r="A47" s="556" t="s">
        <v>42</v>
      </c>
      <c r="C47" s="53" t="s">
        <v>1194</v>
      </c>
      <c r="D47" s="18"/>
    </row>
    <row r="48" spans="1:4">
      <c r="A48" s="556" t="s">
        <v>43</v>
      </c>
      <c r="C48" s="53" t="s">
        <v>1195</v>
      </c>
      <c r="D48" s="18"/>
    </row>
    <row r="49" spans="1:4">
      <c r="A49" s="556" t="s">
        <v>44</v>
      </c>
      <c r="C49" s="53" t="s">
        <v>1196</v>
      </c>
      <c r="D49" s="18"/>
    </row>
    <row r="50" spans="1:4">
      <c r="A50" s="556" t="s">
        <v>45</v>
      </c>
      <c r="C50" s="53" t="s">
        <v>1197</v>
      </c>
      <c r="D50" s="18"/>
    </row>
    <row r="51" spans="1:4">
      <c r="A51" s="556"/>
      <c r="D51" s="18"/>
    </row>
    <row r="52" spans="1:4">
      <c r="A52" s="555" t="s">
        <v>46</v>
      </c>
      <c r="D52" s="18"/>
    </row>
    <row r="53" spans="1:4">
      <c r="A53" s="556" t="s">
        <v>47</v>
      </c>
      <c r="C53" s="53" t="s">
        <v>1198</v>
      </c>
      <c r="D53" s="18"/>
    </row>
    <row r="54" spans="1:4">
      <c r="A54" s="556" t="s">
        <v>48</v>
      </c>
      <c r="C54" s="53" t="s">
        <v>1199</v>
      </c>
      <c r="D54" s="18"/>
    </row>
    <row r="55" spans="1:4">
      <c r="A55" s="556" t="s">
        <v>49</v>
      </c>
      <c r="C55" s="53" t="s">
        <v>1200</v>
      </c>
      <c r="D55" s="18"/>
    </row>
    <row r="56" spans="1:4">
      <c r="A56" s="556" t="s">
        <v>50</v>
      </c>
      <c r="C56" s="53" t="s">
        <v>1201</v>
      </c>
      <c r="D56" s="18"/>
    </row>
    <row r="57" spans="1:4">
      <c r="A57" s="556" t="s">
        <v>51</v>
      </c>
      <c r="C57" s="53" t="s">
        <v>1202</v>
      </c>
      <c r="D57" s="18"/>
    </row>
    <row r="58" spans="1:4">
      <c r="A58" s="556"/>
      <c r="D58" s="18"/>
    </row>
    <row r="59" spans="1:4">
      <c r="A59" s="555" t="s">
        <v>52</v>
      </c>
      <c r="D59" s="18"/>
    </row>
    <row r="60" spans="1:4">
      <c r="A60" s="556" t="s">
        <v>53</v>
      </c>
      <c r="C60" s="53" t="s">
        <v>1203</v>
      </c>
      <c r="D60" s="18"/>
    </row>
    <row r="61" spans="1:4">
      <c r="A61" s="556" t="s">
        <v>54</v>
      </c>
      <c r="C61" s="53" t="s">
        <v>1204</v>
      </c>
      <c r="D61" s="18"/>
    </row>
    <row r="62" spans="1:4">
      <c r="D62" s="18"/>
    </row>
    <row r="63" spans="1:4">
      <c r="A63" s="555" t="s">
        <v>55</v>
      </c>
      <c r="D63" s="18"/>
    </row>
    <row r="64" spans="1:4">
      <c r="A64" s="556" t="s">
        <v>56</v>
      </c>
      <c r="C64" s="1086" t="s">
        <v>1205</v>
      </c>
      <c r="D64" s="18"/>
    </row>
    <row r="65" spans="1:4">
      <c r="A65" s="556" t="s">
        <v>57</v>
      </c>
      <c r="C65" s="1086" t="s">
        <v>1156</v>
      </c>
      <c r="D65" s="18"/>
    </row>
    <row r="66" spans="1:4">
      <c r="A66" s="556" t="s">
        <v>58</v>
      </c>
      <c r="C66" s="1086" t="s">
        <v>1157</v>
      </c>
      <c r="D66" s="18"/>
    </row>
    <row r="67" spans="1:4">
      <c r="A67" s="556" t="s">
        <v>59</v>
      </c>
      <c r="C67" s="53" t="s">
        <v>1206</v>
      </c>
      <c r="D67" s="18"/>
    </row>
    <row r="68" spans="1:4">
      <c r="A68" s="556" t="s">
        <v>60</v>
      </c>
      <c r="C68" s="53" t="s">
        <v>1158</v>
      </c>
      <c r="D68" s="18"/>
    </row>
    <row r="69" spans="1:4">
      <c r="A69" s="556" t="s">
        <v>61</v>
      </c>
      <c r="C69" s="53" t="s">
        <v>1207</v>
      </c>
      <c r="D69" s="18"/>
    </row>
    <row r="70" spans="1:4">
      <c r="A70" s="556" t="s">
        <v>62</v>
      </c>
      <c r="C70" s="53" t="s">
        <v>1159</v>
      </c>
      <c r="D70" s="18"/>
    </row>
    <row r="71" spans="1:4">
      <c r="A71" s="556" t="s">
        <v>63</v>
      </c>
      <c r="C71" s="1086" t="s">
        <v>1208</v>
      </c>
      <c r="D71" s="18"/>
    </row>
    <row r="72" spans="1:4">
      <c r="A72" s="556" t="s">
        <v>64</v>
      </c>
      <c r="C72" s="1086" t="s">
        <v>1209</v>
      </c>
      <c r="D72" s="18"/>
    </row>
    <row r="73" spans="1:4">
      <c r="A73" s="556" t="s">
        <v>65</v>
      </c>
      <c r="C73" s="1086" t="s">
        <v>1210</v>
      </c>
      <c r="D73" s="18"/>
    </row>
    <row r="74" spans="1:4">
      <c r="A74" s="556" t="s">
        <v>66</v>
      </c>
      <c r="C74" s="1086" t="s">
        <v>1211</v>
      </c>
      <c r="D74" s="18"/>
    </row>
    <row r="75" spans="1:4">
      <c r="A75" s="556" t="s">
        <v>67</v>
      </c>
      <c r="C75" s="1086" t="s">
        <v>1212</v>
      </c>
      <c r="D75" s="18"/>
    </row>
    <row r="76" spans="1:4">
      <c r="A76" s="556" t="s">
        <v>68</v>
      </c>
      <c r="C76" s="1086" t="s">
        <v>1213</v>
      </c>
      <c r="D76" s="18"/>
    </row>
    <row r="77" spans="1:4">
      <c r="A77" s="556" t="s">
        <v>69</v>
      </c>
      <c r="C77" s="1086" t="s">
        <v>1214</v>
      </c>
      <c r="D77" s="18"/>
    </row>
    <row r="78" spans="1:4">
      <c r="A78" s="556" t="s">
        <v>70</v>
      </c>
      <c r="C78" s="1086" t="s">
        <v>1215</v>
      </c>
      <c r="D78" s="18"/>
    </row>
    <row r="79" spans="1:4">
      <c r="A79" s="556" t="s">
        <v>71</v>
      </c>
      <c r="C79" s="1086" t="s">
        <v>1216</v>
      </c>
      <c r="D79" s="18"/>
    </row>
    <row r="80" spans="1:4">
      <c r="A80" s="556" t="s">
        <v>72</v>
      </c>
      <c r="C80" s="53" t="s">
        <v>1160</v>
      </c>
      <c r="D80" s="18"/>
    </row>
    <row r="81" spans="1:4">
      <c r="A81" s="556" t="s">
        <v>73</v>
      </c>
      <c r="C81" s="53" t="s">
        <v>1217</v>
      </c>
      <c r="D81" s="18"/>
    </row>
    <row r="82" spans="1:4">
      <c r="A82" s="556" t="s">
        <v>74</v>
      </c>
      <c r="C82" s="53" t="s">
        <v>1161</v>
      </c>
      <c r="D82" s="18"/>
    </row>
    <row r="83" spans="1:4">
      <c r="A83" s="556" t="s">
        <v>75</v>
      </c>
      <c r="C83" s="53" t="s">
        <v>1218</v>
      </c>
      <c r="D83" s="18"/>
    </row>
    <row r="84" spans="1:4">
      <c r="A84" s="556"/>
      <c r="D84" s="18"/>
    </row>
    <row r="85" spans="1:4">
      <c r="A85" s="555" t="s">
        <v>76</v>
      </c>
      <c r="D85" s="18"/>
    </row>
    <row r="86" spans="1:4">
      <c r="A86" s="556" t="s">
        <v>77</v>
      </c>
      <c r="C86" s="53" t="s">
        <v>975</v>
      </c>
      <c r="D86" s="18"/>
    </row>
    <row r="87" spans="1:4">
      <c r="A87" s="556" t="s">
        <v>78</v>
      </c>
      <c r="C87" s="1086" t="s">
        <v>976</v>
      </c>
      <c r="D87" s="18"/>
    </row>
    <row r="88" spans="1:4">
      <c r="A88" s="556" t="s">
        <v>79</v>
      </c>
      <c r="C88" s="1086" t="s">
        <v>977</v>
      </c>
      <c r="D88" s="18"/>
    </row>
    <row r="89" spans="1:4">
      <c r="A89" s="556" t="s">
        <v>80</v>
      </c>
      <c r="C89" s="1086" t="s">
        <v>978</v>
      </c>
      <c r="D89" s="18"/>
    </row>
    <row r="90" spans="1:4">
      <c r="A90" s="556" t="s">
        <v>81</v>
      </c>
      <c r="C90" s="1086" t="s">
        <v>979</v>
      </c>
      <c r="D90" s="18"/>
    </row>
    <row r="91" spans="1:4">
      <c r="A91" s="556" t="s">
        <v>82</v>
      </c>
      <c r="C91" s="1086" t="s">
        <v>980</v>
      </c>
      <c r="D91" s="18"/>
    </row>
    <row r="92" spans="1:4">
      <c r="A92" s="556" t="s">
        <v>83</v>
      </c>
      <c r="C92" s="1086" t="s">
        <v>981</v>
      </c>
      <c r="D92" s="18"/>
    </row>
    <row r="93" spans="1:4">
      <c r="A93" s="556" t="s">
        <v>84</v>
      </c>
      <c r="C93" s="1086" t="s">
        <v>982</v>
      </c>
      <c r="D93" s="18"/>
    </row>
    <row r="94" spans="1:4">
      <c r="A94" s="556" t="s">
        <v>85</v>
      </c>
      <c r="C94" s="1086" t="s">
        <v>983</v>
      </c>
      <c r="D94" s="18"/>
    </row>
    <row r="95" spans="1:4">
      <c r="A95" s="556" t="s">
        <v>86</v>
      </c>
      <c r="C95" s="1086" t="s">
        <v>984</v>
      </c>
      <c r="D95" s="18"/>
    </row>
    <row r="96" spans="1:4">
      <c r="A96" s="556" t="s">
        <v>87</v>
      </c>
      <c r="C96" s="1086" t="s">
        <v>985</v>
      </c>
      <c r="D96" s="18"/>
    </row>
    <row r="97" spans="1:4">
      <c r="A97" s="556" t="s">
        <v>88</v>
      </c>
      <c r="C97" s="1086" t="s">
        <v>986</v>
      </c>
      <c r="D97" s="18"/>
    </row>
    <row r="98" spans="1:4">
      <c r="A98" s="556" t="s">
        <v>89</v>
      </c>
      <c r="C98" s="1086" t="s">
        <v>987</v>
      </c>
      <c r="D98" s="18"/>
    </row>
    <row r="99" spans="1:4">
      <c r="A99" s="556" t="s">
        <v>90</v>
      </c>
      <c r="C99" s="1086" t="s">
        <v>988</v>
      </c>
      <c r="D99" s="18"/>
    </row>
    <row r="100" spans="1:4">
      <c r="A100" s="556" t="s">
        <v>91</v>
      </c>
      <c r="C100" s="1086" t="s">
        <v>989</v>
      </c>
      <c r="D100" s="18"/>
    </row>
    <row r="101" spans="1:4">
      <c r="A101" s="556" t="s">
        <v>92</v>
      </c>
      <c r="C101" s="1086" t="s">
        <v>990</v>
      </c>
      <c r="D101" s="18"/>
    </row>
    <row r="102" spans="1:4">
      <c r="A102" s="556" t="s">
        <v>93</v>
      </c>
      <c r="C102" s="53" t="s">
        <v>1162</v>
      </c>
      <c r="D102" s="18"/>
    </row>
    <row r="103" spans="1:4">
      <c r="A103" s="556" t="s">
        <v>94</v>
      </c>
      <c r="C103" s="53" t="s">
        <v>1219</v>
      </c>
      <c r="D103" s="18"/>
    </row>
    <row r="104" spans="1:4">
      <c r="A104" s="556" t="s">
        <v>95</v>
      </c>
      <c r="C104" s="53" t="s">
        <v>1259</v>
      </c>
      <c r="D104" s="18"/>
    </row>
    <row r="105" spans="1:4">
      <c r="A105" s="556" t="s">
        <v>96</v>
      </c>
      <c r="C105" s="53" t="s">
        <v>1163</v>
      </c>
      <c r="D105" s="18"/>
    </row>
    <row r="106" spans="1:4">
      <c r="D106" s="18"/>
    </row>
    <row r="107" spans="1:4">
      <c r="A107" s="555" t="s">
        <v>97</v>
      </c>
      <c r="D107" s="18"/>
    </row>
    <row r="108" spans="1:4">
      <c r="A108" s="556" t="s">
        <v>98</v>
      </c>
      <c r="C108" s="53" t="s">
        <v>1164</v>
      </c>
      <c r="D108" s="18"/>
    </row>
    <row r="109" spans="1:4">
      <c r="A109" s="556" t="s">
        <v>99</v>
      </c>
      <c r="C109" s="53" t="s">
        <v>1220</v>
      </c>
      <c r="D109" s="18"/>
    </row>
    <row r="110" spans="1:4">
      <c r="A110" s="556" t="s">
        <v>100</v>
      </c>
      <c r="C110" s="53" t="s">
        <v>1165</v>
      </c>
      <c r="D110" s="18"/>
    </row>
    <row r="111" spans="1:4">
      <c r="A111" s="556" t="s">
        <v>101</v>
      </c>
      <c r="C111" s="53" t="s">
        <v>991</v>
      </c>
      <c r="D111" s="18"/>
    </row>
    <row r="112" spans="1:4">
      <c r="A112" s="568"/>
      <c r="D112" s="18"/>
    </row>
    <row r="113" spans="1:4">
      <c r="A113" s="555" t="s">
        <v>992</v>
      </c>
      <c r="D113" s="18"/>
    </row>
    <row r="114" spans="1:4">
      <c r="A114" s="556" t="s">
        <v>102</v>
      </c>
      <c r="C114" s="1086" t="s">
        <v>1221</v>
      </c>
      <c r="D114" s="18"/>
    </row>
    <row r="115" spans="1:4">
      <c r="A115" s="556" t="s">
        <v>103</v>
      </c>
      <c r="C115" s="1086" t="s">
        <v>1222</v>
      </c>
      <c r="D115" s="18"/>
    </row>
    <row r="116" spans="1:4">
      <c r="A116" s="556" t="s">
        <v>104</v>
      </c>
      <c r="C116" s="1086" t="s">
        <v>1223</v>
      </c>
      <c r="D116" s="18"/>
    </row>
    <row r="117" spans="1:4">
      <c r="A117" s="556" t="s">
        <v>105</v>
      </c>
      <c r="C117" s="1086" t="s">
        <v>1224</v>
      </c>
      <c r="D117" s="18"/>
    </row>
    <row r="118" spans="1:4">
      <c r="A118" s="556" t="s">
        <v>106</v>
      </c>
      <c r="C118" s="1086" t="s">
        <v>1225</v>
      </c>
      <c r="D118" s="18"/>
    </row>
    <row r="119" spans="1:4">
      <c r="A119" s="556" t="s">
        <v>107</v>
      </c>
      <c r="C119" s="1086" t="s">
        <v>1226</v>
      </c>
      <c r="D119" s="18"/>
    </row>
    <row r="120" spans="1:4">
      <c r="D120" s="18"/>
    </row>
    <row r="121" spans="1:4">
      <c r="A121" s="555" t="s">
        <v>993</v>
      </c>
      <c r="D121" s="18"/>
    </row>
    <row r="122" spans="1:4">
      <c r="A122" s="556" t="s">
        <v>108</v>
      </c>
      <c r="C122" s="1086" t="s">
        <v>1227</v>
      </c>
      <c r="D122" s="18"/>
    </row>
    <row r="123" spans="1:4">
      <c r="A123" s="556" t="s">
        <v>109</v>
      </c>
      <c r="C123" s="1086" t="s">
        <v>1228</v>
      </c>
      <c r="D123" s="18"/>
    </row>
    <row r="124" spans="1:4">
      <c r="A124" s="556" t="s">
        <v>110</v>
      </c>
      <c r="C124" s="1086" t="s">
        <v>1229</v>
      </c>
      <c r="D124" s="18"/>
    </row>
    <row r="125" spans="1:4">
      <c r="A125" s="556" t="s">
        <v>111</v>
      </c>
      <c r="C125" s="1086" t="s">
        <v>1230</v>
      </c>
      <c r="D125" s="18"/>
    </row>
    <row r="126" spans="1:4">
      <c r="A126" s="556" t="s">
        <v>112</v>
      </c>
      <c r="C126" s="1086" t="s">
        <v>1231</v>
      </c>
      <c r="D126" s="18"/>
    </row>
    <row r="127" spans="1:4">
      <c r="A127" s="569"/>
      <c r="D127" s="18"/>
    </row>
    <row r="128" spans="1:4">
      <c r="A128" s="555" t="s">
        <v>113</v>
      </c>
      <c r="D128" s="18"/>
    </row>
    <row r="129" spans="1:4">
      <c r="A129" s="557" t="s">
        <v>114</v>
      </c>
      <c r="C129" s="1086" t="s">
        <v>1232</v>
      </c>
      <c r="D129" s="18"/>
    </row>
    <row r="130" spans="1:4">
      <c r="A130" s="557" t="s">
        <v>115</v>
      </c>
      <c r="C130" s="1086" t="s">
        <v>1233</v>
      </c>
      <c r="D130" s="18"/>
    </row>
    <row r="131" spans="1:4" ht="15.75" customHeight="1">
      <c r="A131" s="557" t="s">
        <v>116</v>
      </c>
      <c r="C131" s="1086" t="s">
        <v>1234</v>
      </c>
      <c r="D131" s="18"/>
    </row>
    <row r="132" spans="1:4" ht="15.75" customHeight="1">
      <c r="A132" s="556" t="s">
        <v>117</v>
      </c>
      <c r="C132" s="1086" t="s">
        <v>1166</v>
      </c>
      <c r="D132" s="18"/>
    </row>
    <row r="133" spans="1:4">
      <c r="A133" s="556"/>
    </row>
    <row r="134" spans="1:4">
      <c r="A134" s="556"/>
    </row>
    <row r="135" spans="1:4">
      <c r="A135" s="556"/>
    </row>
    <row r="136" spans="1:4">
      <c r="A136" s="556"/>
    </row>
  </sheetData>
  <mergeCells count="1">
    <mergeCell ref="A1:C1"/>
  </mergeCells>
  <phoneticPr fontId="44" type="noConversion"/>
  <hyperlinks>
    <hyperlink ref="A4" location="'TABLE 1'!A1" display="TABLE 1" xr:uid="{00000000-0004-0000-0000-000000000000}"/>
    <hyperlink ref="A5" location="'TABLE 2'!A1" display="TABLE 2" xr:uid="{00000000-0004-0000-0000-000001000000}"/>
    <hyperlink ref="A6" location="'TABLE 3'!A1" display="TABLE 3" xr:uid="{00000000-0004-0000-0000-000002000000}"/>
    <hyperlink ref="A7" location="'TABLE 4'!A1" display="TABLE 4" xr:uid="{00000000-0004-0000-0000-000003000000}"/>
    <hyperlink ref="A41" location="'TABLE 36'!A1" display="TABLE 36" xr:uid="{00000000-0004-0000-0000-000004000000}"/>
    <hyperlink ref="A42" location="'TABLE 37'!A1" display="TABLE 37" xr:uid="{00000000-0004-0000-0000-000005000000}"/>
    <hyperlink ref="A43" location="'TABLE 38'!A1" display="TABLE 38" xr:uid="{00000000-0004-0000-0000-000006000000}"/>
    <hyperlink ref="A46" location="'TABLE 39'!A1" display="TABLE 39" xr:uid="{00000000-0004-0000-0000-000007000000}"/>
    <hyperlink ref="A47" location="'TABLE 40'!A1" display="TABLE 40" xr:uid="{00000000-0004-0000-0000-000008000000}"/>
    <hyperlink ref="A105" location="'TABLE 90'!A1" display="TABLE 90" xr:uid="{00000000-0004-0000-0000-000009000000}"/>
    <hyperlink ref="A104" location="'TABLE 89'!A1" display="TABLE 89" xr:uid="{00000000-0004-0000-0000-00000A000000}"/>
    <hyperlink ref="A103" location="'TABLE 88'!A1" display="TABLE 88" xr:uid="{00000000-0004-0000-0000-00000B000000}"/>
    <hyperlink ref="A100" location="'TABLE 85'!A1" display="TABLE 85" xr:uid="{00000000-0004-0000-0000-00000C000000}"/>
    <hyperlink ref="A101" location="'TABLE 86'!A1" display="TABLE 86" xr:uid="{00000000-0004-0000-0000-00000D000000}"/>
    <hyperlink ref="A102" location="'TABLE 87'!A1" display="TABLE 87" xr:uid="{00000000-0004-0000-0000-00000E000000}"/>
    <hyperlink ref="A94" location="'TABLE 79'!A1" display="TABLE 79" xr:uid="{00000000-0004-0000-0000-00000F000000}"/>
    <hyperlink ref="A95" location="'TABLE 80'!A1" display="TABLE 80" xr:uid="{00000000-0004-0000-0000-000010000000}"/>
    <hyperlink ref="A96" location="'TABLE 81'!A1" display="TABLE 81" xr:uid="{00000000-0004-0000-0000-000011000000}"/>
    <hyperlink ref="A97" location="'TABLE 82'!A1" display="TABLE 82" xr:uid="{00000000-0004-0000-0000-000012000000}"/>
    <hyperlink ref="A98" location="'TABLE 83'!A1" display="TABLE 83" xr:uid="{00000000-0004-0000-0000-000013000000}"/>
    <hyperlink ref="A99" location="'TABLE 84'!A1" display="TABLE 84" xr:uid="{00000000-0004-0000-0000-000014000000}"/>
    <hyperlink ref="A91" location="'TABLE 76'!A1" display="TABLE 76" xr:uid="{00000000-0004-0000-0000-000015000000}"/>
    <hyperlink ref="A90" location="'TABLE 75'!A1" display="TABLE 75" xr:uid="{00000000-0004-0000-0000-000016000000}"/>
    <hyperlink ref="A89" location="'TABLE 74'!A1" display="TABLE 74" xr:uid="{00000000-0004-0000-0000-000017000000}"/>
    <hyperlink ref="A82" location="'TABLE 69'!A1" display="TABLE 69" xr:uid="{00000000-0004-0000-0000-000018000000}"/>
    <hyperlink ref="A88" location="'TABLE 73'!A1" display="TABLE 73" xr:uid="{00000000-0004-0000-0000-000019000000}"/>
    <hyperlink ref="A81" location="'TABLE 68'!A1" display="TABLE 68" xr:uid="{00000000-0004-0000-0000-00001A000000}"/>
    <hyperlink ref="A80" location="'TABLE 67'!Print_Area" display="TABLE 67" xr:uid="{00000000-0004-0000-0000-00001B000000}"/>
    <hyperlink ref="A79" location="'TABLE 66'!A1" display="TABLE 66" xr:uid="{00000000-0004-0000-0000-00001C000000}"/>
    <hyperlink ref="A78" location="'TABLE 65'!A1" display="TABLE 65" xr:uid="{00000000-0004-0000-0000-00001D000000}"/>
    <hyperlink ref="A76" location="'TABLE 63'!A1" display="TABLE 63" xr:uid="{00000000-0004-0000-0000-00001E000000}"/>
    <hyperlink ref="A77" location="'TABLE 64'!A1" display="TABLE 64" xr:uid="{00000000-0004-0000-0000-00001F000000}"/>
    <hyperlink ref="A75" location="'TABLE 62'!A1" display="TABLE 62" xr:uid="{00000000-0004-0000-0000-000020000000}"/>
    <hyperlink ref="A74" location="'TABLE 61'!A1" display="TABLE 61" xr:uid="{00000000-0004-0000-0000-000021000000}"/>
    <hyperlink ref="A73" location="'TABLE 60'!A1" display="TABLE 60" xr:uid="{00000000-0004-0000-0000-000022000000}"/>
    <hyperlink ref="A72" location="'TABLE 59'!A1" display="TABLE 59" xr:uid="{00000000-0004-0000-0000-000023000000}"/>
    <hyperlink ref="A70" location="'TABLE 57'!A1" display="TABLE 57" xr:uid="{00000000-0004-0000-0000-000024000000}"/>
    <hyperlink ref="A69" location="'TABLE 56'!A1" display="TABLE 56" xr:uid="{00000000-0004-0000-0000-000025000000}"/>
    <hyperlink ref="A68" location="'TABLE 55'!A1" display="TABLE 55" xr:uid="{00000000-0004-0000-0000-000026000000}"/>
    <hyperlink ref="A67" location="'TABLE 54'!A1" display="TABLE 54" xr:uid="{00000000-0004-0000-0000-000027000000}"/>
    <hyperlink ref="A66" location="'TABLE 53'!A1" display="TABLE 53" xr:uid="{00000000-0004-0000-0000-000028000000}"/>
    <hyperlink ref="A65" location="'TABLE 52'!A1" display="TABLE 52" xr:uid="{00000000-0004-0000-0000-000029000000}"/>
    <hyperlink ref="A64" location="'TABLE 51'!A1" display="TABLE 51" xr:uid="{00000000-0004-0000-0000-00002A000000}"/>
    <hyperlink ref="A61" location="'TABLE 50'!A1" display="TABLE 50" xr:uid="{00000000-0004-0000-0000-00002B000000}"/>
    <hyperlink ref="A60" location="'TABLE 49'!A1" display="TABLE 49" xr:uid="{00000000-0004-0000-0000-00002C000000}"/>
    <hyperlink ref="A56" location="'TABLE 47'!A1" display="TABLE 47" xr:uid="{00000000-0004-0000-0000-00002D000000}"/>
    <hyperlink ref="A53" location="'TABLE 44'!A1" display="TABLE 44" xr:uid="{00000000-0004-0000-0000-00002E000000}"/>
    <hyperlink ref="A50" location="'TABLE 43'!A1" display="TABLE 43" xr:uid="{00000000-0004-0000-0000-00002F000000}"/>
    <hyperlink ref="A49" location="'TABLE 42'!A1" display="TABLE 42" xr:uid="{00000000-0004-0000-0000-000030000000}"/>
    <hyperlink ref="A48" location="'TABLE 41'!A1" display="TABLE 41" xr:uid="{00000000-0004-0000-0000-000031000000}"/>
    <hyperlink ref="A71" location="'TABLE 58'!A1" display="TABLE 58" xr:uid="{00000000-0004-0000-0000-000032000000}"/>
    <hyperlink ref="A108" location="'TABLE 91'!A1" display="TABLE 91" xr:uid="{00000000-0004-0000-0000-000033000000}"/>
    <hyperlink ref="A109" location="'TABLE 92'!A1" display="TABLE 92" xr:uid="{00000000-0004-0000-0000-000034000000}"/>
    <hyperlink ref="A110" location="'TABLE 93'!A1" display="TABLE 93" xr:uid="{00000000-0004-0000-0000-000035000000}"/>
    <hyperlink ref="A111" location="'TABLE 94'!A1" display="TABLE 94" xr:uid="{00000000-0004-0000-0000-000036000000}"/>
    <hyperlink ref="A83" location="'TABLE 70'!A1" display="TABLE 70" xr:uid="{00000000-0004-0000-0000-000037000000}"/>
    <hyperlink ref="A93" location="'TABLE 78'!A1" display="TABLE 78" xr:uid="{00000000-0004-0000-0000-000038000000}"/>
    <hyperlink ref="A114" location="'TABLE 95 &amp; 96'!A1" display="TABLE 95" xr:uid="{00000000-0004-0000-0000-000039000000}"/>
    <hyperlink ref="A57" location="'TABLE 48'!A1" display="TABLE 48" xr:uid="{00000000-0004-0000-0000-00003A000000}"/>
    <hyperlink ref="A54" location="'TABLE 45'!A1" display="TABLE 45" xr:uid="{00000000-0004-0000-0000-00003B000000}"/>
    <hyperlink ref="A86" location="'TABLE 71'!A1" display="TABLE 71" xr:uid="{00000000-0004-0000-0000-00003C000000}"/>
    <hyperlink ref="A87" location="'TABLE 72'!A1" display="TABLE 72" xr:uid="{00000000-0004-0000-0000-00003D000000}"/>
    <hyperlink ref="A92" location="'TABLE 77'!A1" display="TABLE 77" xr:uid="{00000000-0004-0000-0000-00003E000000}"/>
    <hyperlink ref="A55" location="'TABLE 46'!A1" display="TABLE 46" xr:uid="{00000000-0004-0000-0000-00003F000000}"/>
    <hyperlink ref="A116" location="'TABLE 97'!A1" display="TABLE 97" xr:uid="{00000000-0004-0000-0000-000040000000}"/>
    <hyperlink ref="A8" location="'TABLE 5'!A1" display="TABLE 5" xr:uid="{00000000-0004-0000-0000-000041000000}"/>
    <hyperlink ref="A9" location="'Tables 6 &amp; 7'!A1" display="TABLE 6" xr:uid="{00000000-0004-0000-0000-000042000000}"/>
    <hyperlink ref="A10" location="'Tables 6 &amp; 7'!A22" display="TABLE 7" xr:uid="{00000000-0004-0000-0000-000043000000}"/>
    <hyperlink ref="A11" location="'Table 8 &amp; 9'!A1" display="TABLE 8" xr:uid="{00000000-0004-0000-0000-000044000000}"/>
    <hyperlink ref="A29" location="'TABLE 24'!A1" display="TABLE 24" xr:uid="{00000000-0004-0000-0000-000046000000}"/>
    <hyperlink ref="A40" location="'TABLE 35'!A1" display="TABLE 35" xr:uid="{00000000-0004-0000-0000-000047000000}"/>
    <hyperlink ref="A39" location="'TABLE 34'!A1" display="TABLE 34" xr:uid="{00000000-0004-0000-0000-000048000000}"/>
    <hyperlink ref="A38" location="'TABLE 33'!A1" display="TABLE 33" xr:uid="{00000000-0004-0000-0000-000049000000}"/>
    <hyperlink ref="A37" location="'TABLE 32'!A1" display="TABLE 32" xr:uid="{00000000-0004-0000-0000-00004A000000}"/>
    <hyperlink ref="A36" location="'TABLE 31'!A1" display="TABLE 31" xr:uid="{00000000-0004-0000-0000-00004B000000}"/>
    <hyperlink ref="A35" location="'TABLE 30'!A1" display="TABLE 30" xr:uid="{00000000-0004-0000-0000-00004C000000}"/>
    <hyperlink ref="A34" location="' TABLE 29'!A1" display="TABLE 29" xr:uid="{00000000-0004-0000-0000-00004D000000}"/>
    <hyperlink ref="A33" location="'TABLE 28'!A1" display="TABLE 28" xr:uid="{00000000-0004-0000-0000-00004E000000}"/>
    <hyperlink ref="A32" location="'TABLE 27'!A1" display="TABLE 27" xr:uid="{00000000-0004-0000-0000-00004F000000}"/>
    <hyperlink ref="A31" location="'TABLE 26'!A1" display="TABLE 26" xr:uid="{00000000-0004-0000-0000-000050000000}"/>
    <hyperlink ref="A30" location="'TABLE 25'!A1" display="TABLE 25" xr:uid="{00000000-0004-0000-0000-000051000000}"/>
    <hyperlink ref="A28" location="'TABLE 23'!A1" display="TABLE 23" xr:uid="{00000000-0004-0000-0000-000052000000}"/>
    <hyperlink ref="A27" location="'TABLE 22'!A1" display="TABLE 22" xr:uid="{00000000-0004-0000-0000-000053000000}"/>
    <hyperlink ref="A26" location="'TABLE 21'!A1" display="TABLE 21" xr:uid="{00000000-0004-0000-0000-000054000000}"/>
    <hyperlink ref="A25" location="'TABLE 20'!A1" display="TABLE 20" xr:uid="{00000000-0004-0000-0000-000055000000}"/>
    <hyperlink ref="A24" location="'TABLE 19'!A1" display="TABLE 19" xr:uid="{00000000-0004-0000-0000-000056000000}"/>
    <hyperlink ref="A23" location="'TABLE 18'!A1" display="TABLE 18" xr:uid="{00000000-0004-0000-0000-000057000000}"/>
    <hyperlink ref="A22" location="'TABLE 17'!A1" display="TABLE 17" xr:uid="{00000000-0004-0000-0000-000058000000}"/>
    <hyperlink ref="A21" location="'TABLE 16'!A2" display="TABLE 16" xr:uid="{00000000-0004-0000-0000-000059000000}"/>
    <hyperlink ref="A20" location="'TABLE 15'!A1" display="TABLE 15" xr:uid="{00000000-0004-0000-0000-00005A000000}"/>
    <hyperlink ref="A19" location="'TABLE 14'!A1" display="TABLE 14" xr:uid="{00000000-0004-0000-0000-00005B000000}"/>
    <hyperlink ref="A18" location="'TABLE 13'!A1" display="TABLE 13" xr:uid="{00000000-0004-0000-0000-00005C000000}"/>
    <hyperlink ref="A17" location="'TABLE 12'!A1" display="TABLE 12" xr:uid="{00000000-0004-0000-0000-00005D000000}"/>
    <hyperlink ref="A16" location="'Table 11'!A1" display="TABLE 11" xr:uid="{00000000-0004-0000-0000-00005E000000}"/>
    <hyperlink ref="A13" location="'TABLE 10'!A1" display="TABLE 10" xr:uid="{00000000-0004-0000-0000-00005F000000}"/>
    <hyperlink ref="A12" location="'Table 8 &amp; 9'!A22" display="TABLE 9" xr:uid="{00000000-0004-0000-0000-000060000000}"/>
    <hyperlink ref="A115" location="'TABLE 95 &amp; 96'!A10" display="TABLE 96" xr:uid="{00000000-0004-0000-0000-000061000000}"/>
    <hyperlink ref="A117" location="'TABLE 98 &amp; 99'!A1" display="TABLE 98" xr:uid="{00000000-0004-0000-0000-000062000000}"/>
    <hyperlink ref="A118" location="'TABLE 98 &amp; 99'!A10" display="TABLE 99" xr:uid="{00000000-0004-0000-0000-000063000000}"/>
    <hyperlink ref="A119" location="'TABLE 100'!A1" display="TABLE 100" xr:uid="{00000000-0004-0000-0000-000064000000}"/>
    <hyperlink ref="A122" location="'TABLE 101 - 105'!A1" display="TABLE 101" xr:uid="{00000000-0004-0000-0000-000065000000}"/>
    <hyperlink ref="A123" location="'TABLE 101 - 105'!A18" display="TABLE 102" xr:uid="{00000000-0004-0000-0000-000066000000}"/>
    <hyperlink ref="A124" location="'TABLE 101 - 105'!A38" display="TABLE 103" xr:uid="{00000000-0004-0000-0000-000067000000}"/>
    <hyperlink ref="A125" location="'TABLE 101 - 105'!A58" display="TABLE 104" xr:uid="{00000000-0004-0000-0000-000068000000}"/>
    <hyperlink ref="A126" location="'TABLE 101 - 105'!A77" display="TABLE 105" xr:uid="{00000000-0004-0000-0000-000069000000}"/>
    <hyperlink ref="A129" location="'TABLE 106'!A1" display="TABLE 106" xr:uid="{00000000-0004-0000-0000-00006A000000}"/>
    <hyperlink ref="A130" location="'TABLE 107'!A1" display="TABLE 107" xr:uid="{00000000-0004-0000-0000-00006B000000}"/>
    <hyperlink ref="A131" location="'TABLE 108'!A1" display="TABLE 108" xr:uid="{00000000-0004-0000-0000-00006C000000}"/>
    <hyperlink ref="A132" location="'TABLE 109'!A1" display="TABLE 109" xr:uid="{26AE0F04-EF56-45BC-8D77-C5F9EF8A2E9A}"/>
  </hyperlinks>
  <printOptions horizontalCentered="1"/>
  <pageMargins left="0.25" right="0.25" top="0.25" bottom="0.5" header="0.3" footer="0.3"/>
  <pageSetup scale="94" fitToHeight="0" orientation="portrait" r:id="rId1"/>
  <headerFooter alignWithMargins="0">
    <oddFooter>&amp;L&amp;"Garamond,Italic"&amp;12Hawai‘i Tourism Authority&amp;R&amp;"Garamond,Italic"&amp;12 2015 Annual Visitor Research Report</oddFooter>
  </headerFooter>
  <rowBreaks count="1" manualBreakCount="1">
    <brk id="5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>
    <pageSetUpPr fitToPage="1"/>
  </sheetPr>
  <dimension ref="A1:AC52"/>
  <sheetViews>
    <sheetView showGridLines="0" topLeftCell="P1" workbookViewId="0">
      <selection activeCell="Z22" sqref="Z22"/>
    </sheetView>
  </sheetViews>
  <sheetFormatPr defaultColWidth="9.140625" defaultRowHeight="12.75"/>
  <cols>
    <col min="1" max="1" width="15.42578125" customWidth="1"/>
    <col min="2" max="3" width="11.5703125" customWidth="1"/>
    <col min="4" max="10" width="9.5703125" customWidth="1"/>
    <col min="11" max="11" width="10.5703125" customWidth="1"/>
    <col min="12" max="13" width="9.5703125" customWidth="1"/>
    <col min="14" max="14" width="10.5703125" customWidth="1"/>
    <col min="15" max="15" width="15.42578125" customWidth="1"/>
    <col min="16" max="20" width="9.5703125" customWidth="1"/>
    <col min="21" max="21" width="10.5703125" customWidth="1"/>
    <col min="22" max="24" width="9.5703125" customWidth="1"/>
    <col min="25" max="25" width="11.5703125" customWidth="1"/>
    <col min="26" max="26" width="9.5703125" customWidth="1"/>
    <col min="27" max="27" width="12.5703125" customWidth="1"/>
    <col min="28" max="16384" width="9.140625" style="4"/>
  </cols>
  <sheetData>
    <row r="1" spans="1:29" s="18" customFormat="1" ht="15.75">
      <c r="A1" s="1474" t="s">
        <v>1003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  <c r="L1" s="1474"/>
      <c r="M1" s="1474"/>
      <c r="N1" s="1474"/>
      <c r="O1" s="65" t="s">
        <v>1004</v>
      </c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C1" s="506"/>
    </row>
    <row r="2" spans="1:29" s="53" customFormat="1" ht="15.75">
      <c r="A2" s="1485" t="s">
        <v>297</v>
      </c>
      <c r="B2" s="1485"/>
      <c r="C2" s="1485"/>
      <c r="D2" s="1485"/>
      <c r="E2" s="1485"/>
      <c r="F2" s="1485"/>
      <c r="G2" s="1485"/>
      <c r="H2" s="1485"/>
      <c r="I2" s="1485"/>
      <c r="J2" s="1485"/>
      <c r="K2" s="1485"/>
      <c r="L2" s="1485"/>
      <c r="M2" s="1485"/>
      <c r="N2" s="1485"/>
      <c r="O2" s="1485" t="s">
        <v>298</v>
      </c>
      <c r="P2" s="1485"/>
      <c r="Q2" s="1485"/>
      <c r="R2" s="1485"/>
      <c r="S2" s="1485"/>
      <c r="T2" s="1485"/>
      <c r="U2" s="1485"/>
      <c r="V2" s="1485"/>
      <c r="W2" s="1485"/>
      <c r="X2" s="1485"/>
      <c r="Y2" s="1485"/>
      <c r="Z2" s="1485"/>
      <c r="AA2" s="1485"/>
    </row>
    <row r="3" spans="1:29" s="25" customFormat="1" ht="10.5" customHeight="1">
      <c r="A3" s="869"/>
      <c r="B3" s="869"/>
      <c r="C3" s="869"/>
      <c r="D3" s="626"/>
      <c r="E3" s="626"/>
      <c r="F3" s="43"/>
      <c r="G3" s="626"/>
      <c r="H3" s="626"/>
      <c r="I3" s="626"/>
      <c r="J3" s="626"/>
      <c r="K3" s="626"/>
      <c r="L3" s="626"/>
      <c r="M3" s="626"/>
      <c r="N3" s="626"/>
      <c r="O3" s="869"/>
      <c r="P3" s="626"/>
      <c r="Q3" s="626"/>
      <c r="R3" s="626"/>
      <c r="S3" s="43"/>
      <c r="T3" s="626"/>
      <c r="U3" s="626"/>
      <c r="V3" s="626"/>
      <c r="W3" s="626"/>
      <c r="X3" s="626"/>
      <c r="Y3" s="626"/>
      <c r="Z3" s="626"/>
      <c r="AA3"/>
    </row>
    <row r="4" spans="1:29" s="12" customFormat="1" ht="35.450000000000003" customHeight="1">
      <c r="A4" s="67">
        <v>2022</v>
      </c>
      <c r="B4" s="1384" t="s">
        <v>299</v>
      </c>
      <c r="C4" s="69" t="s">
        <v>300</v>
      </c>
      <c r="D4" s="69" t="s">
        <v>301</v>
      </c>
      <c r="E4" s="69" t="s">
        <v>302</v>
      </c>
      <c r="F4" s="70" t="s">
        <v>303</v>
      </c>
      <c r="G4" s="71"/>
      <c r="H4" s="71"/>
      <c r="I4" s="71"/>
      <c r="J4" s="71"/>
      <c r="K4" s="72"/>
      <c r="L4" s="70" t="s">
        <v>304</v>
      </c>
      <c r="M4" s="71"/>
      <c r="N4" s="72"/>
      <c r="O4" s="67">
        <v>2022</v>
      </c>
      <c r="P4" s="37" t="s">
        <v>305</v>
      </c>
      <c r="Q4" s="73"/>
      <c r="R4" s="38"/>
      <c r="S4" s="38"/>
      <c r="T4" s="38"/>
      <c r="U4" s="39"/>
      <c r="V4" s="38" t="s">
        <v>306</v>
      </c>
      <c r="W4" s="73"/>
      <c r="X4" s="38"/>
      <c r="Y4" s="39"/>
      <c r="Z4" s="69" t="s">
        <v>307</v>
      </c>
      <c r="AA4" s="74" t="s">
        <v>308</v>
      </c>
    </row>
    <row r="5" spans="1:29" s="164" customFormat="1" ht="12">
      <c r="A5" s="1479" t="s">
        <v>166</v>
      </c>
      <c r="B5" s="1475" t="s">
        <v>309</v>
      </c>
      <c r="C5" s="1483" t="s">
        <v>310</v>
      </c>
      <c r="D5" s="1483" t="s">
        <v>311</v>
      </c>
      <c r="E5" s="1483" t="s">
        <v>312</v>
      </c>
      <c r="F5" s="1488" t="s">
        <v>313</v>
      </c>
      <c r="G5" s="1477" t="s">
        <v>314</v>
      </c>
      <c r="H5" s="1477" t="s">
        <v>315</v>
      </c>
      <c r="I5" s="1477" t="s">
        <v>316</v>
      </c>
      <c r="J5" s="1480" t="s">
        <v>317</v>
      </c>
      <c r="K5" s="1475" t="s">
        <v>318</v>
      </c>
      <c r="L5" s="1488" t="s">
        <v>319</v>
      </c>
      <c r="M5" s="1480" t="s">
        <v>320</v>
      </c>
      <c r="N5" s="1475" t="s">
        <v>321</v>
      </c>
      <c r="O5" s="1479" t="s">
        <v>166</v>
      </c>
      <c r="P5" s="1486" t="s">
        <v>322</v>
      </c>
      <c r="Q5" s="1480" t="s">
        <v>323</v>
      </c>
      <c r="R5" s="1477" t="s">
        <v>324</v>
      </c>
      <c r="S5" s="1480" t="s">
        <v>325</v>
      </c>
      <c r="T5" s="1477" t="s">
        <v>326</v>
      </c>
      <c r="U5" s="1475" t="s">
        <v>327</v>
      </c>
      <c r="V5" s="1480" t="s">
        <v>328</v>
      </c>
      <c r="W5" s="1480" t="s">
        <v>329</v>
      </c>
      <c r="X5" s="1480" t="s">
        <v>330</v>
      </c>
      <c r="Y5" s="1480" t="s">
        <v>331</v>
      </c>
      <c r="Z5" s="1490" t="s">
        <v>332</v>
      </c>
      <c r="AA5" s="1483" t="s">
        <v>136</v>
      </c>
    </row>
    <row r="6" spans="1:29" s="164" customFormat="1" ht="12">
      <c r="A6" s="1465"/>
      <c r="B6" s="1476" t="s">
        <v>333</v>
      </c>
      <c r="C6" s="1484" t="s">
        <v>334</v>
      </c>
      <c r="D6" s="1484"/>
      <c r="E6" s="1484"/>
      <c r="F6" s="1489" t="s">
        <v>335</v>
      </c>
      <c r="G6" s="1478"/>
      <c r="H6" s="1478"/>
      <c r="I6" s="1478"/>
      <c r="J6" s="1481" t="s">
        <v>336</v>
      </c>
      <c r="K6" s="1482"/>
      <c r="L6" s="1489"/>
      <c r="M6" s="1481" t="s">
        <v>337</v>
      </c>
      <c r="N6" s="1476" t="s">
        <v>304</v>
      </c>
      <c r="O6" s="1465"/>
      <c r="P6" s="1487" t="s">
        <v>322</v>
      </c>
      <c r="Q6" s="1481" t="s">
        <v>338</v>
      </c>
      <c r="R6" s="1478" t="s">
        <v>324</v>
      </c>
      <c r="S6" s="1481" t="s">
        <v>339</v>
      </c>
      <c r="T6" s="1478" t="s">
        <v>326</v>
      </c>
      <c r="U6" s="1476"/>
      <c r="V6" s="1481"/>
      <c r="W6" s="1481" t="s">
        <v>329</v>
      </c>
      <c r="X6" s="1481" t="s">
        <v>330</v>
      </c>
      <c r="Y6" s="1481" t="s">
        <v>340</v>
      </c>
      <c r="Z6" s="1465"/>
      <c r="AA6" s="1484" t="s">
        <v>341</v>
      </c>
    </row>
    <row r="7" spans="1:29" s="626" customFormat="1" ht="12.95" customHeight="1">
      <c r="A7" s="178" t="s">
        <v>342</v>
      </c>
      <c r="B7" s="870">
        <v>3193678.6424569744</v>
      </c>
      <c r="C7" s="624">
        <v>2191932.8160886415</v>
      </c>
      <c r="D7" s="624">
        <v>26880.561579779471</v>
      </c>
      <c r="E7" s="624">
        <v>391393.9176291537</v>
      </c>
      <c r="F7" s="625">
        <v>15868.784393882637</v>
      </c>
      <c r="G7" s="626">
        <v>9597.7511393087461</v>
      </c>
      <c r="H7" s="626">
        <v>28077.256653210443</v>
      </c>
      <c r="I7" s="626">
        <v>3132.5895736242924</v>
      </c>
      <c r="J7" s="626">
        <v>14077.598449116613</v>
      </c>
      <c r="K7" s="870">
        <v>70753.980209143963</v>
      </c>
      <c r="L7" s="626">
        <v>46201.715171590557</v>
      </c>
      <c r="M7" s="626">
        <v>4464.8968440537665</v>
      </c>
      <c r="N7" s="870">
        <v>50666.612015644263</v>
      </c>
      <c r="O7" s="178" t="s">
        <v>342</v>
      </c>
      <c r="P7" s="625">
        <v>6854.9083545121248</v>
      </c>
      <c r="Q7" s="626">
        <v>2823.7377299338441</v>
      </c>
      <c r="R7" s="626">
        <v>30366.534723025234</v>
      </c>
      <c r="S7" s="626">
        <v>3620.8657733638538</v>
      </c>
      <c r="T7" s="626">
        <v>1360.0944410035368</v>
      </c>
      <c r="U7" s="870">
        <v>45026.141021839539</v>
      </c>
      <c r="V7" s="626">
        <v>5547.9396978239465</v>
      </c>
      <c r="W7" s="626">
        <v>8595.2712030837793</v>
      </c>
      <c r="X7" s="626">
        <v>5300.6176162163665</v>
      </c>
      <c r="Y7" s="870">
        <v>19443.82851712409</v>
      </c>
      <c r="Z7" s="870">
        <v>233659.26734734073</v>
      </c>
      <c r="AA7" s="870">
        <v>6223435.7668681974</v>
      </c>
      <c r="AB7" s="467"/>
    </row>
    <row r="8" spans="1:29" s="626" customFormat="1" ht="12.95" customHeight="1">
      <c r="A8" s="871" t="s">
        <v>343</v>
      </c>
      <c r="B8" s="870">
        <v>3142945.272230607</v>
      </c>
      <c r="C8" s="624">
        <v>1836154.7953075052</v>
      </c>
      <c r="D8" s="624">
        <v>22346.395353595188</v>
      </c>
      <c r="E8" s="624">
        <v>449094.77576559153</v>
      </c>
      <c r="F8" s="625">
        <v>15544.684480963424</v>
      </c>
      <c r="G8" s="626">
        <v>8987.2156567216989</v>
      </c>
      <c r="H8" s="626">
        <v>28249.983103115243</v>
      </c>
      <c r="I8" s="626">
        <v>3331.6558236940077</v>
      </c>
      <c r="J8" s="626">
        <v>11751.480449082241</v>
      </c>
      <c r="K8" s="870">
        <v>67865.019513575055</v>
      </c>
      <c r="L8" s="626">
        <v>24556.059567473891</v>
      </c>
      <c r="M8" s="626">
        <v>2826.3176224012291</v>
      </c>
      <c r="N8" s="870">
        <v>27382.377189875158</v>
      </c>
      <c r="O8" s="871" t="s">
        <v>343</v>
      </c>
      <c r="P8" s="625">
        <v>3003.1023205406473</v>
      </c>
      <c r="Q8" s="626">
        <v>2155.6150605242733</v>
      </c>
      <c r="R8" s="626">
        <v>19712.207476767606</v>
      </c>
      <c r="S8" s="626">
        <v>1798.8257927499781</v>
      </c>
      <c r="T8" s="626">
        <v>852.17575261386048</v>
      </c>
      <c r="U8" s="870">
        <v>27521.926403196496</v>
      </c>
      <c r="V8" s="626">
        <v>4045.7291426719153</v>
      </c>
      <c r="W8" s="626">
        <v>4504.6257024694796</v>
      </c>
      <c r="X8" s="626">
        <v>5415.5805901362492</v>
      </c>
      <c r="Y8" s="870">
        <v>13965.935435277754</v>
      </c>
      <c r="Z8" s="870">
        <v>184176.98366883973</v>
      </c>
      <c r="AA8" s="870">
        <v>5771453.480864347</v>
      </c>
    </row>
    <row r="9" spans="1:29" s="626" customFormat="1" ht="12.95" customHeight="1">
      <c r="A9" s="871" t="s">
        <v>344</v>
      </c>
      <c r="B9" s="870">
        <v>3768774.7632586374</v>
      </c>
      <c r="C9" s="624">
        <v>2145000.0974983023</v>
      </c>
      <c r="D9" s="624">
        <v>41903.921506194572</v>
      </c>
      <c r="E9" s="624">
        <v>688034.23039734701</v>
      </c>
      <c r="F9" s="625">
        <v>20048.656179850819</v>
      </c>
      <c r="G9" s="626">
        <v>8649.3326977137131</v>
      </c>
      <c r="H9" s="626">
        <v>32650.841501416642</v>
      </c>
      <c r="I9" s="626">
        <v>2792.8833571267669</v>
      </c>
      <c r="J9" s="626">
        <v>13025.421862634455</v>
      </c>
      <c r="K9" s="870">
        <v>77167.135598743291</v>
      </c>
      <c r="L9" s="626">
        <v>64841.367025295542</v>
      </c>
      <c r="M9" s="626">
        <v>5152.6946157208004</v>
      </c>
      <c r="N9" s="870">
        <v>69994.061641016131</v>
      </c>
      <c r="O9" s="871" t="s">
        <v>344</v>
      </c>
      <c r="P9" s="625">
        <v>11768.075025102968</v>
      </c>
      <c r="Q9" s="626">
        <v>4537.6455234289588</v>
      </c>
      <c r="R9" s="626">
        <v>29380.90011726044</v>
      </c>
      <c r="S9" s="626">
        <v>2201.9066349230975</v>
      </c>
      <c r="T9" s="626">
        <v>1540.9013025103363</v>
      </c>
      <c r="U9" s="870">
        <v>49429.428603225315</v>
      </c>
      <c r="V9" s="626">
        <v>3881.5343880459063</v>
      </c>
      <c r="W9" s="626">
        <v>4773.6425096484518</v>
      </c>
      <c r="X9" s="626">
        <v>5410.2492396384969</v>
      </c>
      <c r="Y9" s="870">
        <v>14065.426137332819</v>
      </c>
      <c r="Z9" s="870">
        <v>192509.25717730194</v>
      </c>
      <c r="AA9" s="870">
        <v>7046878.3218076136</v>
      </c>
    </row>
    <row r="10" spans="1:29" s="626" customFormat="1" ht="12.95" customHeight="1">
      <c r="A10" s="871" t="s">
        <v>345</v>
      </c>
      <c r="B10" s="870">
        <v>4210097.6613917816</v>
      </c>
      <c r="C10" s="624">
        <v>1748284.9075557373</v>
      </c>
      <c r="D10" s="624">
        <v>67251.721834045995</v>
      </c>
      <c r="E10" s="624">
        <v>498718.31857891678</v>
      </c>
      <c r="F10" s="625">
        <v>32032.058490890358</v>
      </c>
      <c r="G10" s="626">
        <v>12598.529852450893</v>
      </c>
      <c r="H10" s="626">
        <v>45674.717764611261</v>
      </c>
      <c r="I10" s="626">
        <v>4242.1152902282693</v>
      </c>
      <c r="J10" s="626">
        <v>20432.120311444251</v>
      </c>
      <c r="K10" s="870">
        <v>114979.54170962312</v>
      </c>
      <c r="L10" s="626">
        <v>122518.47429278088</v>
      </c>
      <c r="M10" s="626">
        <v>5566.9979737977792</v>
      </c>
      <c r="N10" s="870">
        <v>128085.47226657825</v>
      </c>
      <c r="O10" s="871" t="s">
        <v>345</v>
      </c>
      <c r="P10" s="625">
        <v>6491.6807873945236</v>
      </c>
      <c r="Q10" s="626">
        <v>3268.9852855058348</v>
      </c>
      <c r="R10" s="626">
        <v>48228.963465617649</v>
      </c>
      <c r="S10" s="626">
        <v>2330.3137748908503</v>
      </c>
      <c r="T10" s="626">
        <v>3176.4940965498017</v>
      </c>
      <c r="U10" s="870">
        <v>63496.437409958155</v>
      </c>
      <c r="V10" s="626">
        <v>4396.293865502359</v>
      </c>
      <c r="W10" s="626">
        <v>4992.1731080851696</v>
      </c>
      <c r="X10" s="626">
        <v>10149.313705397193</v>
      </c>
      <c r="Y10" s="870">
        <v>19537.780678984727</v>
      </c>
      <c r="Z10" s="870">
        <v>217437.27864066538</v>
      </c>
      <c r="AA10" s="870">
        <v>7067889.1200690288</v>
      </c>
    </row>
    <row r="11" spans="1:29" s="626" customFormat="1" ht="12.95" customHeight="1">
      <c r="A11" s="871" t="s">
        <v>346</v>
      </c>
      <c r="B11" s="870">
        <v>3792927.6882115817</v>
      </c>
      <c r="C11" s="624">
        <v>2125985.3828478935</v>
      </c>
      <c r="D11" s="624">
        <v>59792.141392934122</v>
      </c>
      <c r="E11" s="624">
        <v>276812.65354182187</v>
      </c>
      <c r="F11" s="625">
        <v>35762.118164469975</v>
      </c>
      <c r="G11" s="626">
        <v>14695.695953794544</v>
      </c>
      <c r="H11" s="626">
        <v>50679.78136049139</v>
      </c>
      <c r="I11" s="626">
        <v>6343.5832765534442</v>
      </c>
      <c r="J11" s="626">
        <v>17734.794589155721</v>
      </c>
      <c r="K11" s="870">
        <v>125215.97334446052</v>
      </c>
      <c r="L11" s="626">
        <v>113889.79004478776</v>
      </c>
      <c r="M11" s="626">
        <v>9344.939382133869</v>
      </c>
      <c r="N11" s="870">
        <v>123234.72942692207</v>
      </c>
      <c r="O11" s="871" t="s">
        <v>346</v>
      </c>
      <c r="P11" s="625">
        <v>10250.915874254801</v>
      </c>
      <c r="Q11" s="626">
        <v>2541.5223099883583</v>
      </c>
      <c r="R11" s="626">
        <v>89911.990209772339</v>
      </c>
      <c r="S11" s="626">
        <v>3247.4672779468565</v>
      </c>
      <c r="T11" s="626">
        <v>2810.6334985335934</v>
      </c>
      <c r="U11" s="870">
        <v>108762.52917049763</v>
      </c>
      <c r="V11" s="626">
        <v>4540.8272784933524</v>
      </c>
      <c r="W11" s="626">
        <v>5134.5112457430569</v>
      </c>
      <c r="X11" s="626">
        <v>8647.3628857114836</v>
      </c>
      <c r="Y11" s="870">
        <v>18322.701409948069</v>
      </c>
      <c r="Z11" s="870">
        <v>243534.74370781175</v>
      </c>
      <c r="AA11" s="870">
        <v>6874588.5430479767</v>
      </c>
    </row>
    <row r="12" spans="1:29" s="626" customFormat="1" ht="12.95" customHeight="1">
      <c r="A12" s="871" t="s">
        <v>347</v>
      </c>
      <c r="B12" s="870">
        <v>4470313.7876910744</v>
      </c>
      <c r="C12" s="624">
        <v>2543027.1971481396</v>
      </c>
      <c r="D12" s="624">
        <v>86211.085480867303</v>
      </c>
      <c r="E12" s="624">
        <v>182816.41441013018</v>
      </c>
      <c r="F12" s="625">
        <v>24574.969679912061</v>
      </c>
      <c r="G12" s="626">
        <v>13109.114829599319</v>
      </c>
      <c r="H12" s="626">
        <v>33357.295576570235</v>
      </c>
      <c r="I12" s="626">
        <v>7760.4856159364253</v>
      </c>
      <c r="J12" s="626">
        <v>18172.319695552582</v>
      </c>
      <c r="K12" s="870">
        <v>96974.185397571346</v>
      </c>
      <c r="L12" s="626">
        <v>145728.0858366272</v>
      </c>
      <c r="M12" s="626">
        <v>9888.2251172432625</v>
      </c>
      <c r="N12" s="870">
        <v>155616.31095387036</v>
      </c>
      <c r="O12" s="871" t="s">
        <v>347</v>
      </c>
      <c r="P12" s="625">
        <v>11180.96075075621</v>
      </c>
      <c r="Q12" s="626">
        <v>4220.4599576170403</v>
      </c>
      <c r="R12" s="626">
        <v>91277.754954724514</v>
      </c>
      <c r="S12" s="626">
        <v>4399.7598340773957</v>
      </c>
      <c r="T12" s="626">
        <v>2942.8802091366151</v>
      </c>
      <c r="U12" s="870">
        <v>114021.81570631253</v>
      </c>
      <c r="V12" s="626">
        <v>3571.4237641953159</v>
      </c>
      <c r="W12" s="626">
        <v>4485.8617323436738</v>
      </c>
      <c r="X12" s="626">
        <v>6636.3503417970569</v>
      </c>
      <c r="Y12" s="870">
        <v>14693.635838335984</v>
      </c>
      <c r="Z12" s="870">
        <v>289541.97343876923</v>
      </c>
      <c r="AA12" s="870">
        <v>7953216.4060487794</v>
      </c>
    </row>
    <row r="13" spans="1:29" s="626" customFormat="1" ht="12.95" customHeight="1">
      <c r="A13" s="871" t="s">
        <v>348</v>
      </c>
      <c r="B13" s="870">
        <v>4618275.5076316576</v>
      </c>
      <c r="C13" s="624">
        <v>2473429.8083843859</v>
      </c>
      <c r="D13" s="624">
        <v>150983.99349097913</v>
      </c>
      <c r="E13" s="624">
        <v>313844.05534914421</v>
      </c>
      <c r="F13" s="625">
        <v>50474.015423117649</v>
      </c>
      <c r="G13" s="626">
        <v>39172.125753992426</v>
      </c>
      <c r="H13" s="626">
        <v>71224.061954517514</v>
      </c>
      <c r="I13" s="626">
        <v>16675.916208917741</v>
      </c>
      <c r="J13" s="626">
        <v>45122.392000552463</v>
      </c>
      <c r="K13" s="870">
        <v>222668.51134109066</v>
      </c>
      <c r="L13" s="626">
        <v>157370.66996753297</v>
      </c>
      <c r="M13" s="626">
        <v>46652.556301328994</v>
      </c>
      <c r="N13" s="870">
        <v>204023.22626886104</v>
      </c>
      <c r="O13" s="871" t="s">
        <v>348</v>
      </c>
      <c r="P13" s="625">
        <v>9516.4349661148299</v>
      </c>
      <c r="Q13" s="626">
        <v>5565.2235799539894</v>
      </c>
      <c r="R13" s="626">
        <v>116952.09679236733</v>
      </c>
      <c r="S13" s="626">
        <v>2414.7940494061681</v>
      </c>
      <c r="T13" s="626">
        <v>7392.7090747379661</v>
      </c>
      <c r="U13" s="870">
        <v>141841.25846258205</v>
      </c>
      <c r="V13" s="626">
        <v>5247.513782098722</v>
      </c>
      <c r="W13" s="626">
        <v>8180.095063417818</v>
      </c>
      <c r="X13" s="626">
        <v>10864.439263283932</v>
      </c>
      <c r="Y13" s="870">
        <v>24292.048108800627</v>
      </c>
      <c r="Z13" s="870">
        <v>476622.00181844085</v>
      </c>
      <c r="AA13" s="870">
        <v>8625980.4108576365</v>
      </c>
    </row>
    <row r="14" spans="1:29" s="626" customFormat="1" ht="12.95" customHeight="1">
      <c r="A14" s="871" t="s">
        <v>349</v>
      </c>
      <c r="B14" s="870">
        <v>3857319.5004509431</v>
      </c>
      <c r="C14" s="624">
        <v>2087225.0560274613</v>
      </c>
      <c r="D14" s="624">
        <v>255911.0910225187</v>
      </c>
      <c r="E14" s="624">
        <v>330392.70365624235</v>
      </c>
      <c r="F14" s="625">
        <v>54740.756223742173</v>
      </c>
      <c r="G14" s="626">
        <v>31489.480667005595</v>
      </c>
      <c r="H14" s="626">
        <v>95476.185728006269</v>
      </c>
      <c r="I14" s="626">
        <v>45329.279720629689</v>
      </c>
      <c r="J14" s="626">
        <v>24070.444308990616</v>
      </c>
      <c r="K14" s="870">
        <v>251106.14664837215</v>
      </c>
      <c r="L14" s="626">
        <v>152134.17314187836</v>
      </c>
      <c r="M14" s="626">
        <v>43874.500175644003</v>
      </c>
      <c r="N14" s="870">
        <v>196008.67331752117</v>
      </c>
      <c r="O14" s="871" t="s">
        <v>349</v>
      </c>
      <c r="P14" s="625">
        <v>11288.853148797049</v>
      </c>
      <c r="Q14" s="626">
        <v>3823.5637584265196</v>
      </c>
      <c r="R14" s="626">
        <v>120669.97472667425</v>
      </c>
      <c r="S14" s="626">
        <v>2929.6674668901896</v>
      </c>
      <c r="T14" s="626">
        <v>6307.8734551111002</v>
      </c>
      <c r="U14" s="870">
        <v>145019.93255589835</v>
      </c>
      <c r="V14" s="626">
        <v>5446.3826668644342</v>
      </c>
      <c r="W14" s="626">
        <v>5429.7628695918183</v>
      </c>
      <c r="X14" s="626">
        <v>8976.6385282300944</v>
      </c>
      <c r="Y14" s="870">
        <v>19852.784064686319</v>
      </c>
      <c r="Z14" s="870">
        <v>356309.0990474564</v>
      </c>
      <c r="AA14" s="870">
        <v>7499144.9867856875</v>
      </c>
    </row>
    <row r="15" spans="1:29" s="626" customFormat="1" ht="12.95" customHeight="1">
      <c r="A15" s="871" t="s">
        <v>350</v>
      </c>
      <c r="B15" s="870">
        <v>3308295.061892028</v>
      </c>
      <c r="C15" s="624">
        <v>1662944.8331302078</v>
      </c>
      <c r="D15" s="624">
        <v>207027.67237552532</v>
      </c>
      <c r="E15" s="624">
        <v>244434.77907229075</v>
      </c>
      <c r="F15" s="625">
        <v>46138.403387373422</v>
      </c>
      <c r="G15" s="626">
        <v>20005.233715816757</v>
      </c>
      <c r="H15" s="626">
        <v>87181.313606231299</v>
      </c>
      <c r="I15" s="626">
        <v>13052.727982930564</v>
      </c>
      <c r="J15" s="626">
        <v>28591.318109772423</v>
      </c>
      <c r="K15" s="870">
        <v>194968.99680212725</v>
      </c>
      <c r="L15" s="626">
        <v>187306.12192518901</v>
      </c>
      <c r="M15" s="626">
        <v>45388.053181062256</v>
      </c>
      <c r="N15" s="870">
        <v>232694.17510625187</v>
      </c>
      <c r="O15" s="871" t="s">
        <v>350</v>
      </c>
      <c r="P15" s="625">
        <v>8526.4409748912931</v>
      </c>
      <c r="Q15" s="626">
        <v>3306.2624766184108</v>
      </c>
      <c r="R15" s="626">
        <v>96952.000549281162</v>
      </c>
      <c r="S15" s="626">
        <v>2545.8989457013026</v>
      </c>
      <c r="T15" s="626">
        <v>3598.4434162575203</v>
      </c>
      <c r="U15" s="870">
        <v>114929.04636274993</v>
      </c>
      <c r="V15" s="626">
        <v>5040.462988451889</v>
      </c>
      <c r="W15" s="626">
        <v>7117.2111423804272</v>
      </c>
      <c r="X15" s="626">
        <v>9279.8807242366311</v>
      </c>
      <c r="Y15" s="870">
        <v>21437.554855069066</v>
      </c>
      <c r="Z15" s="870">
        <v>234757.81392746908</v>
      </c>
      <c r="AA15" s="870">
        <v>6221489.9335296433</v>
      </c>
    </row>
    <row r="16" spans="1:29" s="626" customFormat="1" ht="12.95" customHeight="1">
      <c r="A16" s="871" t="s">
        <v>351</v>
      </c>
      <c r="B16" s="870">
        <v>3564783.1790243075</v>
      </c>
      <c r="C16" s="624">
        <v>1709061.8704234539</v>
      </c>
      <c r="D16" s="624">
        <v>179277.14123755289</v>
      </c>
      <c r="E16" s="624">
        <v>372119.43956085923</v>
      </c>
      <c r="F16" s="625">
        <v>38707.972536728899</v>
      </c>
      <c r="G16" s="626">
        <v>37807.40582660721</v>
      </c>
      <c r="H16" s="626">
        <v>61691.310238688107</v>
      </c>
      <c r="I16" s="626">
        <v>9073.1145190949428</v>
      </c>
      <c r="J16" s="626">
        <v>29223.379749397482</v>
      </c>
      <c r="K16" s="870">
        <v>176503.1828705176</v>
      </c>
      <c r="L16" s="626">
        <v>187166.1167873737</v>
      </c>
      <c r="M16" s="626">
        <v>46611.286856679319</v>
      </c>
      <c r="N16" s="870">
        <v>233777.40364405492</v>
      </c>
      <c r="O16" s="871" t="s">
        <v>351</v>
      </c>
      <c r="P16" s="625">
        <v>5377.1799847950751</v>
      </c>
      <c r="Q16" s="626">
        <v>3040.1343964290049</v>
      </c>
      <c r="R16" s="626">
        <v>112567.04449190108</v>
      </c>
      <c r="S16" s="626">
        <v>3358.6497193876944</v>
      </c>
      <c r="T16" s="626">
        <v>4210.3939389452426</v>
      </c>
      <c r="U16" s="870">
        <v>128553.40253145815</v>
      </c>
      <c r="V16" s="626">
        <v>3818.6606387113748</v>
      </c>
      <c r="W16" s="626">
        <v>7108.3203638761588</v>
      </c>
      <c r="X16" s="626">
        <v>9484.2940564197179</v>
      </c>
      <c r="Y16" s="870">
        <v>20411.275059007319</v>
      </c>
      <c r="Z16" s="870">
        <v>278481.2638892454</v>
      </c>
      <c r="AA16" s="870">
        <v>6662968.1582382247</v>
      </c>
    </row>
    <row r="17" spans="1:27" s="626" customFormat="1" ht="12.95" customHeight="1">
      <c r="A17" s="871" t="s">
        <v>352</v>
      </c>
      <c r="B17" s="870">
        <v>3520376.7612833958</v>
      </c>
      <c r="C17" s="624">
        <v>1572239.1294906719</v>
      </c>
      <c r="D17" s="624">
        <v>179741.01649581984</v>
      </c>
      <c r="E17" s="624">
        <v>572717.37627545674</v>
      </c>
      <c r="F17" s="625">
        <v>21135.003019757194</v>
      </c>
      <c r="G17" s="626">
        <v>9758.4086741806623</v>
      </c>
      <c r="H17" s="626">
        <v>35703.163577460502</v>
      </c>
      <c r="I17" s="626">
        <v>3920.3032573795281</v>
      </c>
      <c r="J17" s="626">
        <v>16626.06905735287</v>
      </c>
      <c r="K17" s="870">
        <v>87142.947586132679</v>
      </c>
      <c r="L17" s="626">
        <v>141061.21418191917</v>
      </c>
      <c r="M17" s="626">
        <v>35926.303950881666</v>
      </c>
      <c r="N17" s="870">
        <v>176987.51813279389</v>
      </c>
      <c r="O17" s="871" t="s">
        <v>352</v>
      </c>
      <c r="P17" s="625">
        <v>8670.3068931336093</v>
      </c>
      <c r="Q17" s="626">
        <v>2687.9326226060721</v>
      </c>
      <c r="R17" s="626">
        <v>90607.700088419704</v>
      </c>
      <c r="S17" s="626">
        <v>4951.7148371678613</v>
      </c>
      <c r="T17" s="626">
        <v>3806.4194541157622</v>
      </c>
      <c r="U17" s="870">
        <v>110724.07389544409</v>
      </c>
      <c r="V17" s="626">
        <v>4041.9354189370142</v>
      </c>
      <c r="W17" s="626">
        <v>5406.2428368893188</v>
      </c>
      <c r="X17" s="626">
        <v>6751.9976111843444</v>
      </c>
      <c r="Y17" s="870">
        <v>16200.175867010706</v>
      </c>
      <c r="Z17" s="870">
        <v>319914.03857184516</v>
      </c>
      <c r="AA17" s="870">
        <v>6556043.0375997443</v>
      </c>
    </row>
    <row r="18" spans="1:27" s="626" customFormat="1" ht="12.95" customHeight="1">
      <c r="A18" s="871" t="s">
        <v>353</v>
      </c>
      <c r="B18" s="870">
        <v>4024677.5953581859</v>
      </c>
      <c r="C18" s="624">
        <v>2348695.0292548537</v>
      </c>
      <c r="D18" s="624">
        <v>249281.17692735628</v>
      </c>
      <c r="E18" s="624">
        <v>749240.10726570978</v>
      </c>
      <c r="F18" s="625">
        <v>26621.380898661748</v>
      </c>
      <c r="G18" s="626">
        <v>21034.35760168092</v>
      </c>
      <c r="H18" s="626">
        <v>35759.576119359728</v>
      </c>
      <c r="I18" s="626">
        <v>7875.0714792126655</v>
      </c>
      <c r="J18" s="626">
        <v>16069.105111586541</v>
      </c>
      <c r="K18" s="870">
        <v>107359.49121050182</v>
      </c>
      <c r="L18" s="626">
        <v>173266.68917787436</v>
      </c>
      <c r="M18" s="626">
        <v>43475.063267363505</v>
      </c>
      <c r="N18" s="870">
        <v>216741.75244524016</v>
      </c>
      <c r="O18" s="871" t="s">
        <v>353</v>
      </c>
      <c r="P18" s="625">
        <v>23114.604625502499</v>
      </c>
      <c r="Q18" s="626">
        <v>5109.8558443917536</v>
      </c>
      <c r="R18" s="626">
        <v>120632.21720705711</v>
      </c>
      <c r="S18" s="626">
        <v>6575.5647196322161</v>
      </c>
      <c r="T18" s="626">
        <v>8407.3781468740199</v>
      </c>
      <c r="U18" s="870">
        <v>163839.62054346281</v>
      </c>
      <c r="V18" s="626">
        <v>13621.35096439558</v>
      </c>
      <c r="W18" s="626">
        <v>10849.40182616116</v>
      </c>
      <c r="X18" s="626">
        <v>11387.574613512899</v>
      </c>
      <c r="Y18" s="870">
        <v>35858.327404069882</v>
      </c>
      <c r="Z18" s="870">
        <v>337405.70676853968</v>
      </c>
      <c r="AA18" s="870">
        <v>8233098.8071956104</v>
      </c>
    </row>
    <row r="19" spans="1:27" s="626" customFormat="1" ht="12.95" customHeight="1">
      <c r="A19" s="232" t="s">
        <v>166</v>
      </c>
      <c r="B19" s="627">
        <v>45472465.420844644</v>
      </c>
      <c r="C19" s="628">
        <v>24443980.923068471</v>
      </c>
      <c r="D19" s="628">
        <v>1526607.9186972007</v>
      </c>
      <c r="E19" s="628">
        <v>5069618.7715031859</v>
      </c>
      <c r="F19" s="629">
        <v>381648.80287935596</v>
      </c>
      <c r="G19" s="630">
        <v>226904.6523688726</v>
      </c>
      <c r="H19" s="630">
        <v>605725.48718368611</v>
      </c>
      <c r="I19" s="630">
        <v>123529.72610532989</v>
      </c>
      <c r="J19" s="630">
        <v>254896.4436946403</v>
      </c>
      <c r="K19" s="627">
        <v>1592705.1122316201</v>
      </c>
      <c r="L19" s="629">
        <v>1516040.4771202458</v>
      </c>
      <c r="M19" s="630">
        <v>299171.83528831112</v>
      </c>
      <c r="N19" s="627">
        <v>1815212.3124085153</v>
      </c>
      <c r="O19" s="232" t="s">
        <v>166</v>
      </c>
      <c r="P19" s="629">
        <v>116043.46370579833</v>
      </c>
      <c r="Q19" s="630">
        <v>43080.938545424367</v>
      </c>
      <c r="R19" s="630">
        <v>967259.38480284158</v>
      </c>
      <c r="S19" s="630">
        <v>40375.42882613757</v>
      </c>
      <c r="T19" s="630">
        <v>46406.396786389356</v>
      </c>
      <c r="U19" s="627">
        <v>1213165.6126665431</v>
      </c>
      <c r="V19" s="630">
        <v>63200.054596192131</v>
      </c>
      <c r="W19" s="630">
        <v>76577.119603692234</v>
      </c>
      <c r="X19" s="630">
        <v>98304.299175764769</v>
      </c>
      <c r="Y19" s="627">
        <v>238081.47337565059</v>
      </c>
      <c r="Z19" s="628">
        <v>3364349.4280035649</v>
      </c>
      <c r="AA19" s="628">
        <v>84736186.972953767</v>
      </c>
    </row>
    <row r="20" spans="1:27" s="317" customFormat="1" ht="12.95" customHeight="1">
      <c r="A20" s="312" t="s">
        <v>177</v>
      </c>
      <c r="B20" s="313"/>
      <c r="C20" s="314"/>
      <c r="D20" s="314"/>
      <c r="E20" s="314"/>
      <c r="F20" s="315"/>
      <c r="G20" s="316"/>
      <c r="H20" s="316"/>
      <c r="I20" s="316"/>
      <c r="J20" s="316"/>
      <c r="K20" s="313"/>
      <c r="L20" s="315"/>
      <c r="M20" s="316"/>
      <c r="N20" s="313"/>
      <c r="O20" s="312" t="s">
        <v>177</v>
      </c>
      <c r="P20" s="315"/>
      <c r="Q20" s="316"/>
      <c r="R20" s="316"/>
      <c r="S20" s="316"/>
      <c r="T20" s="316"/>
      <c r="U20" s="313"/>
      <c r="V20" s="316"/>
      <c r="W20" s="482"/>
      <c r="X20" s="316"/>
      <c r="Y20" s="313"/>
      <c r="Z20" s="313"/>
      <c r="AA20" s="313"/>
    </row>
    <row r="21" spans="1:27" s="626" customFormat="1" ht="12.95" customHeight="1">
      <c r="A21" s="231" t="s">
        <v>342</v>
      </c>
      <c r="B21" s="870">
        <v>3192415.3567427206</v>
      </c>
      <c r="C21" s="624">
        <v>2191460.6256124242</v>
      </c>
      <c r="D21" s="624">
        <v>3076.0918288896546</v>
      </c>
      <c r="E21" s="624">
        <v>32772.087636619493</v>
      </c>
      <c r="F21" s="625">
        <v>15298.784393882645</v>
      </c>
      <c r="G21" s="626">
        <v>7693.7511393087116</v>
      </c>
      <c r="H21" s="626">
        <v>27241.256653210454</v>
      </c>
      <c r="I21" s="626">
        <v>3096.5895736242924</v>
      </c>
      <c r="J21" s="626">
        <v>14002.598449116609</v>
      </c>
      <c r="K21" s="870">
        <v>67332.980209143803</v>
      </c>
      <c r="L21" s="626">
        <v>7168.7755742748341</v>
      </c>
      <c r="M21" s="626">
        <v>3814.8968440537701</v>
      </c>
      <c r="N21" s="870">
        <v>10983.672418328615</v>
      </c>
      <c r="O21" s="178" t="s">
        <v>342</v>
      </c>
      <c r="P21" s="625">
        <v>6624.908354512093</v>
      </c>
      <c r="Q21" s="626">
        <v>2743.7377299338441</v>
      </c>
      <c r="R21" s="626">
        <v>3687.2406053781365</v>
      </c>
      <c r="S21" s="626">
        <v>1354.8657733638549</v>
      </c>
      <c r="T21" s="626">
        <v>1094.9515838606794</v>
      </c>
      <c r="U21" s="870">
        <v>15505.704047048619</v>
      </c>
      <c r="V21" s="626">
        <v>5470.9396978239492</v>
      </c>
      <c r="W21" s="626">
        <v>8546.2712030837811</v>
      </c>
      <c r="X21" s="626">
        <v>5245.6176162163702</v>
      </c>
      <c r="Y21" s="870">
        <v>19262.828517124071</v>
      </c>
      <c r="Z21" s="870">
        <v>163703.0173473504</v>
      </c>
      <c r="AA21" s="870">
        <v>5696512.3643620266</v>
      </c>
    </row>
    <row r="22" spans="1:27" s="626" customFormat="1" ht="12.95" customHeight="1">
      <c r="A22" s="231" t="s">
        <v>343</v>
      </c>
      <c r="B22" s="870">
        <v>3142444.5663483078</v>
      </c>
      <c r="C22" s="624">
        <v>1835447.7498529491</v>
      </c>
      <c r="D22" s="624">
        <v>3604.8232605718131</v>
      </c>
      <c r="E22" s="624">
        <v>32573.873418728548</v>
      </c>
      <c r="F22" s="625">
        <v>14972.68448096338</v>
      </c>
      <c r="G22" s="626">
        <v>7762.2156567216707</v>
      </c>
      <c r="H22" s="626">
        <v>27368.383103115288</v>
      </c>
      <c r="I22" s="626">
        <v>3059.65582369401</v>
      </c>
      <c r="J22" s="626">
        <v>11445.480449082228</v>
      </c>
      <c r="K22" s="870">
        <v>64608.419513575696</v>
      </c>
      <c r="L22" s="626">
        <v>3186.9109960452338</v>
      </c>
      <c r="M22" s="626">
        <v>2610.3176224012309</v>
      </c>
      <c r="N22" s="870">
        <v>5797.2286184464938</v>
      </c>
      <c r="O22" s="871" t="s">
        <v>343</v>
      </c>
      <c r="P22" s="625">
        <v>2758.3964381877045</v>
      </c>
      <c r="Q22" s="626">
        <v>2115.6150605242738</v>
      </c>
      <c r="R22" s="626">
        <v>2913.4036490163426</v>
      </c>
      <c r="S22" s="626">
        <v>1654.825792749979</v>
      </c>
      <c r="T22" s="626">
        <v>621.1757526138606</v>
      </c>
      <c r="U22" s="870">
        <v>10063.416693092235</v>
      </c>
      <c r="V22" s="626">
        <v>3990.7291426719148</v>
      </c>
      <c r="W22" s="626">
        <v>4488.6257024694823</v>
      </c>
      <c r="X22" s="626">
        <v>5385.5805901362473</v>
      </c>
      <c r="Y22" s="870">
        <v>13864.935435277752</v>
      </c>
      <c r="Z22" s="870">
        <v>145381.35866885039</v>
      </c>
      <c r="AA22" s="870">
        <v>5253786.3718030704</v>
      </c>
    </row>
    <row r="23" spans="1:27" s="626" customFormat="1" ht="12.95" customHeight="1">
      <c r="A23" s="231" t="s">
        <v>344</v>
      </c>
      <c r="B23" s="870">
        <v>3766818.59659199</v>
      </c>
      <c r="C23" s="624">
        <v>2143971.0974982963</v>
      </c>
      <c r="D23" s="624">
        <v>2958.2792432997135</v>
      </c>
      <c r="E23" s="624">
        <v>52363.226782531427</v>
      </c>
      <c r="F23" s="625">
        <v>19484.656179850757</v>
      </c>
      <c r="G23" s="626">
        <v>6652.5826977137285</v>
      </c>
      <c r="H23" s="626">
        <v>31810.84150141662</v>
      </c>
      <c r="I23" s="626">
        <v>2342.8833571267696</v>
      </c>
      <c r="J23" s="626">
        <v>12242.421862634465</v>
      </c>
      <c r="K23" s="870">
        <v>72533.385598743625</v>
      </c>
      <c r="L23" s="626">
        <v>4529.0847672315667</v>
      </c>
      <c r="M23" s="626">
        <v>3133.0946157208114</v>
      </c>
      <c r="N23" s="870">
        <v>7662.1793829523913</v>
      </c>
      <c r="O23" s="871" t="s">
        <v>344</v>
      </c>
      <c r="P23" s="625">
        <v>11072.075025102939</v>
      </c>
      <c r="Q23" s="626">
        <v>4447.6455234289588</v>
      </c>
      <c r="R23" s="626">
        <v>4171.4257582858972</v>
      </c>
      <c r="S23" s="626">
        <v>1902.9066349230991</v>
      </c>
      <c r="T23" s="626">
        <v>1276.9013025103368</v>
      </c>
      <c r="U23" s="870">
        <v>22870.954244251461</v>
      </c>
      <c r="V23" s="626">
        <v>3825.5343880459045</v>
      </c>
      <c r="W23" s="626">
        <v>4629.6425096484536</v>
      </c>
      <c r="X23" s="626">
        <v>5319.2492396385014</v>
      </c>
      <c r="Y23" s="870">
        <v>13774.426137332823</v>
      </c>
      <c r="Z23" s="870">
        <v>154112.41507204121</v>
      </c>
      <c r="AA23" s="870">
        <v>6237064.5605483092</v>
      </c>
    </row>
    <row r="24" spans="1:27" s="626" customFormat="1" ht="12.95" customHeight="1">
      <c r="A24" s="231" t="s">
        <v>345</v>
      </c>
      <c r="B24" s="870">
        <v>4208922.0760260224</v>
      </c>
      <c r="C24" s="624">
        <v>1747130.1134380575</v>
      </c>
      <c r="D24" s="624">
        <v>3824.5936289176898</v>
      </c>
      <c r="E24" s="624">
        <v>42865.908052968785</v>
      </c>
      <c r="F24" s="625">
        <v>29705.258490890326</v>
      </c>
      <c r="G24" s="626">
        <v>9374.5298524508962</v>
      </c>
      <c r="H24" s="626">
        <v>39876.384431277547</v>
      </c>
      <c r="I24" s="626">
        <v>3945.1152902282652</v>
      </c>
      <c r="J24" s="626">
        <v>18547.120311444218</v>
      </c>
      <c r="K24" s="870">
        <v>101448.40837629081</v>
      </c>
      <c r="L24" s="626">
        <v>8234.8856713383921</v>
      </c>
      <c r="M24" s="626">
        <v>3079.7252465250453</v>
      </c>
      <c r="N24" s="870">
        <v>11314.610917863434</v>
      </c>
      <c r="O24" s="871" t="s">
        <v>345</v>
      </c>
      <c r="P24" s="625">
        <v>5748.0141207278493</v>
      </c>
      <c r="Q24" s="626">
        <v>3093.9852855058371</v>
      </c>
      <c r="R24" s="626">
        <v>4666.6014821466933</v>
      </c>
      <c r="S24" s="626">
        <v>1970.3137748908521</v>
      </c>
      <c r="T24" s="626">
        <v>1834.4940965498076</v>
      </c>
      <c r="U24" s="870">
        <v>17313.408759821035</v>
      </c>
      <c r="V24" s="626">
        <v>4348.2938655023599</v>
      </c>
      <c r="W24" s="626">
        <v>4866.1731080851632</v>
      </c>
      <c r="X24" s="626">
        <v>10019.713705397196</v>
      </c>
      <c r="Y24" s="870">
        <v>19234.180678984714</v>
      </c>
      <c r="Z24" s="870">
        <v>180717.27864066605</v>
      </c>
      <c r="AA24" s="870">
        <v>6332770.5785207879</v>
      </c>
    </row>
    <row r="25" spans="1:27" s="626" customFormat="1" ht="12.95" customHeight="1">
      <c r="A25" s="231" t="s">
        <v>346</v>
      </c>
      <c r="B25" s="870">
        <v>3792743.8310686215</v>
      </c>
      <c r="C25" s="624">
        <v>2125936.7674632734</v>
      </c>
      <c r="D25" s="624">
        <v>4177.9819815302608</v>
      </c>
      <c r="E25" s="624">
        <v>85051.907659277291</v>
      </c>
      <c r="F25" s="625">
        <v>33431.118164470041</v>
      </c>
      <c r="G25" s="626">
        <v>11028.095953794407</v>
      </c>
      <c r="H25" s="626">
        <v>43255.872269582556</v>
      </c>
      <c r="I25" s="626">
        <v>5881.5832765534497</v>
      </c>
      <c r="J25" s="626">
        <v>16422.794589155706</v>
      </c>
      <c r="K25" s="870">
        <v>110019.46425355252</v>
      </c>
      <c r="L25" s="626">
        <v>8984.099999535556</v>
      </c>
      <c r="M25" s="626">
        <v>3489.4393821338535</v>
      </c>
      <c r="N25" s="870">
        <v>12473.539381669447</v>
      </c>
      <c r="O25" s="871" t="s">
        <v>346</v>
      </c>
      <c r="P25" s="625">
        <v>9474.1466434855574</v>
      </c>
      <c r="Q25" s="626">
        <v>2250.0223099883615</v>
      </c>
      <c r="R25" s="626">
        <v>5792.0912498902162</v>
      </c>
      <c r="S25" s="626">
        <v>2665.4672779468615</v>
      </c>
      <c r="T25" s="626">
        <v>2274.1334985335948</v>
      </c>
      <c r="U25" s="870">
        <v>22455.860979844831</v>
      </c>
      <c r="V25" s="626">
        <v>4516.8272784933524</v>
      </c>
      <c r="W25" s="626">
        <v>5034.5112457430505</v>
      </c>
      <c r="X25" s="626">
        <v>8547.3628857114745</v>
      </c>
      <c r="Y25" s="870">
        <v>18098.701409948069</v>
      </c>
      <c r="Z25" s="870">
        <v>190619.1103744616</v>
      </c>
      <c r="AA25" s="870">
        <v>6361577.1645714585</v>
      </c>
    </row>
    <row r="26" spans="1:27" s="626" customFormat="1" ht="12.95" customHeight="1">
      <c r="A26" s="231" t="s">
        <v>347</v>
      </c>
      <c r="B26" s="870">
        <v>4468784.0376911331</v>
      </c>
      <c r="C26" s="624">
        <v>2542737.5419756733</v>
      </c>
      <c r="D26" s="624">
        <v>3717.6257652273898</v>
      </c>
      <c r="E26" s="624">
        <v>44693.167640194304</v>
      </c>
      <c r="F26" s="625">
        <v>21259.969679912068</v>
      </c>
      <c r="G26" s="626">
        <v>8657.1148295993535</v>
      </c>
      <c r="H26" s="626">
        <v>26881.49557657032</v>
      </c>
      <c r="I26" s="626">
        <v>7034.485615936419</v>
      </c>
      <c r="J26" s="626">
        <v>14720.891124124064</v>
      </c>
      <c r="K26" s="870">
        <v>78553.956826142748</v>
      </c>
      <c r="L26" s="626">
        <v>9720.611609822854</v>
      </c>
      <c r="M26" s="626">
        <v>4864.9174249355783</v>
      </c>
      <c r="N26" s="870">
        <v>14585.529034758443</v>
      </c>
      <c r="O26" s="871" t="s">
        <v>347</v>
      </c>
      <c r="P26" s="625">
        <v>9202.7607507562425</v>
      </c>
      <c r="Q26" s="626">
        <v>3620.4599576170363</v>
      </c>
      <c r="R26" s="626">
        <v>9177.7512407040576</v>
      </c>
      <c r="S26" s="626">
        <v>3085.0931674107219</v>
      </c>
      <c r="T26" s="626">
        <v>1943.8802091366144</v>
      </c>
      <c r="U26" s="870">
        <v>27029.945325624605</v>
      </c>
      <c r="V26" s="626">
        <v>3406.4237641953173</v>
      </c>
      <c r="W26" s="626">
        <v>4333.861732343672</v>
      </c>
      <c r="X26" s="626">
        <v>6528.3503417970614</v>
      </c>
      <c r="Y26" s="870">
        <v>14268.635838335988</v>
      </c>
      <c r="Z26" s="870">
        <v>208783.53343876571</v>
      </c>
      <c r="AA26" s="870">
        <v>7403153.9735196335</v>
      </c>
    </row>
    <row r="27" spans="1:27" s="626" customFormat="1" ht="12.95" customHeight="1">
      <c r="A27" s="231" t="s">
        <v>348</v>
      </c>
      <c r="B27" s="870">
        <v>4616737.0433459692</v>
      </c>
      <c r="C27" s="624">
        <v>2473374.2201490607</v>
      </c>
      <c r="D27" s="624">
        <v>5650.4256615208815</v>
      </c>
      <c r="E27" s="624">
        <v>91847.87146014873</v>
      </c>
      <c r="F27" s="625">
        <v>43938.459867561985</v>
      </c>
      <c r="G27" s="626">
        <v>31569.875753992386</v>
      </c>
      <c r="H27" s="626">
        <v>57029.839732295419</v>
      </c>
      <c r="I27" s="626">
        <v>15366.916208917717</v>
      </c>
      <c r="J27" s="626">
        <v>36797.592000552228</v>
      </c>
      <c r="K27" s="870">
        <v>184702.68356331118</v>
      </c>
      <c r="L27" s="626">
        <v>16769.828504114092</v>
      </c>
      <c r="M27" s="626">
        <v>5697.4614108184451</v>
      </c>
      <c r="N27" s="870">
        <v>22467.289914932477</v>
      </c>
      <c r="O27" s="871" t="s">
        <v>348</v>
      </c>
      <c r="P27" s="625">
        <v>7678.809966114798</v>
      </c>
      <c r="Q27" s="626">
        <v>4237.2235799539903</v>
      </c>
      <c r="R27" s="626">
        <v>6575.3709236401</v>
      </c>
      <c r="S27" s="626">
        <v>1261.6690494061686</v>
      </c>
      <c r="T27" s="626">
        <v>2046.6221182162337</v>
      </c>
      <c r="U27" s="870">
        <v>21799.695637331486</v>
      </c>
      <c r="V27" s="626">
        <v>5112.5137820987193</v>
      </c>
      <c r="W27" s="626">
        <v>8059.0950634178107</v>
      </c>
      <c r="X27" s="626">
        <v>10346.039263283908</v>
      </c>
      <c r="Y27" s="870">
        <v>23517.648108800597</v>
      </c>
      <c r="Z27" s="870">
        <v>271015.8479722921</v>
      </c>
      <c r="AA27" s="870">
        <v>7711112.7258150009</v>
      </c>
    </row>
    <row r="28" spans="1:27" s="626" customFormat="1" ht="12.95" customHeight="1">
      <c r="A28" s="231" t="s">
        <v>349</v>
      </c>
      <c r="B28" s="870">
        <v>3855081.833784142</v>
      </c>
      <c r="C28" s="624">
        <v>2086672.2516796233</v>
      </c>
      <c r="D28" s="624">
        <v>8267.5089971116759</v>
      </c>
      <c r="E28" s="624">
        <v>112600.04461965611</v>
      </c>
      <c r="F28" s="625">
        <v>48321.210769196376</v>
      </c>
      <c r="G28" s="626">
        <v>28570.480667005515</v>
      </c>
      <c r="H28" s="626">
        <v>82602.185728005657</v>
      </c>
      <c r="I28" s="626">
        <v>42406.279720629485</v>
      </c>
      <c r="J28" s="626">
        <v>18934.44430899062</v>
      </c>
      <c r="K28" s="870">
        <v>220834.60119382336</v>
      </c>
      <c r="L28" s="626">
        <v>12414.779815287422</v>
      </c>
      <c r="M28" s="626">
        <v>5634.9162512940484</v>
      </c>
      <c r="N28" s="870">
        <v>18049.696066581659</v>
      </c>
      <c r="O28" s="871" t="s">
        <v>349</v>
      </c>
      <c r="P28" s="625">
        <v>7716.1864821303725</v>
      </c>
      <c r="Q28" s="626">
        <v>2707.5637584265201</v>
      </c>
      <c r="R28" s="626">
        <v>5825.3106280610364</v>
      </c>
      <c r="S28" s="626">
        <v>1028.7583759810996</v>
      </c>
      <c r="T28" s="626">
        <v>1765.146182383834</v>
      </c>
      <c r="U28" s="870">
        <v>19042.965426983053</v>
      </c>
      <c r="V28" s="626">
        <v>5394.382666864436</v>
      </c>
      <c r="W28" s="626">
        <v>4689.7628695918238</v>
      </c>
      <c r="X28" s="626">
        <v>8682.6385282300926</v>
      </c>
      <c r="Y28" s="870">
        <v>18766.784064686304</v>
      </c>
      <c r="Z28" s="870">
        <v>233029.68728276694</v>
      </c>
      <c r="AA28" s="870">
        <v>6572345.3731110655</v>
      </c>
    </row>
    <row r="29" spans="1:27" s="626" customFormat="1" ht="12.95" customHeight="1">
      <c r="A29" s="231" t="s">
        <v>350</v>
      </c>
      <c r="B29" s="870">
        <v>3307150.6003536219</v>
      </c>
      <c r="C29" s="624">
        <v>1662557.1408224928</v>
      </c>
      <c r="D29" s="624">
        <v>4766.6543470493589</v>
      </c>
      <c r="E29" s="624">
        <v>88403.574957907244</v>
      </c>
      <c r="F29" s="625">
        <v>44039.689101659285</v>
      </c>
      <c r="G29" s="626">
        <v>16705.233715816768</v>
      </c>
      <c r="H29" s="626">
        <v>75719.313606230164</v>
      </c>
      <c r="I29" s="626">
        <v>12611.727982930568</v>
      </c>
      <c r="J29" s="626">
        <v>27919.318109772419</v>
      </c>
      <c r="K29" s="870">
        <v>176995.28251640988</v>
      </c>
      <c r="L29" s="626">
        <v>21887.799753244897</v>
      </c>
      <c r="M29" s="626">
        <v>6030.3865143958001</v>
      </c>
      <c r="N29" s="870">
        <v>27918.186267640835</v>
      </c>
      <c r="O29" s="871" t="s">
        <v>350</v>
      </c>
      <c r="P29" s="625">
        <v>6755.7743082246197</v>
      </c>
      <c r="Q29" s="626">
        <v>2196.2624766184113</v>
      </c>
      <c r="R29" s="626">
        <v>4894.5476081051956</v>
      </c>
      <c r="S29" s="626">
        <v>1302.8989457012999</v>
      </c>
      <c r="T29" s="626">
        <v>1678.9767495908561</v>
      </c>
      <c r="U29" s="870">
        <v>16828.460088240499</v>
      </c>
      <c r="V29" s="626">
        <v>4932.4629884518845</v>
      </c>
      <c r="W29" s="626">
        <v>6973.2111423804245</v>
      </c>
      <c r="X29" s="626">
        <v>9083.8807242366311</v>
      </c>
      <c r="Y29" s="870">
        <v>20989.55485506904</v>
      </c>
      <c r="Z29" s="870">
        <v>219753.81392747161</v>
      </c>
      <c r="AA29" s="870">
        <v>5525363.2681425186</v>
      </c>
    </row>
    <row r="30" spans="1:27" s="626" customFormat="1" ht="12.95" customHeight="1">
      <c r="A30" s="231" t="s">
        <v>351</v>
      </c>
      <c r="B30" s="870">
        <v>3563609.9482550006</v>
      </c>
      <c r="C30" s="624">
        <v>1708560.2704234379</v>
      </c>
      <c r="D30" s="624">
        <v>3275.6593797889313</v>
      </c>
      <c r="E30" s="624">
        <v>111398.12627741812</v>
      </c>
      <c r="F30" s="625">
        <v>35153.401108157632</v>
      </c>
      <c r="G30" s="626">
        <v>16786.405826606981</v>
      </c>
      <c r="H30" s="626">
        <v>52143.310238688624</v>
      </c>
      <c r="I30" s="626">
        <v>8618.1145190949392</v>
      </c>
      <c r="J30" s="626">
        <v>24718.379749397493</v>
      </c>
      <c r="K30" s="870">
        <v>137419.61144194569</v>
      </c>
      <c r="L30" s="626">
        <v>22106.14819715924</v>
      </c>
      <c r="M30" s="626">
        <v>6177.8442337283677</v>
      </c>
      <c r="N30" s="870">
        <v>28283.992430887422</v>
      </c>
      <c r="O30" s="871" t="s">
        <v>351</v>
      </c>
      <c r="P30" s="625">
        <v>3343.1799847950747</v>
      </c>
      <c r="Q30" s="626">
        <v>2068.1343964290049</v>
      </c>
      <c r="R30" s="626">
        <v>3609.8731771604607</v>
      </c>
      <c r="S30" s="626">
        <v>1677.3163860543614</v>
      </c>
      <c r="T30" s="626">
        <v>1132.8701294214368</v>
      </c>
      <c r="U30" s="870">
        <v>11831.374073860379</v>
      </c>
      <c r="V30" s="626">
        <v>3770.6606387113748</v>
      </c>
      <c r="W30" s="626">
        <v>6849.3203638761652</v>
      </c>
      <c r="X30" s="626">
        <v>9143.2940564197233</v>
      </c>
      <c r="Y30" s="870">
        <v>19763.275059007305</v>
      </c>
      <c r="Z30" s="870">
        <v>206366.66388922403</v>
      </c>
      <c r="AA30" s="870">
        <v>5790508.9212259976</v>
      </c>
    </row>
    <row r="31" spans="1:27" s="626" customFormat="1" ht="12.95" customHeight="1">
      <c r="A31" s="231" t="s">
        <v>352</v>
      </c>
      <c r="B31" s="870">
        <v>3519573.5112834829</v>
      </c>
      <c r="C31" s="624">
        <v>1571799.0894906933</v>
      </c>
      <c r="D31" s="624">
        <v>3604.4385207771966</v>
      </c>
      <c r="E31" s="624">
        <v>115043.24451893041</v>
      </c>
      <c r="F31" s="625">
        <v>19143.003019757278</v>
      </c>
      <c r="G31" s="626">
        <v>7888.4086741806668</v>
      </c>
      <c r="H31" s="626">
        <v>33433.830244127108</v>
      </c>
      <c r="I31" s="626">
        <v>3686.3032573795313</v>
      </c>
      <c r="J31" s="626">
        <v>15086.069057352895</v>
      </c>
      <c r="K31" s="870">
        <v>79237.614252798667</v>
      </c>
      <c r="L31" s="626">
        <v>13772.505108937505</v>
      </c>
      <c r="M31" s="626">
        <v>4102.9685725583577</v>
      </c>
      <c r="N31" s="870">
        <v>17875.473681495918</v>
      </c>
      <c r="O31" s="871" t="s">
        <v>352</v>
      </c>
      <c r="P31" s="625">
        <v>6927.3068931336265</v>
      </c>
      <c r="Q31" s="626">
        <v>2302.9326226060775</v>
      </c>
      <c r="R31" s="626">
        <v>4330.8350529027875</v>
      </c>
      <c r="S31" s="626">
        <v>820.71483716786236</v>
      </c>
      <c r="T31" s="626">
        <v>876.68612078242745</v>
      </c>
      <c r="U31" s="870">
        <v>15258.475526592747</v>
      </c>
      <c r="V31" s="626">
        <v>3961.9354189370142</v>
      </c>
      <c r="W31" s="626">
        <v>5156.2428368893179</v>
      </c>
      <c r="X31" s="626">
        <v>6121.9976111843544</v>
      </c>
      <c r="Y31" s="870">
        <v>15240.175867010676</v>
      </c>
      <c r="Z31" s="870">
        <v>163778.42881578897</v>
      </c>
      <c r="AA31" s="870">
        <v>5501410.4519556267</v>
      </c>
    </row>
    <row r="32" spans="1:27" s="626" customFormat="1" ht="12.95" customHeight="1">
      <c r="A32" s="231" t="s">
        <v>353</v>
      </c>
      <c r="B32" s="870">
        <v>4023892.8864974235</v>
      </c>
      <c r="C32" s="624">
        <v>2348092.6037229593</v>
      </c>
      <c r="D32" s="624">
        <v>5378.6319287853375</v>
      </c>
      <c r="E32" s="624">
        <v>120412.12066563457</v>
      </c>
      <c r="F32" s="625">
        <v>23969.33742040088</v>
      </c>
      <c r="G32" s="626">
        <v>9646.8020461254218</v>
      </c>
      <c r="H32" s="626">
        <v>33219.576119359641</v>
      </c>
      <c r="I32" s="626">
        <v>7171.071479212661</v>
      </c>
      <c r="J32" s="626">
        <v>14821.10511158657</v>
      </c>
      <c r="K32" s="870">
        <v>88827.892176684763</v>
      </c>
      <c r="L32" s="626">
        <v>17678.65632365895</v>
      </c>
      <c r="M32" s="626">
        <v>5267.1193421295829</v>
      </c>
      <c r="N32" s="870">
        <v>22945.775665788489</v>
      </c>
      <c r="O32" s="871" t="s">
        <v>353</v>
      </c>
      <c r="P32" s="625">
        <v>16948.251684325973</v>
      </c>
      <c r="Q32" s="626">
        <v>3066.1058443917645</v>
      </c>
      <c r="R32" s="626">
        <v>5748.6160467956406</v>
      </c>
      <c r="S32" s="626">
        <v>2056.064719632242</v>
      </c>
      <c r="T32" s="626">
        <v>1667.260499815216</v>
      </c>
      <c r="U32" s="870">
        <v>29486.298794960927</v>
      </c>
      <c r="V32" s="626">
        <v>13521.350964395577</v>
      </c>
      <c r="W32" s="626">
        <v>10129.401826161167</v>
      </c>
      <c r="X32" s="626">
        <v>10757.574613512888</v>
      </c>
      <c r="Y32" s="870">
        <v>34408.327404069867</v>
      </c>
      <c r="Z32" s="870">
        <v>204209.89044197358</v>
      </c>
      <c r="AA32" s="870">
        <v>6877654.4273062376</v>
      </c>
    </row>
    <row r="33" spans="1:27" s="626" customFormat="1" ht="12.95" customHeight="1">
      <c r="A33" s="232" t="s">
        <v>166</v>
      </c>
      <c r="B33" s="627">
        <v>45458174.28795439</v>
      </c>
      <c r="C33" s="628">
        <v>24437739.472042076</v>
      </c>
      <c r="D33" s="628">
        <v>52302.714543471622</v>
      </c>
      <c r="E33" s="628">
        <v>930025.15369003918</v>
      </c>
      <c r="F33" s="629">
        <v>348717.57267671026</v>
      </c>
      <c r="G33" s="630">
        <v>162335.49681331706</v>
      </c>
      <c r="H33" s="630">
        <v>530582.28920388303</v>
      </c>
      <c r="I33" s="630">
        <v>115220.72610533009</v>
      </c>
      <c r="J33" s="630">
        <v>225658.21512321112</v>
      </c>
      <c r="K33" s="627">
        <v>1382514.2999222092</v>
      </c>
      <c r="L33" s="629">
        <v>146454.08632064983</v>
      </c>
      <c r="M33" s="630">
        <v>53903.087460696268</v>
      </c>
      <c r="N33" s="627">
        <v>200357.17378134871</v>
      </c>
      <c r="O33" s="232" t="s">
        <v>166</v>
      </c>
      <c r="P33" s="629">
        <v>94249.810651498992</v>
      </c>
      <c r="Q33" s="630">
        <v>34849.6885454242</v>
      </c>
      <c r="R33" s="630">
        <v>61393.067422087544</v>
      </c>
      <c r="S33" s="630">
        <v>20780.894735228423</v>
      </c>
      <c r="T33" s="630">
        <v>18213.09824341497</v>
      </c>
      <c r="U33" s="627">
        <v>229486.55959765924</v>
      </c>
      <c r="V33" s="630">
        <v>62252.054596191956</v>
      </c>
      <c r="W33" s="630">
        <v>73756.119603691928</v>
      </c>
      <c r="X33" s="630">
        <v>95181.299175765089</v>
      </c>
      <c r="Y33" s="627">
        <v>231189.47337564858</v>
      </c>
      <c r="Z33" s="628">
        <v>2341471.0458712378</v>
      </c>
      <c r="AA33" s="628">
        <v>75263260.181237653</v>
      </c>
    </row>
    <row r="34" spans="1:27" s="317" customFormat="1" ht="12.95" customHeight="1">
      <c r="A34" s="312" t="s">
        <v>178</v>
      </c>
      <c r="B34" s="313"/>
      <c r="C34" s="314"/>
      <c r="D34" s="314"/>
      <c r="E34" s="314"/>
      <c r="F34" s="315"/>
      <c r="G34" s="316"/>
      <c r="H34" s="316"/>
      <c r="I34" s="316"/>
      <c r="J34" s="316"/>
      <c r="K34" s="313"/>
      <c r="L34" s="315"/>
      <c r="M34" s="316"/>
      <c r="N34" s="313"/>
      <c r="O34" s="312" t="s">
        <v>178</v>
      </c>
      <c r="P34" s="315"/>
      <c r="Q34" s="316"/>
      <c r="R34" s="316"/>
      <c r="S34" s="316"/>
      <c r="T34" s="316"/>
      <c r="U34" s="313"/>
      <c r="V34" s="316"/>
      <c r="W34" s="316"/>
      <c r="X34" s="316"/>
      <c r="Y34" s="313"/>
      <c r="Z34" s="313"/>
      <c r="AA34" s="313"/>
    </row>
    <row r="35" spans="1:27" s="626" customFormat="1" ht="12.95" customHeight="1">
      <c r="A35" s="231" t="s">
        <v>342</v>
      </c>
      <c r="B35" s="872">
        <v>1263.2857142857144</v>
      </c>
      <c r="C35" s="631">
        <v>472.1904761904762</v>
      </c>
      <c r="D35" s="631">
        <v>23804.469750889679</v>
      </c>
      <c r="E35" s="631">
        <v>358621.82999253704</v>
      </c>
      <c r="F35" s="632">
        <v>570</v>
      </c>
      <c r="G35" s="633">
        <v>1904</v>
      </c>
      <c r="H35" s="633">
        <v>836</v>
      </c>
      <c r="I35" s="633">
        <v>36</v>
      </c>
      <c r="J35" s="633">
        <v>75</v>
      </c>
      <c r="K35" s="872">
        <v>3420.9999999999991</v>
      </c>
      <c r="L35" s="633">
        <v>39032.939597315344</v>
      </c>
      <c r="M35" s="633">
        <v>650</v>
      </c>
      <c r="N35" s="872">
        <v>39682.939597315344</v>
      </c>
      <c r="O35" s="178" t="s">
        <v>342</v>
      </c>
      <c r="P35" s="632">
        <v>230</v>
      </c>
      <c r="Q35" s="633">
        <v>80</v>
      </c>
      <c r="R35" s="633">
        <v>26679.294117647059</v>
      </c>
      <c r="S35" s="633">
        <v>2266</v>
      </c>
      <c r="T35" s="633">
        <v>265.14285714285711</v>
      </c>
      <c r="U35" s="872">
        <v>29520.436974789933</v>
      </c>
      <c r="V35" s="633">
        <v>77</v>
      </c>
      <c r="W35" s="633">
        <v>49</v>
      </c>
      <c r="X35" s="633">
        <v>55</v>
      </c>
      <c r="Y35" s="872">
        <v>181</v>
      </c>
      <c r="Z35" s="872">
        <v>69956.25</v>
      </c>
      <c r="AA35" s="872">
        <v>526923.40250601689</v>
      </c>
    </row>
    <row r="36" spans="1:27" s="626" customFormat="1" ht="12.95" customHeight="1">
      <c r="A36" s="231" t="s">
        <v>343</v>
      </c>
      <c r="B36" s="872">
        <v>500.70588235294116</v>
      </c>
      <c r="C36" s="631">
        <v>707.04545454545462</v>
      </c>
      <c r="D36" s="631">
        <v>18741.572093023271</v>
      </c>
      <c r="E36" s="631">
        <v>416520.90234687179</v>
      </c>
      <c r="F36" s="632">
        <v>572</v>
      </c>
      <c r="G36" s="633">
        <v>1225</v>
      </c>
      <c r="H36" s="633">
        <v>881.59999999999991</v>
      </c>
      <c r="I36" s="633">
        <v>272</v>
      </c>
      <c r="J36" s="633">
        <v>306</v>
      </c>
      <c r="K36" s="872">
        <v>3256.6000000000004</v>
      </c>
      <c r="L36" s="633">
        <v>21369.148571428545</v>
      </c>
      <c r="M36" s="633">
        <v>216</v>
      </c>
      <c r="N36" s="872">
        <v>21585.148571428545</v>
      </c>
      <c r="O36" s="871" t="s">
        <v>343</v>
      </c>
      <c r="P36" s="632">
        <v>244.70588235294116</v>
      </c>
      <c r="Q36" s="633">
        <v>40</v>
      </c>
      <c r="R36" s="633">
        <v>16798.803827751188</v>
      </c>
      <c r="S36" s="633">
        <v>144</v>
      </c>
      <c r="T36" s="633">
        <v>231</v>
      </c>
      <c r="U36" s="872">
        <v>17458.509710104128</v>
      </c>
      <c r="V36" s="633">
        <v>55</v>
      </c>
      <c r="W36" s="633">
        <v>16</v>
      </c>
      <c r="X36" s="633">
        <v>30</v>
      </c>
      <c r="Y36" s="872">
        <v>101</v>
      </c>
      <c r="Z36" s="872">
        <v>38795.625</v>
      </c>
      <c r="AA36" s="872">
        <v>517667.10905832151</v>
      </c>
    </row>
    <row r="37" spans="1:27" s="626" customFormat="1" ht="12.95" customHeight="1">
      <c r="A37" s="231" t="s">
        <v>344</v>
      </c>
      <c r="B37" s="872">
        <v>1956.1666666666665</v>
      </c>
      <c r="C37" s="631">
        <v>1029</v>
      </c>
      <c r="D37" s="631">
        <v>38945.642262895031</v>
      </c>
      <c r="E37" s="631">
        <v>635671.00361480087</v>
      </c>
      <c r="F37" s="632">
        <v>564</v>
      </c>
      <c r="G37" s="633">
        <v>1996.75</v>
      </c>
      <c r="H37" s="633">
        <v>840</v>
      </c>
      <c r="I37" s="633">
        <v>450</v>
      </c>
      <c r="J37" s="633">
        <v>783</v>
      </c>
      <c r="K37" s="872">
        <v>4633.7500000000009</v>
      </c>
      <c r="L37" s="633">
        <v>60312.282258064595</v>
      </c>
      <c r="M37" s="633">
        <v>2019.6000000000001</v>
      </c>
      <c r="N37" s="872">
        <v>62331.882258064594</v>
      </c>
      <c r="O37" s="871" t="s">
        <v>344</v>
      </c>
      <c r="P37" s="632">
        <v>696</v>
      </c>
      <c r="Q37" s="633">
        <v>90</v>
      </c>
      <c r="R37" s="633">
        <v>25209.474358974407</v>
      </c>
      <c r="S37" s="633">
        <v>299</v>
      </c>
      <c r="T37" s="633">
        <v>264</v>
      </c>
      <c r="U37" s="872">
        <v>26558.474358974396</v>
      </c>
      <c r="V37" s="633">
        <v>56</v>
      </c>
      <c r="W37" s="633">
        <v>144</v>
      </c>
      <c r="X37" s="633">
        <v>91</v>
      </c>
      <c r="Y37" s="872">
        <v>291</v>
      </c>
      <c r="Z37" s="872">
        <v>38396.842105263167</v>
      </c>
      <c r="AA37" s="872">
        <v>809813.76126665424</v>
      </c>
    </row>
    <row r="38" spans="1:27" s="626" customFormat="1" ht="12.95" customHeight="1">
      <c r="A38" s="231" t="s">
        <v>345</v>
      </c>
      <c r="B38" s="872">
        <v>1175.5853658536585</v>
      </c>
      <c r="C38" s="631">
        <v>1154.794117647059</v>
      </c>
      <c r="D38" s="631">
        <v>63427.128205128596</v>
      </c>
      <c r="E38" s="631">
        <v>455852.41052594443</v>
      </c>
      <c r="F38" s="632">
        <v>2326.8000000000002</v>
      </c>
      <c r="G38" s="633">
        <v>3224</v>
      </c>
      <c r="H38" s="633">
        <v>5798.3333333333339</v>
      </c>
      <c r="I38" s="633">
        <v>297</v>
      </c>
      <c r="J38" s="633">
        <v>1885</v>
      </c>
      <c r="K38" s="872">
        <v>13531.133333333335</v>
      </c>
      <c r="L38" s="633">
        <v>114283.58862144419</v>
      </c>
      <c r="M38" s="633">
        <v>2487.272727272727</v>
      </c>
      <c r="N38" s="872">
        <v>116770.86134871694</v>
      </c>
      <c r="O38" s="871" t="s">
        <v>345</v>
      </c>
      <c r="P38" s="632">
        <v>743.66666666666674</v>
      </c>
      <c r="Q38" s="633">
        <v>175</v>
      </c>
      <c r="R38" s="633">
        <v>43562.361983471157</v>
      </c>
      <c r="S38" s="633">
        <v>360</v>
      </c>
      <c r="T38" s="633">
        <v>1342</v>
      </c>
      <c r="U38" s="872">
        <v>46183.028650137814</v>
      </c>
      <c r="V38" s="633">
        <v>48</v>
      </c>
      <c r="W38" s="633">
        <v>126</v>
      </c>
      <c r="X38" s="633">
        <v>129.6</v>
      </c>
      <c r="Y38" s="872">
        <v>303.60000000000002</v>
      </c>
      <c r="Z38" s="872">
        <v>36720</v>
      </c>
      <c r="AA38" s="872">
        <v>735118.54154677538</v>
      </c>
    </row>
    <row r="39" spans="1:27" s="626" customFormat="1" ht="12.95" customHeight="1">
      <c r="A39" s="231" t="s">
        <v>346</v>
      </c>
      <c r="B39" s="872">
        <v>183.85714285714286</v>
      </c>
      <c r="C39" s="631">
        <v>48.615384615384613</v>
      </c>
      <c r="D39" s="631">
        <v>55614.159411403518</v>
      </c>
      <c r="E39" s="631">
        <v>191760.74588253439</v>
      </c>
      <c r="F39" s="632">
        <v>2331</v>
      </c>
      <c r="G39" s="633">
        <v>3667.6</v>
      </c>
      <c r="H39" s="633">
        <v>7423.909090909091</v>
      </c>
      <c r="I39" s="633">
        <v>462</v>
      </c>
      <c r="J39" s="633">
        <v>1312</v>
      </c>
      <c r="K39" s="872">
        <v>15196.509090909092</v>
      </c>
      <c r="L39" s="633">
        <v>104905.69004524915</v>
      </c>
      <c r="M39" s="633">
        <v>5855.5000000000009</v>
      </c>
      <c r="N39" s="872">
        <v>110761.19004524923</v>
      </c>
      <c r="O39" s="871" t="s">
        <v>346</v>
      </c>
      <c r="P39" s="632">
        <v>776.76923076923083</v>
      </c>
      <c r="Q39" s="633">
        <v>291.5</v>
      </c>
      <c r="R39" s="633">
        <v>84119.898959881379</v>
      </c>
      <c r="S39" s="633">
        <v>582</v>
      </c>
      <c r="T39" s="633">
        <v>536.5</v>
      </c>
      <c r="U39" s="872">
        <v>86306.668190650511</v>
      </c>
      <c r="V39" s="633">
        <v>24</v>
      </c>
      <c r="W39" s="633">
        <v>100</v>
      </c>
      <c r="X39" s="633">
        <v>100</v>
      </c>
      <c r="Y39" s="872">
        <v>224.00000000000003</v>
      </c>
      <c r="Z39" s="872">
        <v>52915.633333333324</v>
      </c>
      <c r="AA39" s="872">
        <v>513011.37848155032</v>
      </c>
    </row>
    <row r="40" spans="1:27" s="626" customFormat="1" ht="12.95" customHeight="1">
      <c r="A40" s="231" t="s">
        <v>347</v>
      </c>
      <c r="B40" s="872">
        <v>1529.75</v>
      </c>
      <c r="C40" s="631">
        <v>289.65517241379308</v>
      </c>
      <c r="D40" s="631">
        <v>82493.459715639532</v>
      </c>
      <c r="E40" s="631">
        <v>138123.24676993408</v>
      </c>
      <c r="F40" s="632">
        <v>3315</v>
      </c>
      <c r="G40" s="633">
        <v>4452</v>
      </c>
      <c r="H40" s="633">
        <v>6475.800000000002</v>
      </c>
      <c r="I40" s="633">
        <v>726</v>
      </c>
      <c r="J40" s="633">
        <v>3451.4285714285716</v>
      </c>
      <c r="K40" s="872">
        <v>18420.228571428568</v>
      </c>
      <c r="L40" s="633">
        <v>136007.47422680419</v>
      </c>
      <c r="M40" s="633">
        <v>5023.3076923076915</v>
      </c>
      <c r="N40" s="872">
        <v>141030.78191911185</v>
      </c>
      <c r="O40" s="871" t="s">
        <v>347</v>
      </c>
      <c r="P40" s="632">
        <v>1978.2</v>
      </c>
      <c r="Q40" s="633">
        <v>600</v>
      </c>
      <c r="R40" s="633">
        <v>82100.003714020204</v>
      </c>
      <c r="S40" s="633">
        <v>1314.6666666666665</v>
      </c>
      <c r="T40" s="633">
        <v>999</v>
      </c>
      <c r="U40" s="872">
        <v>86991.870380686756</v>
      </c>
      <c r="V40" s="633">
        <v>165</v>
      </c>
      <c r="W40" s="633">
        <v>152</v>
      </c>
      <c r="X40" s="633">
        <v>108</v>
      </c>
      <c r="Y40" s="872">
        <v>425</v>
      </c>
      <c r="Z40" s="872">
        <v>80758.440000000017</v>
      </c>
      <c r="AA40" s="872">
        <v>550062.4325292171</v>
      </c>
    </row>
    <row r="41" spans="1:27" s="626" customFormat="1" ht="12.95" customHeight="1">
      <c r="A41" s="231" t="s">
        <v>348</v>
      </c>
      <c r="B41" s="872">
        <v>1538.4642857142856</v>
      </c>
      <c r="C41" s="631">
        <v>55.588235294117638</v>
      </c>
      <c r="D41" s="631">
        <v>145333.56782945825</v>
      </c>
      <c r="E41" s="631">
        <v>221996.18388899049</v>
      </c>
      <c r="F41" s="632">
        <v>6535.5555555555557</v>
      </c>
      <c r="G41" s="633">
        <v>7602.25</v>
      </c>
      <c r="H41" s="633">
        <v>14194.222222222223</v>
      </c>
      <c r="I41" s="633">
        <v>1309</v>
      </c>
      <c r="J41" s="633">
        <v>8324.7999999999993</v>
      </c>
      <c r="K41" s="872">
        <v>37965.827777777777</v>
      </c>
      <c r="L41" s="633">
        <v>140600.84146341556</v>
      </c>
      <c r="M41" s="633">
        <v>40955.094890510925</v>
      </c>
      <c r="N41" s="872">
        <v>181555.9363539262</v>
      </c>
      <c r="O41" s="871" t="s">
        <v>348</v>
      </c>
      <c r="P41" s="632">
        <v>1837.625</v>
      </c>
      <c r="Q41" s="633">
        <v>1328</v>
      </c>
      <c r="R41" s="633">
        <v>110376.72586872637</v>
      </c>
      <c r="S41" s="633">
        <v>1153.125</v>
      </c>
      <c r="T41" s="633">
        <v>5346.086956521739</v>
      </c>
      <c r="U41" s="872">
        <v>120041.56282524831</v>
      </c>
      <c r="V41" s="633">
        <v>135</v>
      </c>
      <c r="W41" s="633">
        <v>121</v>
      </c>
      <c r="X41" s="633">
        <v>518.40000000000009</v>
      </c>
      <c r="Y41" s="872">
        <v>774.4</v>
      </c>
      <c r="Z41" s="872">
        <v>205606.15384615387</v>
      </c>
      <c r="AA41" s="872">
        <v>914867.68504255672</v>
      </c>
    </row>
    <row r="42" spans="1:27" s="626" customFormat="1" ht="12.95" customHeight="1">
      <c r="A42" s="231" t="s">
        <v>349</v>
      </c>
      <c r="B42" s="872">
        <v>2237.6666666666665</v>
      </c>
      <c r="C42" s="631">
        <v>552.80434782608688</v>
      </c>
      <c r="D42" s="631">
        <v>247643.5820254081</v>
      </c>
      <c r="E42" s="631">
        <v>217792.65903659465</v>
      </c>
      <c r="F42" s="632">
        <v>6419.545454545454</v>
      </c>
      <c r="G42" s="633">
        <v>2919</v>
      </c>
      <c r="H42" s="633">
        <v>12874</v>
      </c>
      <c r="I42" s="633">
        <v>2923</v>
      </c>
      <c r="J42" s="633">
        <v>5136</v>
      </c>
      <c r="K42" s="872">
        <v>30271.545454545456</v>
      </c>
      <c r="L42" s="633">
        <v>139719.39332659266</v>
      </c>
      <c r="M42" s="633">
        <v>38239.583924349936</v>
      </c>
      <c r="N42" s="872">
        <v>177958.97725094191</v>
      </c>
      <c r="O42" s="871" t="s">
        <v>349</v>
      </c>
      <c r="P42" s="632">
        <v>3572.6666666666665</v>
      </c>
      <c r="Q42" s="633">
        <v>1116</v>
      </c>
      <c r="R42" s="633">
        <v>114844.6640986132</v>
      </c>
      <c r="S42" s="633">
        <v>1900.909090909091</v>
      </c>
      <c r="T42" s="633">
        <v>4542.727272727273</v>
      </c>
      <c r="U42" s="872">
        <v>125976.96712891619</v>
      </c>
      <c r="V42" s="633">
        <v>52</v>
      </c>
      <c r="W42" s="633">
        <v>740</v>
      </c>
      <c r="X42" s="633">
        <v>294</v>
      </c>
      <c r="Y42" s="872">
        <v>1086</v>
      </c>
      <c r="Z42" s="872">
        <v>123279.41176470592</v>
      </c>
      <c r="AA42" s="872">
        <v>926799.61367563554</v>
      </c>
    </row>
    <row r="43" spans="1:27" s="626" customFormat="1" ht="12.95" customHeight="1">
      <c r="A43" s="231" t="s">
        <v>350</v>
      </c>
      <c r="B43" s="872">
        <v>1144.4615384615386</v>
      </c>
      <c r="C43" s="631">
        <v>387.69230769230768</v>
      </c>
      <c r="D43" s="631">
        <v>202261.01802847744</v>
      </c>
      <c r="E43" s="631">
        <v>156031.204114386</v>
      </c>
      <c r="F43" s="632">
        <v>2098.7142857142853</v>
      </c>
      <c r="G43" s="633">
        <v>3300</v>
      </c>
      <c r="H43" s="633">
        <v>11462</v>
      </c>
      <c r="I43" s="633">
        <v>441</v>
      </c>
      <c r="J43" s="633">
        <v>672</v>
      </c>
      <c r="K43" s="872">
        <v>17973.71428571429</v>
      </c>
      <c r="L43" s="633">
        <v>165418.32217194623</v>
      </c>
      <c r="M43" s="633">
        <v>39357.666666666722</v>
      </c>
      <c r="N43" s="872">
        <v>204775.98883861309</v>
      </c>
      <c r="O43" s="871" t="s">
        <v>350</v>
      </c>
      <c r="P43" s="632">
        <v>1770.6666666666665</v>
      </c>
      <c r="Q43" s="633">
        <v>1110</v>
      </c>
      <c r="R43" s="633">
        <v>92057.452941176118</v>
      </c>
      <c r="S43" s="633">
        <v>1243</v>
      </c>
      <c r="T43" s="633">
        <v>1919.4666666666667</v>
      </c>
      <c r="U43" s="872">
        <v>98100.586274509493</v>
      </c>
      <c r="V43" s="633">
        <v>108</v>
      </c>
      <c r="W43" s="633">
        <v>144</v>
      </c>
      <c r="X43" s="633">
        <v>196</v>
      </c>
      <c r="Y43" s="872">
        <v>448</v>
      </c>
      <c r="Z43" s="872">
        <v>15004.000000000002</v>
      </c>
      <c r="AA43" s="872">
        <v>696126.66538784932</v>
      </c>
    </row>
    <row r="44" spans="1:27" s="626" customFormat="1" ht="12.95" customHeight="1">
      <c r="A44" s="231" t="s">
        <v>351</v>
      </c>
      <c r="B44" s="872">
        <v>1173.2307692307693</v>
      </c>
      <c r="C44" s="631">
        <v>501.6</v>
      </c>
      <c r="D44" s="631">
        <v>176001.48185776296</v>
      </c>
      <c r="E44" s="631">
        <v>260721.3132834342</v>
      </c>
      <c r="F44" s="632">
        <v>3554.5714285714289</v>
      </c>
      <c r="G44" s="633">
        <v>21021</v>
      </c>
      <c r="H44" s="633">
        <v>9548</v>
      </c>
      <c r="I44" s="633">
        <v>455</v>
      </c>
      <c r="J44" s="633">
        <v>4505</v>
      </c>
      <c r="K44" s="872">
        <v>39083.571428571428</v>
      </c>
      <c r="L44" s="633">
        <v>165059.96859021115</v>
      </c>
      <c r="M44" s="633">
        <v>40433.442622950817</v>
      </c>
      <c r="N44" s="872">
        <v>205493.41121316198</v>
      </c>
      <c r="O44" s="871" t="s">
        <v>351</v>
      </c>
      <c r="P44" s="632">
        <v>2034</v>
      </c>
      <c r="Q44" s="633">
        <v>972</v>
      </c>
      <c r="R44" s="633">
        <v>108957.17131474038</v>
      </c>
      <c r="S44" s="633">
        <v>1681.3333333333328</v>
      </c>
      <c r="T44" s="633">
        <v>3077.5238095238092</v>
      </c>
      <c r="U44" s="872">
        <v>116722.02845759761</v>
      </c>
      <c r="V44" s="633">
        <v>48</v>
      </c>
      <c r="W44" s="633">
        <v>259</v>
      </c>
      <c r="X44" s="633">
        <v>341</v>
      </c>
      <c r="Y44" s="872">
        <v>648</v>
      </c>
      <c r="Z44" s="872">
        <v>72114.599999999977</v>
      </c>
      <c r="AA44" s="872">
        <v>872459.23700972542</v>
      </c>
    </row>
    <row r="45" spans="1:27" s="626" customFormat="1" ht="12.95" customHeight="1">
      <c r="A45" s="231" t="s">
        <v>352</v>
      </c>
      <c r="B45" s="872">
        <v>803.24999999999966</v>
      </c>
      <c r="C45" s="631">
        <v>440.04000000000008</v>
      </c>
      <c r="D45" s="631">
        <v>176136.57797504423</v>
      </c>
      <c r="E45" s="631">
        <v>457674.13175654307</v>
      </c>
      <c r="F45" s="632">
        <v>1992</v>
      </c>
      <c r="G45" s="633">
        <v>1870</v>
      </c>
      <c r="H45" s="633">
        <v>2269.3333333333335</v>
      </c>
      <c r="I45" s="633">
        <v>234</v>
      </c>
      <c r="J45" s="633">
        <v>1540</v>
      </c>
      <c r="K45" s="872">
        <v>7905.3333333333321</v>
      </c>
      <c r="L45" s="633">
        <v>127288.70907297892</v>
      </c>
      <c r="M45" s="633">
        <v>31823.335378323121</v>
      </c>
      <c r="N45" s="872">
        <v>159112.04445130209</v>
      </c>
      <c r="O45" s="871" t="s">
        <v>352</v>
      </c>
      <c r="P45" s="632">
        <v>1743</v>
      </c>
      <c r="Q45" s="633">
        <v>385</v>
      </c>
      <c r="R45" s="633">
        <v>86276.865035516457</v>
      </c>
      <c r="S45" s="633">
        <v>4131</v>
      </c>
      <c r="T45" s="633">
        <v>2929.7333333333327</v>
      </c>
      <c r="U45" s="872">
        <v>95465.598368849751</v>
      </c>
      <c r="V45" s="633">
        <v>80</v>
      </c>
      <c r="W45" s="633">
        <v>250</v>
      </c>
      <c r="X45" s="633">
        <v>630</v>
      </c>
      <c r="Y45" s="872">
        <v>960</v>
      </c>
      <c r="Z45" s="872">
        <v>156135.6097560976</v>
      </c>
      <c r="AA45" s="872">
        <v>1054632.5856411355</v>
      </c>
    </row>
    <row r="46" spans="1:27" s="626" customFormat="1" ht="12.95" customHeight="1">
      <c r="A46" s="231" t="s">
        <v>353</v>
      </c>
      <c r="B46" s="872">
        <v>784.70886075949352</v>
      </c>
      <c r="C46" s="631">
        <v>602.42553191489367</v>
      </c>
      <c r="D46" s="631">
        <v>243902.54499856956</v>
      </c>
      <c r="E46" s="631">
        <v>628827.98660007177</v>
      </c>
      <c r="F46" s="632">
        <v>2652.0434782608691</v>
      </c>
      <c r="G46" s="633">
        <v>11387.555555555555</v>
      </c>
      <c r="H46" s="633">
        <v>2540</v>
      </c>
      <c r="I46" s="633">
        <v>704</v>
      </c>
      <c r="J46" s="633">
        <v>1248</v>
      </c>
      <c r="K46" s="872">
        <v>18531.599033816423</v>
      </c>
      <c r="L46" s="633">
        <v>155588.03285420945</v>
      </c>
      <c r="M46" s="633">
        <v>38207.943925233689</v>
      </c>
      <c r="N46" s="872">
        <v>193795.97677944347</v>
      </c>
      <c r="O46" s="871" t="s">
        <v>353</v>
      </c>
      <c r="P46" s="632">
        <v>6166.3529411764694</v>
      </c>
      <c r="Q46" s="633">
        <v>2043.75</v>
      </c>
      <c r="R46" s="633">
        <v>114883.60116026059</v>
      </c>
      <c r="S46" s="633">
        <v>4519.5</v>
      </c>
      <c r="T46" s="633">
        <v>6740.1176470588243</v>
      </c>
      <c r="U46" s="872">
        <v>134353.3217484958</v>
      </c>
      <c r="V46" s="633">
        <v>100</v>
      </c>
      <c r="W46" s="633">
        <v>720</v>
      </c>
      <c r="X46" s="633">
        <v>630</v>
      </c>
      <c r="Y46" s="872">
        <v>1449.9999999999998</v>
      </c>
      <c r="Z46" s="872">
        <v>133195.8163265305</v>
      </c>
      <c r="AA46" s="872">
        <v>1355444.3798795505</v>
      </c>
    </row>
    <row r="47" spans="1:27" s="626" customFormat="1" ht="12.95" customHeight="1">
      <c r="A47" s="232" t="s">
        <v>166</v>
      </c>
      <c r="B47" s="634">
        <v>14291.132892848886</v>
      </c>
      <c r="C47" s="635">
        <v>6241.4510281395706</v>
      </c>
      <c r="D47" s="635">
        <v>1474305.2041537298</v>
      </c>
      <c r="E47" s="635">
        <v>4139593.617812546</v>
      </c>
      <c r="F47" s="636">
        <v>32931.230202647574</v>
      </c>
      <c r="G47" s="637">
        <v>64569.155555555561</v>
      </c>
      <c r="H47" s="637">
        <v>75143.197979797973</v>
      </c>
      <c r="I47" s="637">
        <v>8308.9999999999982</v>
      </c>
      <c r="J47" s="637">
        <v>29238.228571428564</v>
      </c>
      <c r="K47" s="634">
        <v>210190.81230942949</v>
      </c>
      <c r="L47" s="636">
        <v>1369586.3907996595</v>
      </c>
      <c r="M47" s="637">
        <v>245268.7478276141</v>
      </c>
      <c r="N47" s="634">
        <v>1614855.1386272607</v>
      </c>
      <c r="O47" s="232" t="s">
        <v>166</v>
      </c>
      <c r="P47" s="636">
        <v>21793.653054298626</v>
      </c>
      <c r="Q47" s="637">
        <v>8231.25</v>
      </c>
      <c r="R47" s="637">
        <v>905866.31738077232</v>
      </c>
      <c r="S47" s="637">
        <v>19594.534090909092</v>
      </c>
      <c r="T47" s="637">
        <v>28193.298542974502</v>
      </c>
      <c r="U47" s="634">
        <v>983679.05306895939</v>
      </c>
      <c r="V47" s="637">
        <v>948.00000000000011</v>
      </c>
      <c r="W47" s="637">
        <v>2821.0000000000005</v>
      </c>
      <c r="X47" s="637">
        <v>3123</v>
      </c>
      <c r="Y47" s="634">
        <v>6892.0000000000009</v>
      </c>
      <c r="Z47" s="635">
        <v>1022878.3821320845</v>
      </c>
      <c r="AA47" s="635">
        <v>9472926.792024821</v>
      </c>
    </row>
    <row r="48" spans="1:27" s="626" customFormat="1" ht="13.5" customHeight="1">
      <c r="A48" s="138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</row>
    <row r="49" spans="1:27" s="626" customFormat="1" ht="12">
      <c r="A49" s="164" t="s">
        <v>354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 t="s">
        <v>354</v>
      </c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</row>
    <row r="50" spans="1:27" s="626" customFormat="1" ht="12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</row>
    <row r="51" spans="1:27" s="25" customFormat="1" ht="10.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s="25" customForma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</sheetData>
  <sheetProtection formatCells="0" formatColumns="0" formatRows="0" insertColumns="0" insertRows="0" insertHyperlinks="0" deleteColumns="0" deleteRows="0" sort="0" autoFilter="0" pivotTables="0"/>
  <mergeCells count="30">
    <mergeCell ref="AA5:AA6"/>
    <mergeCell ref="A2:N2"/>
    <mergeCell ref="P5:P6"/>
    <mergeCell ref="V5:V6"/>
    <mergeCell ref="L5:L6"/>
    <mergeCell ref="O5:O6"/>
    <mergeCell ref="O2:AA2"/>
    <mergeCell ref="D5:D6"/>
    <mergeCell ref="C5:C6"/>
    <mergeCell ref="T5:T6"/>
    <mergeCell ref="Q5:Q6"/>
    <mergeCell ref="J5:J6"/>
    <mergeCell ref="E5:E6"/>
    <mergeCell ref="Z5:Z6"/>
    <mergeCell ref="U5:U6"/>
    <mergeCell ref="F5:F6"/>
    <mergeCell ref="R5:R6"/>
    <mergeCell ref="S5:S6"/>
    <mergeCell ref="Y5:Y6"/>
    <mergeCell ref="W5:W6"/>
    <mergeCell ref="K5:K6"/>
    <mergeCell ref="X5:X6"/>
    <mergeCell ref="A1:N1"/>
    <mergeCell ref="N5:N6"/>
    <mergeCell ref="I5:I6"/>
    <mergeCell ref="A5:A6"/>
    <mergeCell ref="B5:B6"/>
    <mergeCell ref="G5:G6"/>
    <mergeCell ref="H5:H6"/>
    <mergeCell ref="M5:M6"/>
  </mergeCells>
  <phoneticPr fontId="31" type="noConversion"/>
  <printOptions horizontalCentered="1"/>
  <pageMargins left="0.25" right="0.25" top="0.25" bottom="0.5" header="0.3" footer="0.3"/>
  <pageSetup scale="37" fitToHeight="0" orientation="landscape" r:id="rId1"/>
  <headerFooter alignWithMargins="0">
    <oddFooter>&amp;L&amp;"Garamond,Italic"&amp;12Hawai‘i Tourism Authority&amp;R&amp;"Garamond,Italic"&amp;12 2020 Annual Visitor Research Report</oddFooter>
  </headerFooter>
  <colBreaks count="1" manualBreakCount="1">
    <brk id="14" max="1048575" man="1"/>
  </colBreak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68"/>
  <dimension ref="A1:AG68"/>
  <sheetViews>
    <sheetView showGridLines="0" topLeftCell="B1" workbookViewId="0">
      <selection activeCell="B3" sqref="B3:F66"/>
    </sheetView>
  </sheetViews>
  <sheetFormatPr defaultColWidth="9.140625" defaultRowHeight="12.75"/>
  <cols>
    <col min="1" max="1" width="0.85546875" style="117" hidden="1" customWidth="1"/>
    <col min="2" max="2" width="10.5703125" style="117" customWidth="1"/>
    <col min="3" max="3" width="27.5703125" style="117" customWidth="1"/>
    <col min="4" max="6" width="12.5703125" style="117" customWidth="1"/>
    <col min="7" max="16384" width="9.140625" style="7"/>
  </cols>
  <sheetData>
    <row r="1" spans="1:33" s="33" customFormat="1" ht="30" customHeight="1">
      <c r="A1" s="1460" t="s">
        <v>1105</v>
      </c>
      <c r="B1" s="1460"/>
      <c r="C1" s="1460"/>
      <c r="D1" s="1460"/>
      <c r="E1" s="1460"/>
      <c r="F1" s="1460"/>
      <c r="G1" s="951"/>
      <c r="H1" s="125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951"/>
      <c r="T1" s="951"/>
      <c r="U1" s="951"/>
      <c r="V1" s="951"/>
      <c r="W1" s="951"/>
      <c r="X1" s="951"/>
      <c r="Y1" s="951"/>
      <c r="Z1" s="951"/>
      <c r="AA1" s="951"/>
      <c r="AB1" s="951"/>
      <c r="AC1" s="951"/>
      <c r="AD1" s="951"/>
      <c r="AE1" s="951"/>
      <c r="AF1" s="951"/>
      <c r="AG1" s="951"/>
    </row>
    <row r="2" spans="1:33" s="33" customFormat="1">
      <c r="A2" s="164"/>
      <c r="B2" s="164"/>
      <c r="C2" s="164"/>
      <c r="D2" s="164"/>
      <c r="E2" s="164"/>
      <c r="F2" s="164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  <c r="T2" s="951"/>
      <c r="U2" s="951"/>
      <c r="V2" s="951"/>
      <c r="W2" s="951"/>
      <c r="X2" s="951"/>
      <c r="Y2" s="951"/>
      <c r="Z2" s="951"/>
      <c r="AA2" s="951"/>
      <c r="AB2" s="951"/>
      <c r="AC2" s="951"/>
      <c r="AD2" s="951"/>
      <c r="AE2" s="951"/>
      <c r="AF2" s="951"/>
      <c r="AG2" s="951"/>
    </row>
    <row r="3" spans="1:33" ht="24">
      <c r="A3" s="126"/>
      <c r="B3" s="572" t="s">
        <v>433</v>
      </c>
      <c r="C3" s="272" t="s">
        <v>946</v>
      </c>
      <c r="D3" s="573" t="s">
        <v>1106</v>
      </c>
      <c r="E3" s="272" t="s">
        <v>956</v>
      </c>
      <c r="F3" s="583" t="s">
        <v>1099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</row>
    <row r="4" spans="1:33" ht="12.95" customHeight="1">
      <c r="A4" s="755"/>
      <c r="B4" s="755" t="s">
        <v>948</v>
      </c>
      <c r="C4" s="368" t="s">
        <v>949</v>
      </c>
      <c r="D4" s="393">
        <v>24</v>
      </c>
      <c r="E4" s="393">
        <v>119</v>
      </c>
      <c r="F4" s="916">
        <f>D4-E4</f>
        <v>-95</v>
      </c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</row>
    <row r="5" spans="1:33" ht="12.95" customHeight="1">
      <c r="A5" s="222"/>
      <c r="B5" s="222" t="s">
        <v>433</v>
      </c>
      <c r="C5" s="181" t="s">
        <v>228</v>
      </c>
      <c r="D5" s="343">
        <v>207</v>
      </c>
      <c r="E5" s="343">
        <v>215</v>
      </c>
      <c r="F5" s="916">
        <f>D5-E5</f>
        <v>-8</v>
      </c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</row>
    <row r="6" spans="1:33" ht="12.95" customHeight="1">
      <c r="A6" s="222"/>
      <c r="B6" s="222"/>
      <c r="C6" s="181" t="s">
        <v>950</v>
      </c>
      <c r="D6" s="343">
        <v>375</v>
      </c>
      <c r="E6" s="343">
        <v>393</v>
      </c>
      <c r="F6" s="916">
        <f t="shared" ref="F6:F11" si="0">D6-E6</f>
        <v>-18</v>
      </c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</row>
    <row r="7" spans="1:33" ht="12.95" customHeight="1">
      <c r="A7" s="222"/>
      <c r="B7" s="222"/>
      <c r="C7" s="181" t="s">
        <v>230</v>
      </c>
      <c r="D7" s="343">
        <v>59</v>
      </c>
      <c r="E7" s="343">
        <v>59</v>
      </c>
      <c r="F7" s="916">
        <f t="shared" si="0"/>
        <v>0</v>
      </c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</row>
    <row r="8" spans="1:33" ht="12.95" customHeight="1">
      <c r="A8" s="222"/>
      <c r="B8" s="222"/>
      <c r="C8" s="181" t="s">
        <v>612</v>
      </c>
      <c r="D8" s="343">
        <v>5609</v>
      </c>
      <c r="E8" s="343">
        <v>5711</v>
      </c>
      <c r="F8" s="916">
        <f t="shared" si="0"/>
        <v>-102</v>
      </c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</row>
    <row r="9" spans="1:33" ht="12.95" customHeight="1">
      <c r="A9" s="222"/>
      <c r="B9" s="222"/>
      <c r="C9" s="181" t="s">
        <v>951</v>
      </c>
      <c r="D9" s="343">
        <v>2346</v>
      </c>
      <c r="E9" s="343">
        <v>2192</v>
      </c>
      <c r="F9" s="916">
        <f t="shared" si="0"/>
        <v>154</v>
      </c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</row>
    <row r="10" spans="1:33" ht="12.95" customHeight="1">
      <c r="A10" s="222"/>
      <c r="B10" s="222"/>
      <c r="C10" s="181" t="s">
        <v>616</v>
      </c>
      <c r="D10" s="343">
        <v>1877</v>
      </c>
      <c r="E10" s="343">
        <v>1878</v>
      </c>
      <c r="F10" s="916">
        <f t="shared" si="0"/>
        <v>-1</v>
      </c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</row>
    <row r="11" spans="1:33" ht="12.95" customHeight="1">
      <c r="A11" s="222"/>
      <c r="B11" s="222"/>
      <c r="C11" s="181" t="s">
        <v>134</v>
      </c>
      <c r="D11" s="343">
        <v>48</v>
      </c>
      <c r="E11" s="343">
        <v>48</v>
      </c>
      <c r="F11" s="916">
        <f t="shared" si="0"/>
        <v>0</v>
      </c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</row>
    <row r="12" spans="1:33" ht="12.95" customHeight="1">
      <c r="A12" s="46"/>
      <c r="B12" s="46"/>
      <c r="C12" s="273" t="s">
        <v>653</v>
      </c>
      <c r="D12" s="838">
        <v>10545</v>
      </c>
      <c r="E12" s="838">
        <v>10615</v>
      </c>
      <c r="F12" s="128">
        <f>D12-E12</f>
        <v>-70</v>
      </c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</row>
    <row r="13" spans="1:33" s="15" customFormat="1" ht="12.95" customHeight="1">
      <c r="A13" s="755"/>
      <c r="B13" s="755" t="s">
        <v>952</v>
      </c>
      <c r="C13" s="368" t="s">
        <v>949</v>
      </c>
      <c r="D13" s="393">
        <v>0</v>
      </c>
      <c r="E13" s="393">
        <v>0</v>
      </c>
      <c r="F13" s="916">
        <f>D13-E13</f>
        <v>0</v>
      </c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</row>
    <row r="14" spans="1:33" ht="12.95" customHeight="1">
      <c r="A14" s="222"/>
      <c r="B14" s="222"/>
      <c r="C14" s="181" t="s">
        <v>228</v>
      </c>
      <c r="D14" s="343">
        <v>20</v>
      </c>
      <c r="E14" s="343">
        <v>21</v>
      </c>
      <c r="F14" s="916">
        <f t="shared" ref="F14:F20" si="1">D14-E14</f>
        <v>-1</v>
      </c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</row>
    <row r="15" spans="1:33" ht="12.95" customHeight="1">
      <c r="A15" s="222"/>
      <c r="B15" s="222"/>
      <c r="C15" s="181" t="s">
        <v>950</v>
      </c>
      <c r="D15" s="343">
        <v>1225</v>
      </c>
      <c r="E15" s="343">
        <v>1548</v>
      </c>
      <c r="F15" s="916">
        <f t="shared" si="1"/>
        <v>-323</v>
      </c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</row>
    <row r="16" spans="1:33" ht="12.95" customHeight="1">
      <c r="A16" s="222"/>
      <c r="B16" s="222"/>
      <c r="C16" s="181" t="s">
        <v>230</v>
      </c>
      <c r="D16" s="343">
        <v>0</v>
      </c>
      <c r="E16" s="343">
        <v>0</v>
      </c>
      <c r="F16" s="916">
        <f t="shared" si="1"/>
        <v>0</v>
      </c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</row>
    <row r="17" spans="1:33" ht="12.95" customHeight="1">
      <c r="A17" s="222"/>
      <c r="B17" s="222"/>
      <c r="C17" s="181" t="s">
        <v>612</v>
      </c>
      <c r="D17" s="343">
        <v>3042</v>
      </c>
      <c r="E17" s="343">
        <v>2863</v>
      </c>
      <c r="F17" s="916">
        <f t="shared" si="1"/>
        <v>179</v>
      </c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</row>
    <row r="18" spans="1:33" ht="12.95" customHeight="1">
      <c r="A18" s="222"/>
      <c r="B18" s="222"/>
      <c r="C18" s="181" t="s">
        <v>951</v>
      </c>
      <c r="D18" s="343">
        <v>2088</v>
      </c>
      <c r="E18" s="343">
        <v>1945</v>
      </c>
      <c r="F18" s="916">
        <f t="shared" si="1"/>
        <v>143</v>
      </c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</row>
    <row r="19" spans="1:33" ht="12.95" customHeight="1">
      <c r="A19" s="222"/>
      <c r="B19" s="222"/>
      <c r="C19" s="181" t="s">
        <v>616</v>
      </c>
      <c r="D19" s="343">
        <v>2682</v>
      </c>
      <c r="E19" s="343">
        <v>2744</v>
      </c>
      <c r="F19" s="916">
        <f t="shared" si="1"/>
        <v>-62</v>
      </c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</row>
    <row r="20" spans="1:33" ht="12.95" customHeight="1">
      <c r="A20" s="222"/>
      <c r="B20" s="222"/>
      <c r="C20" s="181" t="s">
        <v>134</v>
      </c>
      <c r="D20" s="343">
        <v>86</v>
      </c>
      <c r="E20" s="343">
        <v>39</v>
      </c>
      <c r="F20" s="916">
        <f t="shared" si="1"/>
        <v>47</v>
      </c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</row>
    <row r="21" spans="1:33" ht="12.95" customHeight="1">
      <c r="A21" s="46"/>
      <c r="B21" s="46"/>
      <c r="C21" s="273" t="s">
        <v>653</v>
      </c>
      <c r="D21" s="838">
        <v>9143</v>
      </c>
      <c r="E21" s="838">
        <v>9160</v>
      </c>
      <c r="F21" s="128">
        <f>D21-E21</f>
        <v>-17</v>
      </c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</row>
    <row r="22" spans="1:33" ht="12.95" customHeight="1">
      <c r="A22" s="755"/>
      <c r="B22" s="755" t="s">
        <v>687</v>
      </c>
      <c r="C22" s="368" t="s">
        <v>949</v>
      </c>
      <c r="D22" s="393">
        <v>15</v>
      </c>
      <c r="E22" s="393">
        <v>15</v>
      </c>
      <c r="F22" s="916">
        <f>D22-E22</f>
        <v>0</v>
      </c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</row>
    <row r="23" spans="1:33" s="15" customFormat="1" ht="12.95" customHeight="1">
      <c r="A23" s="222"/>
      <c r="B23" s="222"/>
      <c r="C23" s="181" t="s">
        <v>228</v>
      </c>
      <c r="D23" s="343">
        <v>221</v>
      </c>
      <c r="E23" s="343">
        <v>197</v>
      </c>
      <c r="F23" s="916">
        <f t="shared" ref="F23:F29" si="2">D23-E23</f>
        <v>24</v>
      </c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</row>
    <row r="24" spans="1:33" ht="12.95" customHeight="1">
      <c r="A24" s="222"/>
      <c r="B24" s="222"/>
      <c r="C24" s="181" t="s">
        <v>950</v>
      </c>
      <c r="D24" s="343">
        <v>3501</v>
      </c>
      <c r="E24" s="343">
        <v>3726</v>
      </c>
      <c r="F24" s="916">
        <f t="shared" si="2"/>
        <v>-225</v>
      </c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</row>
    <row r="25" spans="1:33" ht="12.95" customHeight="1">
      <c r="A25" s="222"/>
      <c r="B25" s="222"/>
      <c r="C25" s="181" t="s">
        <v>230</v>
      </c>
      <c r="D25" s="343">
        <v>62</v>
      </c>
      <c r="E25" s="343">
        <v>62</v>
      </c>
      <c r="F25" s="916">
        <f t="shared" si="2"/>
        <v>0</v>
      </c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</row>
    <row r="26" spans="1:33" ht="12.95" customHeight="1">
      <c r="A26" s="222"/>
      <c r="B26" s="222"/>
      <c r="C26" s="181" t="s">
        <v>612</v>
      </c>
      <c r="D26" s="343">
        <v>7372</v>
      </c>
      <c r="E26" s="343">
        <v>7361</v>
      </c>
      <c r="F26" s="916">
        <f t="shared" si="2"/>
        <v>11</v>
      </c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</row>
    <row r="27" spans="1:33" ht="12.95" customHeight="1">
      <c r="A27" s="222"/>
      <c r="B27" s="222"/>
      <c r="C27" s="181" t="s">
        <v>951</v>
      </c>
      <c r="D27" s="343">
        <v>6750</v>
      </c>
      <c r="E27" s="343">
        <v>6334</v>
      </c>
      <c r="F27" s="916">
        <f t="shared" si="2"/>
        <v>416</v>
      </c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</row>
    <row r="28" spans="1:33" ht="12.95" customHeight="1">
      <c r="A28" s="222"/>
      <c r="B28" s="222"/>
      <c r="C28" s="181" t="s">
        <v>616</v>
      </c>
      <c r="D28" s="343">
        <v>3643</v>
      </c>
      <c r="E28" s="343">
        <v>3679</v>
      </c>
      <c r="F28" s="916">
        <f t="shared" si="2"/>
        <v>-36</v>
      </c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</row>
    <row r="29" spans="1:33" ht="12.95" customHeight="1">
      <c r="A29" s="222"/>
      <c r="B29" s="222"/>
      <c r="C29" s="181" t="s">
        <v>134</v>
      </c>
      <c r="D29" s="343">
        <v>40</v>
      </c>
      <c r="E29" s="343">
        <v>40</v>
      </c>
      <c r="F29" s="916">
        <f t="shared" si="2"/>
        <v>0</v>
      </c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</row>
    <row r="30" spans="1:33" ht="12.95" customHeight="1">
      <c r="A30" s="46"/>
      <c r="B30" s="46"/>
      <c r="C30" s="273" t="s">
        <v>653</v>
      </c>
      <c r="D30" s="838">
        <v>21604</v>
      </c>
      <c r="E30" s="838">
        <v>21414</v>
      </c>
      <c r="F30" s="128">
        <f>D30-E30</f>
        <v>190</v>
      </c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</row>
    <row r="31" spans="1:33" ht="12.95" customHeight="1">
      <c r="A31" s="755"/>
      <c r="B31" s="755" t="s">
        <v>702</v>
      </c>
      <c r="C31" s="368" t="s">
        <v>949</v>
      </c>
      <c r="D31" s="393">
        <v>0</v>
      </c>
      <c r="E31" s="393">
        <v>0</v>
      </c>
      <c r="F31" s="916">
        <f>D31-E31</f>
        <v>0</v>
      </c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</row>
    <row r="32" spans="1:33" ht="12.95" customHeight="1">
      <c r="A32" s="222"/>
      <c r="B32" s="222"/>
      <c r="C32" s="181" t="s">
        <v>228</v>
      </c>
      <c r="D32" s="343">
        <v>1</v>
      </c>
      <c r="E32" s="343">
        <v>1</v>
      </c>
      <c r="F32" s="916">
        <f t="shared" ref="F32:F38" si="3">D32-E32</f>
        <v>0</v>
      </c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</row>
    <row r="33" spans="1:33" s="15" customFormat="1" ht="12.95" customHeight="1">
      <c r="A33" s="222"/>
      <c r="B33" s="222"/>
      <c r="C33" s="181" t="s">
        <v>950</v>
      </c>
      <c r="D33" s="343">
        <v>80</v>
      </c>
      <c r="E33" s="343">
        <v>80</v>
      </c>
      <c r="F33" s="916">
        <f t="shared" si="3"/>
        <v>0</v>
      </c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</row>
    <row r="34" spans="1:33" ht="12.95" customHeight="1">
      <c r="A34" s="222"/>
      <c r="B34" s="222"/>
      <c r="C34" s="181" t="s">
        <v>230</v>
      </c>
      <c r="D34" s="343">
        <v>0</v>
      </c>
      <c r="E34" s="343">
        <v>0</v>
      </c>
      <c r="F34" s="916">
        <f t="shared" si="3"/>
        <v>0</v>
      </c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</row>
    <row r="35" spans="1:33" ht="12.95" customHeight="1">
      <c r="A35" s="222"/>
      <c r="B35" s="222"/>
      <c r="C35" s="181" t="s">
        <v>612</v>
      </c>
      <c r="D35" s="343">
        <v>0</v>
      </c>
      <c r="E35" s="343">
        <v>0</v>
      </c>
      <c r="F35" s="916">
        <f t="shared" si="3"/>
        <v>0</v>
      </c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</row>
    <row r="36" spans="1:33" ht="12.95" customHeight="1">
      <c r="A36" s="222"/>
      <c r="B36" s="222"/>
      <c r="C36" s="181" t="s">
        <v>951</v>
      </c>
      <c r="D36" s="343">
        <v>236</v>
      </c>
      <c r="E36" s="343">
        <v>196</v>
      </c>
      <c r="F36" s="916">
        <f t="shared" si="3"/>
        <v>40</v>
      </c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</row>
    <row r="37" spans="1:33" ht="12.95" customHeight="1">
      <c r="A37" s="222"/>
      <c r="B37" s="222"/>
      <c r="C37" s="181" t="s">
        <v>616</v>
      </c>
      <c r="D37" s="343">
        <v>7</v>
      </c>
      <c r="E37" s="343">
        <v>7</v>
      </c>
      <c r="F37" s="916">
        <f t="shared" si="3"/>
        <v>0</v>
      </c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</row>
    <row r="38" spans="1:33" ht="12.95" customHeight="1">
      <c r="A38" s="222"/>
      <c r="B38" s="222"/>
      <c r="C38" s="181" t="s">
        <v>134</v>
      </c>
      <c r="D38" s="343">
        <v>0</v>
      </c>
      <c r="E38" s="343">
        <v>0</v>
      </c>
      <c r="F38" s="916">
        <f t="shared" si="3"/>
        <v>0</v>
      </c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</row>
    <row r="39" spans="1:33" ht="12.95" customHeight="1">
      <c r="A39" s="46"/>
      <c r="B39" s="46"/>
      <c r="C39" s="273" t="s">
        <v>653</v>
      </c>
      <c r="D39" s="838">
        <v>324</v>
      </c>
      <c r="E39" s="838">
        <v>284</v>
      </c>
      <c r="F39" s="128">
        <f>D39-E39</f>
        <v>40</v>
      </c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</row>
    <row r="40" spans="1:33" ht="12.95" customHeight="1">
      <c r="A40" s="755"/>
      <c r="B40" s="755" t="s">
        <v>953</v>
      </c>
      <c r="C40" s="368" t="s">
        <v>949</v>
      </c>
      <c r="D40" s="393">
        <v>0</v>
      </c>
      <c r="E40" s="393">
        <v>0</v>
      </c>
      <c r="F40" s="916">
        <f>D40-E40</f>
        <v>0</v>
      </c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</row>
    <row r="41" spans="1:33" ht="12.95" customHeight="1">
      <c r="A41" s="222"/>
      <c r="B41" s="222"/>
      <c r="C41" s="181" t="s">
        <v>228</v>
      </c>
      <c r="D41" s="343">
        <v>0</v>
      </c>
      <c r="E41" s="343">
        <v>0</v>
      </c>
      <c r="F41" s="916">
        <f t="shared" ref="F41:F47" si="4">D41-E41</f>
        <v>0</v>
      </c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</row>
    <row r="42" spans="1:33" ht="12.95" customHeight="1">
      <c r="A42" s="222"/>
      <c r="B42" s="222"/>
      <c r="C42" s="181" t="s">
        <v>950</v>
      </c>
      <c r="D42" s="343">
        <v>0</v>
      </c>
      <c r="E42" s="343">
        <v>0</v>
      </c>
      <c r="F42" s="916">
        <f t="shared" si="4"/>
        <v>0</v>
      </c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</row>
    <row r="43" spans="1:33" s="15" customFormat="1" ht="12.95" customHeight="1">
      <c r="A43" s="222"/>
      <c r="B43" s="222"/>
      <c r="C43" s="181" t="s">
        <v>230</v>
      </c>
      <c r="D43" s="343">
        <v>0</v>
      </c>
      <c r="E43" s="343">
        <v>0</v>
      </c>
      <c r="F43" s="916">
        <f t="shared" si="4"/>
        <v>0</v>
      </c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</row>
    <row r="44" spans="1:33" ht="12.95" customHeight="1">
      <c r="A44" s="222"/>
      <c r="B44" s="222"/>
      <c r="C44" s="181" t="s">
        <v>612</v>
      </c>
      <c r="D44" s="343">
        <v>320</v>
      </c>
      <c r="E44" s="343">
        <v>320</v>
      </c>
      <c r="F44" s="916">
        <f t="shared" si="4"/>
        <v>0</v>
      </c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</row>
    <row r="45" spans="1:33" ht="12.95" customHeight="1">
      <c r="A45" s="222"/>
      <c r="B45" s="222"/>
      <c r="C45" s="181" t="s">
        <v>951</v>
      </c>
      <c r="D45" s="343">
        <v>6</v>
      </c>
      <c r="E45" s="343">
        <v>4</v>
      </c>
      <c r="F45" s="916">
        <f t="shared" si="4"/>
        <v>2</v>
      </c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</row>
    <row r="46" spans="1:33" ht="12.95" customHeight="1">
      <c r="A46" s="222"/>
      <c r="B46" s="222"/>
      <c r="C46" s="181" t="s">
        <v>616</v>
      </c>
      <c r="D46" s="343">
        <v>0</v>
      </c>
      <c r="E46" s="343">
        <v>0</v>
      </c>
      <c r="F46" s="916">
        <f t="shared" si="4"/>
        <v>0</v>
      </c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</row>
    <row r="47" spans="1:33" ht="12.95" customHeight="1">
      <c r="A47" s="222"/>
      <c r="B47" s="222"/>
      <c r="C47" s="181" t="s">
        <v>134</v>
      </c>
      <c r="D47" s="343">
        <v>0</v>
      </c>
      <c r="E47" s="343">
        <v>0</v>
      </c>
      <c r="F47" s="916">
        <f t="shared" si="4"/>
        <v>0</v>
      </c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</row>
    <row r="48" spans="1:33" ht="12.95" customHeight="1">
      <c r="A48" s="46"/>
      <c r="B48" s="46"/>
      <c r="C48" s="273" t="s">
        <v>653</v>
      </c>
      <c r="D48" s="838">
        <v>326</v>
      </c>
      <c r="E48" s="838">
        <v>324</v>
      </c>
      <c r="F48" s="128">
        <f>D48-E48</f>
        <v>2</v>
      </c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</row>
    <row r="49" spans="1:33" ht="12.95" customHeight="1">
      <c r="A49" s="755"/>
      <c r="B49" s="755" t="s">
        <v>954</v>
      </c>
      <c r="C49" s="368" t="s">
        <v>949</v>
      </c>
      <c r="D49" s="393">
        <v>50</v>
      </c>
      <c r="E49" s="393">
        <v>50</v>
      </c>
      <c r="F49" s="916">
        <f>D49-E49</f>
        <v>0</v>
      </c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</row>
    <row r="50" spans="1:33" ht="12.95" customHeight="1">
      <c r="A50" s="222"/>
      <c r="B50" s="222"/>
      <c r="C50" s="181" t="s">
        <v>228</v>
      </c>
      <c r="D50" s="343">
        <v>43</v>
      </c>
      <c r="E50" s="343">
        <v>38</v>
      </c>
      <c r="F50" s="916">
        <f t="shared" ref="F50:F56" si="5">D50-E50</f>
        <v>5</v>
      </c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</row>
    <row r="51" spans="1:33" s="15" customFormat="1" ht="12.95" customHeight="1">
      <c r="A51" s="222"/>
      <c r="B51" s="222"/>
      <c r="C51" s="181" t="s">
        <v>950</v>
      </c>
      <c r="D51" s="343">
        <v>3989</v>
      </c>
      <c r="E51" s="343">
        <v>3582</v>
      </c>
      <c r="F51" s="916">
        <f t="shared" si="5"/>
        <v>407</v>
      </c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</row>
    <row r="52" spans="1:33" ht="12.95" customHeight="1">
      <c r="A52" s="222"/>
      <c r="B52" s="222"/>
      <c r="C52" s="181" t="s">
        <v>230</v>
      </c>
      <c r="D52" s="343">
        <v>208</v>
      </c>
      <c r="E52" s="343">
        <v>285</v>
      </c>
      <c r="F52" s="916">
        <f t="shared" si="5"/>
        <v>-77</v>
      </c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</row>
    <row r="53" spans="1:33" ht="12.95" customHeight="1">
      <c r="A53" s="222"/>
      <c r="B53" s="222"/>
      <c r="C53" s="181" t="s">
        <v>612</v>
      </c>
      <c r="D53" s="343">
        <v>26870</v>
      </c>
      <c r="E53" s="343">
        <v>26841</v>
      </c>
      <c r="F53" s="916">
        <f t="shared" si="5"/>
        <v>29</v>
      </c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</row>
    <row r="54" spans="1:33" ht="12.95" customHeight="1">
      <c r="A54" s="222"/>
      <c r="B54" s="222"/>
      <c r="C54" s="181" t="s">
        <v>951</v>
      </c>
      <c r="D54" s="343">
        <v>3956</v>
      </c>
      <c r="E54" s="343">
        <v>3918</v>
      </c>
      <c r="F54" s="916">
        <f t="shared" si="5"/>
        <v>38</v>
      </c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</row>
    <row r="55" spans="1:33" ht="12.95" customHeight="1">
      <c r="A55" s="222"/>
      <c r="B55" s="222"/>
      <c r="C55" s="181" t="s">
        <v>616</v>
      </c>
      <c r="D55" s="343">
        <v>3819</v>
      </c>
      <c r="E55" s="343">
        <v>3819</v>
      </c>
      <c r="F55" s="916">
        <f t="shared" si="5"/>
        <v>0</v>
      </c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</row>
    <row r="56" spans="1:33" ht="12.95" customHeight="1">
      <c r="A56" s="222"/>
      <c r="B56" s="222"/>
      <c r="C56" s="181" t="s">
        <v>134</v>
      </c>
      <c r="D56" s="343">
        <v>225</v>
      </c>
      <c r="E56" s="343">
        <v>225</v>
      </c>
      <c r="F56" s="916">
        <f t="shared" si="5"/>
        <v>0</v>
      </c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</row>
    <row r="57" spans="1:33" ht="12.95" customHeight="1">
      <c r="A57" s="46"/>
      <c r="B57" s="46"/>
      <c r="C57" s="273" t="s">
        <v>653</v>
      </c>
      <c r="D57" s="838">
        <v>39160</v>
      </c>
      <c r="E57" s="838">
        <v>38758</v>
      </c>
      <c r="F57" s="128">
        <f>D57-E57</f>
        <v>402</v>
      </c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</row>
    <row r="58" spans="1:33" ht="12.95" customHeight="1">
      <c r="A58" s="755"/>
      <c r="B58" s="755" t="s">
        <v>885</v>
      </c>
      <c r="C58" s="368" t="s">
        <v>949</v>
      </c>
      <c r="D58" s="393">
        <v>89</v>
      </c>
      <c r="E58" s="393">
        <v>184</v>
      </c>
      <c r="F58" s="916">
        <f>D58-E58</f>
        <v>-95</v>
      </c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</row>
    <row r="59" spans="1:33" ht="12.95" customHeight="1">
      <c r="A59" s="222"/>
      <c r="B59" s="222"/>
      <c r="C59" s="181" t="s">
        <v>228</v>
      </c>
      <c r="D59" s="343">
        <v>492</v>
      </c>
      <c r="E59" s="343">
        <v>472</v>
      </c>
      <c r="F59" s="916">
        <f t="shared" ref="F59:F64" si="6">D59-E59</f>
        <v>20</v>
      </c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</row>
    <row r="60" spans="1:33" ht="12.95" customHeight="1">
      <c r="A60" s="222"/>
      <c r="B60" s="222"/>
      <c r="C60" s="181" t="s">
        <v>950</v>
      </c>
      <c r="D60" s="343">
        <v>9170</v>
      </c>
      <c r="E60" s="343">
        <v>9329</v>
      </c>
      <c r="F60" s="916">
        <f t="shared" si="6"/>
        <v>-159</v>
      </c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</row>
    <row r="61" spans="1:33" ht="12.95" customHeight="1">
      <c r="A61" s="222"/>
      <c r="B61" s="222"/>
      <c r="C61" s="181" t="s">
        <v>230</v>
      </c>
      <c r="D61" s="343">
        <v>329</v>
      </c>
      <c r="E61" s="343">
        <v>406</v>
      </c>
      <c r="F61" s="916">
        <f t="shared" si="6"/>
        <v>-77</v>
      </c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</row>
    <row r="62" spans="1:33" ht="12.95" customHeight="1">
      <c r="A62" s="222"/>
      <c r="B62" s="222"/>
      <c r="C62" s="181" t="s">
        <v>612</v>
      </c>
      <c r="D62" s="343">
        <v>43213</v>
      </c>
      <c r="E62" s="343">
        <v>43096</v>
      </c>
      <c r="F62" s="916">
        <f t="shared" si="6"/>
        <v>117</v>
      </c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</row>
    <row r="63" spans="1:33" ht="12.95" customHeight="1">
      <c r="A63" s="222"/>
      <c r="B63" s="222"/>
      <c r="C63" s="181" t="s">
        <v>951</v>
      </c>
      <c r="D63" s="343">
        <v>15382</v>
      </c>
      <c r="E63" s="343">
        <v>14589</v>
      </c>
      <c r="F63" s="916">
        <f t="shared" si="6"/>
        <v>793</v>
      </c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</row>
    <row r="64" spans="1:33" ht="12.95" customHeight="1">
      <c r="A64" s="222"/>
      <c r="B64" s="222"/>
      <c r="C64" s="181" t="s">
        <v>616</v>
      </c>
      <c r="D64" s="343">
        <v>12028</v>
      </c>
      <c r="E64" s="343">
        <v>12127</v>
      </c>
      <c r="F64" s="916">
        <f t="shared" si="6"/>
        <v>-99</v>
      </c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</row>
    <row r="65" spans="1:10" ht="12.95" customHeight="1">
      <c r="A65" s="222"/>
      <c r="B65" s="222"/>
      <c r="C65" s="181" t="s">
        <v>134</v>
      </c>
      <c r="D65" s="343">
        <v>399</v>
      </c>
      <c r="E65" s="343">
        <v>352</v>
      </c>
      <c r="F65" s="916">
        <f>D65-E65</f>
        <v>47</v>
      </c>
    </row>
    <row r="66" spans="1:10" ht="12.95" customHeight="1">
      <c r="A66" s="124"/>
      <c r="B66" s="124"/>
      <c r="C66" s="274" t="s">
        <v>955</v>
      </c>
      <c r="D66" s="839">
        <v>81102</v>
      </c>
      <c r="E66" s="839">
        <v>80555</v>
      </c>
      <c r="F66" s="1446">
        <f>D66-E66</f>
        <v>547</v>
      </c>
    </row>
    <row r="67" spans="1:10" s="125" customFormat="1" ht="15" customHeight="1">
      <c r="A67" s="802"/>
      <c r="B67" s="165" t="s">
        <v>1252</v>
      </c>
      <c r="C67" s="165"/>
      <c r="D67" s="165"/>
      <c r="E67" s="165"/>
      <c r="F67" s="165"/>
      <c r="G67" s="165"/>
      <c r="H67" s="165"/>
      <c r="I67" s="165"/>
      <c r="J67" s="165"/>
    </row>
    <row r="68" spans="1:10" s="1297" customFormat="1" ht="12">
      <c r="B68" s="1296" t="s">
        <v>1253</v>
      </c>
    </row>
  </sheetData>
  <mergeCells count="1">
    <mergeCell ref="A1:F1"/>
  </mergeCells>
  <hyperlinks>
    <hyperlink ref="B67" r:id="rId1" display="https://files.hawaii.gov/dbedt/visitor/visitor-plant/2022VPI.pdf" xr:uid="{23A8600F-00BF-41AC-B12F-E302DCD41713}"/>
    <hyperlink ref="B68" r:id="rId2" display="https://dbedt.hawaii.gov/visitor/visitor-plant/" xr:uid="{A9A6EAA0-76EB-422E-B008-DE435F0337B2}"/>
  </hyperlinks>
  <printOptions horizontalCentered="1"/>
  <pageMargins left="0.25" right="0.25" top="0.25" bottom="0.5" header="0.3" footer="0.3"/>
  <pageSetup scale="80" orientation="landscape" r:id="rId3"/>
  <headerFooter alignWithMargins="0">
    <oddFooter>&amp;L&amp;"Garamond,Italic"&amp;12Hawai‘i Tourism Authority&amp;R&amp;"Garamond,Italic"&amp;12 2019 Annual Visitor Research Report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69"/>
  <dimension ref="A1:J53"/>
  <sheetViews>
    <sheetView showGridLines="0" topLeftCell="B1" workbookViewId="0">
      <selection activeCell="B3" sqref="B3:F45"/>
    </sheetView>
  </sheetViews>
  <sheetFormatPr defaultColWidth="9.140625" defaultRowHeight="12"/>
  <cols>
    <col min="1" max="1" width="0.85546875" style="117" hidden="1" customWidth="1"/>
    <col min="2" max="2" width="14.5703125" style="117" customWidth="1"/>
    <col min="3" max="3" width="26.5703125" style="117" customWidth="1"/>
    <col min="4" max="6" width="12.5703125" style="117" customWidth="1"/>
    <col min="7" max="16384" width="9.140625" style="34"/>
  </cols>
  <sheetData>
    <row r="1" spans="1:8" ht="15.75">
      <c r="A1" s="1460" t="s">
        <v>1101</v>
      </c>
      <c r="B1" s="1460"/>
      <c r="C1" s="1460"/>
      <c r="D1" s="1460"/>
      <c r="E1" s="1460"/>
      <c r="F1" s="1460"/>
    </row>
    <row r="3" spans="1:8" s="44" customFormat="1" ht="12" customHeight="1">
      <c r="A3" s="242"/>
      <c r="B3" s="242"/>
      <c r="C3" s="402"/>
      <c r="D3" s="1623" t="s">
        <v>957</v>
      </c>
      <c r="E3" s="1623"/>
      <c r="F3" s="1624"/>
      <c r="H3" s="125"/>
    </row>
    <row r="4" spans="1:8" ht="24">
      <c r="A4" s="108"/>
      <c r="B4" s="1447" t="s">
        <v>433</v>
      </c>
      <c r="C4" s="1448" t="s">
        <v>958</v>
      </c>
      <c r="D4" s="1449" t="s">
        <v>1102</v>
      </c>
      <c r="E4" s="1449" t="s">
        <v>1103</v>
      </c>
      <c r="F4" s="1450" t="s">
        <v>1104</v>
      </c>
    </row>
    <row r="5" spans="1:8" ht="12.95" customHeight="1">
      <c r="A5" s="222"/>
      <c r="B5" s="953" t="s">
        <v>948</v>
      </c>
      <c r="C5" s="954" t="s">
        <v>959</v>
      </c>
      <c r="D5" s="956">
        <v>7.8</v>
      </c>
      <c r="E5" s="956">
        <v>10.7</v>
      </c>
      <c r="F5" s="952">
        <f>D5-E5</f>
        <v>-2.8999999999999995</v>
      </c>
    </row>
    <row r="6" spans="1:8" ht="12.95" customHeight="1">
      <c r="A6" s="222"/>
      <c r="B6" s="953" t="s">
        <v>433</v>
      </c>
      <c r="C6" s="954" t="s">
        <v>960</v>
      </c>
      <c r="D6" s="956">
        <v>22</v>
      </c>
      <c r="E6" s="956">
        <v>24.5</v>
      </c>
      <c r="F6" s="952">
        <f>D6-E6</f>
        <v>-2.5</v>
      </c>
    </row>
    <row r="7" spans="1:8" ht="12.95" customHeight="1">
      <c r="A7" s="222"/>
      <c r="B7" s="953"/>
      <c r="C7" s="953" t="s">
        <v>961</v>
      </c>
      <c r="D7" s="956">
        <v>20.6</v>
      </c>
      <c r="E7" s="956">
        <v>32.700000000000003</v>
      </c>
      <c r="F7" s="952">
        <f>D7-E7</f>
        <v>-12.100000000000001</v>
      </c>
    </row>
    <row r="8" spans="1:8" ht="12.95" customHeight="1">
      <c r="A8" s="222"/>
      <c r="B8" s="953"/>
      <c r="C8" s="954" t="s">
        <v>962</v>
      </c>
      <c r="D8" s="1125">
        <v>49.6</v>
      </c>
      <c r="E8" s="1125">
        <v>32</v>
      </c>
      <c r="F8" s="952">
        <f>D8-E8</f>
        <v>17.600000000000001</v>
      </c>
    </row>
    <row r="9" spans="1:8" ht="12.95" customHeight="1">
      <c r="A9" s="222"/>
      <c r="B9" s="954"/>
      <c r="C9" s="1130" t="s">
        <v>653</v>
      </c>
      <c r="D9" s="958">
        <f>SUM(D5:D8)</f>
        <v>100</v>
      </c>
      <c r="E9" s="958">
        <f>SUM(E5:E8)</f>
        <v>99.9</v>
      </c>
      <c r="F9" s="959"/>
    </row>
    <row r="10" spans="1:8" ht="12.95" customHeight="1">
      <c r="A10" s="222"/>
      <c r="B10" s="954"/>
      <c r="C10" s="954"/>
      <c r="D10" s="1126"/>
      <c r="E10" s="1126"/>
      <c r="F10" s="952"/>
    </row>
    <row r="11" spans="1:8" ht="12.95" customHeight="1">
      <c r="A11" s="222"/>
      <c r="B11" s="953" t="s">
        <v>952</v>
      </c>
      <c r="C11" s="954" t="s">
        <v>959</v>
      </c>
      <c r="D11" s="952">
        <v>1.6</v>
      </c>
      <c r="E11" s="952">
        <v>2.4</v>
      </c>
      <c r="F11" s="952">
        <f>D11-E11</f>
        <v>-0.79999999999999982</v>
      </c>
    </row>
    <row r="12" spans="1:8" ht="12.95" customHeight="1">
      <c r="A12" s="222"/>
      <c r="B12" s="953"/>
      <c r="C12" s="954" t="s">
        <v>960</v>
      </c>
      <c r="D12" s="952">
        <v>24.2</v>
      </c>
      <c r="E12" s="952">
        <v>32.6</v>
      </c>
      <c r="F12" s="952">
        <f>D12-E12</f>
        <v>-8.4000000000000021</v>
      </c>
    </row>
    <row r="13" spans="1:8" ht="12.95" customHeight="1">
      <c r="A13" s="222"/>
      <c r="B13" s="953"/>
      <c r="C13" s="953" t="s">
        <v>961</v>
      </c>
      <c r="D13" s="952">
        <v>29.1</v>
      </c>
      <c r="E13" s="952">
        <v>22.1</v>
      </c>
      <c r="F13" s="952">
        <f>D13-E13</f>
        <v>7</v>
      </c>
    </row>
    <row r="14" spans="1:8" ht="12.95" customHeight="1">
      <c r="A14" s="222"/>
      <c r="B14" s="953"/>
      <c r="C14" s="954" t="s">
        <v>962</v>
      </c>
      <c r="D14" s="1127">
        <v>45.1</v>
      </c>
      <c r="E14" s="1127">
        <v>43</v>
      </c>
      <c r="F14" s="952">
        <f>D14-E14</f>
        <v>2.1000000000000014</v>
      </c>
    </row>
    <row r="15" spans="1:8" ht="12.95" customHeight="1">
      <c r="A15" s="222"/>
      <c r="B15" s="954"/>
      <c r="C15" s="957" t="s">
        <v>653</v>
      </c>
      <c r="D15" s="958">
        <f>SUM(D11:D14)</f>
        <v>100</v>
      </c>
      <c r="E15" s="958">
        <f>SUM(E11:E14)</f>
        <v>100.1</v>
      </c>
      <c r="F15" s="959"/>
    </row>
    <row r="16" spans="1:8" ht="12.95" customHeight="1">
      <c r="A16" s="222"/>
      <c r="B16" s="954"/>
      <c r="C16" s="954"/>
      <c r="D16" s="955"/>
      <c r="E16" s="956"/>
      <c r="F16" s="952"/>
    </row>
    <row r="17" spans="1:6" ht="12.95" customHeight="1">
      <c r="A17" s="222"/>
      <c r="B17" s="953" t="s">
        <v>687</v>
      </c>
      <c r="C17" s="954" t="s">
        <v>959</v>
      </c>
      <c r="D17" s="952">
        <v>0.7</v>
      </c>
      <c r="E17" s="952">
        <v>0.7</v>
      </c>
      <c r="F17" s="952">
        <f>D17-E17</f>
        <v>0</v>
      </c>
    </row>
    <row r="18" spans="1:6" ht="12.95" customHeight="1">
      <c r="A18" s="222"/>
      <c r="B18" s="953"/>
      <c r="C18" s="954" t="s">
        <v>960</v>
      </c>
      <c r="D18" s="952">
        <v>15.6</v>
      </c>
      <c r="E18" s="952">
        <v>18.5</v>
      </c>
      <c r="F18" s="952">
        <f t="shared" ref="F18:F19" si="0">D18-E18</f>
        <v>-2.9000000000000004</v>
      </c>
    </row>
    <row r="19" spans="1:6" ht="12.95" customHeight="1">
      <c r="A19" s="222"/>
      <c r="B19" s="953"/>
      <c r="C19" s="953" t="s">
        <v>961</v>
      </c>
      <c r="D19" s="952">
        <v>31.7</v>
      </c>
      <c r="E19" s="952">
        <v>26.1</v>
      </c>
      <c r="F19" s="952">
        <f t="shared" si="0"/>
        <v>5.5999999999999979</v>
      </c>
    </row>
    <row r="20" spans="1:6" ht="12.95" customHeight="1">
      <c r="A20" s="222"/>
      <c r="B20" s="953"/>
      <c r="C20" s="954" t="s">
        <v>962</v>
      </c>
      <c r="D20" s="1127">
        <v>52</v>
      </c>
      <c r="E20" s="1127">
        <v>54.7</v>
      </c>
      <c r="F20" s="952">
        <f>D20-E20</f>
        <v>-2.7000000000000028</v>
      </c>
    </row>
    <row r="21" spans="1:6" ht="12.95" customHeight="1">
      <c r="A21" s="222"/>
      <c r="B21" s="954"/>
      <c r="C21" s="957" t="s">
        <v>653</v>
      </c>
      <c r="D21" s="958">
        <f>SUM(D17:D20)</f>
        <v>100</v>
      </c>
      <c r="E21" s="958">
        <f>SUM(E17:E20)</f>
        <v>100</v>
      </c>
      <c r="F21" s="959"/>
    </row>
    <row r="22" spans="1:6" ht="12.95" customHeight="1">
      <c r="A22" s="222"/>
      <c r="B22" s="954"/>
      <c r="C22" s="953"/>
      <c r="D22" s="960"/>
      <c r="E22" s="961"/>
      <c r="F22" s="952"/>
    </row>
    <row r="23" spans="1:6" ht="12.95" customHeight="1">
      <c r="A23" s="222"/>
      <c r="B23" s="953" t="s">
        <v>688</v>
      </c>
      <c r="C23" s="954" t="s">
        <v>959</v>
      </c>
      <c r="D23" s="952">
        <v>0.7</v>
      </c>
      <c r="E23" s="952">
        <v>0.6</v>
      </c>
      <c r="F23" s="952">
        <f>D23-E23</f>
        <v>9.9999999999999978E-2</v>
      </c>
    </row>
    <row r="24" spans="1:6" ht="12.95" customHeight="1">
      <c r="A24" s="222"/>
      <c r="B24" s="953"/>
      <c r="C24" s="954" t="s">
        <v>960</v>
      </c>
      <c r="D24" s="952">
        <v>95.3</v>
      </c>
      <c r="E24" s="952">
        <v>94.8</v>
      </c>
      <c r="F24" s="952">
        <f t="shared" ref="F24:F25" si="1">D24-E24</f>
        <v>0.5</v>
      </c>
    </row>
    <row r="25" spans="1:6" ht="12.95" customHeight="1">
      <c r="A25" s="222"/>
      <c r="B25" s="953"/>
      <c r="C25" s="953" t="s">
        <v>961</v>
      </c>
      <c r="D25" s="952">
        <v>4</v>
      </c>
      <c r="E25" s="952">
        <v>4</v>
      </c>
      <c r="F25" s="952">
        <f t="shared" si="1"/>
        <v>0</v>
      </c>
    </row>
    <row r="26" spans="1:6" ht="12.95" customHeight="1">
      <c r="A26" s="222"/>
      <c r="B26" s="953"/>
      <c r="C26" s="954" t="s">
        <v>962</v>
      </c>
      <c r="D26" s="1127">
        <v>0</v>
      </c>
      <c r="E26" s="1127">
        <v>0.6</v>
      </c>
      <c r="F26" s="952">
        <f>D26-E26</f>
        <v>-0.6</v>
      </c>
    </row>
    <row r="27" spans="1:6" ht="12.95" customHeight="1">
      <c r="A27" s="222"/>
      <c r="B27" s="954"/>
      <c r="C27" s="957" t="s">
        <v>653</v>
      </c>
      <c r="D27" s="958">
        <f>SUM(D23:D26)</f>
        <v>100</v>
      </c>
      <c r="E27" s="958">
        <f>SUM(E23:E26)</f>
        <v>99.999999999999986</v>
      </c>
      <c r="F27" s="959"/>
    </row>
    <row r="28" spans="1:6" ht="12.95" customHeight="1">
      <c r="A28" s="222"/>
      <c r="B28" s="954"/>
      <c r="C28" s="953"/>
      <c r="D28" s="960"/>
      <c r="E28" s="961"/>
      <c r="F28" s="952"/>
    </row>
    <row r="29" spans="1:6" ht="12.95" customHeight="1">
      <c r="A29" s="222"/>
      <c r="B29" s="953" t="s">
        <v>953</v>
      </c>
      <c r="C29" s="954" t="s">
        <v>959</v>
      </c>
      <c r="D29" s="952">
        <v>0</v>
      </c>
      <c r="E29" s="952">
        <v>0</v>
      </c>
      <c r="F29" s="952">
        <f>D29-E29</f>
        <v>0</v>
      </c>
    </row>
    <row r="30" spans="1:6" ht="12.95" customHeight="1">
      <c r="A30" s="222"/>
      <c r="B30" s="953"/>
      <c r="C30" s="954" t="s">
        <v>960</v>
      </c>
      <c r="D30" s="952">
        <v>1.2</v>
      </c>
      <c r="E30" s="952">
        <v>1.2</v>
      </c>
      <c r="F30" s="952">
        <f t="shared" ref="F30:F31" si="2">D30-E30</f>
        <v>0</v>
      </c>
    </row>
    <row r="31" spans="1:6" ht="12.95" customHeight="1">
      <c r="A31" s="222"/>
      <c r="B31" s="953"/>
      <c r="C31" s="953" t="s">
        <v>961</v>
      </c>
      <c r="D31" s="952">
        <v>29.7</v>
      </c>
      <c r="E31" s="952">
        <v>29.7</v>
      </c>
      <c r="F31" s="952">
        <f t="shared" si="2"/>
        <v>0</v>
      </c>
    </row>
    <row r="32" spans="1:6" ht="12.95" customHeight="1">
      <c r="A32" s="222"/>
      <c r="B32" s="953"/>
      <c r="C32" s="954" t="s">
        <v>962</v>
      </c>
      <c r="D32" s="1127">
        <v>69.099999999999994</v>
      </c>
      <c r="E32" s="1127">
        <v>69.099999999999994</v>
      </c>
      <c r="F32" s="952">
        <f>D32-E32</f>
        <v>0</v>
      </c>
    </row>
    <row r="33" spans="1:6" ht="12.95" customHeight="1">
      <c r="A33" s="222"/>
      <c r="B33" s="954"/>
      <c r="C33" s="957" t="s">
        <v>653</v>
      </c>
      <c r="D33" s="958">
        <f>SUM(D29:D32)</f>
        <v>100</v>
      </c>
      <c r="E33" s="958">
        <f>SUM(E29:E32)</f>
        <v>100</v>
      </c>
      <c r="F33" s="959"/>
    </row>
    <row r="34" spans="1:6" ht="12.95" customHeight="1">
      <c r="A34" s="222"/>
      <c r="B34" s="953"/>
      <c r="C34" s="953"/>
      <c r="D34" s="955"/>
      <c r="E34" s="956"/>
      <c r="F34" s="952"/>
    </row>
    <row r="35" spans="1:6" ht="12.95" customHeight="1">
      <c r="A35" s="222"/>
      <c r="B35" s="954" t="s">
        <v>954</v>
      </c>
      <c r="C35" s="954" t="s">
        <v>959</v>
      </c>
      <c r="D35" s="952">
        <v>1.7</v>
      </c>
      <c r="E35" s="952">
        <v>2.4</v>
      </c>
      <c r="F35" s="952">
        <f>D35-E35</f>
        <v>-0.7</v>
      </c>
    </row>
    <row r="36" spans="1:6" ht="12.95" customHeight="1">
      <c r="A36" s="222"/>
      <c r="B36" s="953"/>
      <c r="C36" s="954" t="s">
        <v>960</v>
      </c>
      <c r="D36" s="952">
        <v>29.1</v>
      </c>
      <c r="E36" s="952">
        <v>29.8</v>
      </c>
      <c r="F36" s="952">
        <f t="shared" ref="F36:F37" si="3">D36-E36</f>
        <v>-0.69999999999999929</v>
      </c>
    </row>
    <row r="37" spans="1:6" ht="12.95" customHeight="1">
      <c r="A37" s="222"/>
      <c r="B37" s="953"/>
      <c r="C37" s="953" t="s">
        <v>961</v>
      </c>
      <c r="D37" s="952">
        <v>34.1</v>
      </c>
      <c r="E37" s="952">
        <v>34.799999999999997</v>
      </c>
      <c r="F37" s="952">
        <f t="shared" si="3"/>
        <v>-0.69999999999999574</v>
      </c>
    </row>
    <row r="38" spans="1:6" ht="12.95" customHeight="1">
      <c r="A38" s="222"/>
      <c r="B38" s="953"/>
      <c r="C38" s="954" t="s">
        <v>962</v>
      </c>
      <c r="D38" s="1127">
        <v>35.200000000000003</v>
      </c>
      <c r="E38" s="1127">
        <v>33</v>
      </c>
      <c r="F38" s="952">
        <f>D38-E38</f>
        <v>2.2000000000000028</v>
      </c>
    </row>
    <row r="39" spans="1:6" ht="12.95" customHeight="1">
      <c r="A39" s="222"/>
      <c r="B39" s="954"/>
      <c r="C39" s="957" t="s">
        <v>653</v>
      </c>
      <c r="D39" s="958">
        <f>SUM(D35:D38)</f>
        <v>100.10000000000001</v>
      </c>
      <c r="E39" s="958">
        <f>SUM(E35:E38)</f>
        <v>100</v>
      </c>
      <c r="F39" s="959"/>
    </row>
    <row r="40" spans="1:6" ht="12.95" customHeight="1">
      <c r="A40" s="222"/>
      <c r="B40" s="954"/>
      <c r="C40" s="953"/>
      <c r="D40" s="960"/>
      <c r="E40" s="961"/>
      <c r="F40" s="952"/>
    </row>
    <row r="41" spans="1:6" ht="12.95" customHeight="1">
      <c r="A41" s="222"/>
      <c r="B41" s="953" t="s">
        <v>885</v>
      </c>
      <c r="C41" s="954" t="s">
        <v>959</v>
      </c>
      <c r="D41" s="952">
        <v>2.2000000000000002</v>
      </c>
      <c r="E41" s="952">
        <v>3.2</v>
      </c>
      <c r="F41" s="952">
        <f>D41-E41</f>
        <v>-1</v>
      </c>
    </row>
    <row r="42" spans="1:6" ht="12.95" customHeight="1">
      <c r="A42" s="222"/>
      <c r="B42" s="953"/>
      <c r="C42" s="954" t="s">
        <v>960</v>
      </c>
      <c r="D42" s="952">
        <v>24.6</v>
      </c>
      <c r="E42" s="952">
        <v>26.7</v>
      </c>
      <c r="F42" s="952">
        <f t="shared" ref="F42:F43" si="4">D42-E42</f>
        <v>-2.0999999999999979</v>
      </c>
    </row>
    <row r="43" spans="1:6" ht="12.95" customHeight="1">
      <c r="A43" s="222"/>
      <c r="B43" s="953"/>
      <c r="C43" s="953" t="s">
        <v>961</v>
      </c>
      <c r="D43" s="952">
        <v>31.2</v>
      </c>
      <c r="E43" s="952">
        <v>31.2</v>
      </c>
      <c r="F43" s="952">
        <f t="shared" si="4"/>
        <v>0</v>
      </c>
    </row>
    <row r="44" spans="1:6" ht="12.95" customHeight="1">
      <c r="A44" s="222"/>
      <c r="B44" s="953"/>
      <c r="C44" s="954" t="s">
        <v>962</v>
      </c>
      <c r="D44" s="1127">
        <v>42</v>
      </c>
      <c r="E44" s="1127">
        <v>38.9</v>
      </c>
      <c r="F44" s="952">
        <f>D44-E44</f>
        <v>3.1000000000000014</v>
      </c>
    </row>
    <row r="45" spans="1:6" ht="12.95" customHeight="1">
      <c r="A45" s="345"/>
      <c r="B45" s="962"/>
      <c r="C45" s="957" t="s">
        <v>653</v>
      </c>
      <c r="D45" s="958">
        <f>SUM(D41:D44)</f>
        <v>100</v>
      </c>
      <c r="E45" s="958">
        <f>SUM(E41:E44)</f>
        <v>100</v>
      </c>
      <c r="F45" s="959"/>
    </row>
    <row r="46" spans="1:6">
      <c r="A46" s="164"/>
      <c r="B46" s="164"/>
      <c r="C46" s="164"/>
      <c r="D46" s="164"/>
      <c r="E46" s="164"/>
      <c r="F46" s="164"/>
    </row>
    <row r="47" spans="1:6" s="35" customFormat="1" ht="13.5">
      <c r="A47" s="164" t="s">
        <v>963</v>
      </c>
      <c r="B47" s="1" t="s">
        <v>964</v>
      </c>
      <c r="C47" s="164"/>
      <c r="D47" s="164"/>
      <c r="E47" s="164"/>
      <c r="F47" s="164"/>
    </row>
    <row r="48" spans="1:6" s="164" customFormat="1" ht="13.5">
      <c r="A48" s="164" t="s">
        <v>965</v>
      </c>
      <c r="B48" s="1" t="s">
        <v>1255</v>
      </c>
    </row>
    <row r="49" spans="1:10" s="164" customFormat="1" ht="13.5">
      <c r="A49" s="164" t="s">
        <v>966</v>
      </c>
      <c r="B49" s="1" t="s">
        <v>1254</v>
      </c>
    </row>
    <row r="50" spans="1:10" s="35" customFormat="1">
      <c r="A50" s="164"/>
      <c r="B50" s="164"/>
      <c r="C50" s="164"/>
      <c r="D50" s="164"/>
      <c r="E50" s="164"/>
      <c r="F50" s="164"/>
    </row>
    <row r="51" spans="1:10" s="125" customFormat="1" ht="15" customHeight="1">
      <c r="A51" s="802"/>
      <c r="B51" s="165" t="s">
        <v>1252</v>
      </c>
      <c r="C51" s="165"/>
      <c r="D51" s="165"/>
      <c r="E51" s="165"/>
      <c r="F51" s="165"/>
      <c r="G51" s="165"/>
      <c r="H51" s="165"/>
      <c r="I51" s="165"/>
      <c r="J51" s="165"/>
    </row>
    <row r="52" spans="1:10" s="1297" customFormat="1">
      <c r="B52" s="1296" t="s">
        <v>1253</v>
      </c>
    </row>
    <row r="53" spans="1:10" ht="15.75">
      <c r="A53" s="164"/>
      <c r="B53" s="164"/>
      <c r="C53" s="239"/>
      <c r="D53" s="164"/>
      <c r="E53" s="164"/>
      <c r="F53" s="164"/>
    </row>
  </sheetData>
  <mergeCells count="2">
    <mergeCell ref="A1:F1"/>
    <mergeCell ref="D3:F3"/>
  </mergeCells>
  <hyperlinks>
    <hyperlink ref="D3" location="_ftn1" display="_ftn1" xr:uid="{00000000-0004-0000-6300-000000000000}"/>
    <hyperlink ref="B51" r:id="rId1" display="https://files.hawaii.gov/dbedt/visitor/visitor-plant/2022VPI.pdf" xr:uid="{A98E0693-84A6-4D27-9A89-6C4CE2D8AFD9}"/>
    <hyperlink ref="B52" r:id="rId2" display="https://dbedt.hawaii.gov/visitor/visitor-plant/" xr:uid="{0420964C-7C3E-4C45-84A4-382B42C97941}"/>
  </hyperlinks>
  <printOptions horizontalCentered="1"/>
  <pageMargins left="0.25" right="0.25" top="0.25" bottom="0.5" header="0.3" footer="0.3"/>
  <pageSetup scale="80" orientation="landscape" r:id="rId3"/>
  <headerFooter alignWithMargins="0">
    <oddFooter>&amp;L&amp;"Garamond,Italic"&amp;12Hawai‘i Tourism Authority&amp;R&amp;"Garamond,Italic"&amp;12 2019 Annual Visitor Research Report</oddFooter>
  </headerFooter>
  <rowBreaks count="1" manualBreakCount="1">
    <brk id="45" max="16383" man="1"/>
  </row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70"/>
  <dimension ref="A1:M62"/>
  <sheetViews>
    <sheetView showGridLines="0" workbookViewId="0">
      <selection activeCell="N41" sqref="N41"/>
    </sheetView>
  </sheetViews>
  <sheetFormatPr defaultColWidth="9.140625" defaultRowHeight="12.75"/>
  <cols>
    <col min="1" max="1" width="10.140625" customWidth="1"/>
    <col min="2" max="2" width="10.140625" style="6" customWidth="1"/>
    <col min="3" max="3" width="10.140625" style="135" customWidth="1"/>
    <col min="4" max="4" width="10.140625" style="6" customWidth="1"/>
    <col min="5" max="5" width="10.140625" style="135" customWidth="1"/>
    <col min="6" max="6" width="10.140625" style="6" customWidth="1"/>
    <col min="7" max="7" width="10.140625" style="135" customWidth="1"/>
    <col min="8" max="8" width="10.140625" style="6" customWidth="1"/>
    <col min="9" max="9" width="10.140625" style="135" customWidth="1"/>
    <col min="10" max="10" width="10.140625" style="6" customWidth="1"/>
    <col min="11" max="11" width="10.140625" style="135" customWidth="1"/>
    <col min="12" max="16384" width="9.140625" style="10"/>
  </cols>
  <sheetData>
    <row r="1" spans="1:13" ht="15.75">
      <c r="A1" s="1625" t="s">
        <v>1100</v>
      </c>
      <c r="B1" s="1625"/>
      <c r="C1" s="1625"/>
      <c r="D1" s="1625"/>
      <c r="E1" s="1625"/>
      <c r="F1" s="1625"/>
      <c r="G1" s="1625"/>
      <c r="H1" s="1625"/>
      <c r="I1" s="1625"/>
      <c r="J1" s="1625"/>
      <c r="K1" s="1625"/>
    </row>
    <row r="2" spans="1:13" s="110" customFormat="1" ht="12">
      <c r="A2" s="257"/>
      <c r="B2" s="963"/>
      <c r="C2" s="964"/>
      <c r="D2" s="963"/>
      <c r="E2" s="964"/>
      <c r="F2" s="963"/>
      <c r="G2" s="964"/>
      <c r="H2" s="963"/>
      <c r="I2" s="964"/>
      <c r="J2" s="963"/>
      <c r="K2" s="964"/>
      <c r="L2" s="13"/>
      <c r="M2" s="13"/>
    </row>
    <row r="3" spans="1:13" s="151" customFormat="1" ht="24">
      <c r="A3" s="572" t="s">
        <v>293</v>
      </c>
      <c r="B3" s="965" t="s">
        <v>967</v>
      </c>
      <c r="C3" s="272" t="s">
        <v>179</v>
      </c>
      <c r="D3" s="966" t="s">
        <v>968</v>
      </c>
      <c r="E3" s="272" t="s">
        <v>179</v>
      </c>
      <c r="F3" s="966" t="s">
        <v>969</v>
      </c>
      <c r="G3" s="272" t="s">
        <v>179</v>
      </c>
      <c r="H3" s="966" t="s">
        <v>685</v>
      </c>
      <c r="I3" s="272" t="s">
        <v>179</v>
      </c>
      <c r="J3" s="965" t="s">
        <v>954</v>
      </c>
      <c r="K3" s="967" t="s">
        <v>179</v>
      </c>
      <c r="M3" s="125"/>
    </row>
    <row r="4" spans="1:13" s="110" customFormat="1" ht="12.95" customHeight="1">
      <c r="A4" s="517">
        <v>1968</v>
      </c>
      <c r="B4" s="271">
        <v>18657</v>
      </c>
      <c r="C4" s="968">
        <v>8.4</v>
      </c>
      <c r="D4" s="248">
        <v>2188</v>
      </c>
      <c r="E4" s="968">
        <v>22.2</v>
      </c>
      <c r="F4" s="248">
        <v>1260</v>
      </c>
      <c r="G4" s="968">
        <v>13</v>
      </c>
      <c r="H4" s="248">
        <v>2043</v>
      </c>
      <c r="I4" s="968">
        <v>19.2</v>
      </c>
      <c r="J4" s="271">
        <v>13166</v>
      </c>
      <c r="K4" s="969">
        <v>4.5</v>
      </c>
      <c r="L4" s="13"/>
      <c r="M4" s="13"/>
    </row>
    <row r="5" spans="1:13" s="110" customFormat="1" ht="12.95" customHeight="1">
      <c r="A5" s="517">
        <v>1969</v>
      </c>
      <c r="B5" s="271">
        <v>22801</v>
      </c>
      <c r="C5" s="968">
        <v>22.2</v>
      </c>
      <c r="D5" s="248">
        <v>2480</v>
      </c>
      <c r="E5" s="968">
        <v>13.3</v>
      </c>
      <c r="F5" s="248">
        <v>1914</v>
      </c>
      <c r="G5" s="968">
        <v>51.9</v>
      </c>
      <c r="H5" s="248">
        <v>2415</v>
      </c>
      <c r="I5" s="968">
        <v>18.2</v>
      </c>
      <c r="J5" s="271">
        <v>15992</v>
      </c>
      <c r="K5" s="969">
        <v>21.5</v>
      </c>
      <c r="L5" s="13"/>
      <c r="M5" s="13"/>
    </row>
    <row r="6" spans="1:13" s="110" customFormat="1" ht="12.95" customHeight="1">
      <c r="A6" s="517">
        <v>1970</v>
      </c>
      <c r="B6" s="271">
        <v>26923</v>
      </c>
      <c r="C6" s="968">
        <v>18.099999999999998</v>
      </c>
      <c r="D6" s="248">
        <v>3166</v>
      </c>
      <c r="E6" s="968">
        <v>27.700000000000003</v>
      </c>
      <c r="F6" s="248">
        <v>2565</v>
      </c>
      <c r="G6" s="968">
        <v>34</v>
      </c>
      <c r="H6" s="248">
        <v>2743</v>
      </c>
      <c r="I6" s="968">
        <v>13.600000000000001</v>
      </c>
      <c r="J6" s="271">
        <v>18449</v>
      </c>
      <c r="K6" s="969">
        <v>15.4</v>
      </c>
      <c r="L6" s="13"/>
      <c r="M6" s="13"/>
    </row>
    <row r="7" spans="1:13" s="110" customFormat="1" ht="12.95" customHeight="1">
      <c r="A7" s="517">
        <v>1971</v>
      </c>
      <c r="B7" s="271">
        <v>32289</v>
      </c>
      <c r="C7" s="968">
        <v>19.900000000000002</v>
      </c>
      <c r="D7" s="248">
        <v>3435</v>
      </c>
      <c r="E7" s="968">
        <v>8.5</v>
      </c>
      <c r="F7" s="248">
        <v>2628</v>
      </c>
      <c r="G7" s="968">
        <v>2.5</v>
      </c>
      <c r="H7" s="248">
        <v>3695</v>
      </c>
      <c r="I7" s="968">
        <v>34.699999999999996</v>
      </c>
      <c r="J7" s="271">
        <v>22531</v>
      </c>
      <c r="K7" s="969">
        <v>22.1</v>
      </c>
      <c r="L7" s="13"/>
      <c r="M7" s="13"/>
    </row>
    <row r="8" spans="1:13" s="110" customFormat="1" ht="12.95" customHeight="1">
      <c r="A8" s="517">
        <v>1972</v>
      </c>
      <c r="B8" s="271">
        <v>35797</v>
      </c>
      <c r="C8" s="968">
        <v>10.9</v>
      </c>
      <c r="D8" s="248">
        <v>4241</v>
      </c>
      <c r="E8" s="968">
        <v>23.5</v>
      </c>
      <c r="F8" s="248">
        <v>2719</v>
      </c>
      <c r="G8" s="968">
        <v>3.5000000000000004</v>
      </c>
      <c r="H8" s="248">
        <v>4095</v>
      </c>
      <c r="I8" s="968">
        <v>10.8</v>
      </c>
      <c r="J8" s="271">
        <v>24742</v>
      </c>
      <c r="K8" s="969">
        <v>9.8000000000000007</v>
      </c>
      <c r="L8" s="13"/>
      <c r="M8" s="13"/>
    </row>
    <row r="9" spans="1:13" s="110" customFormat="1" ht="12.95" customHeight="1">
      <c r="A9" s="517">
        <v>1973</v>
      </c>
      <c r="B9" s="271">
        <v>36608</v>
      </c>
      <c r="C9" s="968">
        <v>2.2999999999999998</v>
      </c>
      <c r="D9" s="248">
        <v>4796</v>
      </c>
      <c r="E9" s="968">
        <v>13.100000000000001</v>
      </c>
      <c r="F9" s="248">
        <v>2629</v>
      </c>
      <c r="G9" s="968">
        <v>-3.3000000000000003</v>
      </c>
      <c r="H9" s="248">
        <v>4075</v>
      </c>
      <c r="I9" s="968">
        <v>-0.5</v>
      </c>
      <c r="J9" s="271">
        <v>25108</v>
      </c>
      <c r="K9" s="969">
        <v>1.5</v>
      </c>
      <c r="L9" s="13"/>
      <c r="M9" s="13"/>
    </row>
    <row r="10" spans="1:13" s="110" customFormat="1" ht="12.95" customHeight="1">
      <c r="A10" s="517">
        <v>1974</v>
      </c>
      <c r="B10" s="271">
        <v>38675</v>
      </c>
      <c r="C10" s="968">
        <v>5.6000000000000005</v>
      </c>
      <c r="D10" s="248">
        <v>5234</v>
      </c>
      <c r="E10" s="968">
        <v>9.1</v>
      </c>
      <c r="F10" s="248">
        <v>2868</v>
      </c>
      <c r="G10" s="968">
        <v>9.1</v>
      </c>
      <c r="H10" s="248">
        <v>5208</v>
      </c>
      <c r="I10" s="968">
        <v>27.800000000000004</v>
      </c>
      <c r="J10" s="271">
        <v>25365</v>
      </c>
      <c r="K10" s="969">
        <v>1</v>
      </c>
      <c r="L10" s="13"/>
      <c r="M10" s="13"/>
    </row>
    <row r="11" spans="1:13" s="110" customFormat="1" ht="12.95" customHeight="1">
      <c r="A11" s="517">
        <v>1975</v>
      </c>
      <c r="B11" s="271">
        <v>39632</v>
      </c>
      <c r="C11" s="968">
        <v>2.5</v>
      </c>
      <c r="D11" s="248">
        <v>5348</v>
      </c>
      <c r="E11" s="968">
        <v>2.1999999999999997</v>
      </c>
      <c r="F11" s="248">
        <v>3102</v>
      </c>
      <c r="G11" s="968">
        <v>8.2000000000000011</v>
      </c>
      <c r="H11" s="248">
        <v>5830</v>
      </c>
      <c r="I11" s="968">
        <v>11.899999999999999</v>
      </c>
      <c r="J11" s="271">
        <v>25352</v>
      </c>
      <c r="K11" s="969">
        <v>-0.1</v>
      </c>
      <c r="L11" s="13"/>
      <c r="M11" s="13"/>
    </row>
    <row r="12" spans="1:13" s="110" customFormat="1" ht="12.95" customHeight="1">
      <c r="A12" s="517">
        <v>1976</v>
      </c>
      <c r="B12" s="271">
        <v>42648</v>
      </c>
      <c r="C12" s="968">
        <v>7.6</v>
      </c>
      <c r="D12" s="248">
        <v>6045</v>
      </c>
      <c r="E12" s="968">
        <v>13</v>
      </c>
      <c r="F12" s="248">
        <v>3520</v>
      </c>
      <c r="G12" s="968">
        <v>13.5</v>
      </c>
      <c r="H12" s="248">
        <v>7232</v>
      </c>
      <c r="I12" s="968">
        <v>24</v>
      </c>
      <c r="J12" s="271">
        <v>25851</v>
      </c>
      <c r="K12" s="969">
        <v>2</v>
      </c>
      <c r="L12" s="13"/>
      <c r="M12" s="13"/>
    </row>
    <row r="13" spans="1:13" s="110" customFormat="1" ht="12.95" customHeight="1">
      <c r="A13" s="517">
        <v>1977</v>
      </c>
      <c r="B13" s="271">
        <v>44986</v>
      </c>
      <c r="C13" s="968">
        <v>5.5</v>
      </c>
      <c r="D13" s="248">
        <v>5929</v>
      </c>
      <c r="E13" s="968">
        <v>-1.9</v>
      </c>
      <c r="F13" s="248">
        <v>3657</v>
      </c>
      <c r="G13" s="968">
        <v>3.9</v>
      </c>
      <c r="H13" s="248">
        <v>8037</v>
      </c>
      <c r="I13" s="968">
        <v>11.1</v>
      </c>
      <c r="J13" s="271">
        <v>27363</v>
      </c>
      <c r="K13" s="969">
        <v>5.8000000000000007</v>
      </c>
      <c r="L13" s="13"/>
      <c r="M13" s="13"/>
    </row>
    <row r="14" spans="1:13" s="110" customFormat="1" ht="12.95" customHeight="1">
      <c r="A14" s="517">
        <v>1978</v>
      </c>
      <c r="B14" s="271">
        <v>47070</v>
      </c>
      <c r="C14" s="968">
        <v>4.5999999999999996</v>
      </c>
      <c r="D14" s="248">
        <v>6002</v>
      </c>
      <c r="E14" s="968">
        <v>1.2</v>
      </c>
      <c r="F14" s="248">
        <v>3786</v>
      </c>
      <c r="G14" s="968">
        <v>3.5000000000000004</v>
      </c>
      <c r="H14" s="248">
        <v>8736</v>
      </c>
      <c r="I14" s="968">
        <v>8.6999999999999993</v>
      </c>
      <c r="J14" s="271">
        <v>28546</v>
      </c>
      <c r="K14" s="969">
        <v>4.3</v>
      </c>
      <c r="L14" s="13"/>
      <c r="M14" s="13"/>
    </row>
    <row r="15" spans="1:13" s="110" customFormat="1" ht="12.95" customHeight="1">
      <c r="A15" s="517">
        <v>1979</v>
      </c>
      <c r="B15" s="271">
        <v>49832</v>
      </c>
      <c r="C15" s="968">
        <v>5.8999999999999995</v>
      </c>
      <c r="D15" s="248">
        <v>6093</v>
      </c>
      <c r="E15" s="968">
        <v>1.5</v>
      </c>
      <c r="F15" s="248">
        <v>4202</v>
      </c>
      <c r="G15" s="968">
        <v>11</v>
      </c>
      <c r="H15" s="248">
        <v>9472</v>
      </c>
      <c r="I15" s="968">
        <v>8.4</v>
      </c>
      <c r="J15" s="271">
        <v>30065</v>
      </c>
      <c r="K15" s="969">
        <v>5.3</v>
      </c>
      <c r="L15" s="13"/>
      <c r="M15" s="13"/>
    </row>
    <row r="16" spans="1:13" s="110" customFormat="1" ht="12.95" customHeight="1">
      <c r="A16" s="517">
        <v>1980</v>
      </c>
      <c r="B16" s="271">
        <v>54246</v>
      </c>
      <c r="C16" s="968">
        <v>8.9</v>
      </c>
      <c r="D16" s="248">
        <v>5889</v>
      </c>
      <c r="E16" s="968">
        <v>-3.3000000000000003</v>
      </c>
      <c r="F16" s="248">
        <v>4322</v>
      </c>
      <c r="G16" s="968">
        <v>2.9000000000000004</v>
      </c>
      <c r="H16" s="248">
        <v>9701</v>
      </c>
      <c r="I16" s="968">
        <v>2.4</v>
      </c>
      <c r="J16" s="271">
        <v>34334</v>
      </c>
      <c r="K16" s="969">
        <v>14.2</v>
      </c>
      <c r="L16" s="13"/>
      <c r="M16" s="13"/>
    </row>
    <row r="17" spans="1:11" s="110" customFormat="1" ht="12.95" customHeight="1">
      <c r="A17" s="517">
        <v>1981</v>
      </c>
      <c r="B17" s="271">
        <v>56769</v>
      </c>
      <c r="C17" s="968">
        <v>4.7</v>
      </c>
      <c r="D17" s="248">
        <v>6705</v>
      </c>
      <c r="E17" s="968">
        <v>13.900000000000002</v>
      </c>
      <c r="F17" s="248">
        <v>4738</v>
      </c>
      <c r="G17" s="968">
        <v>9.6</v>
      </c>
      <c r="H17" s="248">
        <v>11359</v>
      </c>
      <c r="I17" s="968">
        <v>17.100000000000001</v>
      </c>
      <c r="J17" s="271">
        <v>33967</v>
      </c>
      <c r="K17" s="969">
        <v>-1.0999999999999999</v>
      </c>
    </row>
    <row r="18" spans="1:11" s="110" customFormat="1" ht="12.95" customHeight="1">
      <c r="A18" s="517">
        <v>1982</v>
      </c>
      <c r="B18" s="271">
        <v>57968</v>
      </c>
      <c r="C18" s="968">
        <v>2.1</v>
      </c>
      <c r="D18" s="248">
        <v>7167</v>
      </c>
      <c r="E18" s="968">
        <v>6.9</v>
      </c>
      <c r="F18" s="248">
        <v>5147</v>
      </c>
      <c r="G18" s="968">
        <v>8.6</v>
      </c>
      <c r="H18" s="248">
        <v>12162</v>
      </c>
      <c r="I18" s="968">
        <v>7.1</v>
      </c>
      <c r="J18" s="271">
        <v>33492</v>
      </c>
      <c r="K18" s="969">
        <v>-1.4000000000000001</v>
      </c>
    </row>
    <row r="19" spans="1:11" s="110" customFormat="1" ht="12.95" customHeight="1">
      <c r="A19" s="517">
        <v>1983</v>
      </c>
      <c r="B19" s="271">
        <v>58765</v>
      </c>
      <c r="C19" s="968">
        <v>1.4000000000000001</v>
      </c>
      <c r="D19" s="248">
        <v>7469</v>
      </c>
      <c r="E19" s="968">
        <v>4.2</v>
      </c>
      <c r="F19" s="248">
        <v>4193</v>
      </c>
      <c r="G19" s="968">
        <v>-18.5</v>
      </c>
      <c r="H19" s="248">
        <v>12749</v>
      </c>
      <c r="I19" s="968">
        <v>4.8</v>
      </c>
      <c r="J19" s="271">
        <v>34354</v>
      </c>
      <c r="K19" s="969">
        <v>2.6</v>
      </c>
    </row>
    <row r="20" spans="1:11" s="110" customFormat="1" ht="12.95" customHeight="1">
      <c r="A20" s="517">
        <v>1984</v>
      </c>
      <c r="B20" s="271">
        <v>62448</v>
      </c>
      <c r="C20" s="968">
        <v>6.3</v>
      </c>
      <c r="D20" s="248">
        <v>7149</v>
      </c>
      <c r="E20" s="968">
        <v>-4.3</v>
      </c>
      <c r="F20" s="248">
        <v>5313</v>
      </c>
      <c r="G20" s="968">
        <v>26.700000000000003</v>
      </c>
      <c r="H20" s="248">
        <v>13138</v>
      </c>
      <c r="I20" s="968">
        <v>3.1</v>
      </c>
      <c r="J20" s="271">
        <v>36848</v>
      </c>
      <c r="K20" s="969">
        <v>7.3</v>
      </c>
    </row>
    <row r="21" spans="1:11" s="110" customFormat="1" ht="12.95" customHeight="1">
      <c r="A21" s="517">
        <v>1985</v>
      </c>
      <c r="B21" s="271">
        <v>65919</v>
      </c>
      <c r="C21" s="968">
        <v>5.6000000000000005</v>
      </c>
      <c r="D21" s="248">
        <v>7511</v>
      </c>
      <c r="E21" s="968">
        <v>5.0999999999999996</v>
      </c>
      <c r="F21" s="248">
        <v>5656</v>
      </c>
      <c r="G21" s="968">
        <v>6.5</v>
      </c>
      <c r="H21" s="248">
        <v>14152</v>
      </c>
      <c r="I21" s="968">
        <v>7.7</v>
      </c>
      <c r="J21" s="271">
        <v>38600</v>
      </c>
      <c r="K21" s="969">
        <v>4.8</v>
      </c>
    </row>
    <row r="22" spans="1:11" s="110" customFormat="1" ht="12.95" customHeight="1">
      <c r="A22" s="517">
        <v>1986</v>
      </c>
      <c r="B22" s="271">
        <v>66308</v>
      </c>
      <c r="C22" s="968">
        <v>0.6</v>
      </c>
      <c r="D22" s="248">
        <v>7280</v>
      </c>
      <c r="E22" s="968">
        <v>-3.1</v>
      </c>
      <c r="F22" s="248">
        <v>5922</v>
      </c>
      <c r="G22" s="968">
        <v>4.7</v>
      </c>
      <c r="H22" s="248">
        <v>14096</v>
      </c>
      <c r="I22" s="968">
        <v>-0.4</v>
      </c>
      <c r="J22" s="271">
        <v>39010</v>
      </c>
      <c r="K22" s="969">
        <v>1.0999999999999999</v>
      </c>
    </row>
    <row r="23" spans="1:11" s="110" customFormat="1" ht="12.95" customHeight="1">
      <c r="A23" s="517">
        <v>1987</v>
      </c>
      <c r="B23" s="271">
        <v>65318</v>
      </c>
      <c r="C23" s="968">
        <v>-1.5</v>
      </c>
      <c r="D23" s="248">
        <v>7328</v>
      </c>
      <c r="E23" s="968">
        <v>0.70000000000000007</v>
      </c>
      <c r="F23" s="248">
        <v>5956</v>
      </c>
      <c r="G23" s="968">
        <v>0.6</v>
      </c>
      <c r="H23" s="248">
        <v>13849</v>
      </c>
      <c r="I23" s="968">
        <v>-1.7999999999999998</v>
      </c>
      <c r="J23" s="271">
        <v>38185</v>
      </c>
      <c r="K23" s="969">
        <v>-2.1</v>
      </c>
    </row>
    <row r="24" spans="1:11" s="110" customFormat="1" ht="12.95" customHeight="1">
      <c r="A24" s="517">
        <v>1988</v>
      </c>
      <c r="B24" s="271">
        <v>69012</v>
      </c>
      <c r="C24" s="968">
        <v>5.7</v>
      </c>
      <c r="D24" s="248">
        <v>8823</v>
      </c>
      <c r="E24" s="968">
        <v>20.399999999999999</v>
      </c>
      <c r="F24" s="248">
        <v>7180</v>
      </c>
      <c r="G24" s="968">
        <v>20.599999999999998</v>
      </c>
      <c r="H24" s="248">
        <v>15168</v>
      </c>
      <c r="I24" s="968">
        <v>9.5</v>
      </c>
      <c r="J24" s="271">
        <v>37841</v>
      </c>
      <c r="K24" s="969">
        <v>-0.89999999999999991</v>
      </c>
    </row>
    <row r="25" spans="1:11" s="110" customFormat="1" ht="12.95" customHeight="1">
      <c r="A25" s="517">
        <v>1989</v>
      </c>
      <c r="B25" s="271">
        <v>67734</v>
      </c>
      <c r="C25" s="968">
        <v>-1.9</v>
      </c>
      <c r="D25" s="248">
        <v>8161</v>
      </c>
      <c r="E25" s="968">
        <v>-7.5</v>
      </c>
      <c r="F25" s="248">
        <v>7398</v>
      </c>
      <c r="G25" s="968">
        <v>3</v>
      </c>
      <c r="H25" s="248">
        <v>15708</v>
      </c>
      <c r="I25" s="968">
        <v>3.5999999999999996</v>
      </c>
      <c r="J25" s="271">
        <v>36467</v>
      </c>
      <c r="K25" s="969">
        <v>-3.5999999999999996</v>
      </c>
    </row>
    <row r="26" spans="1:11" s="110" customFormat="1" ht="12.95" customHeight="1">
      <c r="A26" s="517">
        <v>1990</v>
      </c>
      <c r="B26" s="271">
        <v>71266</v>
      </c>
      <c r="C26" s="968">
        <v>5.2</v>
      </c>
      <c r="D26" s="248">
        <v>8952</v>
      </c>
      <c r="E26" s="968">
        <v>9.7000000000000011</v>
      </c>
      <c r="F26" s="248">
        <v>7546</v>
      </c>
      <c r="G26" s="968">
        <v>2</v>
      </c>
      <c r="H26" s="248">
        <v>17869</v>
      </c>
      <c r="I26" s="968">
        <v>13.8</v>
      </c>
      <c r="J26" s="271">
        <v>36899</v>
      </c>
      <c r="K26" s="969">
        <v>1.2</v>
      </c>
    </row>
    <row r="27" spans="1:11" s="110" customFormat="1" ht="12.95" customHeight="1">
      <c r="A27" s="517">
        <v>1991</v>
      </c>
      <c r="B27" s="271">
        <v>72275</v>
      </c>
      <c r="C27" s="968">
        <v>1.4000000000000001</v>
      </c>
      <c r="D27" s="248">
        <v>9383</v>
      </c>
      <c r="E27" s="968">
        <v>4.8</v>
      </c>
      <c r="F27" s="248">
        <v>7567</v>
      </c>
      <c r="G27" s="968">
        <v>0.3</v>
      </c>
      <c r="H27" s="248">
        <v>18702</v>
      </c>
      <c r="I27" s="968">
        <v>4.7</v>
      </c>
      <c r="J27" s="271">
        <v>36623</v>
      </c>
      <c r="K27" s="969">
        <v>-0.70000000000000007</v>
      </c>
    </row>
    <row r="28" spans="1:11" s="110" customFormat="1" ht="12.95" customHeight="1">
      <c r="A28" s="517">
        <v>1992</v>
      </c>
      <c r="B28" s="271">
        <v>73089</v>
      </c>
      <c r="C28" s="968">
        <v>1.0999999999999999</v>
      </c>
      <c r="D28" s="248">
        <v>9170</v>
      </c>
      <c r="E28" s="968">
        <v>-2.2999999999999998</v>
      </c>
      <c r="F28" s="248">
        <v>7778</v>
      </c>
      <c r="G28" s="968">
        <v>2.8000000000000003</v>
      </c>
      <c r="H28" s="248">
        <v>19290</v>
      </c>
      <c r="I28" s="968">
        <v>3.1</v>
      </c>
      <c r="J28" s="271">
        <v>36851</v>
      </c>
      <c r="K28" s="969">
        <v>0.6</v>
      </c>
    </row>
    <row r="29" spans="1:11" s="110" customFormat="1" ht="12.95" customHeight="1">
      <c r="A29" s="517">
        <v>1993</v>
      </c>
      <c r="B29" s="271">
        <v>69502</v>
      </c>
      <c r="C29" s="968">
        <v>-4.9000000000000004</v>
      </c>
      <c r="D29" s="248">
        <v>9140</v>
      </c>
      <c r="E29" s="968">
        <v>-0.3</v>
      </c>
      <c r="F29" s="248">
        <v>4631</v>
      </c>
      <c r="G29" s="968">
        <v>-40.5</v>
      </c>
      <c r="H29" s="248">
        <v>19127</v>
      </c>
      <c r="I29" s="968">
        <v>-0.8</v>
      </c>
      <c r="J29" s="271">
        <v>36604</v>
      </c>
      <c r="K29" s="969">
        <v>-0.70000000000000007</v>
      </c>
    </row>
    <row r="30" spans="1:11" s="110" customFormat="1" ht="12.95" customHeight="1">
      <c r="A30" s="517">
        <v>1994</v>
      </c>
      <c r="B30" s="271">
        <v>70463</v>
      </c>
      <c r="C30" s="968">
        <v>1.4000000000000001</v>
      </c>
      <c r="D30" s="248">
        <v>9595</v>
      </c>
      <c r="E30" s="968">
        <v>5</v>
      </c>
      <c r="F30" s="248">
        <v>5870</v>
      </c>
      <c r="G30" s="968">
        <v>26.8</v>
      </c>
      <c r="H30" s="248">
        <v>18804</v>
      </c>
      <c r="I30" s="968">
        <v>-1.7000000000000002</v>
      </c>
      <c r="J30" s="271">
        <v>36194</v>
      </c>
      <c r="K30" s="969">
        <v>-1.0999999999999999</v>
      </c>
    </row>
    <row r="31" spans="1:11" s="110" customFormat="1" ht="12.95" customHeight="1">
      <c r="A31" s="517" t="s">
        <v>970</v>
      </c>
      <c r="B31" s="461" t="s">
        <v>120</v>
      </c>
      <c r="C31" s="461" t="s">
        <v>120</v>
      </c>
      <c r="D31" s="518" t="s">
        <v>120</v>
      </c>
      <c r="E31" s="461" t="s">
        <v>120</v>
      </c>
      <c r="F31" s="518" t="s">
        <v>120</v>
      </c>
      <c r="G31" s="461" t="s">
        <v>120</v>
      </c>
      <c r="H31" s="518" t="s">
        <v>120</v>
      </c>
      <c r="I31" s="461" t="s">
        <v>120</v>
      </c>
      <c r="J31" s="461" t="s">
        <v>120</v>
      </c>
      <c r="K31" s="834" t="s">
        <v>120</v>
      </c>
    </row>
    <row r="32" spans="1:11" s="110" customFormat="1" ht="12.95" customHeight="1">
      <c r="A32" s="517">
        <v>1996</v>
      </c>
      <c r="B32" s="271">
        <v>70288</v>
      </c>
      <c r="C32" s="968">
        <v>-0.2</v>
      </c>
      <c r="D32" s="248">
        <v>9558</v>
      </c>
      <c r="E32" s="968">
        <v>-0.4</v>
      </c>
      <c r="F32" s="248">
        <v>6760</v>
      </c>
      <c r="G32" s="968">
        <v>15.2</v>
      </c>
      <c r="H32" s="248">
        <v>17824</v>
      </c>
      <c r="I32" s="968">
        <v>-5.2</v>
      </c>
      <c r="J32" s="271">
        <v>36146</v>
      </c>
      <c r="K32" s="969">
        <v>-0.1</v>
      </c>
    </row>
    <row r="33" spans="1:11" s="110" customFormat="1" ht="12.95" customHeight="1">
      <c r="A33" s="517">
        <v>1997</v>
      </c>
      <c r="B33" s="271">
        <v>71025</v>
      </c>
      <c r="C33" s="968">
        <v>1</v>
      </c>
      <c r="D33" s="248">
        <v>9913</v>
      </c>
      <c r="E33" s="968">
        <v>3.6999999999999997</v>
      </c>
      <c r="F33" s="248">
        <v>6589</v>
      </c>
      <c r="G33" s="968">
        <v>-2.5</v>
      </c>
      <c r="H33" s="248">
        <v>18552</v>
      </c>
      <c r="I33" s="968">
        <v>4.1000000000000005</v>
      </c>
      <c r="J33" s="271">
        <v>35971</v>
      </c>
      <c r="K33" s="969">
        <v>-0.5</v>
      </c>
    </row>
    <row r="34" spans="1:11" s="110" customFormat="1" ht="12.95" customHeight="1">
      <c r="A34" s="517">
        <v>1998</v>
      </c>
      <c r="B34" s="271">
        <v>71480</v>
      </c>
      <c r="C34" s="968">
        <v>0.6</v>
      </c>
      <c r="D34" s="248">
        <v>9655</v>
      </c>
      <c r="E34" s="968">
        <v>-2.6</v>
      </c>
      <c r="F34" s="248">
        <v>6969</v>
      </c>
      <c r="G34" s="968">
        <v>5.8000000000000007</v>
      </c>
      <c r="H34" s="248">
        <v>18650</v>
      </c>
      <c r="I34" s="968">
        <v>0.5</v>
      </c>
      <c r="J34" s="271">
        <v>36206</v>
      </c>
      <c r="K34" s="969">
        <v>0.70000000000000007</v>
      </c>
    </row>
    <row r="35" spans="1:11" s="110" customFormat="1" ht="12.95" customHeight="1">
      <c r="A35" s="517">
        <v>1999</v>
      </c>
      <c r="B35" s="271">
        <v>71157</v>
      </c>
      <c r="C35" s="968">
        <v>-0.5</v>
      </c>
      <c r="D35" s="248">
        <v>9815</v>
      </c>
      <c r="E35" s="968">
        <v>1.7000000000000002</v>
      </c>
      <c r="F35" s="248">
        <v>6872</v>
      </c>
      <c r="G35" s="968">
        <v>-1.4000000000000001</v>
      </c>
      <c r="H35" s="248">
        <v>18609</v>
      </c>
      <c r="I35" s="968">
        <v>-0.2</v>
      </c>
      <c r="J35" s="271">
        <v>35861</v>
      </c>
      <c r="K35" s="969">
        <v>-1</v>
      </c>
    </row>
    <row r="36" spans="1:11" s="110" customFormat="1" ht="12.95" customHeight="1">
      <c r="A36" s="517">
        <v>2000</v>
      </c>
      <c r="B36" s="271">
        <v>71506</v>
      </c>
      <c r="C36" s="968">
        <v>0.5</v>
      </c>
      <c r="D36" s="248">
        <v>9774</v>
      </c>
      <c r="E36" s="968">
        <v>-0.4</v>
      </c>
      <c r="F36" s="248">
        <v>7159</v>
      </c>
      <c r="G36" s="968">
        <v>4.2</v>
      </c>
      <c r="H36" s="248">
        <v>18270</v>
      </c>
      <c r="I36" s="968">
        <v>-1.7999999999999998</v>
      </c>
      <c r="J36" s="271">
        <v>36303</v>
      </c>
      <c r="K36" s="969">
        <v>1.2</v>
      </c>
    </row>
    <row r="37" spans="1:11" s="110" customFormat="1" ht="12.95" customHeight="1">
      <c r="A37" s="517">
        <v>2001</v>
      </c>
      <c r="B37" s="271">
        <v>72204</v>
      </c>
      <c r="C37" s="968">
        <v>1</v>
      </c>
      <c r="D37" s="248">
        <v>9944</v>
      </c>
      <c r="E37" s="968">
        <v>1.7000000000000002</v>
      </c>
      <c r="F37" s="248">
        <v>7202</v>
      </c>
      <c r="G37" s="968">
        <v>0.6</v>
      </c>
      <c r="H37" s="248">
        <v>18234</v>
      </c>
      <c r="I37" s="968">
        <v>-0.2</v>
      </c>
      <c r="J37" s="271">
        <v>36824</v>
      </c>
      <c r="K37" s="969">
        <v>1.4000000000000001</v>
      </c>
    </row>
    <row r="38" spans="1:11" s="110" customFormat="1" ht="12.95" customHeight="1">
      <c r="A38" s="517">
        <v>2002</v>
      </c>
      <c r="B38" s="271">
        <v>70783</v>
      </c>
      <c r="C38" s="968">
        <v>-2</v>
      </c>
      <c r="D38" s="248">
        <v>9297</v>
      </c>
      <c r="E38" s="968">
        <v>-6.5</v>
      </c>
      <c r="F38" s="248">
        <v>7037</v>
      </c>
      <c r="G38" s="968">
        <v>-2.2999999999999998</v>
      </c>
      <c r="H38" s="248">
        <v>17992</v>
      </c>
      <c r="I38" s="968">
        <v>-1.3</v>
      </c>
      <c r="J38" s="271">
        <v>36457</v>
      </c>
      <c r="K38" s="969">
        <v>-1</v>
      </c>
    </row>
    <row r="39" spans="1:11" s="110" customFormat="1" ht="12.95" customHeight="1">
      <c r="A39" s="517">
        <v>2003</v>
      </c>
      <c r="B39" s="271">
        <v>70579</v>
      </c>
      <c r="C39" s="968">
        <v>-0.3</v>
      </c>
      <c r="D39" s="248">
        <v>9478</v>
      </c>
      <c r="E39" s="968">
        <v>1.9</v>
      </c>
      <c r="F39" s="248">
        <v>7257</v>
      </c>
      <c r="G39" s="968">
        <v>3.1</v>
      </c>
      <c r="H39" s="248">
        <v>18303</v>
      </c>
      <c r="I39" s="968">
        <v>1.7000000000000002</v>
      </c>
      <c r="J39" s="271">
        <v>35541</v>
      </c>
      <c r="K39" s="969">
        <v>-2.5</v>
      </c>
    </row>
    <row r="40" spans="1:11" s="110" customFormat="1" ht="12.95" customHeight="1">
      <c r="A40" s="517">
        <v>2004</v>
      </c>
      <c r="B40" s="271">
        <v>72176</v>
      </c>
      <c r="C40" s="968">
        <v>2.2999999999999998</v>
      </c>
      <c r="D40" s="248">
        <v>9857</v>
      </c>
      <c r="E40" s="968">
        <v>4</v>
      </c>
      <c r="F40" s="248">
        <v>8105</v>
      </c>
      <c r="G40" s="968">
        <v>11.700000000000001</v>
      </c>
      <c r="H40" s="248">
        <v>18445</v>
      </c>
      <c r="I40" s="968">
        <v>0.8</v>
      </c>
      <c r="J40" s="271">
        <v>35769</v>
      </c>
      <c r="K40" s="969">
        <v>0.6</v>
      </c>
    </row>
    <row r="41" spans="1:11" s="110" customFormat="1" ht="12.95" customHeight="1">
      <c r="A41" s="517">
        <v>2005</v>
      </c>
      <c r="B41" s="271">
        <v>72307</v>
      </c>
      <c r="C41" s="968">
        <v>0.2</v>
      </c>
      <c r="D41" s="248">
        <v>10940</v>
      </c>
      <c r="E41" s="968">
        <v>11</v>
      </c>
      <c r="F41" s="248">
        <v>8221</v>
      </c>
      <c r="G41" s="968">
        <v>1.4000000000000001</v>
      </c>
      <c r="H41" s="248">
        <v>19220</v>
      </c>
      <c r="I41" s="968">
        <v>4.2</v>
      </c>
      <c r="J41" s="271">
        <v>33926</v>
      </c>
      <c r="K41" s="969">
        <v>-5.2</v>
      </c>
    </row>
    <row r="42" spans="1:11" s="110" customFormat="1" ht="12.95" customHeight="1">
      <c r="A42" s="517">
        <v>2006</v>
      </c>
      <c r="B42" s="271">
        <v>72274</v>
      </c>
      <c r="C42" s="968">
        <v>0</v>
      </c>
      <c r="D42" s="248">
        <v>10831</v>
      </c>
      <c r="E42" s="968">
        <v>-1</v>
      </c>
      <c r="F42" s="248">
        <v>8266</v>
      </c>
      <c r="G42" s="968">
        <v>0.5</v>
      </c>
      <c r="H42" s="248">
        <v>19571</v>
      </c>
      <c r="I42" s="968">
        <v>1.7999999999999998</v>
      </c>
      <c r="J42" s="271">
        <v>33606</v>
      </c>
      <c r="K42" s="969">
        <v>-0.89999999999999991</v>
      </c>
    </row>
    <row r="43" spans="1:11" s="110" customFormat="1" ht="12.95" customHeight="1">
      <c r="A43" s="517">
        <v>2007</v>
      </c>
      <c r="B43" s="271">
        <v>73220</v>
      </c>
      <c r="C43" s="968">
        <v>1.3</v>
      </c>
      <c r="D43" s="248">
        <v>11061</v>
      </c>
      <c r="E43" s="968">
        <v>2.1</v>
      </c>
      <c r="F43" s="248">
        <v>8692</v>
      </c>
      <c r="G43" s="968">
        <v>5.2</v>
      </c>
      <c r="H43" s="248">
        <v>19879</v>
      </c>
      <c r="I43" s="968">
        <v>1.6</v>
      </c>
      <c r="J43" s="271">
        <v>33588</v>
      </c>
      <c r="K43" s="969">
        <v>-0.1</v>
      </c>
    </row>
    <row r="44" spans="1:11" s="110" customFormat="1" ht="12.95" customHeight="1">
      <c r="A44" s="517">
        <v>2008</v>
      </c>
      <c r="B44" s="271">
        <v>74177</v>
      </c>
      <c r="C44" s="968">
        <v>1.3</v>
      </c>
      <c r="D44" s="248">
        <v>11240</v>
      </c>
      <c r="E44" s="968">
        <v>1.6</v>
      </c>
      <c r="F44" s="248">
        <v>9203</v>
      </c>
      <c r="G44" s="968">
        <v>5.8999999999999995</v>
      </c>
      <c r="H44" s="248">
        <v>19653</v>
      </c>
      <c r="I44" s="968">
        <v>-1.0999999999999999</v>
      </c>
      <c r="J44" s="271">
        <v>34081</v>
      </c>
      <c r="K44" s="969">
        <v>1.5</v>
      </c>
    </row>
    <row r="45" spans="1:11" s="110" customFormat="1" ht="12.95" customHeight="1">
      <c r="A45" s="517">
        <v>2009</v>
      </c>
      <c r="B45" s="271">
        <v>75188</v>
      </c>
      <c r="C45" s="968">
        <v>1.4000000000000001</v>
      </c>
      <c r="D45" s="248">
        <v>11541</v>
      </c>
      <c r="E45" s="968">
        <v>2.7</v>
      </c>
      <c r="F45" s="248">
        <v>9469</v>
      </c>
      <c r="G45" s="968">
        <v>2.9000000000000004</v>
      </c>
      <c r="H45" s="248">
        <v>20151</v>
      </c>
      <c r="I45" s="968">
        <v>2.5</v>
      </c>
      <c r="J45" s="271">
        <v>34027</v>
      </c>
      <c r="K45" s="969">
        <v>-0.2</v>
      </c>
    </row>
    <row r="46" spans="1:11" s="110" customFormat="1" ht="12.95" customHeight="1">
      <c r="A46" s="517">
        <v>2010</v>
      </c>
      <c r="B46" s="271">
        <v>74988</v>
      </c>
      <c r="C46" s="968">
        <v>-0.3</v>
      </c>
      <c r="D46" s="248">
        <v>11479</v>
      </c>
      <c r="E46" s="968">
        <v>-0.5</v>
      </c>
      <c r="F46" s="248">
        <v>9344</v>
      </c>
      <c r="G46" s="968">
        <v>-1.3</v>
      </c>
      <c r="H46" s="248">
        <v>20383</v>
      </c>
      <c r="I46" s="968">
        <v>1.2</v>
      </c>
      <c r="J46" s="271">
        <v>33782</v>
      </c>
      <c r="K46" s="969">
        <v>-0.70000000000000007</v>
      </c>
    </row>
    <row r="47" spans="1:11" s="110" customFormat="1" ht="12.95" customHeight="1">
      <c r="A47" s="517">
        <v>2011</v>
      </c>
      <c r="B47" s="271">
        <v>77731</v>
      </c>
      <c r="C47" s="968">
        <v>3.6999999999999997</v>
      </c>
      <c r="D47" s="248">
        <v>11113</v>
      </c>
      <c r="E47" s="968">
        <v>-3.2</v>
      </c>
      <c r="F47" s="248">
        <v>9872</v>
      </c>
      <c r="G47" s="968">
        <v>5.7</v>
      </c>
      <c r="H47" s="248">
        <v>21745</v>
      </c>
      <c r="I47" s="968">
        <v>6.7</v>
      </c>
      <c r="J47" s="271">
        <v>35001</v>
      </c>
      <c r="K47" s="969">
        <v>3.5999999999999996</v>
      </c>
    </row>
    <row r="48" spans="1:11" s="110" customFormat="1" ht="12.95" customHeight="1">
      <c r="A48" s="517">
        <v>2012</v>
      </c>
      <c r="B48" s="271">
        <v>74650</v>
      </c>
      <c r="C48" s="968">
        <v>-4</v>
      </c>
      <c r="D48" s="248">
        <v>10594</v>
      </c>
      <c r="E48" s="968">
        <v>-4.7</v>
      </c>
      <c r="F48" s="248">
        <v>8289</v>
      </c>
      <c r="G48" s="968">
        <v>-16</v>
      </c>
      <c r="H48" s="248">
        <v>20441</v>
      </c>
      <c r="I48" s="968">
        <v>-6</v>
      </c>
      <c r="J48" s="271">
        <v>35326</v>
      </c>
      <c r="K48" s="969">
        <v>0.89999999999999991</v>
      </c>
    </row>
    <row r="49" spans="1:11" s="110" customFormat="1" ht="12.95" customHeight="1">
      <c r="A49" s="517">
        <v>2013</v>
      </c>
      <c r="B49" s="271">
        <v>73959</v>
      </c>
      <c r="C49" s="968">
        <v>-0.89999999999999991</v>
      </c>
      <c r="D49" s="248">
        <v>10903</v>
      </c>
      <c r="E49" s="968">
        <v>2.9000000000000004</v>
      </c>
      <c r="F49" s="248">
        <v>8675</v>
      </c>
      <c r="G49" s="968">
        <v>4.7</v>
      </c>
      <c r="H49" s="248">
        <v>18691</v>
      </c>
      <c r="I49" s="968">
        <v>-8.6</v>
      </c>
      <c r="J49" s="271">
        <v>35690</v>
      </c>
      <c r="K49" s="969">
        <v>1</v>
      </c>
    </row>
    <row r="50" spans="1:11" s="110" customFormat="1" ht="12.95" customHeight="1">
      <c r="A50" s="517">
        <v>2014</v>
      </c>
      <c r="B50" s="271">
        <v>73716</v>
      </c>
      <c r="C50" s="968">
        <v>-0.3</v>
      </c>
      <c r="D50" s="248">
        <v>10666</v>
      </c>
      <c r="E50" s="968">
        <v>-2.1999999999999997</v>
      </c>
      <c r="F50" s="248">
        <v>8492</v>
      </c>
      <c r="G50" s="968">
        <v>-2.1</v>
      </c>
      <c r="H50" s="248">
        <v>18694</v>
      </c>
      <c r="I50" s="968">
        <v>0</v>
      </c>
      <c r="J50" s="271">
        <v>35864</v>
      </c>
      <c r="K50" s="969">
        <v>0.5</v>
      </c>
    </row>
    <row r="51" spans="1:11" s="110" customFormat="1" ht="12.95" customHeight="1">
      <c r="A51" s="517">
        <v>2015</v>
      </c>
      <c r="B51" s="271">
        <v>77138</v>
      </c>
      <c r="C51" s="968">
        <v>4.5999999999999996</v>
      </c>
      <c r="D51" s="248">
        <v>11085</v>
      </c>
      <c r="E51" s="968">
        <v>3.9</v>
      </c>
      <c r="F51" s="248">
        <v>8582</v>
      </c>
      <c r="G51" s="968">
        <v>1.0999999999999999</v>
      </c>
      <c r="H51" s="248">
        <v>21413</v>
      </c>
      <c r="I51" s="968">
        <v>14.499999999999998</v>
      </c>
      <c r="J51" s="271">
        <v>36058</v>
      </c>
      <c r="K51" s="969">
        <v>0.5</v>
      </c>
    </row>
    <row r="52" spans="1:11" s="110" customFormat="1" ht="12.95" customHeight="1">
      <c r="A52" s="517">
        <v>2016</v>
      </c>
      <c r="B52" s="271">
        <v>79092</v>
      </c>
      <c r="C52" s="968">
        <v>2.5</v>
      </c>
      <c r="D52" s="248">
        <v>11349</v>
      </c>
      <c r="E52" s="968">
        <v>2.4</v>
      </c>
      <c r="F52" s="248">
        <v>8444</v>
      </c>
      <c r="G52" s="968">
        <v>-1.6</v>
      </c>
      <c r="H52" s="248">
        <v>21899</v>
      </c>
      <c r="I52" s="968">
        <v>2.2999999999999998</v>
      </c>
      <c r="J52" s="271">
        <v>37400</v>
      </c>
      <c r="K52" s="969">
        <v>3.6999999999999997</v>
      </c>
    </row>
    <row r="53" spans="1:11" s="110" customFormat="1" ht="12.95" customHeight="1">
      <c r="A53" s="517">
        <v>2017</v>
      </c>
      <c r="B53" s="271">
        <v>80709</v>
      </c>
      <c r="C53" s="968">
        <v>2.044454559247459</v>
      </c>
      <c r="D53" s="248">
        <v>11286</v>
      </c>
      <c r="E53" s="968">
        <v>-0.55511498810467885</v>
      </c>
      <c r="F53" s="248">
        <v>8821</v>
      </c>
      <c r="G53" s="968">
        <v>4.4647086688773099</v>
      </c>
      <c r="H53" s="248">
        <v>21723</v>
      </c>
      <c r="I53" s="968">
        <v>-0.80368966619480342</v>
      </c>
      <c r="J53" s="271">
        <v>38879</v>
      </c>
      <c r="K53" s="969">
        <v>3.9545454545454541</v>
      </c>
    </row>
    <row r="54" spans="1:11" s="110" customFormat="1" ht="12.95" customHeight="1">
      <c r="A54" s="517">
        <v>2018</v>
      </c>
      <c r="B54" s="271">
        <v>80751</v>
      </c>
      <c r="C54" s="968">
        <v>5.2038806081106198E-2</v>
      </c>
      <c r="D54" s="248">
        <v>10811</v>
      </c>
      <c r="E54" s="968">
        <v>-4.2087542087542094</v>
      </c>
      <c r="F54" s="248">
        <v>9022</v>
      </c>
      <c r="G54" s="968">
        <v>2.278653213921324</v>
      </c>
      <c r="H54" s="248">
        <v>21829</v>
      </c>
      <c r="I54" s="968">
        <v>0.48796206785434793</v>
      </c>
      <c r="J54" s="271">
        <v>39089</v>
      </c>
      <c r="K54" s="969">
        <v>0.54013734921165668</v>
      </c>
    </row>
    <row r="55" spans="1:11" s="110" customFormat="1" ht="12.95" customHeight="1">
      <c r="A55" s="517">
        <v>2019</v>
      </c>
      <c r="B55" s="271">
        <v>80554</v>
      </c>
      <c r="C55" s="968">
        <v>-0.24395982712288392</v>
      </c>
      <c r="D55" s="248">
        <v>10505</v>
      </c>
      <c r="E55" s="968">
        <v>-2.8304504671168256</v>
      </c>
      <c r="F55" s="248">
        <v>9036</v>
      </c>
      <c r="G55" s="968">
        <v>0.15517623586787851</v>
      </c>
      <c r="H55" s="248">
        <v>21773</v>
      </c>
      <c r="I55" s="968">
        <v>-0.2565394658481836</v>
      </c>
      <c r="J55" s="271">
        <v>39240</v>
      </c>
      <c r="K55" s="969">
        <v>0.38629793548057001</v>
      </c>
    </row>
    <row r="56" spans="1:11" s="110" customFormat="1" ht="12.95" customHeight="1">
      <c r="A56" s="517">
        <v>2020</v>
      </c>
      <c r="B56" s="271">
        <v>81188</v>
      </c>
      <c r="C56" s="968">
        <v>0.8</v>
      </c>
      <c r="D56" s="1123">
        <v>11123</v>
      </c>
      <c r="E56" s="969">
        <v>5.9</v>
      </c>
      <c r="F56" s="248">
        <v>9250</v>
      </c>
      <c r="G56" s="968">
        <v>2.4</v>
      </c>
      <c r="H56" s="248">
        <v>22009</v>
      </c>
      <c r="I56" s="968">
        <v>1.1000000000000001</v>
      </c>
      <c r="J56" s="271">
        <v>38806</v>
      </c>
      <c r="K56" s="969">
        <v>-1.1000000000000001</v>
      </c>
    </row>
    <row r="57" spans="1:11" s="110" customFormat="1" ht="12.95" customHeight="1">
      <c r="A57" s="1121">
        <v>2021</v>
      </c>
      <c r="B57" s="1123">
        <v>80555</v>
      </c>
      <c r="C57" s="969">
        <v>-0.8</v>
      </c>
      <c r="D57" s="1123">
        <v>10615</v>
      </c>
      <c r="E57" s="969">
        <v>-4.5999999999999996</v>
      </c>
      <c r="F57" s="1123">
        <v>9160</v>
      </c>
      <c r="G57" s="969">
        <v>-1</v>
      </c>
      <c r="H57" s="1123">
        <v>22022</v>
      </c>
      <c r="I57" s="969">
        <v>0.1</v>
      </c>
      <c r="J57" s="1123">
        <v>38758</v>
      </c>
      <c r="K57" s="969">
        <v>-0.1</v>
      </c>
    </row>
    <row r="58" spans="1:11" s="110" customFormat="1" ht="12.95" customHeight="1">
      <c r="A58" s="1122">
        <v>2022</v>
      </c>
      <c r="B58" s="1124">
        <v>81102</v>
      </c>
      <c r="C58" s="970">
        <v>0.7</v>
      </c>
      <c r="D58" s="1124">
        <v>10545</v>
      </c>
      <c r="E58" s="970">
        <v>-0.7</v>
      </c>
      <c r="F58" s="1124">
        <v>9143</v>
      </c>
      <c r="G58" s="970">
        <v>-0.2</v>
      </c>
      <c r="H58" s="1124">
        <v>22254</v>
      </c>
      <c r="I58" s="970">
        <v>1.1000000000000001</v>
      </c>
      <c r="J58" s="1124">
        <v>39160</v>
      </c>
      <c r="K58" s="970">
        <v>1</v>
      </c>
    </row>
    <row r="59" spans="1:11" s="36" customFormat="1" ht="15" customHeight="1">
      <c r="A59" s="257" t="s">
        <v>1256</v>
      </c>
      <c r="B59" s="963"/>
      <c r="C59" s="964"/>
      <c r="D59" s="963"/>
      <c r="E59" s="964"/>
      <c r="F59" s="963"/>
      <c r="G59" s="964"/>
      <c r="H59" s="963"/>
      <c r="I59" s="964"/>
      <c r="J59" s="963"/>
      <c r="K59" s="964"/>
    </row>
    <row r="60" spans="1:11" s="125" customFormat="1" ht="12">
      <c r="A60" s="165" t="s">
        <v>1252</v>
      </c>
      <c r="B60" s="165"/>
      <c r="C60" s="165"/>
      <c r="D60" s="165"/>
      <c r="E60" s="165"/>
      <c r="F60" s="165"/>
      <c r="G60" s="165"/>
      <c r="H60" s="165"/>
      <c r="I60" s="165"/>
      <c r="J60" s="165"/>
    </row>
    <row r="61" spans="1:11" s="1297" customFormat="1" ht="12">
      <c r="A61" s="1296" t="s">
        <v>1253</v>
      </c>
      <c r="B61" s="1296"/>
    </row>
    <row r="62" spans="1:11" s="13" customFormat="1" ht="12">
      <c r="A62" s="164"/>
      <c r="B62" s="346"/>
      <c r="C62" s="319"/>
      <c r="D62" s="346"/>
      <c r="E62" s="319"/>
      <c r="F62" s="346"/>
      <c r="G62" s="319"/>
      <c r="H62" s="346"/>
      <c r="I62" s="319"/>
      <c r="J62" s="346"/>
      <c r="K62" s="319"/>
    </row>
  </sheetData>
  <mergeCells count="1">
    <mergeCell ref="A1:K1"/>
  </mergeCells>
  <hyperlinks>
    <hyperlink ref="A60" r:id="rId1" display="https://files.hawaii.gov/dbedt/visitor/visitor-plant/2022VPI.pdf" xr:uid="{E211A735-6179-404C-AEE9-56C39D4F63C8}"/>
    <hyperlink ref="A61" r:id="rId2" display="https://dbedt.hawaii.gov/visitor/visitor-plant/" xr:uid="{051E0F49-CBA8-4B52-A220-44F6153FA68F}"/>
  </hyperlinks>
  <printOptions horizontalCentered="1"/>
  <pageMargins left="0.25" right="0.25" top="0.25" bottom="0.5" header="0.3" footer="0.3"/>
  <pageSetup scale="80" orientation="landscape" r:id="rId3"/>
  <headerFooter alignWithMargins="0">
    <oddFooter>&amp;L&amp;"Garamond,Italic"&amp;12Hawai‘i Tourism Authority&amp;R&amp;"Garamond,Italic"&amp;12 2019 Annual Visitor Research Report</oddFooter>
  </headerFooter>
  <rowBreaks count="1" manualBreakCount="1">
    <brk id="60" max="16383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71"/>
  <dimension ref="A1"/>
  <sheetViews>
    <sheetView workbookViewId="0"/>
  </sheetViews>
  <sheetFormatPr defaultRowHeight="12.75"/>
  <cols>
    <col min="1" max="1" width="9.42578125" customWidth="1"/>
  </cols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C50"/>
  <sheetViews>
    <sheetView showGridLines="0" topLeftCell="G1" workbookViewId="0">
      <selection activeCell="I39" sqref="I39"/>
    </sheetView>
  </sheetViews>
  <sheetFormatPr defaultColWidth="9.140625" defaultRowHeight="12.75"/>
  <cols>
    <col min="1" max="1" width="15.140625" style="264" customWidth="1"/>
    <col min="2" max="14" width="9.5703125" style="264" customWidth="1"/>
    <col min="15" max="15" width="15.140625" style="264" customWidth="1"/>
    <col min="16" max="20" width="9.5703125" style="264" customWidth="1"/>
    <col min="21" max="21" width="11.5703125" style="264" customWidth="1"/>
    <col min="22" max="24" width="9.5703125" style="264" customWidth="1"/>
    <col min="25" max="25" width="12.5703125" style="264" customWidth="1"/>
    <col min="26" max="26" width="9.5703125" style="264" customWidth="1"/>
    <col min="27" max="27" width="12.5703125" style="264" customWidth="1"/>
    <col min="28" max="28" width="9.140625" style="264"/>
    <col min="29" max="16384" width="9.140625" style="993"/>
  </cols>
  <sheetData>
    <row r="1" spans="1:29" s="976" customFormat="1" ht="15.75">
      <c r="A1" s="1491" t="s">
        <v>1005</v>
      </c>
      <c r="B1" s="1491"/>
      <c r="C1" s="1491"/>
      <c r="D1" s="1491"/>
      <c r="E1" s="1491"/>
      <c r="F1" s="1491"/>
      <c r="G1" s="1491"/>
      <c r="H1" s="1491"/>
      <c r="I1" s="1491"/>
      <c r="J1" s="1491"/>
      <c r="K1" s="1491"/>
      <c r="L1" s="1491"/>
      <c r="M1" s="1491"/>
      <c r="N1" s="1491"/>
      <c r="O1" s="973" t="s">
        <v>1006</v>
      </c>
      <c r="P1" s="973"/>
      <c r="Q1" s="973"/>
      <c r="R1" s="973"/>
      <c r="S1" s="973"/>
      <c r="T1" s="973"/>
      <c r="U1" s="973"/>
      <c r="V1" s="973"/>
      <c r="W1" s="973"/>
      <c r="X1" s="973"/>
      <c r="Y1" s="973"/>
      <c r="Z1" s="973"/>
      <c r="AA1" s="973"/>
      <c r="AB1" s="974"/>
      <c r="AC1" s="975"/>
    </row>
    <row r="2" spans="1:29" s="977" customFormat="1" ht="15.75">
      <c r="A2" s="1491" t="s">
        <v>1007</v>
      </c>
      <c r="B2" s="1491"/>
      <c r="C2" s="1491"/>
      <c r="D2" s="1491"/>
      <c r="E2" s="1491"/>
      <c r="F2" s="1491"/>
      <c r="G2" s="1491"/>
      <c r="H2" s="1491"/>
      <c r="I2" s="1491"/>
      <c r="J2" s="1491"/>
      <c r="K2" s="1491"/>
      <c r="L2" s="1491"/>
      <c r="M2" s="1491"/>
      <c r="N2" s="1491"/>
      <c r="O2" s="1491" t="s">
        <v>1007</v>
      </c>
      <c r="P2" s="1491"/>
      <c r="Q2" s="1491"/>
      <c r="R2" s="1491"/>
      <c r="S2" s="1491"/>
      <c r="T2" s="1491"/>
      <c r="U2" s="1491"/>
      <c r="V2" s="1491"/>
      <c r="W2" s="1491"/>
      <c r="X2" s="1491"/>
      <c r="Y2" s="1491"/>
      <c r="Z2" s="1491"/>
      <c r="AA2" s="1491"/>
      <c r="AB2" s="974"/>
    </row>
    <row r="3" spans="1:29" s="977" customFormat="1" ht="14.25">
      <c r="A3" s="978"/>
      <c r="B3" s="978"/>
      <c r="C3" s="978"/>
      <c r="D3" s="979"/>
      <c r="E3" s="979"/>
      <c r="F3" s="980"/>
      <c r="G3" s="979"/>
      <c r="H3" s="979"/>
      <c r="I3" s="979"/>
      <c r="J3" s="979"/>
      <c r="K3" s="979"/>
      <c r="L3" s="979"/>
      <c r="M3" s="979"/>
      <c r="N3" s="979"/>
      <c r="O3" s="978"/>
      <c r="P3" s="979"/>
      <c r="Q3" s="979"/>
      <c r="R3" s="979"/>
      <c r="S3" s="980"/>
      <c r="T3" s="979"/>
      <c r="U3" s="979"/>
      <c r="V3" s="979"/>
      <c r="W3" s="979"/>
      <c r="X3" s="979"/>
      <c r="Y3" s="979"/>
      <c r="Z3" s="979"/>
      <c r="AA3" s="264"/>
      <c r="AB3" s="266"/>
    </row>
    <row r="4" spans="1:29" s="991" customFormat="1" ht="35.450000000000003" customHeight="1">
      <c r="A4" s="981" t="s">
        <v>355</v>
      </c>
      <c r="B4" s="982" t="s">
        <v>299</v>
      </c>
      <c r="C4" s="982" t="s">
        <v>300</v>
      </c>
      <c r="D4" s="982" t="s">
        <v>301</v>
      </c>
      <c r="E4" s="982" t="s">
        <v>302</v>
      </c>
      <c r="F4" s="983" t="s">
        <v>303</v>
      </c>
      <c r="G4" s="983"/>
      <c r="H4" s="984"/>
      <c r="I4" s="984"/>
      <c r="J4" s="984"/>
      <c r="K4" s="985"/>
      <c r="L4" s="983" t="s">
        <v>304</v>
      </c>
      <c r="M4" s="984"/>
      <c r="N4" s="985"/>
      <c r="O4" s="981" t="s">
        <v>355</v>
      </c>
      <c r="P4" s="986" t="s">
        <v>305</v>
      </c>
      <c r="Q4" s="987"/>
      <c r="R4" s="988"/>
      <c r="S4" s="988"/>
      <c r="T4" s="988"/>
      <c r="U4" s="989"/>
      <c r="V4" s="988" t="s">
        <v>306</v>
      </c>
      <c r="W4" s="987"/>
      <c r="X4" s="988"/>
      <c r="Y4" s="989"/>
      <c r="Z4" s="982" t="s">
        <v>307</v>
      </c>
      <c r="AA4" s="981" t="s">
        <v>308</v>
      </c>
      <c r="AB4" s="990"/>
    </row>
    <row r="5" spans="1:29" s="686" customFormat="1" ht="12">
      <c r="A5" s="1502" t="s">
        <v>166</v>
      </c>
      <c r="B5" s="1496" t="s">
        <v>309</v>
      </c>
      <c r="C5" s="1494" t="s">
        <v>310</v>
      </c>
      <c r="D5" s="1494" t="s">
        <v>311</v>
      </c>
      <c r="E5" s="1494" t="s">
        <v>312</v>
      </c>
      <c r="F5" s="1498" t="s">
        <v>313</v>
      </c>
      <c r="G5" s="1492" t="s">
        <v>314</v>
      </c>
      <c r="H5" s="1492" t="s">
        <v>315</v>
      </c>
      <c r="I5" s="1492" t="s">
        <v>316</v>
      </c>
      <c r="J5" s="1500" t="s">
        <v>317</v>
      </c>
      <c r="K5" s="1496" t="s">
        <v>318</v>
      </c>
      <c r="L5" s="1498" t="s">
        <v>319</v>
      </c>
      <c r="M5" s="1500" t="s">
        <v>320</v>
      </c>
      <c r="N5" s="1496" t="s">
        <v>321</v>
      </c>
      <c r="O5" s="1502" t="s">
        <v>166</v>
      </c>
      <c r="P5" s="1504" t="s">
        <v>322</v>
      </c>
      <c r="Q5" s="1500" t="s">
        <v>323</v>
      </c>
      <c r="R5" s="1492" t="s">
        <v>324</v>
      </c>
      <c r="S5" s="1500" t="s">
        <v>325</v>
      </c>
      <c r="T5" s="1492" t="s">
        <v>326</v>
      </c>
      <c r="U5" s="1496" t="s">
        <v>327</v>
      </c>
      <c r="V5" s="1498" t="s">
        <v>328</v>
      </c>
      <c r="W5" s="1500" t="s">
        <v>329</v>
      </c>
      <c r="X5" s="1500" t="s">
        <v>330</v>
      </c>
      <c r="Y5" s="1500" t="s">
        <v>331</v>
      </c>
      <c r="Z5" s="1502" t="s">
        <v>332</v>
      </c>
      <c r="AA5" s="1494" t="s">
        <v>136</v>
      </c>
    </row>
    <row r="6" spans="1:29" s="686" customFormat="1" ht="12">
      <c r="A6" s="1503"/>
      <c r="B6" s="1497" t="s">
        <v>333</v>
      </c>
      <c r="C6" s="1495" t="s">
        <v>334</v>
      </c>
      <c r="D6" s="1495"/>
      <c r="E6" s="1495"/>
      <c r="F6" s="1499" t="s">
        <v>335</v>
      </c>
      <c r="G6" s="1493"/>
      <c r="H6" s="1493"/>
      <c r="I6" s="1493"/>
      <c r="J6" s="1501" t="s">
        <v>336</v>
      </c>
      <c r="K6" s="1497"/>
      <c r="L6" s="1499"/>
      <c r="M6" s="1501" t="s">
        <v>337</v>
      </c>
      <c r="N6" s="1497" t="s">
        <v>304</v>
      </c>
      <c r="O6" s="1503"/>
      <c r="P6" s="1505" t="s">
        <v>322</v>
      </c>
      <c r="Q6" s="1501" t="s">
        <v>338</v>
      </c>
      <c r="R6" s="1493" t="s">
        <v>324</v>
      </c>
      <c r="S6" s="1501" t="s">
        <v>339</v>
      </c>
      <c r="T6" s="1493" t="s">
        <v>326</v>
      </c>
      <c r="U6" s="1497"/>
      <c r="V6" s="1499"/>
      <c r="W6" s="1501" t="s">
        <v>329</v>
      </c>
      <c r="X6" s="1501" t="s">
        <v>330</v>
      </c>
      <c r="Y6" s="1501" t="s">
        <v>340</v>
      </c>
      <c r="Z6" s="1503"/>
      <c r="AA6" s="1495" t="s">
        <v>341</v>
      </c>
    </row>
    <row r="7" spans="1:29" s="1003" customFormat="1" ht="12.95" customHeight="1">
      <c r="A7" s="994" t="s">
        <v>342</v>
      </c>
      <c r="B7" s="995">
        <v>117.05454746174904</v>
      </c>
      <c r="C7" s="996">
        <v>164.93570945937614</v>
      </c>
      <c r="D7" s="996">
        <v>12.590403776771275</v>
      </c>
      <c r="E7" s="996">
        <v>326.31630176968889</v>
      </c>
      <c r="F7" s="997">
        <v>398.5760978327055</v>
      </c>
      <c r="G7" s="998">
        <v>1446.133402637716</v>
      </c>
      <c r="H7" s="998">
        <v>931.7858109629276</v>
      </c>
      <c r="I7" s="998">
        <v>221.6458183458378</v>
      </c>
      <c r="J7" s="998">
        <v>651.45015146006676</v>
      </c>
      <c r="K7" s="995">
        <v>654.9406835564389</v>
      </c>
      <c r="L7" s="998">
        <v>1876.8605527806806</v>
      </c>
      <c r="M7" s="998">
        <v>198.02101249263816</v>
      </c>
      <c r="N7" s="995">
        <v>1221.0573434598152</v>
      </c>
      <c r="O7" s="999" t="s">
        <v>342</v>
      </c>
      <c r="P7" s="997">
        <v>315.36244424010016</v>
      </c>
      <c r="Q7" s="998">
        <v>282.84043582507974</v>
      </c>
      <c r="R7" s="998">
        <v>286.36647627669862</v>
      </c>
      <c r="S7" s="998">
        <v>2426.7159748545064</v>
      </c>
      <c r="T7" s="998">
        <v>19.670223613034278</v>
      </c>
      <c r="U7" s="1000">
        <v>290.6052821057898</v>
      </c>
      <c r="V7" s="998">
        <v>81.84559895586014</v>
      </c>
      <c r="W7" s="998">
        <v>2888.7573370645259</v>
      </c>
      <c r="X7" s="998">
        <v>120.3209549756791</v>
      </c>
      <c r="Y7" s="995">
        <v>238.48582496592542</v>
      </c>
      <c r="Z7" s="1001">
        <v>281.37996773489391</v>
      </c>
      <c r="AA7" s="995">
        <v>148.3269965792071</v>
      </c>
      <c r="AB7" s="1002"/>
    </row>
    <row r="8" spans="1:29" s="1003" customFormat="1" ht="12.95" customHeight="1">
      <c r="A8" s="994" t="s">
        <v>343</v>
      </c>
      <c r="B8" s="995">
        <v>86.066211995466844</v>
      </c>
      <c r="C8" s="996">
        <v>142.89827156923977</v>
      </c>
      <c r="D8" s="996">
        <v>104.44139638840224</v>
      </c>
      <c r="E8" s="996">
        <v>3082.4911305588821</v>
      </c>
      <c r="F8" s="997">
        <v>567.45572117412962</v>
      </c>
      <c r="G8" s="998">
        <v>1177.2021239717662</v>
      </c>
      <c r="H8" s="998">
        <v>3049.2805796366229</v>
      </c>
      <c r="I8" s="998">
        <v>387.13986604188005</v>
      </c>
      <c r="J8" s="998">
        <v>1653.0753170460234</v>
      </c>
      <c r="K8" s="995">
        <v>1184.3743310410823</v>
      </c>
      <c r="L8" s="998">
        <v>2169.489158145137</v>
      </c>
      <c r="M8" s="998">
        <v>706.90886576635012</v>
      </c>
      <c r="N8" s="995">
        <v>1811.8126765670293</v>
      </c>
      <c r="O8" s="999" t="s">
        <v>343</v>
      </c>
      <c r="P8" s="997">
        <v>172.47874525412209</v>
      </c>
      <c r="Q8" s="998">
        <v>420.42894649272773</v>
      </c>
      <c r="R8" s="998">
        <v>413.86378194495342</v>
      </c>
      <c r="S8" s="998">
        <v>477.10509267844151</v>
      </c>
      <c r="T8" s="998">
        <v>207.26085573671818</v>
      </c>
      <c r="U8" s="1000">
        <v>363.21807240670461</v>
      </c>
      <c r="V8" s="998">
        <v>224.98826189695797</v>
      </c>
      <c r="W8" s="998">
        <v>824.49681862039267</v>
      </c>
      <c r="X8" s="998">
        <v>284.82248992927464</v>
      </c>
      <c r="Y8" s="995">
        <v>344.85584184217072</v>
      </c>
      <c r="Z8" s="1001">
        <v>241.45399646307686</v>
      </c>
      <c r="AA8" s="995">
        <v>127.23439403365226</v>
      </c>
      <c r="AB8" s="1004"/>
    </row>
    <row r="9" spans="1:29" s="1003" customFormat="1" ht="12.95" customHeight="1">
      <c r="A9" s="994" t="s">
        <v>344</v>
      </c>
      <c r="B9" s="995">
        <v>34.366537034654286</v>
      </c>
      <c r="C9" s="996">
        <v>61.526787012861583</v>
      </c>
      <c r="D9" s="996">
        <v>168.42258155024138</v>
      </c>
      <c r="E9" s="996">
        <v>7354.6353142298731</v>
      </c>
      <c r="F9" s="997">
        <v>509.47711281569735</v>
      </c>
      <c r="G9" s="998">
        <v>1301.6851117047472</v>
      </c>
      <c r="H9" s="998">
        <v>1880.5734182756937</v>
      </c>
      <c r="I9" s="998">
        <v>1522.010704973226</v>
      </c>
      <c r="J9" s="998">
        <v>782.87501444016812</v>
      </c>
      <c r="K9" s="995">
        <v>971.37376565503769</v>
      </c>
      <c r="L9" s="998">
        <v>5103.4832009585452</v>
      </c>
      <c r="M9" s="998">
        <v>283.48604812417926</v>
      </c>
      <c r="N9" s="995">
        <v>2602.7232684783103</v>
      </c>
      <c r="O9" s="999" t="s">
        <v>344</v>
      </c>
      <c r="P9" s="997">
        <v>564.76556501305458</v>
      </c>
      <c r="Q9" s="998">
        <v>492.59504622588156</v>
      </c>
      <c r="R9" s="998">
        <v>509.60927770834479</v>
      </c>
      <c r="S9" s="998">
        <v>869.41767625099033</v>
      </c>
      <c r="T9" s="998">
        <v>290.70128289423633</v>
      </c>
      <c r="U9" s="1000">
        <v>519.63825714932148</v>
      </c>
      <c r="V9" s="998">
        <v>145.48654839120368</v>
      </c>
      <c r="W9" s="998">
        <v>1389.330042559613</v>
      </c>
      <c r="X9" s="998">
        <v>114.09618882242589</v>
      </c>
      <c r="Y9" s="995">
        <v>217.5971386509591</v>
      </c>
      <c r="Z9" s="1001">
        <v>140.78074795740588</v>
      </c>
      <c r="AA9" s="995">
        <v>65.427812678666641</v>
      </c>
      <c r="AB9" s="1004"/>
    </row>
    <row r="10" spans="1:29" s="1003" customFormat="1" ht="12.95" customHeight="1">
      <c r="A10" s="994" t="s">
        <v>345</v>
      </c>
      <c r="B10" s="995">
        <v>30.777718611686634</v>
      </c>
      <c r="C10" s="996">
        <v>48.822594569810107</v>
      </c>
      <c r="D10" s="996">
        <v>266.3500279391306</v>
      </c>
      <c r="E10" s="996">
        <v>3883.6905822727467</v>
      </c>
      <c r="F10" s="997">
        <v>792.99339393635057</v>
      </c>
      <c r="G10" s="998">
        <v>1424.1388747510041</v>
      </c>
      <c r="H10" s="998">
        <v>2260.3523308974904</v>
      </c>
      <c r="I10" s="998">
        <v>700.86592359565748</v>
      </c>
      <c r="J10" s="998">
        <v>576.21694692232381</v>
      </c>
      <c r="K10" s="995">
        <v>1061.4156227437918</v>
      </c>
      <c r="L10" s="998">
        <v>11628.842879991464</v>
      </c>
      <c r="M10" s="998">
        <v>306.63652747695085</v>
      </c>
      <c r="N10" s="995">
        <v>5206.7639602512027</v>
      </c>
      <c r="O10" s="999" t="s">
        <v>345</v>
      </c>
      <c r="P10" s="997">
        <v>308.53534897890472</v>
      </c>
      <c r="Q10" s="998">
        <v>287.18236972281903</v>
      </c>
      <c r="R10" s="998">
        <v>529.15801031102967</v>
      </c>
      <c r="S10" s="1005">
        <v>702.22429326880911</v>
      </c>
      <c r="T10" s="998">
        <v>482.21565409966661</v>
      </c>
      <c r="U10" s="1000">
        <v>480.67055769091337</v>
      </c>
      <c r="V10" s="998">
        <v>149.10438980647291</v>
      </c>
      <c r="W10" s="998">
        <v>881.88558945908608</v>
      </c>
      <c r="X10" s="998">
        <v>206.15582996424777</v>
      </c>
      <c r="Y10" s="995">
        <v>249.61638402434428</v>
      </c>
      <c r="Z10" s="1001">
        <v>140.12451503047109</v>
      </c>
      <c r="AA10" s="995">
        <v>55.533516827458705</v>
      </c>
      <c r="AB10" s="1004"/>
    </row>
    <row r="11" spans="1:29" s="1003" customFormat="1" ht="12.95" customHeight="1">
      <c r="A11" s="994" t="s">
        <v>346</v>
      </c>
      <c r="B11" s="995">
        <v>0.88343489779958428</v>
      </c>
      <c r="C11" s="996">
        <v>9.3388286356643988</v>
      </c>
      <c r="D11" s="996">
        <v>257.1646104767263</v>
      </c>
      <c r="E11" s="996">
        <v>2512.6821628905641</v>
      </c>
      <c r="F11" s="997">
        <v>582.4358773751436</v>
      </c>
      <c r="G11" s="998">
        <v>1186.7683916087924</v>
      </c>
      <c r="H11" s="998">
        <v>2692.3554318074871</v>
      </c>
      <c r="I11" s="998">
        <v>1012.836020056915</v>
      </c>
      <c r="J11" s="998">
        <v>570.08013558525818</v>
      </c>
      <c r="K11" s="995">
        <v>997.0309923608321</v>
      </c>
      <c r="L11" s="998">
        <v>6523.0909994575886</v>
      </c>
      <c r="M11" s="998">
        <v>596.44404482032303</v>
      </c>
      <c r="N11" s="995">
        <v>3925.4445202086172</v>
      </c>
      <c r="O11" s="999" t="s">
        <v>346</v>
      </c>
      <c r="P11" s="997">
        <v>48.132902624739856</v>
      </c>
      <c r="Q11" s="998">
        <v>15.671728469033486</v>
      </c>
      <c r="R11" s="998">
        <v>950.77339516094094</v>
      </c>
      <c r="S11" s="998">
        <v>449.02937540375848</v>
      </c>
      <c r="T11" s="998">
        <v>-48.737792828332502</v>
      </c>
      <c r="U11" s="1000">
        <v>357.9791311018746</v>
      </c>
      <c r="V11" s="998">
        <v>139.24969607699765</v>
      </c>
      <c r="W11" s="998">
        <v>295.03345891242986</v>
      </c>
      <c r="X11" s="998">
        <v>69.941602326172841</v>
      </c>
      <c r="Y11" s="995">
        <v>121.12460965733392</v>
      </c>
      <c r="Z11" s="1001">
        <v>89.47943758287829</v>
      </c>
      <c r="AA11" s="995">
        <v>16.390455775275782</v>
      </c>
      <c r="AB11" s="1004"/>
    </row>
    <row r="12" spans="1:29" s="1003" customFormat="1" ht="12.95" customHeight="1">
      <c r="A12" s="994" t="s">
        <v>347</v>
      </c>
      <c r="B12" s="995">
        <v>-8.3874236737272447</v>
      </c>
      <c r="C12" s="996">
        <v>-5.74958367797751E-2</v>
      </c>
      <c r="D12" s="996">
        <v>290.97744923883931</v>
      </c>
      <c r="E12" s="996">
        <v>1487.7903480531181</v>
      </c>
      <c r="F12" s="997">
        <v>316.77917334706677</v>
      </c>
      <c r="G12" s="998">
        <v>927.28067438349024</v>
      </c>
      <c r="H12" s="998">
        <v>1012.8794753767421</v>
      </c>
      <c r="I12" s="998">
        <v>2479.7625881541203</v>
      </c>
      <c r="J12" s="998">
        <v>337.89336242605907</v>
      </c>
      <c r="K12" s="995">
        <v>563.26868159789524</v>
      </c>
      <c r="L12" s="998">
        <v>9663.0181868514192</v>
      </c>
      <c r="M12" s="998">
        <v>229.22437083407596</v>
      </c>
      <c r="N12" s="995">
        <v>3361.10504271533</v>
      </c>
      <c r="O12" s="999" t="s">
        <v>347</v>
      </c>
      <c r="P12" s="997">
        <v>77.193368980502768</v>
      </c>
      <c r="Q12" s="998">
        <v>81.108087042129924</v>
      </c>
      <c r="R12" s="998">
        <v>918.39928827751885</v>
      </c>
      <c r="S12" s="998">
        <v>218.94764598810829</v>
      </c>
      <c r="T12" s="998">
        <v>-32.956502248574182</v>
      </c>
      <c r="U12" s="1000">
        <v>387.85182204534436</v>
      </c>
      <c r="V12" s="998">
        <v>119.46578556635971</v>
      </c>
      <c r="W12" s="998">
        <v>199.54075079777778</v>
      </c>
      <c r="X12" s="998">
        <v>6.4006466751177049</v>
      </c>
      <c r="Y12" s="995">
        <v>56.949094767843221</v>
      </c>
      <c r="Z12" s="1001">
        <v>70.627500654759018</v>
      </c>
      <c r="AA12" s="995">
        <v>3.5685231712352161</v>
      </c>
      <c r="AB12" s="1004"/>
    </row>
    <row r="13" spans="1:29" s="1003" customFormat="1" ht="12.95" customHeight="1">
      <c r="A13" s="994" t="s">
        <v>348</v>
      </c>
      <c r="B13" s="995">
        <v>-10.804336933383185</v>
      </c>
      <c r="C13" s="996">
        <v>-8.9136400074984365</v>
      </c>
      <c r="D13" s="996">
        <v>270.40043347169603</v>
      </c>
      <c r="E13" s="996">
        <v>895.57093612613926</v>
      </c>
      <c r="F13" s="997">
        <v>545.27579750056964</v>
      </c>
      <c r="G13" s="998">
        <v>3682.8108104632884</v>
      </c>
      <c r="H13" s="998">
        <v>1380.9800751132011</v>
      </c>
      <c r="I13" s="998">
        <v>1690.6481732495556</v>
      </c>
      <c r="J13" s="998">
        <v>1104.7004339482705</v>
      </c>
      <c r="K13" s="995">
        <v>1113.8709977758938</v>
      </c>
      <c r="L13" s="998">
        <v>8291.5284321219278</v>
      </c>
      <c r="M13" s="998">
        <v>1209.0241321483195</v>
      </c>
      <c r="N13" s="995">
        <v>3650.9300040864418</v>
      </c>
      <c r="O13" s="999" t="s">
        <v>348</v>
      </c>
      <c r="P13" s="997">
        <v>95.300699490700367</v>
      </c>
      <c r="Q13" s="998">
        <v>70.591609102171304</v>
      </c>
      <c r="R13" s="998">
        <v>799.79924809331408</v>
      </c>
      <c r="S13" s="998">
        <v>92.4947517839597</v>
      </c>
      <c r="T13" s="998">
        <v>98.462213214291054</v>
      </c>
      <c r="U13" s="1000">
        <v>443.20205681044342</v>
      </c>
      <c r="V13" s="998">
        <v>119.57695014432682</v>
      </c>
      <c r="W13" s="998">
        <v>376.88349520204929</v>
      </c>
      <c r="X13" s="998">
        <v>15.575999992956957</v>
      </c>
      <c r="Y13" s="995">
        <v>79.869041237618092</v>
      </c>
      <c r="Z13" s="1001">
        <v>147.77804954306629</v>
      </c>
      <c r="AA13" s="995">
        <v>4.9234432793884064</v>
      </c>
      <c r="AB13" s="1004"/>
    </row>
    <row r="14" spans="1:29" s="1003" customFormat="1" ht="12.95" customHeight="1">
      <c r="A14" s="994" t="s">
        <v>349</v>
      </c>
      <c r="B14" s="995">
        <v>-3.8231400826491124</v>
      </c>
      <c r="C14" s="996">
        <v>-3.497661312884226</v>
      </c>
      <c r="D14" s="996">
        <v>581.77334611165293</v>
      </c>
      <c r="E14" s="996">
        <v>312.64079070253007</v>
      </c>
      <c r="F14" s="997">
        <v>660.36193491461256</v>
      </c>
      <c r="G14" s="998">
        <v>442.65166196574989</v>
      </c>
      <c r="H14" s="998">
        <v>488.90360930262619</v>
      </c>
      <c r="I14" s="998">
        <v>2206.3510060777626</v>
      </c>
      <c r="J14" s="998">
        <v>332.29448458851812</v>
      </c>
      <c r="K14" s="995">
        <v>583.31545513336516</v>
      </c>
      <c r="L14" s="998">
        <v>8023.6375257074296</v>
      </c>
      <c r="M14" s="998">
        <v>1179.6254665404595</v>
      </c>
      <c r="N14" s="995">
        <v>3597.2770500614615</v>
      </c>
      <c r="O14" s="999" t="s">
        <v>349</v>
      </c>
      <c r="P14" s="997">
        <v>31.213787595845901</v>
      </c>
      <c r="Q14" s="998">
        <v>23.610119596157531</v>
      </c>
      <c r="R14" s="998">
        <v>780.09047204233559</v>
      </c>
      <c r="S14" s="998">
        <v>127.3570836594665</v>
      </c>
      <c r="T14" s="998">
        <v>51.210372703477461</v>
      </c>
      <c r="U14" s="1000">
        <v>369.80821837942227</v>
      </c>
      <c r="V14" s="998">
        <v>155.96597308212176</v>
      </c>
      <c r="W14" s="998">
        <v>140.73114849113074</v>
      </c>
      <c r="X14" s="998">
        <v>31.551775516456825</v>
      </c>
      <c r="Y14" s="995">
        <v>77.146911870523738</v>
      </c>
      <c r="Z14" s="1001">
        <v>100.45893234300229</v>
      </c>
      <c r="AA14" s="995">
        <v>14.438303150571507</v>
      </c>
      <c r="AB14" s="1004"/>
    </row>
    <row r="15" spans="1:29" s="1003" customFormat="1" ht="12.95" customHeight="1">
      <c r="A15" s="994" t="s">
        <v>350</v>
      </c>
      <c r="B15" s="995">
        <v>13.958147049466053</v>
      </c>
      <c r="C15" s="996">
        <v>16.029635941088259</v>
      </c>
      <c r="D15" s="996">
        <v>823.215863203553</v>
      </c>
      <c r="E15" s="996">
        <v>250.61939960426915</v>
      </c>
      <c r="F15" s="997">
        <v>791.81503035425146</v>
      </c>
      <c r="G15" s="998">
        <v>122.70978340986565</v>
      </c>
      <c r="H15" s="998">
        <v>778.53608757258121</v>
      </c>
      <c r="I15" s="998">
        <v>700.83694176933466</v>
      </c>
      <c r="J15" s="998">
        <v>167.434554335668</v>
      </c>
      <c r="K15" s="995">
        <v>435.62165488848905</v>
      </c>
      <c r="L15" s="998">
        <v>9969.6388174398362</v>
      </c>
      <c r="M15" s="998">
        <v>3183.3368065255804</v>
      </c>
      <c r="N15" s="995">
        <v>7076.4183011468094</v>
      </c>
      <c r="O15" s="999" t="s">
        <v>350</v>
      </c>
      <c r="P15" s="997">
        <v>200.79998705677937</v>
      </c>
      <c r="Q15" s="998">
        <v>101.44971857100798</v>
      </c>
      <c r="R15" s="998">
        <v>596.70376123443725</v>
      </c>
      <c r="S15" s="998">
        <v>121.17680030519726</v>
      </c>
      <c r="T15" s="998">
        <v>-38.388934758760925</v>
      </c>
      <c r="U15" s="1000">
        <v>352.77449420968219</v>
      </c>
      <c r="V15" s="998">
        <v>103.10055278059616</v>
      </c>
      <c r="W15" s="1005">
        <v>332.71537311711415</v>
      </c>
      <c r="X15" s="998">
        <v>24.263533327539545</v>
      </c>
      <c r="Y15" s="995">
        <v>84.895133217174774</v>
      </c>
      <c r="Z15" s="1001">
        <v>100.67811512326826</v>
      </c>
      <c r="AA15" s="995">
        <v>34.605176371949419</v>
      </c>
      <c r="AB15" s="1004"/>
    </row>
    <row r="16" spans="1:29" s="1003" customFormat="1" ht="12.95" customHeight="1">
      <c r="A16" s="994" t="s">
        <v>351</v>
      </c>
      <c r="B16" s="995">
        <v>10.963621081272269</v>
      </c>
      <c r="C16" s="996">
        <v>13.668602376703509</v>
      </c>
      <c r="D16" s="996">
        <v>608.47744728568364</v>
      </c>
      <c r="E16" s="996">
        <v>125.9738086057621</v>
      </c>
      <c r="F16" s="997">
        <v>841.49518804713728</v>
      </c>
      <c r="G16" s="998">
        <v>372.88100480084756</v>
      </c>
      <c r="H16" s="998">
        <v>1017.8251564767783</v>
      </c>
      <c r="I16" s="998">
        <v>1387.9335291575917</v>
      </c>
      <c r="J16" s="998">
        <v>527.20307502987839</v>
      </c>
      <c r="K16" s="995">
        <v>670.94423825392244</v>
      </c>
      <c r="L16" s="998">
        <v>12373.365399068503</v>
      </c>
      <c r="M16" s="998">
        <v>2165.2710295228803</v>
      </c>
      <c r="N16" s="995">
        <v>6470.1519886741635</v>
      </c>
      <c r="O16" s="999" t="s">
        <v>351</v>
      </c>
      <c r="P16" s="997">
        <v>17.805067949218191</v>
      </c>
      <c r="Q16" s="998">
        <v>91.509952611798198</v>
      </c>
      <c r="R16" s="998">
        <v>855.96496795712903</v>
      </c>
      <c r="S16" s="998">
        <v>234.29823298553694</v>
      </c>
      <c r="T16" s="998">
        <v>104.78593971443178</v>
      </c>
      <c r="U16" s="1000">
        <v>512.51377077098812</v>
      </c>
      <c r="V16" s="998">
        <v>13.033532221589827</v>
      </c>
      <c r="W16" s="998">
        <v>393.15646339787884</v>
      </c>
      <c r="X16" s="998">
        <v>97.069994670780218</v>
      </c>
      <c r="Y16" s="995">
        <v>111.90253740321778</v>
      </c>
      <c r="Z16" s="1001">
        <v>103.66608744018122</v>
      </c>
      <c r="AA16" s="995">
        <v>30.648933043058758</v>
      </c>
      <c r="AB16" s="1004"/>
    </row>
    <row r="17" spans="1:28" s="1003" customFormat="1" ht="12.95" customHeight="1">
      <c r="A17" s="994" t="s">
        <v>352</v>
      </c>
      <c r="B17" s="995">
        <v>-2.6884576624117695</v>
      </c>
      <c r="C17" s="996">
        <v>3.4639226970053727</v>
      </c>
      <c r="D17" s="996">
        <v>593.39771867204024</v>
      </c>
      <c r="E17" s="996">
        <v>76.738536869697739</v>
      </c>
      <c r="F17" s="997">
        <v>60.628073142971076</v>
      </c>
      <c r="G17" s="998">
        <v>3.7281141748715552</v>
      </c>
      <c r="H17" s="998">
        <v>82.668604005027362</v>
      </c>
      <c r="I17" s="998">
        <v>48.156846067563762</v>
      </c>
      <c r="J17" s="998">
        <v>58.500650037545476</v>
      </c>
      <c r="K17" s="995">
        <v>57.735165579815309</v>
      </c>
      <c r="L17" s="998">
        <v>2732.1308986881622</v>
      </c>
      <c r="M17" s="998">
        <v>1408.5276974047817</v>
      </c>
      <c r="N17" s="995">
        <v>2303.9729612384162</v>
      </c>
      <c r="O17" s="999" t="s">
        <v>352</v>
      </c>
      <c r="P17" s="997">
        <v>11.515837374980809</v>
      </c>
      <c r="Q17" s="998">
        <v>20.035756348367851</v>
      </c>
      <c r="R17" s="998">
        <v>274.63963448295215</v>
      </c>
      <c r="S17" s="998">
        <v>246.07143956719705</v>
      </c>
      <c r="T17" s="998">
        <v>53.10203251191539</v>
      </c>
      <c r="U17" s="1000">
        <v>190.4881004608375</v>
      </c>
      <c r="V17" s="998">
        <v>57.047094117309747</v>
      </c>
      <c r="W17" s="998">
        <v>57.233311540922237</v>
      </c>
      <c r="X17" s="998">
        <v>4.0588711832785007</v>
      </c>
      <c r="Y17" s="995">
        <v>29.594163234963176</v>
      </c>
      <c r="Z17" s="1001">
        <v>138.13827186408099</v>
      </c>
      <c r="AA17" s="995">
        <v>14.320905223824788</v>
      </c>
      <c r="AB17" s="1004"/>
    </row>
    <row r="18" spans="1:28" s="1003" customFormat="1" ht="12.95" customHeight="1">
      <c r="A18" s="994" t="s">
        <v>353</v>
      </c>
      <c r="B18" s="995">
        <v>-3.1233066146663879</v>
      </c>
      <c r="C18" s="996">
        <v>-3.7475759606294123</v>
      </c>
      <c r="D18" s="996">
        <v>608.06441738365891</v>
      </c>
      <c r="E18" s="996">
        <v>37.596492147611606</v>
      </c>
      <c r="F18" s="997">
        <v>15.095522977598087</v>
      </c>
      <c r="G18" s="998">
        <v>53.449015967951219</v>
      </c>
      <c r="H18" s="998">
        <v>17.236464664970509</v>
      </c>
      <c r="I18" s="998">
        <v>13.299295343557048</v>
      </c>
      <c r="J18" s="998">
        <v>21.897315929115369</v>
      </c>
      <c r="K18" s="995">
        <v>22.734716490278963</v>
      </c>
      <c r="L18" s="998">
        <v>371.27108733246371</v>
      </c>
      <c r="M18" s="998">
        <v>784.60205384951928</v>
      </c>
      <c r="N18" s="995">
        <v>420.00795702496214</v>
      </c>
      <c r="O18" s="999" t="s">
        <v>353</v>
      </c>
      <c r="P18" s="997">
        <v>2.8429107481431126</v>
      </c>
      <c r="Q18" s="998">
        <v>65.447443265308493</v>
      </c>
      <c r="R18" s="998">
        <v>286.50982557287847</v>
      </c>
      <c r="S18" s="998">
        <v>67.656147099538259</v>
      </c>
      <c r="T18" s="998">
        <v>33.791827894670213</v>
      </c>
      <c r="U18" s="1000">
        <v>144.60693385346079</v>
      </c>
      <c r="V18" s="998">
        <v>55.378398080852719</v>
      </c>
      <c r="W18" s="998">
        <v>50.454667886351046</v>
      </c>
      <c r="X18" s="998">
        <v>31.962303498478949</v>
      </c>
      <c r="Y18" s="995">
        <v>45.723745883781717</v>
      </c>
      <c r="Z18" s="1006">
        <v>34.665269437790627</v>
      </c>
      <c r="AA18" s="995">
        <v>7.684245049949312</v>
      </c>
      <c r="AB18" s="1004"/>
    </row>
    <row r="19" spans="1:28" s="1003" customFormat="1" ht="12.95" customHeight="1">
      <c r="A19" s="1007" t="s">
        <v>166</v>
      </c>
      <c r="B19" s="1008">
        <v>11.179601163922538</v>
      </c>
      <c r="C19" s="1009">
        <v>20.119496408334349</v>
      </c>
      <c r="D19" s="1009">
        <v>417.98607661610373</v>
      </c>
      <c r="E19" s="1009">
        <v>271.58424048270382</v>
      </c>
      <c r="F19" s="1010">
        <v>353.70184675778484</v>
      </c>
      <c r="G19" s="1011">
        <v>335.36853397226969</v>
      </c>
      <c r="H19" s="1011">
        <v>514.78888696610272</v>
      </c>
      <c r="I19" s="1011">
        <v>587.66427103064837</v>
      </c>
      <c r="J19" s="1011">
        <v>309.97823907146096</v>
      </c>
      <c r="K19" s="1008">
        <v>405.7823715307652</v>
      </c>
      <c r="L19" s="1012">
        <v>2523.9348368179476</v>
      </c>
      <c r="M19" s="1013">
        <v>1023.2172028444483</v>
      </c>
      <c r="N19" s="1008">
        <v>2050.4037233790377</v>
      </c>
      <c r="O19" s="1014" t="s">
        <v>166</v>
      </c>
      <c r="P19" s="1015">
        <v>64.676234952281945</v>
      </c>
      <c r="Q19" s="1016">
        <v>94.04633570068124</v>
      </c>
      <c r="R19" s="1016">
        <v>547.01306719827085</v>
      </c>
      <c r="S19" s="1016">
        <v>210.69330662609511</v>
      </c>
      <c r="T19" s="1016">
        <v>26.140289557623042</v>
      </c>
      <c r="U19" s="1017">
        <v>315.53896597511806</v>
      </c>
      <c r="V19" s="1015">
        <v>92.18479807013567</v>
      </c>
      <c r="W19" s="1016">
        <v>246.38379099323765</v>
      </c>
      <c r="X19" s="1016">
        <v>52.165988011652708</v>
      </c>
      <c r="Y19" s="1017">
        <v>99.071486040579288</v>
      </c>
      <c r="Z19" s="1018">
        <v>111.24313397873324</v>
      </c>
      <c r="AA19" s="1018">
        <v>29.74006553891515</v>
      </c>
      <c r="AB19" s="1004"/>
    </row>
    <row r="20" spans="1:28" s="706" customFormat="1" ht="12.95" customHeight="1">
      <c r="A20" s="708" t="s">
        <v>177</v>
      </c>
      <c r="B20" s="709"/>
      <c r="C20" s="710"/>
      <c r="D20" s="710"/>
      <c r="E20" s="710"/>
      <c r="F20" s="711"/>
      <c r="G20" s="712"/>
      <c r="H20" s="712"/>
      <c r="I20" s="712"/>
      <c r="J20" s="712"/>
      <c r="K20" s="709"/>
      <c r="L20" s="711"/>
      <c r="M20" s="712"/>
      <c r="N20" s="709"/>
      <c r="O20" s="708" t="s">
        <v>177</v>
      </c>
      <c r="P20" s="712"/>
      <c r="Q20" s="712"/>
      <c r="R20" s="712"/>
      <c r="S20" s="712"/>
      <c r="T20" s="712"/>
      <c r="U20" s="709"/>
      <c r="V20" s="712"/>
      <c r="W20" s="712"/>
      <c r="X20" s="712"/>
      <c r="Y20" s="709"/>
      <c r="Z20" s="710"/>
      <c r="AA20" s="709"/>
    </row>
    <row r="21" spans="1:28" s="1003" customFormat="1" ht="12.95" customHeight="1">
      <c r="A21" s="994" t="s">
        <v>342</v>
      </c>
      <c r="B21" s="995">
        <v>117.06887012659793</v>
      </c>
      <c r="C21" s="996">
        <v>165.23446019984175</v>
      </c>
      <c r="D21" s="996">
        <v>245.35120180346189</v>
      </c>
      <c r="E21" s="996">
        <v>114.13295863645492</v>
      </c>
      <c r="F21" s="997">
        <v>445.44602937587729</v>
      </c>
      <c r="G21" s="998">
        <v>1215.7147804877252</v>
      </c>
      <c r="H21" s="998">
        <v>901.06440008511777</v>
      </c>
      <c r="I21" s="998">
        <v>217.94943578811464</v>
      </c>
      <c r="J21" s="998">
        <v>680.49885508128546</v>
      </c>
      <c r="K21" s="995">
        <v>658.35752303036134</v>
      </c>
      <c r="L21" s="998">
        <v>213.9895324627727</v>
      </c>
      <c r="M21" s="998">
        <v>158.08033938433167</v>
      </c>
      <c r="N21" s="995">
        <v>192.0173975745551</v>
      </c>
      <c r="O21" s="999" t="s">
        <v>342</v>
      </c>
      <c r="P21" s="1015">
        <v>383.44863126005146</v>
      </c>
      <c r="Q21" s="1016">
        <v>281.29942732008851</v>
      </c>
      <c r="R21" s="1016">
        <v>3.1086942130871931</v>
      </c>
      <c r="S21" s="1016">
        <v>947.82046318515006</v>
      </c>
      <c r="T21" s="1016">
        <v>1170.2151708701217</v>
      </c>
      <c r="U21" s="1019">
        <v>163.63536644485191</v>
      </c>
      <c r="V21" s="1015">
        <v>79.321759137433006</v>
      </c>
      <c r="W21" s="1016">
        <v>2956.7507457889055</v>
      </c>
      <c r="X21" s="1016">
        <v>118.03487184329286</v>
      </c>
      <c r="Y21" s="1017">
        <v>235.80256834683487</v>
      </c>
      <c r="Z21" s="1001">
        <v>187.98860429271008</v>
      </c>
      <c r="AA21" s="995">
        <v>137.92724993474823</v>
      </c>
      <c r="AB21" s="1004"/>
    </row>
    <row r="22" spans="1:28" s="1003" customFormat="1" ht="12.95" customHeight="1">
      <c r="A22" s="994" t="s">
        <v>343</v>
      </c>
      <c r="B22" s="995">
        <v>86.312241786181019</v>
      </c>
      <c r="C22" s="996">
        <v>142.9279028036604</v>
      </c>
      <c r="D22" s="996">
        <v>646.10300873171832</v>
      </c>
      <c r="E22" s="996">
        <v>423.24657153809551</v>
      </c>
      <c r="F22" s="997">
        <v>551.28469081841467</v>
      </c>
      <c r="G22" s="998">
        <v>1003.1134338116187</v>
      </c>
      <c r="H22" s="998">
        <v>2951.0006709770905</v>
      </c>
      <c r="I22" s="998">
        <v>355.35890423386968</v>
      </c>
      <c r="J22" s="998">
        <v>1607.4265114048583</v>
      </c>
      <c r="K22" s="995">
        <v>1132.5388472592956</v>
      </c>
      <c r="L22" s="998">
        <v>194.53666756364728</v>
      </c>
      <c r="M22" s="998">
        <v>690.37115755566299</v>
      </c>
      <c r="N22" s="995">
        <v>310.48922763568294</v>
      </c>
      <c r="O22" s="999" t="s">
        <v>343</v>
      </c>
      <c r="P22" s="997">
        <v>174.70186619030642</v>
      </c>
      <c r="Q22" s="998">
        <v>410.77176871505623</v>
      </c>
      <c r="R22" s="998">
        <v>412.07117964614224</v>
      </c>
      <c r="S22" s="998">
        <v>636.4661998071382</v>
      </c>
      <c r="T22" s="998">
        <v>411.90451536509283</v>
      </c>
      <c r="U22" s="1000">
        <v>331.28976354600218</v>
      </c>
      <c r="V22" s="997">
        <v>220.57018204682541</v>
      </c>
      <c r="W22" s="998">
        <v>862.70458567656897</v>
      </c>
      <c r="X22" s="998">
        <v>282.69073793967152</v>
      </c>
      <c r="Y22" s="995">
        <v>344.61276200773455</v>
      </c>
      <c r="Z22" s="1001">
        <v>219.35340300244928</v>
      </c>
      <c r="AA22" s="995">
        <v>109.6026772384544</v>
      </c>
      <c r="AB22" s="1004"/>
    </row>
    <row r="23" spans="1:28" s="1003" customFormat="1" ht="12.95" customHeight="1">
      <c r="A23" s="994" t="s">
        <v>344</v>
      </c>
      <c r="B23" s="995">
        <v>34.311242365076652</v>
      </c>
      <c r="C23" s="996">
        <v>61.537741797092636</v>
      </c>
      <c r="D23" s="996">
        <v>106.92513023813008</v>
      </c>
      <c r="E23" s="996">
        <v>814.88500090197886</v>
      </c>
      <c r="F23" s="997">
        <v>495.22674327715907</v>
      </c>
      <c r="G23" s="998">
        <v>1008.6404554436349</v>
      </c>
      <c r="H23" s="998">
        <v>1829.6197033069864</v>
      </c>
      <c r="I23" s="998">
        <v>1260.6661646166065</v>
      </c>
      <c r="J23" s="998">
        <v>729.8025578551169</v>
      </c>
      <c r="K23" s="995">
        <v>911.67481299815063</v>
      </c>
      <c r="L23" s="998">
        <v>533.3368643124652</v>
      </c>
      <c r="M23" s="998">
        <v>149.12374630029942</v>
      </c>
      <c r="N23" s="995">
        <v>288.39884994411705</v>
      </c>
      <c r="O23" s="999" t="s">
        <v>344</v>
      </c>
      <c r="P23" s="997">
        <v>542.13510489064424</v>
      </c>
      <c r="Q23" s="998">
        <v>480.8414718479458</v>
      </c>
      <c r="R23" s="998">
        <v>143.4606456575851</v>
      </c>
      <c r="S23" s="998">
        <v>772.34456700290559</v>
      </c>
      <c r="T23" s="998">
        <v>354.31565162467473</v>
      </c>
      <c r="U23" s="1000">
        <v>386.35016274778042</v>
      </c>
      <c r="V23" s="997">
        <v>141.94484417437502</v>
      </c>
      <c r="W23" s="998">
        <v>1344.4034428623988</v>
      </c>
      <c r="X23" s="998">
        <v>110.91242128394936</v>
      </c>
      <c r="Y23" s="995">
        <v>211.37790790289134</v>
      </c>
      <c r="Z23" s="1001">
        <v>124.12139256644434</v>
      </c>
      <c r="AA23" s="995">
        <v>47.589457400908522</v>
      </c>
      <c r="AB23" s="1004"/>
    </row>
    <row r="24" spans="1:28" s="1003" customFormat="1" ht="12.95" customHeight="1">
      <c r="A24" s="994" t="s">
        <v>345</v>
      </c>
      <c r="B24" s="995">
        <v>30.759560743886816</v>
      </c>
      <c r="C24" s="996">
        <v>48.836486678156653</v>
      </c>
      <c r="D24" s="996">
        <v>316.77470651131216</v>
      </c>
      <c r="E24" s="996">
        <v>391.38869338226777</v>
      </c>
      <c r="F24" s="997">
        <v>751.45668394169616</v>
      </c>
      <c r="G24" s="998">
        <v>1045.1907427299898</v>
      </c>
      <c r="H24" s="998">
        <v>2087.9079886384361</v>
      </c>
      <c r="I24" s="998">
        <v>738.15384036945841</v>
      </c>
      <c r="J24" s="998">
        <v>513.83140271452828</v>
      </c>
      <c r="K24" s="995">
        <v>954.32028973406966</v>
      </c>
      <c r="L24" s="998">
        <v>715.66526314169869</v>
      </c>
      <c r="M24" s="998">
        <v>130.51225044823425</v>
      </c>
      <c r="N24" s="995">
        <v>382.37048461514263</v>
      </c>
      <c r="O24" s="999" t="s">
        <v>345</v>
      </c>
      <c r="P24" s="997">
        <v>277.65861477279083</v>
      </c>
      <c r="Q24" s="998">
        <v>279.48986112217796</v>
      </c>
      <c r="R24" s="998">
        <v>44.055535429237722</v>
      </c>
      <c r="S24" s="1005">
        <v>902.79823129818885</v>
      </c>
      <c r="T24" s="998">
        <v>251.71378624163546</v>
      </c>
      <c r="U24" s="1000">
        <v>175.04175012150984</v>
      </c>
      <c r="V24" s="997">
        <v>147.50654087768385</v>
      </c>
      <c r="W24" s="998">
        <v>857.10327891150473</v>
      </c>
      <c r="X24" s="998">
        <v>202.24642320876777</v>
      </c>
      <c r="Y24" s="995">
        <v>244.67707410009317</v>
      </c>
      <c r="Z24" s="1001">
        <v>125.77884010850697</v>
      </c>
      <c r="AA24" s="995">
        <v>40.534297273622769</v>
      </c>
      <c r="AB24" s="1004"/>
    </row>
    <row r="25" spans="1:28" s="1003" customFormat="1" ht="12.95" customHeight="1">
      <c r="A25" s="994" t="s">
        <v>346</v>
      </c>
      <c r="B25" s="995">
        <v>0.89376131734570929</v>
      </c>
      <c r="C25" s="996">
        <v>9.4234390242721631</v>
      </c>
      <c r="D25" s="996">
        <v>169.95266700758665</v>
      </c>
      <c r="E25" s="996">
        <v>755.45382345914993</v>
      </c>
      <c r="F25" s="997">
        <v>542.73762996018627</v>
      </c>
      <c r="G25" s="998">
        <v>875.8839412024289</v>
      </c>
      <c r="H25" s="998">
        <v>2312.5567257867297</v>
      </c>
      <c r="I25" s="998">
        <v>931.78872882538519</v>
      </c>
      <c r="J25" s="998">
        <v>530.51400058320621</v>
      </c>
      <c r="K25" s="995">
        <v>873.70302322845157</v>
      </c>
      <c r="L25" s="998">
        <v>518.91585105420745</v>
      </c>
      <c r="M25" s="998">
        <v>169.28683563778117</v>
      </c>
      <c r="N25" s="995">
        <v>354.01343898177527</v>
      </c>
      <c r="O25" s="999" t="s">
        <v>346</v>
      </c>
      <c r="P25" s="997">
        <v>42.724193677557039</v>
      </c>
      <c r="Q25" s="998">
        <v>13.828044135535622</v>
      </c>
      <c r="R25" s="998">
        <v>232.27919510442288</v>
      </c>
      <c r="S25" s="998">
        <v>363.16286160709205</v>
      </c>
      <c r="T25" s="998">
        <v>-54.957458443417536</v>
      </c>
      <c r="U25" s="1000">
        <v>40.50495950676445</v>
      </c>
      <c r="V25" s="997">
        <v>137.98517039617212</v>
      </c>
      <c r="W25" s="998">
        <v>287.33976734168942</v>
      </c>
      <c r="X25" s="998">
        <v>68.373433824880834</v>
      </c>
      <c r="Y25" s="995">
        <v>118.73807794825524</v>
      </c>
      <c r="Z25" s="1001">
        <v>81.661492071209253</v>
      </c>
      <c r="AA25" s="995">
        <v>8.6200789501446717</v>
      </c>
      <c r="AB25" s="1004"/>
    </row>
    <row r="26" spans="1:28" s="1003" customFormat="1" ht="12.95" customHeight="1">
      <c r="A26" s="994" t="s">
        <v>347</v>
      </c>
      <c r="B26" s="995">
        <v>-8.3892717614486134</v>
      </c>
      <c r="C26" s="996">
        <v>-3.4904760795262391E-3</v>
      </c>
      <c r="D26" s="996">
        <v>98.817920816068877</v>
      </c>
      <c r="E26" s="996">
        <v>288.16744345407238</v>
      </c>
      <c r="F26" s="997">
        <v>266.45481109577543</v>
      </c>
      <c r="G26" s="998">
        <v>588.11096979614797</v>
      </c>
      <c r="H26" s="998">
        <v>799.83329813325702</v>
      </c>
      <c r="I26" s="998">
        <v>2238.423613805166</v>
      </c>
      <c r="J26" s="998">
        <v>256.09817044258534</v>
      </c>
      <c r="K26" s="995">
        <v>442.43324890355166</v>
      </c>
      <c r="L26" s="998">
        <v>623.33834535174356</v>
      </c>
      <c r="M26" s="998">
        <v>75.407708731977777</v>
      </c>
      <c r="N26" s="995">
        <v>254.24595337559839</v>
      </c>
      <c r="O26" s="999" t="s">
        <v>347</v>
      </c>
      <c r="P26" s="997">
        <v>63.566655563423957</v>
      </c>
      <c r="Q26" s="998">
        <v>55.360928363568938</v>
      </c>
      <c r="R26" s="998">
        <v>297.04106483650344</v>
      </c>
      <c r="S26" s="998">
        <v>134.52554680299494</v>
      </c>
      <c r="T26" s="998">
        <v>53.103584727129238</v>
      </c>
      <c r="U26" s="1000">
        <v>110.29561288399012</v>
      </c>
      <c r="V26" s="997">
        <v>110.88150556797389</v>
      </c>
      <c r="W26" s="998">
        <v>194.90482762685764</v>
      </c>
      <c r="X26" s="998">
        <v>4.669081997385427</v>
      </c>
      <c r="Y26" s="995">
        <v>53.063460382667074</v>
      </c>
      <c r="Z26" s="1001">
        <v>46.484891314804578</v>
      </c>
      <c r="AA26" s="995">
        <v>-2.8142134355235715</v>
      </c>
      <c r="AB26" s="1004"/>
    </row>
    <row r="27" spans="1:28" s="1003" customFormat="1" ht="12.95" customHeight="1">
      <c r="A27" s="994" t="s">
        <v>348</v>
      </c>
      <c r="B27" s="995">
        <v>-10.798130214265766</v>
      </c>
      <c r="C27" s="996">
        <v>-8.8147669931932349</v>
      </c>
      <c r="D27" s="996">
        <v>64.307503734466238</v>
      </c>
      <c r="E27" s="996">
        <v>239.72537926437658</v>
      </c>
      <c r="F27" s="997">
        <v>478.84599538039384</v>
      </c>
      <c r="G27" s="998">
        <v>3217.8027952673501</v>
      </c>
      <c r="H27" s="998">
        <v>1089.7943459010439</v>
      </c>
      <c r="I27" s="998">
        <v>1550.0886723850551</v>
      </c>
      <c r="J27" s="998">
        <v>888.24534305201632</v>
      </c>
      <c r="K27" s="995">
        <v>926.68001987337277</v>
      </c>
      <c r="L27" s="998">
        <v>840.35453757609207</v>
      </c>
      <c r="M27" s="998">
        <v>66.159126239720464</v>
      </c>
      <c r="N27" s="995">
        <v>331.04612952038212</v>
      </c>
      <c r="O27" s="999" t="s">
        <v>348</v>
      </c>
      <c r="P27" s="997">
        <v>73.578707792774864</v>
      </c>
      <c r="Q27" s="998">
        <v>32.441880611288298</v>
      </c>
      <c r="R27" s="998">
        <v>89.187913906851591</v>
      </c>
      <c r="S27" s="998">
        <v>8.3468151333188967</v>
      </c>
      <c r="T27" s="998">
        <v>25.409164787957472</v>
      </c>
      <c r="U27" s="1000">
        <v>56.887273327030762</v>
      </c>
      <c r="V27" s="997">
        <v>113.92801057019781</v>
      </c>
      <c r="W27" s="998">
        <v>374.25311678692924</v>
      </c>
      <c r="X27" s="998">
        <v>10.061256254747541</v>
      </c>
      <c r="Y27" s="995">
        <v>74.341586315065129</v>
      </c>
      <c r="Z27" s="1001">
        <v>65.425493307788599</v>
      </c>
      <c r="AA27" s="995">
        <v>-5.186995932710003</v>
      </c>
      <c r="AB27" s="1004"/>
    </row>
    <row r="28" spans="1:28" s="1003" customFormat="1" ht="12.95" customHeight="1">
      <c r="A28" s="994" t="s">
        <v>349</v>
      </c>
      <c r="B28" s="995">
        <v>-3.8392865088734518</v>
      </c>
      <c r="C28" s="996">
        <v>-3.4359994089356527</v>
      </c>
      <c r="D28" s="996">
        <v>92.862942443632448</v>
      </c>
      <c r="E28" s="996">
        <v>257.33615128007756</v>
      </c>
      <c r="F28" s="997">
        <v>586.69271841715988</v>
      </c>
      <c r="G28" s="998">
        <v>920.31490188832413</v>
      </c>
      <c r="H28" s="998">
        <v>413.04010363431365</v>
      </c>
      <c r="I28" s="998">
        <v>2073.108410556069</v>
      </c>
      <c r="J28" s="998">
        <v>242.5147719088931</v>
      </c>
      <c r="K28" s="995">
        <v>560.84557382200762</v>
      </c>
      <c r="L28" s="998">
        <v>691.86322592855424</v>
      </c>
      <c r="M28" s="998">
        <v>65.698785763143192</v>
      </c>
      <c r="N28" s="995">
        <v>263.28318436760679</v>
      </c>
      <c r="O28" s="999" t="s">
        <v>349</v>
      </c>
      <c r="P28" s="997">
        <v>14.666570889953778</v>
      </c>
      <c r="Q28" s="998">
        <v>-5.6725446731631157</v>
      </c>
      <c r="R28" s="998">
        <v>35.997451016084938</v>
      </c>
      <c r="S28" s="998">
        <v>-12.215146088373031</v>
      </c>
      <c r="T28" s="998">
        <v>-46.392579627580432</v>
      </c>
      <c r="U28" s="1000">
        <v>3.78962044410458</v>
      </c>
      <c r="V28" s="997">
        <v>153.52210686588089</v>
      </c>
      <c r="W28" s="998">
        <v>110.91522145093582</v>
      </c>
      <c r="X28" s="998">
        <v>27.46739644652132</v>
      </c>
      <c r="Y28" s="995">
        <v>68.116553141542255</v>
      </c>
      <c r="Z28" s="1001">
        <v>52.876292498875173</v>
      </c>
      <c r="AA28" s="995">
        <v>2.2766896360509659</v>
      </c>
      <c r="AB28" s="1004"/>
    </row>
    <row r="29" spans="1:28" s="1003" customFormat="1" ht="12.95" customHeight="1">
      <c r="A29" s="994" t="s">
        <v>350</v>
      </c>
      <c r="B29" s="995">
        <v>13.953393994427298</v>
      </c>
      <c r="C29" s="996">
        <v>16.103535690929547</v>
      </c>
      <c r="D29" s="996">
        <v>118.90613955936638</v>
      </c>
      <c r="E29" s="996">
        <v>143.63341466232086</v>
      </c>
      <c r="F29" s="997">
        <v>759.4888482901132</v>
      </c>
      <c r="G29" s="998">
        <v>323.55683657154407</v>
      </c>
      <c r="H29" s="998">
        <v>667.38201061571181</v>
      </c>
      <c r="I29" s="998">
        <v>673.77983219177179</v>
      </c>
      <c r="J29" s="998">
        <v>162.22810238279783</v>
      </c>
      <c r="K29" s="995">
        <v>467.07363687340455</v>
      </c>
      <c r="L29" s="998">
        <v>1535.3048344080357</v>
      </c>
      <c r="M29" s="998">
        <v>348.2306393909372</v>
      </c>
      <c r="N29" s="995">
        <v>940.23691803037991</v>
      </c>
      <c r="O29" s="999" t="s">
        <v>350</v>
      </c>
      <c r="P29" s="997">
        <v>153.82492594820542</v>
      </c>
      <c r="Q29" s="998">
        <v>33.817705324884059</v>
      </c>
      <c r="R29" s="998">
        <v>16.602409777911721</v>
      </c>
      <c r="S29" s="998">
        <v>23.372448757423768</v>
      </c>
      <c r="T29" s="998">
        <v>-65.767164032951598</v>
      </c>
      <c r="U29" s="1000">
        <v>16.370453645999405</v>
      </c>
      <c r="V29" s="997">
        <v>98.748797842496245</v>
      </c>
      <c r="W29" s="1005">
        <v>329.44338998357773</v>
      </c>
      <c r="X29" s="998">
        <v>23.407143625531713</v>
      </c>
      <c r="Y29" s="995">
        <v>83.052065676111141</v>
      </c>
      <c r="Z29" s="1001">
        <v>106.19665424041554</v>
      </c>
      <c r="AA29" s="995">
        <v>21.730370245016339</v>
      </c>
      <c r="AB29" s="1004"/>
    </row>
    <row r="30" spans="1:28" s="1003" customFormat="1" ht="12.95" customHeight="1">
      <c r="A30" s="994" t="s">
        <v>351</v>
      </c>
      <c r="B30" s="995">
        <v>10.96802098132088</v>
      </c>
      <c r="C30" s="996">
        <v>13.787466146836325</v>
      </c>
      <c r="D30" s="996">
        <v>122.80464177111976</v>
      </c>
      <c r="E30" s="996">
        <v>130.79656593333701</v>
      </c>
      <c r="F30" s="997">
        <v>827.92640242818914</v>
      </c>
      <c r="G30" s="998">
        <v>655.90882896794392</v>
      </c>
      <c r="H30" s="998">
        <v>939.71261659623781</v>
      </c>
      <c r="I30" s="998">
        <v>1351.3996620211849</v>
      </c>
      <c r="J30" s="998">
        <v>474.90169831724597</v>
      </c>
      <c r="K30" s="995">
        <v>763.31848574000242</v>
      </c>
      <c r="L30" s="998">
        <v>1590.6849031429135</v>
      </c>
      <c r="M30" s="998">
        <v>219.49179252582547</v>
      </c>
      <c r="N30" s="995">
        <v>772.64667790032036</v>
      </c>
      <c r="O30" s="999" t="s">
        <v>351</v>
      </c>
      <c r="P30" s="997">
        <v>14.366249293153821</v>
      </c>
      <c r="Q30" s="998">
        <v>31.43905245216143</v>
      </c>
      <c r="R30" s="998">
        <v>71.453326950728396</v>
      </c>
      <c r="S30" s="998">
        <v>104.37963566250575</v>
      </c>
      <c r="T30" s="998">
        <v>30.816779635717829</v>
      </c>
      <c r="U30" s="1000">
        <v>42.738992899048213</v>
      </c>
      <c r="V30" s="997">
        <v>12.043866712708052</v>
      </c>
      <c r="W30" s="998">
        <v>395.11040983211984</v>
      </c>
      <c r="X30" s="998">
        <v>90.300839162520958</v>
      </c>
      <c r="Y30" s="995">
        <v>106.8718929429799</v>
      </c>
      <c r="Z30" s="1001">
        <v>70.671283862222054</v>
      </c>
      <c r="AA30" s="995">
        <v>17.679547987845456</v>
      </c>
      <c r="AB30" s="1004"/>
    </row>
    <row r="31" spans="1:28" s="1003" customFormat="1" ht="12.95" customHeight="1">
      <c r="A31" s="994" t="s">
        <v>352</v>
      </c>
      <c r="B31" s="995">
        <v>-2.6672173695047041</v>
      </c>
      <c r="C31" s="996">
        <v>3.5580193654643155</v>
      </c>
      <c r="D31" s="996">
        <v>22.182842985920747</v>
      </c>
      <c r="E31" s="996">
        <v>241.67576631021507</v>
      </c>
      <c r="F31" s="997">
        <v>52.291272693013305</v>
      </c>
      <c r="G31" s="998">
        <v>44.30580564047326</v>
      </c>
      <c r="H31" s="998">
        <v>84.317269937311565</v>
      </c>
      <c r="I31" s="998">
        <v>44.162382404439285</v>
      </c>
      <c r="J31" s="998">
        <v>49.025267312263175</v>
      </c>
      <c r="K31" s="995">
        <v>62.186244693422225</v>
      </c>
      <c r="L31" s="998">
        <v>203.16472214503602</v>
      </c>
      <c r="M31" s="998">
        <v>75.075117500477461</v>
      </c>
      <c r="N31" s="995">
        <v>159.57423926303815</v>
      </c>
      <c r="O31" s="999" t="s">
        <v>352</v>
      </c>
      <c r="P31" s="997">
        <v>-3.2847623446824126</v>
      </c>
      <c r="Q31" s="998">
        <v>13.878220443235211</v>
      </c>
      <c r="R31" s="998">
        <v>20.736919301258006</v>
      </c>
      <c r="S31" s="998">
        <v>-41.286758875902905</v>
      </c>
      <c r="T31" s="998">
        <v>-49.505402490241678</v>
      </c>
      <c r="U31" s="1000">
        <v>-4.0702970417666133</v>
      </c>
      <c r="V31" s="997">
        <v>55.26594913720055</v>
      </c>
      <c r="W31" s="998">
        <v>52.343908225782279</v>
      </c>
      <c r="X31" s="998">
        <v>-4.3505210947431099</v>
      </c>
      <c r="Y31" s="995">
        <v>23.534602090106805</v>
      </c>
      <c r="Z31" s="1001">
        <v>30.884559356764775</v>
      </c>
      <c r="AA31" s="995">
        <v>2.2651845949696936</v>
      </c>
      <c r="AB31" s="1004"/>
    </row>
    <row r="32" spans="1:28" s="1003" customFormat="1" ht="12.95" customHeight="1">
      <c r="A32" s="994" t="s">
        <v>353</v>
      </c>
      <c r="B32" s="995">
        <v>-3.0861701675987119</v>
      </c>
      <c r="C32" s="996">
        <v>-3.664635028607155</v>
      </c>
      <c r="D32" s="996">
        <v>21.628924504455082</v>
      </c>
      <c r="E32" s="996">
        <v>191.53327755586474</v>
      </c>
      <c r="F32" s="997">
        <v>7.2641559230609332</v>
      </c>
      <c r="G32" s="998">
        <v>53.132207953834843</v>
      </c>
      <c r="H32" s="998">
        <v>17.266232709464568</v>
      </c>
      <c r="I32" s="998">
        <v>6.1363703429813121</v>
      </c>
      <c r="J32" s="998">
        <v>13.671918508197844</v>
      </c>
      <c r="K32" s="995">
        <v>15.70796189357122</v>
      </c>
      <c r="L32" s="998">
        <v>395.36552534354803</v>
      </c>
      <c r="M32" s="998">
        <v>53.253437174955543</v>
      </c>
      <c r="N32" s="995">
        <v>227.53107205259627</v>
      </c>
      <c r="O32" s="999" t="s">
        <v>353</v>
      </c>
      <c r="P32" s="997">
        <v>-19.874849479995738</v>
      </c>
      <c r="Q32" s="998">
        <v>6.8140875012761004</v>
      </c>
      <c r="R32" s="998">
        <v>50.066104861441943</v>
      </c>
      <c r="S32" s="998">
        <v>-40.484867876781102</v>
      </c>
      <c r="T32" s="998">
        <v>-72.474294440618308</v>
      </c>
      <c r="U32" s="1000">
        <v>-21.086306445836399</v>
      </c>
      <c r="V32" s="997">
        <v>55.63577561496362</v>
      </c>
      <c r="W32" s="998">
        <v>41.135478184545505</v>
      </c>
      <c r="X32" s="998">
        <v>25.461326546979258</v>
      </c>
      <c r="Y32" s="995">
        <v>40.790920488681401</v>
      </c>
      <c r="Z32" s="1006">
        <v>8.7458918085882473</v>
      </c>
      <c r="AA32" s="995">
        <v>-1.304190161203278</v>
      </c>
      <c r="AB32" s="1004"/>
    </row>
    <row r="33" spans="1:28" s="1003" customFormat="1" ht="12.95" customHeight="1">
      <c r="A33" s="1007" t="s">
        <v>166</v>
      </c>
      <c r="B33" s="1008">
        <v>11.187865914741568</v>
      </c>
      <c r="C33" s="1009">
        <v>20.201444418511638</v>
      </c>
      <c r="D33" s="1009">
        <v>102.06385764478325</v>
      </c>
      <c r="E33" s="1009">
        <v>237.57044846488387</v>
      </c>
      <c r="F33" s="1010">
        <v>328.79610994563944</v>
      </c>
      <c r="G33" s="1011">
        <v>506.23211664475542</v>
      </c>
      <c r="H33" s="1011">
        <v>463.76837615348762</v>
      </c>
      <c r="I33" s="1011">
        <v>555.42822781498342</v>
      </c>
      <c r="J33" s="1011">
        <v>269.5699944342511</v>
      </c>
      <c r="K33" s="1008">
        <v>392.25157995893164</v>
      </c>
      <c r="L33" s="1012">
        <v>565.87813191130772</v>
      </c>
      <c r="M33" s="1013">
        <v>121.27265141402943</v>
      </c>
      <c r="N33" s="1008">
        <v>332.22706297250494</v>
      </c>
      <c r="O33" s="1014" t="s">
        <v>166</v>
      </c>
      <c r="P33" s="1010">
        <v>49.750678255775107</v>
      </c>
      <c r="Q33" s="1011">
        <v>64.393003650196889</v>
      </c>
      <c r="R33" s="1011">
        <v>77.271026547321526</v>
      </c>
      <c r="S33" s="1011">
        <v>77.232149059410432</v>
      </c>
      <c r="T33" s="1011">
        <v>-29.453804190453205</v>
      </c>
      <c r="U33" s="1008">
        <v>46.813469282821593</v>
      </c>
      <c r="V33" s="1010">
        <v>90.075101758660651</v>
      </c>
      <c r="W33" s="1011">
        <v>237.77545823373819</v>
      </c>
      <c r="X33" s="1011">
        <v>47.989732248816196</v>
      </c>
      <c r="Y33" s="1008">
        <v>94.434887569071307</v>
      </c>
      <c r="Z33" s="1018">
        <v>72.764104343524934</v>
      </c>
      <c r="AA33" s="1018">
        <v>18.573589012413439</v>
      </c>
      <c r="AB33" s="1004"/>
    </row>
    <row r="34" spans="1:28" s="706" customFormat="1" ht="12.95" customHeight="1">
      <c r="A34" s="707" t="s">
        <v>178</v>
      </c>
      <c r="B34" s="702"/>
      <c r="C34" s="703"/>
      <c r="D34" s="703"/>
      <c r="E34" s="703"/>
      <c r="F34" s="704"/>
      <c r="G34" s="705"/>
      <c r="H34" s="705"/>
      <c r="I34" s="705"/>
      <c r="J34" s="705"/>
      <c r="K34" s="702"/>
      <c r="L34" s="704"/>
      <c r="M34" s="705"/>
      <c r="N34" s="702"/>
      <c r="O34" s="708" t="s">
        <v>178</v>
      </c>
      <c r="P34" s="705"/>
      <c r="Q34" s="705"/>
      <c r="R34" s="705"/>
      <c r="S34" s="705"/>
      <c r="T34" s="705"/>
      <c r="U34" s="702"/>
      <c r="V34" s="705"/>
      <c r="W34" s="705"/>
      <c r="X34" s="705"/>
      <c r="Y34" s="702"/>
      <c r="Z34" s="703"/>
      <c r="AA34" s="702"/>
    </row>
    <row r="35" spans="1:28" s="1003" customFormat="1" ht="12.95" customHeight="1">
      <c r="A35" s="994" t="s">
        <v>342</v>
      </c>
      <c r="B35" s="995">
        <v>86.034798534798469</v>
      </c>
      <c r="C35" s="995">
        <v>-57.457251316268156</v>
      </c>
      <c r="D35" s="995">
        <v>3.5700449354054253</v>
      </c>
      <c r="E35" s="995">
        <v>368.76349077297073</v>
      </c>
      <c r="F35" s="1020">
        <v>50.793650793650791</v>
      </c>
      <c r="G35" s="1005">
        <v>5188.8888888888887</v>
      </c>
      <c r="H35" s="1005" t="s">
        <v>120</v>
      </c>
      <c r="I35" s="1005" t="s">
        <v>120</v>
      </c>
      <c r="J35" s="1005">
        <v>-5.4621848739495711</v>
      </c>
      <c r="K35" s="1021">
        <v>593.44594594594571</v>
      </c>
      <c r="L35" s="1005">
        <v>72183.221476509891</v>
      </c>
      <c r="M35" s="1005">
        <v>3150</v>
      </c>
      <c r="N35" s="1021">
        <v>53525.594050426138</v>
      </c>
      <c r="O35" s="999" t="s">
        <v>342</v>
      </c>
      <c r="P35" s="1015">
        <v>-17.857142857142861</v>
      </c>
      <c r="Q35" s="1143">
        <v>344.44444444444446</v>
      </c>
      <c r="R35" s="1016">
        <v>522.84674083376149</v>
      </c>
      <c r="S35" s="1016">
        <v>16085.714285714286</v>
      </c>
      <c r="T35" s="1016">
        <v>-74.756313188556916</v>
      </c>
      <c r="U35" s="1019">
        <v>422.8763535643335</v>
      </c>
      <c r="V35" s="1142" t="s">
        <v>120</v>
      </c>
      <c r="W35" s="1143">
        <v>512.5</v>
      </c>
      <c r="X35" s="1143" t="s">
        <v>120</v>
      </c>
      <c r="Y35" s="1017">
        <v>2162.5</v>
      </c>
      <c r="Z35" s="995">
        <v>1481.5697578501629</v>
      </c>
      <c r="AA35" s="995">
        <v>370.79928861438304</v>
      </c>
      <c r="AB35" s="1004"/>
    </row>
    <row r="36" spans="1:28" s="1003" customFormat="1" ht="12.95" customHeight="1">
      <c r="A36" s="994" t="s">
        <v>343</v>
      </c>
      <c r="B36" s="995">
        <v>-79.966269739868196</v>
      </c>
      <c r="C36" s="995">
        <v>84.483307805955747</v>
      </c>
      <c r="D36" s="995">
        <v>79.391340414574358</v>
      </c>
      <c r="E36" s="995">
        <v>5181.7206066276731</v>
      </c>
      <c r="F36" s="1020">
        <v>1806.6666666666667</v>
      </c>
      <c r="G36" s="1005" t="s">
        <v>120</v>
      </c>
      <c r="H36" s="1005" t="s">
        <v>120</v>
      </c>
      <c r="I36" s="1005">
        <v>2166.666666666667</v>
      </c>
      <c r="J36" s="1005" t="s">
        <v>120</v>
      </c>
      <c r="K36" s="1021">
        <v>7653.8095238095248</v>
      </c>
      <c r="L36" s="1005" t="s">
        <v>120</v>
      </c>
      <c r="M36" s="1005">
        <v>980.00000000000011</v>
      </c>
      <c r="N36" s="1021">
        <v>107825.74285714273</v>
      </c>
      <c r="O36" s="999" t="s">
        <v>343</v>
      </c>
      <c r="P36" s="997">
        <v>149.69987995198076</v>
      </c>
      <c r="Q36" s="1005" t="s">
        <v>120</v>
      </c>
      <c r="R36" s="998">
        <v>414.17594943708485</v>
      </c>
      <c r="S36" s="998">
        <v>65.517241379310349</v>
      </c>
      <c r="T36" s="998">
        <v>48.07692307692308</v>
      </c>
      <c r="U36" s="1000">
        <v>383.86568664538362</v>
      </c>
      <c r="V36" s="1020" t="s">
        <v>120</v>
      </c>
      <c r="W36" s="1005">
        <v>-23.809523809523814</v>
      </c>
      <c r="X36" s="1005" t="s">
        <v>120</v>
      </c>
      <c r="Y36" s="995">
        <v>380.95238095238091</v>
      </c>
      <c r="Z36" s="995">
        <v>361.00900196652066</v>
      </c>
      <c r="AA36" s="995">
        <v>1453.5075949857764</v>
      </c>
      <c r="AB36" s="1004"/>
    </row>
    <row r="37" spans="1:28" s="1003" customFormat="1" ht="12.95" customHeight="1">
      <c r="A37" s="994" t="s">
        <v>344</v>
      </c>
      <c r="B37" s="995">
        <v>548.35069444444434</v>
      </c>
      <c r="C37" s="995">
        <v>41.529126213592264</v>
      </c>
      <c r="D37" s="995">
        <v>174.62212487396317</v>
      </c>
      <c r="E37" s="995">
        <v>18030.223806572438</v>
      </c>
      <c r="F37" s="1020">
        <v>3425</v>
      </c>
      <c r="G37" s="1005">
        <v>11645.588235294117</v>
      </c>
      <c r="H37" s="1005" t="s">
        <v>120</v>
      </c>
      <c r="I37" s="1005" t="s">
        <v>120</v>
      </c>
      <c r="J37" s="1005" t="s">
        <v>120</v>
      </c>
      <c r="K37" s="1021">
        <v>13941.666666666668</v>
      </c>
      <c r="L37" s="1005">
        <v>11258.245246339848</v>
      </c>
      <c r="M37" s="1005">
        <v>2248.3720930232562</v>
      </c>
      <c r="N37" s="1021">
        <v>10002.412035342719</v>
      </c>
      <c r="O37" s="999" t="s">
        <v>344</v>
      </c>
      <c r="P37" s="997">
        <v>1413.0434782608695</v>
      </c>
      <c r="Q37" s="1005" t="s">
        <v>120</v>
      </c>
      <c r="R37" s="998">
        <v>711.57522789528082</v>
      </c>
      <c r="S37" s="998">
        <v>3222.2222222222222</v>
      </c>
      <c r="T37" s="998">
        <v>132.9411764705882</v>
      </c>
      <c r="U37" s="1000">
        <v>711.05144565320529</v>
      </c>
      <c r="V37" s="1020" t="s">
        <v>120</v>
      </c>
      <c r="W37" s="1005" t="s">
        <v>120</v>
      </c>
      <c r="X37" s="1005">
        <v>1720</v>
      </c>
      <c r="Y37" s="995">
        <v>5720</v>
      </c>
      <c r="Z37" s="995">
        <v>243.16057313237346</v>
      </c>
      <c r="AA37" s="995">
        <v>2293.4060732959738</v>
      </c>
      <c r="AB37" s="1004"/>
    </row>
    <row r="38" spans="1:28" s="1003" customFormat="1" ht="12.95" customHeight="1">
      <c r="A38" s="994" t="s">
        <v>345</v>
      </c>
      <c r="B38" s="995">
        <v>160.08525793222526</v>
      </c>
      <c r="C38" s="995">
        <v>30.407200743988348</v>
      </c>
      <c r="D38" s="995">
        <v>263.69669718840436</v>
      </c>
      <c r="E38" s="1021">
        <v>11910.08365102391</v>
      </c>
      <c r="F38" s="1020">
        <v>2267.3837209302337</v>
      </c>
      <c r="G38" s="1005">
        <v>40200</v>
      </c>
      <c r="H38" s="1005">
        <v>5054.0740740740748</v>
      </c>
      <c r="I38" s="1005">
        <v>403.38983050847457</v>
      </c>
      <c r="J38" s="1005" t="s">
        <v>120</v>
      </c>
      <c r="K38" s="1021">
        <v>4771.0688266049556</v>
      </c>
      <c r="L38" s="1005">
        <v>326424.53891841194</v>
      </c>
      <c r="M38" s="1005">
        <v>7437.1900826446281</v>
      </c>
      <c r="N38" s="1021">
        <v>171621.85492458372</v>
      </c>
      <c r="O38" s="999" t="s">
        <v>345</v>
      </c>
      <c r="P38" s="997">
        <v>1009.950248756219</v>
      </c>
      <c r="Q38" s="1005">
        <v>503.44827586206895</v>
      </c>
      <c r="R38" s="998">
        <v>884.19549394176738</v>
      </c>
      <c r="S38" s="1005">
        <v>282.97872340425533</v>
      </c>
      <c r="T38" s="1005">
        <v>5491.6666666666661</v>
      </c>
      <c r="U38" s="1000">
        <v>895.28315017622072</v>
      </c>
      <c r="V38" s="1020">
        <v>500</v>
      </c>
      <c r="W38" s="1005" t="s">
        <v>120</v>
      </c>
      <c r="X38" s="1005" t="s">
        <v>120</v>
      </c>
      <c r="Y38" s="995">
        <v>3695.0000000000005</v>
      </c>
      <c r="Z38" s="995">
        <v>249.37617307355802</v>
      </c>
      <c r="AA38" s="995">
        <v>1830.6198852660891</v>
      </c>
      <c r="AB38" s="1004"/>
    </row>
    <row r="39" spans="1:28" s="1003" customFormat="1" ht="12.95" customHeight="1">
      <c r="A39" s="994" t="s">
        <v>346</v>
      </c>
      <c r="B39" s="995">
        <v>-67.575581395348877</v>
      </c>
      <c r="C39" s="995">
        <v>-96.859296750930312</v>
      </c>
      <c r="D39" s="995">
        <v>266.04860502875943</v>
      </c>
      <c r="E39" s="1021">
        <v>29282.017928592773</v>
      </c>
      <c r="F39" s="1020">
        <v>5876.9230769230762</v>
      </c>
      <c r="G39" s="1005">
        <v>30463.333333333332</v>
      </c>
      <c r="H39" s="1005">
        <v>33645.041322314049</v>
      </c>
      <c r="I39" s="1005" t="s">
        <v>120</v>
      </c>
      <c r="J39" s="1005">
        <v>3023.8095238095239</v>
      </c>
      <c r="K39" s="1021">
        <v>13114.355731225296</v>
      </c>
      <c r="L39" s="1005">
        <v>39043.914195988495</v>
      </c>
      <c r="M39" s="1005">
        <v>12629.34782608696</v>
      </c>
      <c r="N39" s="1021">
        <v>35174.264345620773</v>
      </c>
      <c r="O39" s="999" t="s">
        <v>346</v>
      </c>
      <c r="P39" s="1005">
        <v>175.45008183306058</v>
      </c>
      <c r="Q39" s="1005">
        <v>32.199546485260775</v>
      </c>
      <c r="R39" s="998">
        <v>1134.5874063452425</v>
      </c>
      <c r="S39" s="1005">
        <v>3537.5</v>
      </c>
      <c r="T39" s="1005">
        <v>23.617511520737324</v>
      </c>
      <c r="U39" s="1000">
        <v>1011.3251424194411</v>
      </c>
      <c r="V39" s="1020" t="s">
        <v>120</v>
      </c>
      <c r="W39" s="1005" t="s">
        <v>120</v>
      </c>
      <c r="X39" s="1005">
        <v>733.33333333333337</v>
      </c>
      <c r="Y39" s="995">
        <v>1766.6666666666667</v>
      </c>
      <c r="Z39" s="995">
        <v>124.2436463140122</v>
      </c>
      <c r="AA39" s="995">
        <v>930.863917443726</v>
      </c>
      <c r="AB39" s="1004"/>
    </row>
    <row r="40" spans="1:28" s="1003" customFormat="1" ht="12.95" customHeight="1">
      <c r="A40" s="994" t="s">
        <v>347</v>
      </c>
      <c r="B40" s="995">
        <v>-2.6505027364135181</v>
      </c>
      <c r="C40" s="995">
        <v>-82.591523621449198</v>
      </c>
      <c r="D40" s="1021">
        <v>308.78256974567898</v>
      </c>
      <c r="E40" s="1021" t="s">
        <v>120</v>
      </c>
      <c r="F40" s="1020">
        <v>3394.0711462450595</v>
      </c>
      <c r="G40" s="1005">
        <v>24633.333333333336</v>
      </c>
      <c r="H40" s="1005">
        <v>64658.000000000015</v>
      </c>
      <c r="I40" s="1005" t="s">
        <v>120</v>
      </c>
      <c r="J40" s="1005">
        <v>21471.428571428572</v>
      </c>
      <c r="K40" s="1021">
        <v>13163.890960524626</v>
      </c>
      <c r="L40" s="1005">
        <v>91302.872464250118</v>
      </c>
      <c r="M40" s="1005">
        <v>2084.0468227424749</v>
      </c>
      <c r="N40" s="1021">
        <v>37130.935036724346</v>
      </c>
      <c r="O40" s="999" t="s">
        <v>347</v>
      </c>
      <c r="P40" s="1005">
        <v>189.32588751495811</v>
      </c>
      <c r="Q40" s="1005" t="s">
        <v>120</v>
      </c>
      <c r="R40" s="998">
        <v>1134.3400020431288</v>
      </c>
      <c r="S40" s="1005">
        <v>1954.1666666666665</v>
      </c>
      <c r="T40" s="998">
        <v>-67.979316057002819</v>
      </c>
      <c r="U40" s="1000">
        <v>727.00430857160723</v>
      </c>
      <c r="V40" s="1020">
        <v>1275</v>
      </c>
      <c r="W40" s="1005">
        <v>442.85714285714289</v>
      </c>
      <c r="X40" s="1005" t="s">
        <v>120</v>
      </c>
      <c r="Y40" s="1021">
        <v>962.5</v>
      </c>
      <c r="Z40" s="995">
        <v>197.30623369898535</v>
      </c>
      <c r="AA40" s="995">
        <v>792.15429006008605</v>
      </c>
      <c r="AB40" s="1004"/>
    </row>
    <row r="41" spans="1:28" s="1003" customFormat="1" ht="12.95" customHeight="1">
      <c r="A41" s="994" t="s">
        <v>348</v>
      </c>
      <c r="B41" s="995">
        <v>-26.211554505846422</v>
      </c>
      <c r="C41" s="995">
        <v>-98.150375917957547</v>
      </c>
      <c r="D41" s="1021">
        <v>289.38957107044422</v>
      </c>
      <c r="E41" s="1021">
        <v>4846.3172536778893</v>
      </c>
      <c r="F41" s="1020">
        <v>2724.5419621749406</v>
      </c>
      <c r="G41" s="1005">
        <v>8950.2976190476184</v>
      </c>
      <c r="H41" s="1005">
        <v>88613.888888888891</v>
      </c>
      <c r="I41" s="1005" t="s">
        <v>120</v>
      </c>
      <c r="J41" s="1005">
        <v>37740</v>
      </c>
      <c r="K41" s="1021">
        <v>10643.486310646738</v>
      </c>
      <c r="L41" s="1005">
        <v>152727.0015906691</v>
      </c>
      <c r="M41" s="1005">
        <v>30237.107326304391</v>
      </c>
      <c r="N41" s="1021">
        <v>79880.588702170135</v>
      </c>
      <c r="O41" s="999" t="s">
        <v>348</v>
      </c>
      <c r="P41" s="1005">
        <v>309.37190594059399</v>
      </c>
      <c r="Q41" s="1005">
        <v>2007.936507936508</v>
      </c>
      <c r="R41" s="998">
        <v>1059.175865035982</v>
      </c>
      <c r="S41" s="1005">
        <v>1181.25</v>
      </c>
      <c r="T41" s="998">
        <v>155.42211121248249</v>
      </c>
      <c r="U41" s="1000">
        <v>882.58378940409409</v>
      </c>
      <c r="V41" s="1020" t="s">
        <v>120</v>
      </c>
      <c r="W41" s="1005">
        <v>656.25</v>
      </c>
      <c r="X41" s="1005" t="s">
        <v>120</v>
      </c>
      <c r="Y41" s="995">
        <v>4740</v>
      </c>
      <c r="Z41" s="995">
        <v>620.69453415254861</v>
      </c>
      <c r="AA41" s="995">
        <v>936.74660995595809</v>
      </c>
      <c r="AB41" s="1004"/>
    </row>
    <row r="42" spans="1:28" s="1003" customFormat="1" ht="12.95" customHeight="1">
      <c r="A42" s="994" t="s">
        <v>349</v>
      </c>
      <c r="B42" s="995">
        <v>35.322951264857828</v>
      </c>
      <c r="C42" s="995">
        <v>-71.703299148951331</v>
      </c>
      <c r="D42" s="995">
        <v>644.80689795613046</v>
      </c>
      <c r="E42" s="1021">
        <v>348.53067738473084</v>
      </c>
      <c r="F42" s="1020">
        <v>3850.4895104895104</v>
      </c>
      <c r="G42" s="1005">
        <v>-2.7883742052679739</v>
      </c>
      <c r="H42" s="1005">
        <v>11394.642857142857</v>
      </c>
      <c r="I42" s="1005">
        <v>20778.571428571428</v>
      </c>
      <c r="J42" s="1005">
        <v>12740</v>
      </c>
      <c r="K42" s="1021">
        <v>808.72050977663184</v>
      </c>
      <c r="L42" s="1005">
        <v>45718.473891822432</v>
      </c>
      <c r="M42" s="1005">
        <v>136469.94258696405</v>
      </c>
      <c r="N42" s="1021">
        <v>53350.576206113306</v>
      </c>
      <c r="O42" s="999" t="s">
        <v>349</v>
      </c>
      <c r="P42" s="997">
        <v>90.626945309026198</v>
      </c>
      <c r="Q42" s="1005">
        <v>400.76923076923083</v>
      </c>
      <c r="R42" s="1005">
        <v>1118.1632722036109</v>
      </c>
      <c r="S42" s="998">
        <v>1529.3506493506495</v>
      </c>
      <c r="T42" s="1005">
        <v>416.88834041775209</v>
      </c>
      <c r="U42" s="1000">
        <v>906.18639732109489</v>
      </c>
      <c r="V42" s="1020" t="s">
        <v>120</v>
      </c>
      <c r="W42" s="1005">
        <v>2212.5</v>
      </c>
      <c r="X42" s="1005">
        <v>2350</v>
      </c>
      <c r="Y42" s="1021">
        <v>2368.1818181818185</v>
      </c>
      <c r="Z42" s="995">
        <v>386.95380430647532</v>
      </c>
      <c r="AA42" s="995">
        <v>630.00307496581604</v>
      </c>
      <c r="AB42" s="1004"/>
    </row>
    <row r="43" spans="1:28" s="1003" customFormat="1" ht="12.95" customHeight="1">
      <c r="A43" s="994" t="s">
        <v>350</v>
      </c>
      <c r="B43" s="995">
        <v>29.57606496068037</v>
      </c>
      <c r="C43" s="995">
        <v>-68.888888888888985</v>
      </c>
      <c r="D43" s="995">
        <v>898.96118734889501</v>
      </c>
      <c r="E43" s="1021">
        <v>366.74503801579544</v>
      </c>
      <c r="F43" s="1020">
        <v>4131.2788018433166</v>
      </c>
      <c r="G43" s="1005">
        <v>-34.5057610673136</v>
      </c>
      <c r="H43" s="1005">
        <v>20276.888888888887</v>
      </c>
      <c r="I43" s="1005" t="s">
        <v>120</v>
      </c>
      <c r="J43" s="1005">
        <v>1427.2727272727273</v>
      </c>
      <c r="K43" s="1021">
        <v>246.41705701953694</v>
      </c>
      <c r="L43" s="1005">
        <v>31610.361840821366</v>
      </c>
      <c r="M43" s="1005">
        <v>106272.07207207223</v>
      </c>
      <c r="N43" s="1021">
        <v>36555.254456481518</v>
      </c>
      <c r="O43" s="999" t="s">
        <v>350</v>
      </c>
      <c r="P43" s="997">
        <v>923.50674373795755</v>
      </c>
      <c r="Q43" s="1005" t="s">
        <v>120</v>
      </c>
      <c r="R43" s="1005">
        <v>847.27092834505072</v>
      </c>
      <c r="S43" s="1005">
        <v>1208.421052631579</v>
      </c>
      <c r="T43" s="998">
        <v>105.07122507122509</v>
      </c>
      <c r="U43" s="1000">
        <v>798.17806623441322</v>
      </c>
      <c r="V43" s="1020" t="s">
        <v>120</v>
      </c>
      <c r="W43" s="1005">
        <v>585.71428571428567</v>
      </c>
      <c r="X43" s="1005">
        <v>83.177570093457945</v>
      </c>
      <c r="Y43" s="1021">
        <v>250</v>
      </c>
      <c r="Z43" s="995">
        <v>44.166639084721005</v>
      </c>
      <c r="AA43" s="995">
        <v>738.59710809128421</v>
      </c>
      <c r="AB43" s="1004"/>
    </row>
    <row r="44" spans="1:28" s="1003" customFormat="1" ht="12.95" customHeight="1">
      <c r="A44" s="994" t="s">
        <v>351</v>
      </c>
      <c r="B44" s="995">
        <v>-0.96377805808661732</v>
      </c>
      <c r="C44" s="1021">
        <v>-75.062719008684212</v>
      </c>
      <c r="D44" s="995">
        <v>638.4355682565913</v>
      </c>
      <c r="E44" s="1021">
        <v>123.97410683421283</v>
      </c>
      <c r="F44" s="1020">
        <v>1000.6658595641647</v>
      </c>
      <c r="G44" s="1005">
        <v>264.03602088023558</v>
      </c>
      <c r="H44" s="1005">
        <v>1795.5588235294122</v>
      </c>
      <c r="I44" s="1005">
        <v>2743.75</v>
      </c>
      <c r="J44" s="1005">
        <v>1152.316530763529</v>
      </c>
      <c r="K44" s="1021">
        <v>460.19233363500842</v>
      </c>
      <c r="L44" s="1005">
        <v>85423.299787674172</v>
      </c>
      <c r="M44" s="1005">
        <v>32507.615018508721</v>
      </c>
      <c r="N44" s="1021">
        <v>64724.419941060558</v>
      </c>
      <c r="O44" s="999" t="s">
        <v>351</v>
      </c>
      <c r="P44" s="997">
        <v>23.929931454683938</v>
      </c>
      <c r="Q44" s="1005">
        <v>6842.8571428571431</v>
      </c>
      <c r="R44" s="998">
        <v>1026.7812253673158</v>
      </c>
      <c r="S44" s="998">
        <v>813.76811594202877</v>
      </c>
      <c r="T44" s="998">
        <v>158.61544617847136</v>
      </c>
      <c r="U44" s="1000">
        <v>819.14189782489575</v>
      </c>
      <c r="V44" s="1020">
        <v>269.23076923076923</v>
      </c>
      <c r="W44" s="1005">
        <v>346.55172413793105</v>
      </c>
      <c r="X44" s="1005">
        <v>4162.5</v>
      </c>
      <c r="Y44" s="1021">
        <v>720.25316455696191</v>
      </c>
      <c r="Z44" s="995">
        <v>355.85782048684678</v>
      </c>
      <c r="AA44" s="995">
        <v>386.51389893489932</v>
      </c>
      <c r="AB44" s="1004"/>
    </row>
    <row r="45" spans="1:28" s="1003" customFormat="1" ht="12.95" customHeight="1">
      <c r="A45" s="994" t="s">
        <v>352</v>
      </c>
      <c r="B45" s="1021">
        <v>-50.254357250287555</v>
      </c>
      <c r="C45" s="995">
        <v>-75.630334706309924</v>
      </c>
      <c r="D45" s="995">
        <v>666.75327034193651</v>
      </c>
      <c r="E45" s="1021">
        <v>57.613484084462428</v>
      </c>
      <c r="F45" s="1020">
        <v>238.92921960072599</v>
      </c>
      <c r="G45" s="1005">
        <v>-52.552845805810591</v>
      </c>
      <c r="H45" s="1005">
        <v>61.399176954732226</v>
      </c>
      <c r="I45" s="1005">
        <v>162.92134831460677</v>
      </c>
      <c r="J45" s="1005">
        <v>320.27290448343058</v>
      </c>
      <c r="K45" s="1021">
        <v>23.705879326367029</v>
      </c>
      <c r="L45" s="1005">
        <v>28972.411664936164</v>
      </c>
      <c r="M45" s="1005">
        <v>83645.619416639791</v>
      </c>
      <c r="N45" s="1021">
        <v>33338.608290991666</v>
      </c>
      <c r="O45" s="999" t="s">
        <v>352</v>
      </c>
      <c r="P45" s="1005">
        <v>184.62951622780156</v>
      </c>
      <c r="Q45" s="1005">
        <v>77.41935483870968</v>
      </c>
      <c r="R45" s="998">
        <v>318.85443389068973</v>
      </c>
      <c r="S45" s="998">
        <v>12418.181818181818</v>
      </c>
      <c r="T45" s="998">
        <v>290.63111111111101</v>
      </c>
      <c r="U45" s="1000">
        <v>329.81866565374878</v>
      </c>
      <c r="V45" s="1020">
        <v>263.63636363636363</v>
      </c>
      <c r="W45" s="1005">
        <v>365.11627906976747</v>
      </c>
      <c r="X45" s="1005">
        <v>614.43298969072157</v>
      </c>
      <c r="Y45" s="1021">
        <v>485.60931651185382</v>
      </c>
      <c r="Z45" s="995">
        <v>1595.7171912769081</v>
      </c>
      <c r="AA45" s="995">
        <v>196.89713856716858</v>
      </c>
      <c r="AB45" s="1004"/>
    </row>
    <row r="46" spans="1:28" s="1003" customFormat="1" ht="12.95" customHeight="1">
      <c r="A46" s="994" t="s">
        <v>353</v>
      </c>
      <c r="B46" s="995">
        <v>-67.326075144392362</v>
      </c>
      <c r="C46" s="1021">
        <v>-77.902427997050452</v>
      </c>
      <c r="D46" s="995">
        <v>692.3071508019741</v>
      </c>
      <c r="E46" s="995">
        <v>24.961661850586392</v>
      </c>
      <c r="F46" s="1020">
        <v>238.38680830980442</v>
      </c>
      <c r="G46" s="1005">
        <v>53.718422667953568</v>
      </c>
      <c r="H46" s="1005">
        <v>16.848527892561862</v>
      </c>
      <c r="I46" s="1005">
        <v>262.49322493224935</v>
      </c>
      <c r="J46" s="1005">
        <v>766.66666666666663</v>
      </c>
      <c r="K46" s="1021">
        <v>73.131709029181962</v>
      </c>
      <c r="L46" s="1005">
        <v>368.68083970369912</v>
      </c>
      <c r="M46" s="1005">
        <v>2485.4999648654375</v>
      </c>
      <c r="N46" s="1021">
        <v>458.89590131921898</v>
      </c>
      <c r="O46" s="999" t="s">
        <v>353</v>
      </c>
      <c r="P46" s="997">
        <v>365.94154218358835</v>
      </c>
      <c r="Q46" s="1005">
        <v>837.5</v>
      </c>
      <c r="R46" s="998">
        <v>319.59064294598483</v>
      </c>
      <c r="S46" s="998">
        <v>867.02403714831996</v>
      </c>
      <c r="T46" s="998">
        <v>2871.5524187946321</v>
      </c>
      <c r="U46" s="1000">
        <v>353.6584114080062</v>
      </c>
      <c r="V46" s="1022">
        <v>26.984126984126977</v>
      </c>
      <c r="W46" s="1197">
        <v>2017.6470588235293</v>
      </c>
      <c r="X46" s="1197">
        <v>1045.4545454545453</v>
      </c>
      <c r="Y46" s="1023">
        <v>764.381520119225</v>
      </c>
      <c r="Z46" s="995">
        <v>112.21322246406365</v>
      </c>
      <c r="AA46" s="995">
        <v>100.19699126334585</v>
      </c>
      <c r="AB46" s="1004"/>
    </row>
    <row r="47" spans="1:28" s="1003" customFormat="1" ht="12.95" customHeight="1">
      <c r="A47" s="1024" t="s">
        <v>166</v>
      </c>
      <c r="B47" s="1008">
        <v>-10.080747756172027</v>
      </c>
      <c r="C47" s="1008">
        <v>-67.264021039790151</v>
      </c>
      <c r="D47" s="1008">
        <v>448.4039565761617</v>
      </c>
      <c r="E47" s="1008">
        <v>280.19079278622098</v>
      </c>
      <c r="F47" s="1010">
        <v>1078.6168208548554</v>
      </c>
      <c r="G47" s="1011">
        <v>154.81063174668984</v>
      </c>
      <c r="H47" s="1011">
        <v>1603.0600957275876</v>
      </c>
      <c r="I47" s="1011">
        <v>2062.6164383561641</v>
      </c>
      <c r="J47" s="1011">
        <v>2525.8063412506308</v>
      </c>
      <c r="K47" s="1008">
        <v>517.40810179725747</v>
      </c>
      <c r="L47" s="1012">
        <v>3727.4521575386211</v>
      </c>
      <c r="M47" s="1013">
        <v>10682.097056848177</v>
      </c>
      <c r="N47" s="1025">
        <v>4143.140430332176</v>
      </c>
      <c r="O47" s="1026" t="s">
        <v>166</v>
      </c>
      <c r="P47" s="1010">
        <v>189.43104870301025</v>
      </c>
      <c r="Q47" s="1011">
        <v>721.18933941423768</v>
      </c>
      <c r="R47" s="1011">
        <v>688.64391243952673</v>
      </c>
      <c r="S47" s="1011">
        <v>1442.8422366274178</v>
      </c>
      <c r="T47" s="1011">
        <v>156.95100216622055</v>
      </c>
      <c r="U47" s="1008">
        <v>625.22245002709292</v>
      </c>
      <c r="V47" s="1010">
        <v>608.78504672897202</v>
      </c>
      <c r="W47" s="1011">
        <v>938.08647654093886</v>
      </c>
      <c r="X47" s="1011">
        <v>987.46438746438764</v>
      </c>
      <c r="Y47" s="1008">
        <v>894.97342345298262</v>
      </c>
      <c r="Z47" s="1008">
        <v>330.96924489749335</v>
      </c>
      <c r="AA47" s="1008">
        <v>415.28336568387925</v>
      </c>
      <c r="AB47" s="1004"/>
    </row>
    <row r="48" spans="1:28" s="1196" customFormat="1" ht="16.5" customHeight="1">
      <c r="A48" s="862" t="s">
        <v>971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862" t="s">
        <v>971</v>
      </c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</row>
    <row r="49" spans="1:28" s="1196" customFormat="1"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</row>
    <row r="50" spans="1:28" s="992" customFormat="1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</row>
  </sheetData>
  <sheetProtection formatCells="0" formatColumns="0" formatRows="0" insertColumns="0" insertRows="0" insertHyperlinks="0" deleteColumns="0" deleteRows="0" sort="0" autoFilter="0" pivotTables="0"/>
  <mergeCells count="30">
    <mergeCell ref="K5:K6"/>
    <mergeCell ref="L5:L6"/>
    <mergeCell ref="A5:A6"/>
    <mergeCell ref="B5:B6"/>
    <mergeCell ref="C5:C6"/>
    <mergeCell ref="D5:D6"/>
    <mergeCell ref="E5:E6"/>
    <mergeCell ref="F5:F6"/>
    <mergeCell ref="I5:I6"/>
    <mergeCell ref="T5:T6"/>
    <mergeCell ref="M5:M6"/>
    <mergeCell ref="N5:N6"/>
    <mergeCell ref="Q5:Q6"/>
    <mergeCell ref="P5:P6"/>
    <mergeCell ref="A1:N1"/>
    <mergeCell ref="R5:R6"/>
    <mergeCell ref="AA5:AA6"/>
    <mergeCell ref="U5:U6"/>
    <mergeCell ref="V5:V6"/>
    <mergeCell ref="W5:W6"/>
    <mergeCell ref="X5:X6"/>
    <mergeCell ref="Y5:Y6"/>
    <mergeCell ref="Z5:Z6"/>
    <mergeCell ref="S5:S6"/>
    <mergeCell ref="J5:J6"/>
    <mergeCell ref="G5:G6"/>
    <mergeCell ref="H5:H6"/>
    <mergeCell ref="O5:O6"/>
    <mergeCell ref="A2:N2"/>
    <mergeCell ref="O2:AA2"/>
  </mergeCells>
  <phoneticPr fontId="45" type="noConversion"/>
  <printOptions horizontalCentered="1"/>
  <pageMargins left="0.25" right="0.25" top="0.25" bottom="0.5" header="0.3" footer="0.3"/>
  <pageSetup scale="37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>
    <pageSetUpPr fitToPage="1"/>
  </sheetPr>
  <dimension ref="A1:AC51"/>
  <sheetViews>
    <sheetView showGridLines="0" workbookViewId="0">
      <selection activeCell="I40" sqref="I40"/>
    </sheetView>
  </sheetViews>
  <sheetFormatPr defaultColWidth="9.140625" defaultRowHeight="12.75"/>
  <cols>
    <col min="1" max="1" width="15.140625" customWidth="1"/>
    <col min="2" max="14" width="9.5703125" customWidth="1"/>
    <col min="15" max="15" width="15.140625" customWidth="1"/>
    <col min="16" max="20" width="9.5703125" customWidth="1"/>
    <col min="21" max="21" width="12.5703125" customWidth="1"/>
    <col min="22" max="24" width="9.5703125" customWidth="1"/>
    <col min="25" max="25" width="12.5703125" customWidth="1"/>
    <col min="26" max="26" width="9.5703125" customWidth="1"/>
    <col min="27" max="27" width="12.5703125" customWidth="1"/>
    <col min="29" max="16384" width="9.140625" style="4"/>
  </cols>
  <sheetData>
    <row r="1" spans="1:29" s="18" customFormat="1" ht="15.75">
      <c r="A1" s="1474" t="s">
        <v>1008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  <c r="L1" s="1474"/>
      <c r="M1" s="1474"/>
      <c r="N1" s="1474"/>
      <c r="O1" s="65" t="s">
        <v>1009</v>
      </c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9" s="53" customFormat="1" ht="16.5" customHeight="1">
      <c r="A2" s="76"/>
      <c r="B2" s="66"/>
      <c r="C2" s="66"/>
      <c r="D2" s="77"/>
      <c r="E2" s="77"/>
      <c r="F2" s="77"/>
      <c r="G2" s="75" t="s">
        <v>297</v>
      </c>
      <c r="H2" s="77"/>
      <c r="I2" s="77"/>
      <c r="J2" s="77"/>
      <c r="K2" s="78"/>
      <c r="L2" s="77"/>
      <c r="M2" s="77"/>
      <c r="N2" s="77"/>
      <c r="O2" s="66"/>
      <c r="P2" s="77"/>
      <c r="Q2" s="77"/>
      <c r="R2" s="77"/>
      <c r="S2" s="77"/>
      <c r="T2" s="75" t="s">
        <v>298</v>
      </c>
      <c r="U2" s="77"/>
      <c r="V2" s="77"/>
      <c r="W2" s="77"/>
      <c r="X2" s="77"/>
      <c r="Y2" s="77"/>
      <c r="Z2" s="77"/>
      <c r="AA2" s="176"/>
      <c r="AC2" s="506"/>
    </row>
    <row r="3" spans="1:29" s="873" customFormat="1" ht="14.25" customHeight="1">
      <c r="A3" s="869"/>
      <c r="B3" s="869"/>
      <c r="C3" s="869"/>
      <c r="D3" s="626"/>
      <c r="E3" s="626"/>
      <c r="F3" s="43"/>
      <c r="G3" s="626"/>
      <c r="H3" s="626"/>
      <c r="I3" s="626"/>
      <c r="J3" s="626"/>
      <c r="K3" s="626"/>
      <c r="L3" s="626"/>
      <c r="M3" s="626"/>
      <c r="N3" s="626"/>
      <c r="O3" s="869"/>
      <c r="P3" s="626"/>
      <c r="Q3" s="626"/>
      <c r="R3" s="626"/>
      <c r="S3" s="43"/>
      <c r="T3" s="626"/>
      <c r="U3" s="626"/>
      <c r="V3" s="626">
        <f>V19/$Y$19</f>
        <v>0.22725429434943342</v>
      </c>
      <c r="W3" s="626">
        <f t="shared" ref="W3:X3" si="0">W19/$Y$19</f>
        <v>0.28170244694354324</v>
      </c>
      <c r="X3" s="626">
        <f t="shared" si="0"/>
        <v>0.49104325870702459</v>
      </c>
      <c r="Y3" s="626"/>
      <c r="Z3" s="626"/>
      <c r="AA3" s="10"/>
      <c r="AB3"/>
    </row>
    <row r="4" spans="1:29" s="12" customFormat="1" ht="35.450000000000003" customHeight="1">
      <c r="A4" s="67">
        <v>2022</v>
      </c>
      <c r="B4" s="68" t="s">
        <v>299</v>
      </c>
      <c r="C4" s="68" t="s">
        <v>300</v>
      </c>
      <c r="D4" s="69" t="s">
        <v>301</v>
      </c>
      <c r="E4" s="69" t="s">
        <v>302</v>
      </c>
      <c r="F4" s="70" t="s">
        <v>303</v>
      </c>
      <c r="G4" s="71"/>
      <c r="H4" s="71"/>
      <c r="I4" s="71"/>
      <c r="J4" s="71"/>
      <c r="K4" s="72"/>
      <c r="L4" s="70" t="s">
        <v>304</v>
      </c>
      <c r="M4" s="71"/>
      <c r="N4" s="72"/>
      <c r="O4" s="67">
        <v>2022</v>
      </c>
      <c r="P4" s="37" t="s">
        <v>305</v>
      </c>
      <c r="Q4" s="73"/>
      <c r="R4" s="38"/>
      <c r="S4" s="38"/>
      <c r="T4" s="38"/>
      <c r="U4" s="39"/>
      <c r="V4" s="38" t="s">
        <v>306</v>
      </c>
      <c r="W4" s="73"/>
      <c r="X4" s="38"/>
      <c r="Y4" s="39"/>
      <c r="Z4" s="69" t="s">
        <v>307</v>
      </c>
      <c r="AA4" s="74" t="s">
        <v>308</v>
      </c>
      <c r="AB4" s="467"/>
    </row>
    <row r="5" spans="1:29" s="164" customFormat="1" ht="12">
      <c r="A5" s="1479" t="s">
        <v>166</v>
      </c>
      <c r="B5" s="1475" t="s">
        <v>309</v>
      </c>
      <c r="C5" s="1483" t="s">
        <v>310</v>
      </c>
      <c r="D5" s="1483" t="s">
        <v>311</v>
      </c>
      <c r="E5" s="1483" t="s">
        <v>312</v>
      </c>
      <c r="F5" s="1488" t="s">
        <v>313</v>
      </c>
      <c r="G5" s="1477" t="s">
        <v>314</v>
      </c>
      <c r="H5" s="1477" t="s">
        <v>315</v>
      </c>
      <c r="I5" s="1477" t="s">
        <v>316</v>
      </c>
      <c r="J5" s="1480" t="s">
        <v>317</v>
      </c>
      <c r="K5" s="1475" t="s">
        <v>318</v>
      </c>
      <c r="L5" s="1488" t="s">
        <v>319</v>
      </c>
      <c r="M5" s="1480" t="s">
        <v>320</v>
      </c>
      <c r="N5" s="1475" t="s">
        <v>321</v>
      </c>
      <c r="O5" s="1479" t="s">
        <v>166</v>
      </c>
      <c r="P5" s="1486" t="s">
        <v>322</v>
      </c>
      <c r="Q5" s="1480" t="s">
        <v>323</v>
      </c>
      <c r="R5" s="1477" t="s">
        <v>324</v>
      </c>
      <c r="S5" s="1480" t="s">
        <v>325</v>
      </c>
      <c r="T5" s="1477" t="s">
        <v>326</v>
      </c>
      <c r="U5" s="1475" t="s">
        <v>327</v>
      </c>
      <c r="V5" s="1488" t="s">
        <v>328</v>
      </c>
      <c r="W5" s="1480" t="s">
        <v>329</v>
      </c>
      <c r="X5" s="1480" t="s">
        <v>330</v>
      </c>
      <c r="Y5" s="1480" t="s">
        <v>331</v>
      </c>
      <c r="Z5" s="1490" t="s">
        <v>332</v>
      </c>
      <c r="AA5" s="1483" t="s">
        <v>356</v>
      </c>
    </row>
    <row r="6" spans="1:29" s="164" customFormat="1" ht="12">
      <c r="A6" s="1465"/>
      <c r="B6" s="1476" t="s">
        <v>333</v>
      </c>
      <c r="C6" s="1484" t="s">
        <v>334</v>
      </c>
      <c r="D6" s="1484"/>
      <c r="E6" s="1484"/>
      <c r="F6" s="1489" t="s">
        <v>335</v>
      </c>
      <c r="G6" s="1478"/>
      <c r="H6" s="1478"/>
      <c r="I6" s="1478"/>
      <c r="J6" s="1481" t="s">
        <v>336</v>
      </c>
      <c r="K6" s="1482"/>
      <c r="L6" s="1489"/>
      <c r="M6" s="1481" t="s">
        <v>337</v>
      </c>
      <c r="N6" s="1476" t="s">
        <v>304</v>
      </c>
      <c r="O6" s="1465"/>
      <c r="P6" s="1487" t="s">
        <v>322</v>
      </c>
      <c r="Q6" s="1481" t="s">
        <v>338</v>
      </c>
      <c r="R6" s="1478" t="s">
        <v>324</v>
      </c>
      <c r="S6" s="1481" t="s">
        <v>339</v>
      </c>
      <c r="T6" s="1478" t="s">
        <v>326</v>
      </c>
      <c r="U6" s="1476"/>
      <c r="V6" s="1489"/>
      <c r="W6" s="1481" t="s">
        <v>329</v>
      </c>
      <c r="X6" s="1481" t="s">
        <v>330</v>
      </c>
      <c r="Y6" s="1481" t="s">
        <v>340</v>
      </c>
      <c r="Z6" s="1465"/>
      <c r="AA6" s="1484" t="s">
        <v>341</v>
      </c>
    </row>
    <row r="7" spans="1:29" s="626" customFormat="1" ht="12.95" customHeight="1">
      <c r="A7" s="178" t="s">
        <v>342</v>
      </c>
      <c r="B7" s="870">
        <v>326482.80564814631</v>
      </c>
      <c r="C7" s="624">
        <v>183972.94305752957</v>
      </c>
      <c r="D7" s="624">
        <v>1485.8041913333188</v>
      </c>
      <c r="E7" s="624">
        <v>23733.023386778874</v>
      </c>
      <c r="F7" s="625">
        <v>1188.6121118333813</v>
      </c>
      <c r="G7" s="626">
        <v>678.86670590890844</v>
      </c>
      <c r="H7" s="626">
        <v>1280.3991719952485</v>
      </c>
      <c r="I7" s="626">
        <v>262.42651527207948</v>
      </c>
      <c r="J7" s="626">
        <v>526.92188019190905</v>
      </c>
      <c r="K7" s="870">
        <v>3937.2263852015885</v>
      </c>
      <c r="L7" s="626">
        <v>4384.3172493051279</v>
      </c>
      <c r="M7" s="626">
        <v>260.88843024554239</v>
      </c>
      <c r="N7" s="626">
        <v>4645.2056795506705</v>
      </c>
      <c r="O7" s="178" t="s">
        <v>342</v>
      </c>
      <c r="P7" s="625">
        <v>835.07363502313069</v>
      </c>
      <c r="Q7" s="626">
        <v>198.15968197609172</v>
      </c>
      <c r="R7" s="626">
        <v>1938.4225985431945</v>
      </c>
      <c r="S7" s="626">
        <v>156.80907243120262</v>
      </c>
      <c r="T7" s="626">
        <v>133.6034738002528</v>
      </c>
      <c r="U7" s="874">
        <v>3262.0684617738707</v>
      </c>
      <c r="V7" s="626">
        <v>440.65642150509422</v>
      </c>
      <c r="W7" s="626">
        <v>399.55003466675112</v>
      </c>
      <c r="X7" s="626">
        <v>518.8749257448078</v>
      </c>
      <c r="Y7" s="870">
        <v>1359.0813819166528</v>
      </c>
      <c r="Z7" s="639">
        <v>18222.985832678132</v>
      </c>
      <c r="AA7" s="870">
        <v>567101.14402520552</v>
      </c>
      <c r="AB7" s="138"/>
    </row>
    <row r="8" spans="1:29" s="626" customFormat="1" ht="12.95" customHeight="1">
      <c r="A8" s="871" t="s">
        <v>343</v>
      </c>
      <c r="B8" s="870">
        <v>369845.01481693261</v>
      </c>
      <c r="C8" s="624">
        <v>183636.9197656404</v>
      </c>
      <c r="D8" s="624">
        <v>1257.1054159684188</v>
      </c>
      <c r="E8" s="624">
        <v>29519.921674952599</v>
      </c>
      <c r="F8" s="625">
        <v>1503.1064147832515</v>
      </c>
      <c r="G8" s="626">
        <v>804.01980209561418</v>
      </c>
      <c r="H8" s="626">
        <v>1895.3722660765807</v>
      </c>
      <c r="I8" s="626">
        <v>259.91735224637341</v>
      </c>
      <c r="J8" s="626">
        <v>609.56471470807753</v>
      </c>
      <c r="K8" s="870">
        <v>5071.9805499098311</v>
      </c>
      <c r="L8" s="626">
        <v>2342.1614043848526</v>
      </c>
      <c r="M8" s="626">
        <v>292.73585980243718</v>
      </c>
      <c r="N8" s="626">
        <v>2634.8972641872938</v>
      </c>
      <c r="O8" s="871" t="s">
        <v>343</v>
      </c>
      <c r="P8" s="625">
        <v>386.07936018731527</v>
      </c>
      <c r="Q8" s="626">
        <v>204.81806987737076</v>
      </c>
      <c r="R8" s="626">
        <v>1283.7472165210522</v>
      </c>
      <c r="S8" s="626">
        <v>160.86530409370974</v>
      </c>
      <c r="T8" s="626">
        <v>84.621554353188174</v>
      </c>
      <c r="U8" s="874">
        <v>2120.1315050326448</v>
      </c>
      <c r="V8" s="626">
        <v>387.50470027265351</v>
      </c>
      <c r="W8" s="626">
        <v>386.6892716006036</v>
      </c>
      <c r="X8" s="626">
        <v>551.33109481986787</v>
      </c>
      <c r="Y8" s="870">
        <v>1325.5250666931342</v>
      </c>
      <c r="Z8" s="639">
        <v>17673.740455298481</v>
      </c>
      <c r="AA8" s="870">
        <v>613085.23651386425</v>
      </c>
      <c r="AB8" s="138"/>
    </row>
    <row r="9" spans="1:29" s="626" customFormat="1" ht="12.95" customHeight="1">
      <c r="A9" s="871" t="s">
        <v>344</v>
      </c>
      <c r="B9" s="870">
        <v>455073.98203383054</v>
      </c>
      <c r="C9" s="624">
        <v>234093.76256720629</v>
      </c>
      <c r="D9" s="624">
        <v>3242.9963721603035</v>
      </c>
      <c r="E9" s="624">
        <v>55806.373533365091</v>
      </c>
      <c r="F9" s="625">
        <v>1994.3452119170772</v>
      </c>
      <c r="G9" s="626">
        <v>692.57559547063784</v>
      </c>
      <c r="H9" s="626">
        <v>2037.1805687165086</v>
      </c>
      <c r="I9" s="626">
        <v>239.54917932065084</v>
      </c>
      <c r="J9" s="626">
        <v>600.54377928776728</v>
      </c>
      <c r="K9" s="870">
        <v>5564.1943347127308</v>
      </c>
      <c r="L9" s="626">
        <v>6512.448998483289</v>
      </c>
      <c r="M9" s="626">
        <v>487.40466933497794</v>
      </c>
      <c r="N9" s="626">
        <v>6999.8536678182691</v>
      </c>
      <c r="O9" s="871" t="s">
        <v>344</v>
      </c>
      <c r="P9" s="625">
        <v>1648.8383541585499</v>
      </c>
      <c r="Q9" s="626">
        <v>357.36623936644662</v>
      </c>
      <c r="R9" s="626">
        <v>2029.2310600712442</v>
      </c>
      <c r="S9" s="626">
        <v>234.83326652259311</v>
      </c>
      <c r="T9" s="626">
        <v>202.94213618818341</v>
      </c>
      <c r="U9" s="874">
        <v>4473.2110563070455</v>
      </c>
      <c r="V9" s="626">
        <v>371.15636699342008</v>
      </c>
      <c r="W9" s="626">
        <v>357.77281099236569</v>
      </c>
      <c r="X9" s="626">
        <v>576.07416036483437</v>
      </c>
      <c r="Y9" s="870">
        <v>1305.0033383506154</v>
      </c>
      <c r="Z9" s="639">
        <v>22351.114827360412</v>
      </c>
      <c r="AA9" s="870">
        <v>788910.49173070828</v>
      </c>
      <c r="AB9" s="138"/>
    </row>
    <row r="10" spans="1:29" s="626" customFormat="1" ht="12.95" customHeight="1">
      <c r="A10" s="871" t="s">
        <v>345</v>
      </c>
      <c r="B10" s="870">
        <v>514847.29324398428</v>
      </c>
      <c r="C10" s="624">
        <v>188870.64343876028</v>
      </c>
      <c r="D10" s="624">
        <v>6837.5327710868451</v>
      </c>
      <c r="E10" s="624">
        <v>43914.375483831311</v>
      </c>
      <c r="F10" s="625">
        <v>3186.271908307825</v>
      </c>
      <c r="G10" s="626">
        <v>1122.0644577898661</v>
      </c>
      <c r="H10" s="626">
        <v>2810.0952550027191</v>
      </c>
      <c r="I10" s="626">
        <v>365.06589694476941</v>
      </c>
      <c r="J10" s="626">
        <v>1184.5944145235383</v>
      </c>
      <c r="K10" s="870">
        <v>8668.0919325686846</v>
      </c>
      <c r="L10" s="626">
        <v>12654.2328374563</v>
      </c>
      <c r="M10" s="626">
        <v>628.34341734415125</v>
      </c>
      <c r="N10" s="626">
        <v>13282.576254800451</v>
      </c>
      <c r="O10" s="871" t="s">
        <v>345</v>
      </c>
      <c r="P10" s="625">
        <v>685.305408030546</v>
      </c>
      <c r="Q10" s="626">
        <v>284.51621869292006</v>
      </c>
      <c r="R10" s="626">
        <v>5685.6333863701357</v>
      </c>
      <c r="S10" s="626">
        <v>219.04189323480455</v>
      </c>
      <c r="T10" s="626">
        <v>219.3450510945689</v>
      </c>
      <c r="U10" s="874">
        <v>7093.8419574229765</v>
      </c>
      <c r="V10" s="626">
        <v>349.83062471647798</v>
      </c>
      <c r="W10" s="626">
        <v>498.748983767347</v>
      </c>
      <c r="X10" s="626">
        <v>1128.4566410035843</v>
      </c>
      <c r="Y10" s="870">
        <v>1977.0362494874116</v>
      </c>
      <c r="Z10" s="639">
        <v>24006.923727649159</v>
      </c>
      <c r="AA10" s="870">
        <v>809498.31505965965</v>
      </c>
      <c r="AB10" s="138"/>
    </row>
    <row r="11" spans="1:29" s="626" customFormat="1" ht="12.95" customHeight="1">
      <c r="A11" s="871" t="s">
        <v>346</v>
      </c>
      <c r="B11" s="870">
        <v>453956.07943761855</v>
      </c>
      <c r="C11" s="624">
        <v>222107.94983295401</v>
      </c>
      <c r="D11" s="624">
        <v>6732.366348262085</v>
      </c>
      <c r="E11" s="624">
        <v>25802.252733278885</v>
      </c>
      <c r="F11" s="625">
        <v>3665.0425726765916</v>
      </c>
      <c r="G11" s="626">
        <v>1291.5490617366645</v>
      </c>
      <c r="H11" s="626">
        <v>3590.0949686720774</v>
      </c>
      <c r="I11" s="626">
        <v>514.28160626326076</v>
      </c>
      <c r="J11" s="626">
        <v>1021.1566073800233</v>
      </c>
      <c r="K11" s="870">
        <v>10082.124816728337</v>
      </c>
      <c r="L11" s="626">
        <v>12015.272498962848</v>
      </c>
      <c r="M11" s="626">
        <v>863.49939564825536</v>
      </c>
      <c r="N11" s="626">
        <v>12878.771894611111</v>
      </c>
      <c r="O11" s="871" t="s">
        <v>346</v>
      </c>
      <c r="P11" s="625">
        <v>1250.967396946148</v>
      </c>
      <c r="Q11" s="626">
        <v>272.73090326901536</v>
      </c>
      <c r="R11" s="626">
        <v>11701.030660635079</v>
      </c>
      <c r="S11" s="626">
        <v>394.54472698648169</v>
      </c>
      <c r="T11" s="626">
        <v>296.09611953267955</v>
      </c>
      <c r="U11" s="874">
        <v>13915.369807369434</v>
      </c>
      <c r="V11" s="626">
        <v>387.02187335604447</v>
      </c>
      <c r="W11" s="626">
        <v>541.13254573881204</v>
      </c>
      <c r="X11" s="626">
        <v>883.09426257582982</v>
      </c>
      <c r="Y11" s="870">
        <v>1811.2486816707037</v>
      </c>
      <c r="Z11" s="639">
        <v>26399.1194866019</v>
      </c>
      <c r="AA11" s="870">
        <v>773685.28303907393</v>
      </c>
      <c r="AB11" s="138"/>
    </row>
    <row r="12" spans="1:29" s="626" customFormat="1" ht="12.95" customHeight="1">
      <c r="A12" s="871" t="s">
        <v>347</v>
      </c>
      <c r="B12" s="870">
        <v>498067.88015318097</v>
      </c>
      <c r="C12" s="624">
        <v>249502.20168986704</v>
      </c>
      <c r="D12" s="624">
        <v>10315.239282855149</v>
      </c>
      <c r="E12" s="624">
        <v>16258.759613563736</v>
      </c>
      <c r="F12" s="625">
        <v>2314.3307351988901</v>
      </c>
      <c r="G12" s="626">
        <v>936.7972699953001</v>
      </c>
      <c r="H12" s="626">
        <v>2416.7430328556638</v>
      </c>
      <c r="I12" s="626">
        <v>609.08536370455272</v>
      </c>
      <c r="J12" s="626">
        <v>935.15328896599146</v>
      </c>
      <c r="K12" s="870">
        <v>7212.1096907204364</v>
      </c>
      <c r="L12" s="626">
        <v>14970.159865805792</v>
      </c>
      <c r="M12" s="626">
        <v>877.11412660558722</v>
      </c>
      <c r="N12" s="626">
        <v>15847.273992411378</v>
      </c>
      <c r="O12" s="871" t="s">
        <v>347</v>
      </c>
      <c r="P12" s="625">
        <v>1243.5405305671038</v>
      </c>
      <c r="Q12" s="626">
        <v>345.90820775646051</v>
      </c>
      <c r="R12" s="626">
        <v>10732.271170776014</v>
      </c>
      <c r="S12" s="626">
        <v>379.17824920038004</v>
      </c>
      <c r="T12" s="626">
        <v>292.77557140965132</v>
      </c>
      <c r="U12" s="874">
        <v>12993.673729709597</v>
      </c>
      <c r="V12" s="626">
        <v>300.33145930592747</v>
      </c>
      <c r="W12" s="626">
        <v>331.05370742459183</v>
      </c>
      <c r="X12" s="626">
        <v>626.9815799948459</v>
      </c>
      <c r="Y12" s="870">
        <v>1258.3667467253601</v>
      </c>
      <c r="Z12" s="639">
        <v>29652.901332238122</v>
      </c>
      <c r="AA12" s="870">
        <v>841108.40622954164</v>
      </c>
      <c r="AB12" s="138"/>
    </row>
    <row r="13" spans="1:29" s="626" customFormat="1" ht="12.95" customHeight="1">
      <c r="A13" s="871" t="s">
        <v>348</v>
      </c>
      <c r="B13" s="870">
        <v>528123.07757471921</v>
      </c>
      <c r="C13" s="624">
        <v>248987.92056484747</v>
      </c>
      <c r="D13" s="624">
        <v>18927.566822494959</v>
      </c>
      <c r="E13" s="624">
        <v>26683.536190875813</v>
      </c>
      <c r="F13" s="625">
        <v>4443.8436576071799</v>
      </c>
      <c r="G13" s="626">
        <v>2841.0612346574126</v>
      </c>
      <c r="H13" s="626">
        <v>4507.9778851288665</v>
      </c>
      <c r="I13" s="626">
        <v>1144.2646209816892</v>
      </c>
      <c r="J13" s="626">
        <v>2593.5987683040826</v>
      </c>
      <c r="K13" s="870">
        <v>15530.746166678602</v>
      </c>
      <c r="L13" s="626">
        <v>16144.21335520412</v>
      </c>
      <c r="M13" s="626">
        <v>5026.8735636595184</v>
      </c>
      <c r="N13" s="626">
        <v>21171.086918863602</v>
      </c>
      <c r="O13" s="871" t="s">
        <v>348</v>
      </c>
      <c r="P13" s="625">
        <v>1100.1689291617254</v>
      </c>
      <c r="Q13" s="626">
        <v>463.80847543691095</v>
      </c>
      <c r="R13" s="626">
        <v>13012.139320175822</v>
      </c>
      <c r="S13" s="626">
        <v>271.88593934426569</v>
      </c>
      <c r="T13" s="626">
        <v>439.88153084608126</v>
      </c>
      <c r="U13" s="874">
        <v>15287.884194964829</v>
      </c>
      <c r="V13" s="626">
        <v>478.82577694093374</v>
      </c>
      <c r="W13" s="626">
        <v>696.52551874368987</v>
      </c>
      <c r="X13" s="626">
        <v>1166.5421811728099</v>
      </c>
      <c r="Y13" s="870">
        <v>2341.8934768574468</v>
      </c>
      <c r="Z13" s="639">
        <v>41562.453806828096</v>
      </c>
      <c r="AA13" s="870">
        <v>918616.16571728326</v>
      </c>
      <c r="AB13" s="138"/>
    </row>
    <row r="14" spans="1:29" s="626" customFormat="1" ht="12.95" customHeight="1">
      <c r="A14" s="871" t="s">
        <v>349</v>
      </c>
      <c r="B14" s="870">
        <v>467081.97297732433</v>
      </c>
      <c r="C14" s="624">
        <v>217258.33206056958</v>
      </c>
      <c r="D14" s="624">
        <v>31151.292695351196</v>
      </c>
      <c r="E14" s="624">
        <v>28666.807381109775</v>
      </c>
      <c r="F14" s="625">
        <v>5032.7220936458543</v>
      </c>
      <c r="G14" s="626">
        <v>2765.9291621958296</v>
      </c>
      <c r="H14" s="626">
        <v>5461.9147983273742</v>
      </c>
      <c r="I14" s="626">
        <v>3613.7848934697363</v>
      </c>
      <c r="J14" s="626">
        <v>1371.5927730874243</v>
      </c>
      <c r="K14" s="870">
        <v>18245.943720725911</v>
      </c>
      <c r="L14" s="626">
        <v>15405.431361671028</v>
      </c>
      <c r="M14" s="626">
        <v>4667.9754377450054</v>
      </c>
      <c r="N14" s="626">
        <v>20073.406799415992</v>
      </c>
      <c r="O14" s="871" t="s">
        <v>349</v>
      </c>
      <c r="P14" s="625">
        <v>1263.7026779526327</v>
      </c>
      <c r="Q14" s="626">
        <v>412.36712275182475</v>
      </c>
      <c r="R14" s="626">
        <v>12085.369277985837</v>
      </c>
      <c r="S14" s="626">
        <v>280.40272969205853</v>
      </c>
      <c r="T14" s="626">
        <v>483.75944585278307</v>
      </c>
      <c r="U14" s="874">
        <v>14525.601254235156</v>
      </c>
      <c r="V14" s="626">
        <v>481.1652540471801</v>
      </c>
      <c r="W14" s="626">
        <v>399.98275219305776</v>
      </c>
      <c r="X14" s="626">
        <v>943.21116688856341</v>
      </c>
      <c r="Y14" s="870">
        <v>1824.3591731287977</v>
      </c>
      <c r="Z14" s="639">
        <v>30944.230066749493</v>
      </c>
      <c r="AA14" s="870">
        <v>829771.94612816384</v>
      </c>
      <c r="AB14" s="138"/>
    </row>
    <row r="15" spans="1:29" s="626" customFormat="1" ht="12.95" customHeight="1">
      <c r="A15" s="871" t="s">
        <v>350</v>
      </c>
      <c r="B15" s="870">
        <v>395201.53476148349</v>
      </c>
      <c r="C15" s="624">
        <v>170987.20992868891</v>
      </c>
      <c r="D15" s="624">
        <v>27332.493691085398</v>
      </c>
      <c r="E15" s="624">
        <v>22158.156364351795</v>
      </c>
      <c r="F15" s="625">
        <v>4303.0114438377459</v>
      </c>
      <c r="G15" s="626">
        <v>1448.8225588004927</v>
      </c>
      <c r="H15" s="626">
        <v>5286.2437719097834</v>
      </c>
      <c r="I15" s="626">
        <v>964.33398536567017</v>
      </c>
      <c r="J15" s="626">
        <v>1514.9035156697255</v>
      </c>
      <c r="K15" s="870">
        <v>13517.315275583451</v>
      </c>
      <c r="L15" s="626">
        <v>19276.027320075627</v>
      </c>
      <c r="M15" s="626">
        <v>4792.8361080053746</v>
      </c>
      <c r="N15" s="626">
        <v>24068.86342808104</v>
      </c>
      <c r="O15" s="871" t="s">
        <v>350</v>
      </c>
      <c r="P15" s="625">
        <v>875.488795808806</v>
      </c>
      <c r="Q15" s="626">
        <v>296.09854773734344</v>
      </c>
      <c r="R15" s="626">
        <v>12435.972621753428</v>
      </c>
      <c r="S15" s="626">
        <v>249.52940657425859</v>
      </c>
      <c r="T15" s="626">
        <v>418.95258148680284</v>
      </c>
      <c r="U15" s="874">
        <v>14276.041953360644</v>
      </c>
      <c r="V15" s="626">
        <v>440.37498982312366</v>
      </c>
      <c r="W15" s="626">
        <v>596.71290904319392</v>
      </c>
      <c r="X15" s="626">
        <v>931.34102706310784</v>
      </c>
      <c r="Y15" s="870">
        <v>1968.4289259294353</v>
      </c>
      <c r="Z15" s="639">
        <v>22695.191388891886</v>
      </c>
      <c r="AA15" s="870">
        <v>692205.23571823235</v>
      </c>
      <c r="AB15" s="138"/>
    </row>
    <row r="16" spans="1:29" s="626" customFormat="1" ht="12.95" customHeight="1">
      <c r="A16" s="871" t="s">
        <v>351</v>
      </c>
      <c r="B16" s="870">
        <v>410724.36583075667</v>
      </c>
      <c r="C16" s="624">
        <v>177002.27187329493</v>
      </c>
      <c r="D16" s="624">
        <v>24170.681587216037</v>
      </c>
      <c r="E16" s="624">
        <v>33550.431278192249</v>
      </c>
      <c r="F16" s="625">
        <v>3876.5182340287361</v>
      </c>
      <c r="G16" s="626">
        <v>1801.3150091488626</v>
      </c>
      <c r="H16" s="626">
        <v>4181.3523194557256</v>
      </c>
      <c r="I16" s="626">
        <v>782.57871632167223</v>
      </c>
      <c r="J16" s="626">
        <v>1557.3162635594379</v>
      </c>
      <c r="K16" s="870">
        <v>12199.080542514459</v>
      </c>
      <c r="L16" s="626">
        <v>19214.673345438787</v>
      </c>
      <c r="M16" s="626">
        <v>4827.711463438849</v>
      </c>
      <c r="N16" s="626">
        <v>24042.384808877621</v>
      </c>
      <c r="O16" s="871" t="s">
        <v>351</v>
      </c>
      <c r="P16" s="625">
        <v>659.91051233801443</v>
      </c>
      <c r="Q16" s="626">
        <v>329.98124169655023</v>
      </c>
      <c r="R16" s="626">
        <v>14377.984394467558</v>
      </c>
      <c r="S16" s="626">
        <v>288.48082506786329</v>
      </c>
      <c r="T16" s="626">
        <v>444.6114759988123</v>
      </c>
      <c r="U16" s="874">
        <v>16100.968449568796</v>
      </c>
      <c r="V16" s="626">
        <v>368.27712939683568</v>
      </c>
      <c r="W16" s="626">
        <v>621.92036678013289</v>
      </c>
      <c r="X16" s="626">
        <v>991.36763529296036</v>
      </c>
      <c r="Y16" s="870">
        <v>1981.5651314699335</v>
      </c>
      <c r="Z16" s="639">
        <v>27628.182107208435</v>
      </c>
      <c r="AA16" s="870">
        <v>727399.93160859076</v>
      </c>
      <c r="AB16" s="138"/>
    </row>
    <row r="17" spans="1:28" s="626" customFormat="1" ht="12.95" customHeight="1">
      <c r="A17" s="871" t="s">
        <v>352</v>
      </c>
      <c r="B17" s="870">
        <v>410619.38985739672</v>
      </c>
      <c r="C17" s="624">
        <v>164351.57736984934</v>
      </c>
      <c r="D17" s="624">
        <v>25967.74279247161</v>
      </c>
      <c r="E17" s="624">
        <v>46805.227797433865</v>
      </c>
      <c r="F17" s="625">
        <v>2049.6475548280505</v>
      </c>
      <c r="G17" s="626">
        <v>969.59085651230021</v>
      </c>
      <c r="H17" s="626">
        <v>2363.2194621322706</v>
      </c>
      <c r="I17" s="626">
        <v>335.33369350977802</v>
      </c>
      <c r="J17" s="626">
        <v>836.21691880636342</v>
      </c>
      <c r="K17" s="870">
        <v>6554.0084857888532</v>
      </c>
      <c r="L17" s="626">
        <v>14552.648004727118</v>
      </c>
      <c r="M17" s="626">
        <v>3600.5438359469035</v>
      </c>
      <c r="N17" s="626">
        <v>18153.19184067403</v>
      </c>
      <c r="O17" s="871" t="s">
        <v>352</v>
      </c>
      <c r="P17" s="625">
        <v>1035.7242562976485</v>
      </c>
      <c r="Q17" s="626">
        <v>297.11607440198588</v>
      </c>
      <c r="R17" s="626">
        <v>11869.401977788537</v>
      </c>
      <c r="S17" s="626">
        <v>348.35327146134551</v>
      </c>
      <c r="T17" s="626">
        <v>433.20211043151852</v>
      </c>
      <c r="U17" s="874">
        <v>13983.797690381023</v>
      </c>
      <c r="V17" s="626">
        <v>266.20252070652339</v>
      </c>
      <c r="W17" s="626">
        <v>398.04382173450193</v>
      </c>
      <c r="X17" s="626">
        <v>731.17109940389855</v>
      </c>
      <c r="Y17" s="870">
        <v>1395.4174418449227</v>
      </c>
      <c r="Z17" s="639">
        <v>31191.861938464048</v>
      </c>
      <c r="AA17" s="870">
        <v>719022.21521410195</v>
      </c>
      <c r="AB17" s="138"/>
    </row>
    <row r="18" spans="1:28" s="626" customFormat="1" ht="12.95" customHeight="1">
      <c r="A18" s="871" t="s">
        <v>353</v>
      </c>
      <c r="B18" s="870">
        <v>447325.84148264601</v>
      </c>
      <c r="C18" s="624">
        <v>228356.72021542941</v>
      </c>
      <c r="D18" s="624">
        <v>35141.585216021223</v>
      </c>
      <c r="E18" s="624">
        <v>61350.737879383472</v>
      </c>
      <c r="F18" s="625">
        <v>2363.8605528852531</v>
      </c>
      <c r="G18" s="626">
        <v>1238.7857849255811</v>
      </c>
      <c r="H18" s="626">
        <v>2306.1702658834383</v>
      </c>
      <c r="I18" s="626">
        <v>619.78604230360054</v>
      </c>
      <c r="J18" s="626">
        <v>929.09076476229336</v>
      </c>
      <c r="K18" s="870">
        <v>7457.6934107601364</v>
      </c>
      <c r="L18" s="626">
        <v>18228.836620102458</v>
      </c>
      <c r="M18" s="626">
        <v>4525.1495910264821</v>
      </c>
      <c r="N18" s="626">
        <v>22753.986211128973</v>
      </c>
      <c r="O18" s="871" t="s">
        <v>353</v>
      </c>
      <c r="P18" s="625">
        <v>2786.1835815921131</v>
      </c>
      <c r="Q18" s="626">
        <v>539.42333647050759</v>
      </c>
      <c r="R18" s="626">
        <v>14711.467088196394</v>
      </c>
      <c r="S18" s="626">
        <v>725.1309529238049</v>
      </c>
      <c r="T18" s="626">
        <v>711.28244947548887</v>
      </c>
      <c r="U18" s="874">
        <v>19473.487408658293</v>
      </c>
      <c r="V18" s="626">
        <v>444.18840239330405</v>
      </c>
      <c r="W18" s="626">
        <v>617.20409826759612</v>
      </c>
      <c r="X18" s="626">
        <v>1140.7210999549293</v>
      </c>
      <c r="Y18" s="870">
        <v>2202.1136006158463</v>
      </c>
      <c r="Z18" s="640">
        <v>34207.177084100964</v>
      </c>
      <c r="AA18" s="870">
        <v>858269.34250951838</v>
      </c>
      <c r="AB18" s="138"/>
    </row>
    <row r="19" spans="1:28" s="626" customFormat="1" ht="12.95" customHeight="1">
      <c r="A19" s="178" t="s">
        <v>166</v>
      </c>
      <c r="B19" s="627">
        <v>5277349.2378135296</v>
      </c>
      <c r="C19" s="628">
        <v>2469128.4523557811</v>
      </c>
      <c r="D19" s="628">
        <v>192562.40718631056</v>
      </c>
      <c r="E19" s="628">
        <v>414249.60331711028</v>
      </c>
      <c r="F19" s="629">
        <v>35921.312491550343</v>
      </c>
      <c r="G19" s="630">
        <v>16591.377499237518</v>
      </c>
      <c r="H19" s="630">
        <v>38136.763766156553</v>
      </c>
      <c r="I19" s="630">
        <v>9710.4078657039681</v>
      </c>
      <c r="J19" s="630">
        <v>13680.653689246705</v>
      </c>
      <c r="K19" s="627">
        <v>114040.51531187727</v>
      </c>
      <c r="L19" s="638">
        <v>155700.42286161738</v>
      </c>
      <c r="M19" s="638">
        <v>30851.075898803072</v>
      </c>
      <c r="N19" s="638">
        <v>186551.49876041949</v>
      </c>
      <c r="O19" s="178" t="s">
        <v>166</v>
      </c>
      <c r="P19" s="629">
        <v>13770.983438063973</v>
      </c>
      <c r="Q19" s="630">
        <v>4002.2941194334426</v>
      </c>
      <c r="R19" s="630">
        <v>111862.67077328345</v>
      </c>
      <c r="S19" s="630">
        <v>3709.0556375327701</v>
      </c>
      <c r="T19" s="630">
        <v>4161.0735004700146</v>
      </c>
      <c r="U19" s="627">
        <v>137506.07746878453</v>
      </c>
      <c r="V19" s="629">
        <v>4715.5355194575332</v>
      </c>
      <c r="W19" s="630">
        <v>5845.3368209527571</v>
      </c>
      <c r="X19" s="630">
        <v>10189.166874280112</v>
      </c>
      <c r="Y19" s="627">
        <v>20750.039214690376</v>
      </c>
      <c r="Z19" s="628">
        <v>326535.88205402542</v>
      </c>
      <c r="AA19" s="628">
        <v>9138673.7135319822</v>
      </c>
      <c r="AB19" s="138"/>
    </row>
    <row r="20" spans="1:28" s="317" customFormat="1" ht="12.95" customHeight="1">
      <c r="A20" s="312" t="s">
        <v>177</v>
      </c>
      <c r="B20" s="313"/>
      <c r="C20" s="314"/>
      <c r="D20" s="314"/>
      <c r="E20" s="314"/>
      <c r="F20" s="315"/>
      <c r="G20" s="316"/>
      <c r="H20" s="316"/>
      <c r="I20" s="316"/>
      <c r="J20" s="316"/>
      <c r="K20" s="313"/>
      <c r="L20" s="315"/>
      <c r="M20" s="316"/>
      <c r="N20" s="313"/>
      <c r="O20" s="312" t="s">
        <v>177</v>
      </c>
      <c r="P20" s="316"/>
      <c r="Q20" s="316"/>
      <c r="R20" s="316"/>
      <c r="S20" s="316"/>
      <c r="T20" s="316"/>
      <c r="U20" s="313"/>
      <c r="V20" s="316"/>
      <c r="W20" s="316"/>
      <c r="X20" s="316"/>
      <c r="Y20" s="313"/>
      <c r="Z20" s="314"/>
      <c r="AA20" s="313"/>
    </row>
    <row r="21" spans="1:28" s="626" customFormat="1" ht="12.95" customHeight="1">
      <c r="A21" s="178" t="s">
        <v>342</v>
      </c>
      <c r="B21" s="870">
        <v>326408.80564814631</v>
      </c>
      <c r="C21" s="624">
        <v>183935.94305752957</v>
      </c>
      <c r="D21" s="624">
        <v>259.80419133331816</v>
      </c>
      <c r="E21" s="624">
        <v>1885.0233867788784</v>
      </c>
      <c r="F21" s="625">
        <v>1131.6121118333813</v>
      </c>
      <c r="G21" s="626">
        <v>440.86670590890839</v>
      </c>
      <c r="H21" s="626">
        <v>1204.3991719952485</v>
      </c>
      <c r="I21" s="626">
        <v>256.42651527207948</v>
      </c>
      <c r="J21" s="626">
        <v>511.92188019190905</v>
      </c>
      <c r="K21" s="870">
        <v>3545.2263852015885</v>
      </c>
      <c r="L21" s="626">
        <v>1087.3172493051384</v>
      </c>
      <c r="M21" s="626">
        <v>221.88843024554242</v>
      </c>
      <c r="N21" s="626">
        <v>1309.205679550681</v>
      </c>
      <c r="O21" s="178" t="s">
        <v>342</v>
      </c>
      <c r="P21" s="625">
        <v>789.07363502313069</v>
      </c>
      <c r="Q21" s="626">
        <v>182.15968197609172</v>
      </c>
      <c r="R21" s="626">
        <v>341.42259854319434</v>
      </c>
      <c r="S21" s="626">
        <v>134.80907243120262</v>
      </c>
      <c r="T21" s="626">
        <v>104.60347380025281</v>
      </c>
      <c r="U21" s="874">
        <v>1552.06846177387</v>
      </c>
      <c r="V21" s="626">
        <v>433.65642150509422</v>
      </c>
      <c r="W21" s="626">
        <v>392.55003466675112</v>
      </c>
      <c r="X21" s="626">
        <v>507.87492574480774</v>
      </c>
      <c r="Y21" s="870">
        <v>1334.0813819166528</v>
      </c>
      <c r="Z21" s="639">
        <v>13425.985832678134</v>
      </c>
      <c r="AA21" s="870">
        <v>533656.14402520494</v>
      </c>
      <c r="AB21" s="138"/>
    </row>
    <row r="22" spans="1:28" s="626" customFormat="1" ht="12.95" customHeight="1">
      <c r="A22" s="871" t="s">
        <v>343</v>
      </c>
      <c r="B22" s="870">
        <v>369781.01481693261</v>
      </c>
      <c r="C22" s="624">
        <v>183585.9197656404</v>
      </c>
      <c r="D22" s="624">
        <v>283.10541596841796</v>
      </c>
      <c r="E22" s="624">
        <v>2339.9216749526854</v>
      </c>
      <c r="F22" s="625">
        <v>1451.1064147832515</v>
      </c>
      <c r="G22" s="626">
        <v>629.01980209561418</v>
      </c>
      <c r="H22" s="626">
        <v>1779.3722660765807</v>
      </c>
      <c r="I22" s="626">
        <v>242.91735224637341</v>
      </c>
      <c r="J22" s="626">
        <v>592.56471470807753</v>
      </c>
      <c r="K22" s="870">
        <v>4694.9805499098311</v>
      </c>
      <c r="L22" s="626">
        <v>475.16140438485519</v>
      </c>
      <c r="M22" s="626">
        <v>272.73585980243718</v>
      </c>
      <c r="N22" s="626">
        <v>747.89726418729617</v>
      </c>
      <c r="O22" s="871" t="s">
        <v>343</v>
      </c>
      <c r="P22" s="625">
        <v>354.07936018731527</v>
      </c>
      <c r="Q22" s="626">
        <v>196.81806987737076</v>
      </c>
      <c r="R22" s="626">
        <v>294.74721652105313</v>
      </c>
      <c r="S22" s="626">
        <v>154.86530409370974</v>
      </c>
      <c r="T22" s="626">
        <v>62.621554353188181</v>
      </c>
      <c r="U22" s="874">
        <v>1063.1315050326455</v>
      </c>
      <c r="V22" s="626">
        <v>382.50470027265351</v>
      </c>
      <c r="W22" s="626">
        <v>382.6892716006036</v>
      </c>
      <c r="X22" s="626">
        <v>546.33109481986787</v>
      </c>
      <c r="Y22" s="870">
        <v>1311.5250666931342</v>
      </c>
      <c r="Z22" s="639">
        <v>14538.740455298481</v>
      </c>
      <c r="AA22" s="870">
        <v>578346.23651386471</v>
      </c>
      <c r="AB22" s="138"/>
    </row>
    <row r="23" spans="1:28" s="626" customFormat="1" ht="12.95" customHeight="1">
      <c r="A23" s="871" t="s">
        <v>344</v>
      </c>
      <c r="B23" s="870">
        <v>454879.98203383054</v>
      </c>
      <c r="C23" s="624">
        <v>233995.76256720629</v>
      </c>
      <c r="D23" s="624">
        <v>369.99637216031346</v>
      </c>
      <c r="E23" s="624">
        <v>4716.3735333655013</v>
      </c>
      <c r="F23" s="625">
        <v>1853.3452119170772</v>
      </c>
      <c r="G23" s="626">
        <v>529.57559547063784</v>
      </c>
      <c r="H23" s="626">
        <v>1932.1805687165086</v>
      </c>
      <c r="I23" s="626">
        <v>194.54917932065084</v>
      </c>
      <c r="J23" s="626">
        <v>571.54377928776728</v>
      </c>
      <c r="K23" s="870">
        <v>5081.1943347127308</v>
      </c>
      <c r="L23" s="626">
        <v>695.44899848327941</v>
      </c>
      <c r="M23" s="626">
        <v>300.40466933497794</v>
      </c>
      <c r="N23" s="626">
        <v>995.85366781825917</v>
      </c>
      <c r="O23" s="871" t="s">
        <v>344</v>
      </c>
      <c r="P23" s="625">
        <v>1561.8383541585499</v>
      </c>
      <c r="Q23" s="626">
        <v>339.36623936644662</v>
      </c>
      <c r="R23" s="626">
        <v>431.23106007124056</v>
      </c>
      <c r="S23" s="626">
        <v>211.83326652259311</v>
      </c>
      <c r="T23" s="626">
        <v>158.94213618818341</v>
      </c>
      <c r="U23" s="874">
        <v>2703.2110563070414</v>
      </c>
      <c r="V23" s="626">
        <v>364.15636699342008</v>
      </c>
      <c r="W23" s="626">
        <v>341.77281099236569</v>
      </c>
      <c r="X23" s="626">
        <v>562.07416036483437</v>
      </c>
      <c r="Y23" s="870">
        <v>1268.0033383506154</v>
      </c>
      <c r="Z23" s="639">
        <v>16947.114827360412</v>
      </c>
      <c r="AA23" s="870">
        <v>720957.49173070944</v>
      </c>
      <c r="AB23" s="138"/>
    </row>
    <row r="24" spans="1:28" s="626" customFormat="1" ht="12.95" customHeight="1">
      <c r="A24" s="871" t="s">
        <v>345</v>
      </c>
      <c r="B24" s="870">
        <v>514690.29324398428</v>
      </c>
      <c r="C24" s="624">
        <v>188791.64343876028</v>
      </c>
      <c r="D24" s="624">
        <v>425.53277108680999</v>
      </c>
      <c r="E24" s="624">
        <v>3918.3754838313994</v>
      </c>
      <c r="F24" s="625">
        <v>2909.271908307825</v>
      </c>
      <c r="G24" s="626">
        <v>719.06445778986597</v>
      </c>
      <c r="H24" s="626">
        <v>2565.0952550027191</v>
      </c>
      <c r="I24" s="626">
        <v>332.06589694476941</v>
      </c>
      <c r="J24" s="626">
        <v>1039.5944145235383</v>
      </c>
      <c r="K24" s="870">
        <v>7565.0919325686855</v>
      </c>
      <c r="L24" s="626">
        <v>1294.2328374563012</v>
      </c>
      <c r="M24" s="626">
        <v>324.34341734415131</v>
      </c>
      <c r="N24" s="626">
        <v>1618.5762548004509</v>
      </c>
      <c r="O24" s="871" t="s">
        <v>345</v>
      </c>
      <c r="P24" s="625">
        <v>588.305408030546</v>
      </c>
      <c r="Q24" s="626">
        <v>259.51621869292006</v>
      </c>
      <c r="R24" s="626">
        <v>436.63338637012492</v>
      </c>
      <c r="S24" s="626">
        <v>174.04189323480455</v>
      </c>
      <c r="T24" s="626">
        <v>158.3450510945689</v>
      </c>
      <c r="U24" s="874">
        <v>1616.8419574229638</v>
      </c>
      <c r="V24" s="626">
        <v>341.83062471647798</v>
      </c>
      <c r="W24" s="626">
        <v>477.748983767347</v>
      </c>
      <c r="X24" s="626">
        <v>1110.4566410035843</v>
      </c>
      <c r="Y24" s="870">
        <v>1930.0362494874116</v>
      </c>
      <c r="Z24" s="639">
        <v>19686.923727649159</v>
      </c>
      <c r="AA24" s="870">
        <v>740243.31505965837</v>
      </c>
      <c r="AB24" s="138"/>
    </row>
    <row r="25" spans="1:28" s="626" customFormat="1" ht="12.95" customHeight="1">
      <c r="A25" s="871" t="s">
        <v>346</v>
      </c>
      <c r="B25" s="870">
        <v>453923.07943761855</v>
      </c>
      <c r="C25" s="624">
        <v>222099.94983295401</v>
      </c>
      <c r="D25" s="624">
        <v>491.36634826214134</v>
      </c>
      <c r="E25" s="624">
        <v>8129.2527332785148</v>
      </c>
      <c r="F25" s="625">
        <v>3332.0425726765916</v>
      </c>
      <c r="G25" s="626">
        <v>945.5490617366645</v>
      </c>
      <c r="H25" s="626">
        <v>3101.0949686720774</v>
      </c>
      <c r="I25" s="626">
        <v>448.2816062632607</v>
      </c>
      <c r="J25" s="626">
        <v>939.15660738002327</v>
      </c>
      <c r="K25" s="870">
        <v>8766.1248167283375</v>
      </c>
      <c r="L25" s="626">
        <v>1425.2724989628196</v>
      </c>
      <c r="M25" s="626">
        <v>385.49939564825524</v>
      </c>
      <c r="N25" s="626">
        <v>1810.7718946110795</v>
      </c>
      <c r="O25" s="871" t="s">
        <v>346</v>
      </c>
      <c r="P25" s="625">
        <v>1142.967396946148</v>
      </c>
      <c r="Q25" s="626">
        <v>250.73090326901539</v>
      </c>
      <c r="R25" s="626">
        <v>689.03066063504843</v>
      </c>
      <c r="S25" s="626">
        <v>297.54472698648169</v>
      </c>
      <c r="T25" s="626">
        <v>222.09611953267955</v>
      </c>
      <c r="U25" s="874">
        <v>2602.3698073694045</v>
      </c>
      <c r="V25" s="626">
        <v>381.02187335604447</v>
      </c>
      <c r="W25" s="626">
        <v>521.13254573881204</v>
      </c>
      <c r="X25" s="626">
        <v>858.09426257582982</v>
      </c>
      <c r="Y25" s="870">
        <v>1760.2486816707037</v>
      </c>
      <c r="Z25" s="639">
        <v>19972.1194866019</v>
      </c>
      <c r="AA25" s="870">
        <v>719555.28303907381</v>
      </c>
      <c r="AB25" s="138"/>
    </row>
    <row r="26" spans="1:28" s="626" customFormat="1" ht="12.95" customHeight="1">
      <c r="A26" s="871" t="s">
        <v>347</v>
      </c>
      <c r="B26" s="870">
        <v>497864.88015318097</v>
      </c>
      <c r="C26" s="624">
        <v>249454.20168986704</v>
      </c>
      <c r="D26" s="624">
        <v>460.23928285517917</v>
      </c>
      <c r="E26" s="624">
        <v>3781.7596135636077</v>
      </c>
      <c r="F26" s="625">
        <v>2059.3307351988901</v>
      </c>
      <c r="G26" s="626">
        <v>565.7972699953001</v>
      </c>
      <c r="H26" s="626">
        <v>1900.7430328556638</v>
      </c>
      <c r="I26" s="626">
        <v>543.08536370455272</v>
      </c>
      <c r="J26" s="626">
        <v>784.15328896599146</v>
      </c>
      <c r="K26" s="870">
        <v>5853.1096907204364</v>
      </c>
      <c r="L26" s="626">
        <v>1439.1598658057858</v>
      </c>
      <c r="M26" s="626">
        <v>386.11412660558716</v>
      </c>
      <c r="N26" s="626">
        <v>1825.273992411375</v>
      </c>
      <c r="O26" s="871" t="s">
        <v>347</v>
      </c>
      <c r="P26" s="625">
        <v>1075.5405305671038</v>
      </c>
      <c r="Q26" s="626">
        <v>305.90820775646051</v>
      </c>
      <c r="R26" s="626">
        <v>708.27117077605135</v>
      </c>
      <c r="S26" s="626">
        <v>263.17824920038004</v>
      </c>
      <c r="T26" s="626">
        <v>181.77557140965129</v>
      </c>
      <c r="U26" s="874">
        <v>2534.6737297096442</v>
      </c>
      <c r="V26" s="626">
        <v>289.33145930592747</v>
      </c>
      <c r="W26" s="626">
        <v>312.05370742459183</v>
      </c>
      <c r="X26" s="626">
        <v>608.9815799948459</v>
      </c>
      <c r="Y26" s="870">
        <v>1210.3667467253601</v>
      </c>
      <c r="Z26" s="639">
        <v>20433.901332238122</v>
      </c>
      <c r="AA26" s="870">
        <v>783418.40622954117</v>
      </c>
      <c r="AB26" s="138"/>
    </row>
    <row r="27" spans="1:28" s="626" customFormat="1" ht="12.95" customHeight="1">
      <c r="A27" s="871" t="s">
        <v>348</v>
      </c>
      <c r="B27" s="870">
        <v>527874.07757471921</v>
      </c>
      <c r="C27" s="624">
        <v>248978.92056484747</v>
      </c>
      <c r="D27" s="624">
        <v>596.56682249485061</v>
      </c>
      <c r="E27" s="624">
        <v>7558.5361908758159</v>
      </c>
      <c r="F27" s="625">
        <v>3924.8436576071795</v>
      </c>
      <c r="G27" s="626">
        <v>2194.0612346574126</v>
      </c>
      <c r="H27" s="626">
        <v>3635.9778851288661</v>
      </c>
      <c r="I27" s="626">
        <v>1067.2646209816892</v>
      </c>
      <c r="J27" s="626">
        <v>2109.5987683040826</v>
      </c>
      <c r="K27" s="870">
        <v>12931.746166678602</v>
      </c>
      <c r="L27" s="626">
        <v>2688.2133552040345</v>
      </c>
      <c r="M27" s="626">
        <v>738.8735636595186</v>
      </c>
      <c r="N27" s="626">
        <v>3427.0869188635443</v>
      </c>
      <c r="O27" s="871" t="s">
        <v>348</v>
      </c>
      <c r="P27" s="625">
        <v>859.16892916172526</v>
      </c>
      <c r="Q27" s="626">
        <v>383.80847543691095</v>
      </c>
      <c r="R27" s="626">
        <v>688.1393201757528</v>
      </c>
      <c r="S27" s="626">
        <v>148.88593934426567</v>
      </c>
      <c r="T27" s="626">
        <v>174.88153084608126</v>
      </c>
      <c r="U27" s="874">
        <v>2254.8841949647554</v>
      </c>
      <c r="V27" s="626">
        <v>469.82577694093374</v>
      </c>
      <c r="W27" s="626">
        <v>674.52551874368987</v>
      </c>
      <c r="X27" s="626">
        <v>1139.5421811728099</v>
      </c>
      <c r="Y27" s="870">
        <v>2283.8934768574468</v>
      </c>
      <c r="Z27" s="639">
        <v>27114.453806828093</v>
      </c>
      <c r="AA27" s="870">
        <v>833020.16571728373</v>
      </c>
      <c r="AB27" s="138"/>
    </row>
    <row r="28" spans="1:28" s="626" customFormat="1" ht="12.95" customHeight="1">
      <c r="A28" s="871" t="s">
        <v>349</v>
      </c>
      <c r="B28" s="870">
        <v>466807.97297732433</v>
      </c>
      <c r="C28" s="624">
        <v>217199.33206056958</v>
      </c>
      <c r="D28" s="624">
        <v>937.29269535151116</v>
      </c>
      <c r="E28" s="624">
        <v>10412.807381109309</v>
      </c>
      <c r="F28" s="625">
        <v>4545.7220936458543</v>
      </c>
      <c r="G28" s="626">
        <v>2348.9291621958296</v>
      </c>
      <c r="H28" s="626">
        <v>4833.9147983273742</v>
      </c>
      <c r="I28" s="626">
        <v>3391.7848934697363</v>
      </c>
      <c r="J28" s="626">
        <v>1195.5927730874243</v>
      </c>
      <c r="K28" s="870">
        <v>16315.943720725911</v>
      </c>
      <c r="L28" s="626">
        <v>2045.431361671019</v>
      </c>
      <c r="M28" s="626">
        <v>801.97543774499832</v>
      </c>
      <c r="N28" s="626">
        <v>2847.4067994160546</v>
      </c>
      <c r="O28" s="871" t="s">
        <v>349</v>
      </c>
      <c r="P28" s="625">
        <v>849.70267795263283</v>
      </c>
      <c r="Q28" s="626">
        <v>319.36712275182475</v>
      </c>
      <c r="R28" s="626">
        <v>892.3692779858419</v>
      </c>
      <c r="S28" s="626">
        <v>110.40272969205856</v>
      </c>
      <c r="T28" s="626">
        <v>198.75944585278305</v>
      </c>
      <c r="U28" s="874">
        <v>2370.6012542351637</v>
      </c>
      <c r="V28" s="626">
        <v>468.1652540471801</v>
      </c>
      <c r="W28" s="626">
        <v>362.98275219305776</v>
      </c>
      <c r="X28" s="626">
        <v>901.21116688856341</v>
      </c>
      <c r="Y28" s="870">
        <v>1732.3591731287977</v>
      </c>
      <c r="Z28" s="639">
        <v>22561.230066749493</v>
      </c>
      <c r="AA28" s="870">
        <v>741184.94612816104</v>
      </c>
      <c r="AB28" s="138"/>
    </row>
    <row r="29" spans="1:28" s="626" customFormat="1" ht="12.95" customHeight="1">
      <c r="A29" s="871" t="s">
        <v>350</v>
      </c>
      <c r="B29" s="870">
        <v>395028.53476148349</v>
      </c>
      <c r="C29" s="624">
        <v>170951.20992868891</v>
      </c>
      <c r="D29" s="624">
        <v>657.49369108535143</v>
      </c>
      <c r="E29" s="624">
        <v>7063.1563643517757</v>
      </c>
      <c r="F29" s="625">
        <v>3949.0114438377459</v>
      </c>
      <c r="G29" s="626">
        <v>1184.8225588004927</v>
      </c>
      <c r="H29" s="626">
        <v>4765.2437719097834</v>
      </c>
      <c r="I29" s="626">
        <v>915.33398536567017</v>
      </c>
      <c r="J29" s="626">
        <v>1402.9035156697255</v>
      </c>
      <c r="K29" s="870">
        <v>12217.315275583451</v>
      </c>
      <c r="L29" s="626">
        <v>3103.0273200755801</v>
      </c>
      <c r="M29" s="626">
        <v>816.83610800537326</v>
      </c>
      <c r="N29" s="626">
        <v>3919.8634280809747</v>
      </c>
      <c r="O29" s="871" t="s">
        <v>350</v>
      </c>
      <c r="P29" s="625">
        <v>683.488795808806</v>
      </c>
      <c r="Q29" s="626">
        <v>236.09854773734347</v>
      </c>
      <c r="R29" s="626">
        <v>528.97262175347043</v>
      </c>
      <c r="S29" s="626">
        <v>136.52940657425859</v>
      </c>
      <c r="T29" s="626">
        <v>174.95258148680287</v>
      </c>
      <c r="U29" s="874">
        <v>1760.0419533606955</v>
      </c>
      <c r="V29" s="626">
        <v>428.37498982312366</v>
      </c>
      <c r="W29" s="626">
        <v>572.71290904319392</v>
      </c>
      <c r="X29" s="626">
        <v>917.34102706310784</v>
      </c>
      <c r="Y29" s="870">
        <v>1918.4289259294353</v>
      </c>
      <c r="Z29" s="639">
        <v>20638.191388891886</v>
      </c>
      <c r="AA29" s="870">
        <v>614154.23571823281</v>
      </c>
      <c r="AB29" s="138"/>
    </row>
    <row r="30" spans="1:28" s="626" customFormat="1" ht="12.95" customHeight="1">
      <c r="A30" s="871" t="s">
        <v>351</v>
      </c>
      <c r="B30" s="870">
        <v>410560.36583075667</v>
      </c>
      <c r="C30" s="624">
        <v>176936.27187329493</v>
      </c>
      <c r="D30" s="624">
        <v>453.68158721629203</v>
      </c>
      <c r="E30" s="624">
        <v>8950.4312781922345</v>
      </c>
      <c r="F30" s="625">
        <v>3447.5182340287361</v>
      </c>
      <c r="G30" s="626">
        <v>1372.3150091488626</v>
      </c>
      <c r="H30" s="626">
        <v>3642.352319455726</v>
      </c>
      <c r="I30" s="626">
        <v>717.57871632167223</v>
      </c>
      <c r="J30" s="626">
        <v>1387.3162635594379</v>
      </c>
      <c r="K30" s="870">
        <v>10567.080542514459</v>
      </c>
      <c r="L30" s="626">
        <v>3411.6733454388523</v>
      </c>
      <c r="M30" s="626">
        <v>887.7114634388488</v>
      </c>
      <c r="N30" s="626">
        <v>4299.3848088776685</v>
      </c>
      <c r="O30" s="871" t="s">
        <v>351</v>
      </c>
      <c r="P30" s="625">
        <v>433.91051233801443</v>
      </c>
      <c r="Q30" s="626">
        <v>248.9812416965502</v>
      </c>
      <c r="R30" s="626">
        <v>477.98439446764178</v>
      </c>
      <c r="S30" s="626">
        <v>132.48082506786332</v>
      </c>
      <c r="T30" s="626">
        <v>142.6114759988123</v>
      </c>
      <c r="U30" s="874">
        <v>1435.9684495688884</v>
      </c>
      <c r="V30" s="626">
        <v>360.27712939683568</v>
      </c>
      <c r="W30" s="626">
        <v>584.92036678013289</v>
      </c>
      <c r="X30" s="626">
        <v>960.36763529296036</v>
      </c>
      <c r="Y30" s="870">
        <v>1905.5651314699335</v>
      </c>
      <c r="Z30" s="639">
        <v>20773.182107208435</v>
      </c>
      <c r="AA30" s="870">
        <v>635881.93160859449</v>
      </c>
      <c r="AB30" s="138"/>
    </row>
    <row r="31" spans="1:28" s="626" customFormat="1" ht="12.95" customHeight="1">
      <c r="A31" s="871" t="s">
        <v>352</v>
      </c>
      <c r="B31" s="870">
        <v>410500.38985739672</v>
      </c>
      <c r="C31" s="624">
        <v>164294.57736984934</v>
      </c>
      <c r="D31" s="624">
        <v>530.74279247214895</v>
      </c>
      <c r="E31" s="624">
        <v>9460.2277974339613</v>
      </c>
      <c r="F31" s="625">
        <v>1800.6475548280503</v>
      </c>
      <c r="G31" s="626">
        <v>595.59085651230021</v>
      </c>
      <c r="H31" s="626">
        <v>2179.2194621322706</v>
      </c>
      <c r="I31" s="626">
        <v>309.33369350977802</v>
      </c>
      <c r="J31" s="626">
        <v>781.21691880636342</v>
      </c>
      <c r="K31" s="870">
        <v>5666.0084857888532</v>
      </c>
      <c r="L31" s="626">
        <v>2209.6480047270534</v>
      </c>
      <c r="M31" s="626">
        <v>467.54383594690199</v>
      </c>
      <c r="N31" s="626">
        <v>2677.1918406739633</v>
      </c>
      <c r="O31" s="871" t="s">
        <v>352</v>
      </c>
      <c r="P31" s="625">
        <v>786.72425629764848</v>
      </c>
      <c r="Q31" s="626">
        <v>220.11607440198591</v>
      </c>
      <c r="R31" s="626">
        <v>468.40197778860943</v>
      </c>
      <c r="S31" s="626">
        <v>105.35327146134553</v>
      </c>
      <c r="T31" s="626">
        <v>141.20211043151852</v>
      </c>
      <c r="U31" s="874">
        <v>1721.7976903811038</v>
      </c>
      <c r="V31" s="626">
        <v>258.20252070652339</v>
      </c>
      <c r="W31" s="626">
        <v>373.04382173450193</v>
      </c>
      <c r="X31" s="626">
        <v>668.17109940389855</v>
      </c>
      <c r="Y31" s="870">
        <v>1299.4174418449227</v>
      </c>
      <c r="Z31" s="639">
        <v>16642.861938464044</v>
      </c>
      <c r="AA31" s="870">
        <v>612793.21521410614</v>
      </c>
      <c r="AB31" s="138"/>
    </row>
    <row r="32" spans="1:28" s="626" customFormat="1" ht="12.95" customHeight="1">
      <c r="A32" s="871" t="s">
        <v>353</v>
      </c>
      <c r="B32" s="870">
        <v>447157.84148264601</v>
      </c>
      <c r="C32" s="624">
        <v>228239.72021542941</v>
      </c>
      <c r="D32" s="624">
        <v>739.58521602087785</v>
      </c>
      <c r="E32" s="624">
        <v>9439.7378793831722</v>
      </c>
      <c r="F32" s="625">
        <v>2026.8605528852531</v>
      </c>
      <c r="G32" s="626">
        <v>681.78578492558108</v>
      </c>
      <c r="H32" s="626">
        <v>2052.1702658834383</v>
      </c>
      <c r="I32" s="626">
        <v>575.78604230360054</v>
      </c>
      <c r="J32" s="626">
        <v>864.09076476229336</v>
      </c>
      <c r="K32" s="870">
        <v>6200.6934107601364</v>
      </c>
      <c r="L32" s="626">
        <v>2736.836620102456</v>
      </c>
      <c r="M32" s="626">
        <v>575.14959102647822</v>
      </c>
      <c r="N32" s="626">
        <v>3311.9862111289294</v>
      </c>
      <c r="O32" s="871" t="s">
        <v>353</v>
      </c>
      <c r="P32" s="625">
        <v>2068.1835815921131</v>
      </c>
      <c r="Q32" s="626">
        <v>321.42333647050765</v>
      </c>
      <c r="R32" s="626">
        <v>605.46708819646392</v>
      </c>
      <c r="S32" s="626">
        <v>332.1309529238049</v>
      </c>
      <c r="T32" s="626">
        <v>204.28244947548885</v>
      </c>
      <c r="U32" s="874">
        <v>3531.4874086583877</v>
      </c>
      <c r="V32" s="626">
        <v>434.18840239330405</v>
      </c>
      <c r="W32" s="626">
        <v>569.20409826759612</v>
      </c>
      <c r="X32" s="626">
        <v>1077.7210999549293</v>
      </c>
      <c r="Y32" s="870">
        <v>2081.1136006158463</v>
      </c>
      <c r="Z32" s="640">
        <v>19272.177084100975</v>
      </c>
      <c r="AA32" s="870">
        <v>719974.34250952292</v>
      </c>
      <c r="AB32" s="138"/>
    </row>
    <row r="33" spans="1:28" s="626" customFormat="1" ht="12.95" customHeight="1">
      <c r="A33" s="178" t="s">
        <v>166</v>
      </c>
      <c r="B33" s="627">
        <v>5275477.2378135296</v>
      </c>
      <c r="C33" s="628">
        <v>2468463.4523557811</v>
      </c>
      <c r="D33" s="628">
        <v>6205.4071863074078</v>
      </c>
      <c r="E33" s="628">
        <v>77655.603317119007</v>
      </c>
      <c r="F33" s="629">
        <v>32431.312491550343</v>
      </c>
      <c r="G33" s="630">
        <v>12207.37749923752</v>
      </c>
      <c r="H33" s="630">
        <v>33591.763766156553</v>
      </c>
      <c r="I33" s="630">
        <v>8994.4078657039681</v>
      </c>
      <c r="J33" s="630">
        <v>12179.653689246705</v>
      </c>
      <c r="K33" s="627">
        <v>99404.515311877287</v>
      </c>
      <c r="L33" s="638">
        <v>22611.422861617157</v>
      </c>
      <c r="M33" s="638">
        <v>6179.0758988032321</v>
      </c>
      <c r="N33" s="638">
        <v>28790.498760420654</v>
      </c>
      <c r="O33" s="178" t="s">
        <v>166</v>
      </c>
      <c r="P33" s="629">
        <v>11192.983438063973</v>
      </c>
      <c r="Q33" s="630">
        <v>3264.2941194334426</v>
      </c>
      <c r="R33" s="630">
        <v>6562.6707732845925</v>
      </c>
      <c r="S33" s="630">
        <v>2202.0556375327701</v>
      </c>
      <c r="T33" s="630">
        <v>1925.0735004700146</v>
      </c>
      <c r="U33" s="627">
        <v>25147.077468785315</v>
      </c>
      <c r="V33" s="629">
        <v>4611.5355194575332</v>
      </c>
      <c r="W33" s="630">
        <v>5565.3368209527571</v>
      </c>
      <c r="X33" s="630">
        <v>9858.1668742801121</v>
      </c>
      <c r="Y33" s="627">
        <v>20035.039214690376</v>
      </c>
      <c r="Z33" s="628">
        <v>232006.88205402542</v>
      </c>
      <c r="AA33" s="628">
        <v>8233185.7135320036</v>
      </c>
      <c r="AB33" s="138"/>
    </row>
    <row r="34" spans="1:28" s="317" customFormat="1" ht="12.95" customHeight="1">
      <c r="A34" s="318" t="s">
        <v>178</v>
      </c>
      <c r="B34" s="313"/>
      <c r="C34" s="314"/>
      <c r="D34" s="314"/>
      <c r="E34" s="314"/>
      <c r="F34" s="315"/>
      <c r="G34" s="316"/>
      <c r="H34" s="316"/>
      <c r="I34" s="316"/>
      <c r="J34" s="316"/>
      <c r="K34" s="313"/>
      <c r="L34" s="315"/>
      <c r="M34" s="316"/>
      <c r="N34" s="313"/>
      <c r="O34" s="312" t="s">
        <v>178</v>
      </c>
      <c r="P34" s="316"/>
      <c r="Q34" s="316"/>
      <c r="R34" s="316"/>
      <c r="S34" s="316"/>
      <c r="T34" s="316"/>
      <c r="U34" s="313"/>
      <c r="V34" s="316"/>
      <c r="W34" s="316"/>
      <c r="X34" s="316"/>
      <c r="Y34" s="313"/>
      <c r="Z34" s="314"/>
      <c r="AA34" s="313"/>
    </row>
    <row r="35" spans="1:28" s="626" customFormat="1" ht="12.95" customHeight="1">
      <c r="A35" s="231" t="s">
        <v>342</v>
      </c>
      <c r="B35" s="870">
        <v>74.000000000000014</v>
      </c>
      <c r="C35" s="624">
        <v>37</v>
      </c>
      <c r="D35" s="624">
        <v>1226.0000000000007</v>
      </c>
      <c r="E35" s="624">
        <v>21847.999999999996</v>
      </c>
      <c r="F35" s="625">
        <v>57</v>
      </c>
      <c r="G35" s="626">
        <v>238</v>
      </c>
      <c r="H35" s="626">
        <v>76</v>
      </c>
      <c r="I35" s="626">
        <v>6</v>
      </c>
      <c r="J35" s="626">
        <v>15</v>
      </c>
      <c r="K35" s="870">
        <v>392</v>
      </c>
      <c r="L35" s="626">
        <v>3296.99999999999</v>
      </c>
      <c r="M35" s="626">
        <v>39</v>
      </c>
      <c r="N35" s="626">
        <v>3335.99999999999</v>
      </c>
      <c r="O35" s="178" t="s">
        <v>342</v>
      </c>
      <c r="P35" s="625">
        <v>46</v>
      </c>
      <c r="Q35" s="626">
        <v>16</v>
      </c>
      <c r="R35" s="626">
        <v>1597.0000000000002</v>
      </c>
      <c r="S35" s="626">
        <v>22</v>
      </c>
      <c r="T35" s="626">
        <v>29</v>
      </c>
      <c r="U35" s="874">
        <v>1710.0000000000007</v>
      </c>
      <c r="V35" s="626">
        <v>7</v>
      </c>
      <c r="W35" s="626">
        <v>7</v>
      </c>
      <c r="X35" s="626">
        <v>11</v>
      </c>
      <c r="Y35" s="870">
        <v>25</v>
      </c>
      <c r="Z35" s="639">
        <v>4797</v>
      </c>
      <c r="AA35" s="870">
        <v>33445.000000000568</v>
      </c>
      <c r="AB35" s="164"/>
    </row>
    <row r="36" spans="1:28" s="626" customFormat="1" ht="12.95" customHeight="1">
      <c r="A36" s="231" t="s">
        <v>343</v>
      </c>
      <c r="B36" s="870">
        <v>64</v>
      </c>
      <c r="C36" s="624">
        <v>51.000000000000014</v>
      </c>
      <c r="D36" s="624">
        <v>974.0000000000008</v>
      </c>
      <c r="E36" s="624">
        <v>27179.999999999913</v>
      </c>
      <c r="F36" s="625">
        <v>52</v>
      </c>
      <c r="G36" s="626">
        <v>175</v>
      </c>
      <c r="H36" s="626">
        <v>116</v>
      </c>
      <c r="I36" s="626">
        <v>17</v>
      </c>
      <c r="J36" s="626">
        <v>17</v>
      </c>
      <c r="K36" s="870">
        <v>377</v>
      </c>
      <c r="L36" s="626">
        <v>1866.9999999999975</v>
      </c>
      <c r="M36" s="626">
        <v>20</v>
      </c>
      <c r="N36" s="626">
        <v>1886.9999999999975</v>
      </c>
      <c r="O36" s="871" t="s">
        <v>343</v>
      </c>
      <c r="P36" s="625">
        <v>32</v>
      </c>
      <c r="Q36" s="626">
        <v>8</v>
      </c>
      <c r="R36" s="626">
        <v>988.99999999999909</v>
      </c>
      <c r="S36" s="626">
        <v>6</v>
      </c>
      <c r="T36" s="626">
        <v>22</v>
      </c>
      <c r="U36" s="874">
        <v>1056.9999999999991</v>
      </c>
      <c r="V36" s="626">
        <v>5</v>
      </c>
      <c r="W36" s="626">
        <v>4</v>
      </c>
      <c r="X36" s="626">
        <v>5</v>
      </c>
      <c r="Y36" s="870">
        <v>14</v>
      </c>
      <c r="Z36" s="639">
        <v>3135</v>
      </c>
      <c r="AA36" s="870">
        <v>34738.999999999513</v>
      </c>
      <c r="AB36" s="164"/>
    </row>
    <row r="37" spans="1:28" s="626" customFormat="1" ht="12.95" customHeight="1">
      <c r="A37" s="231" t="s">
        <v>344</v>
      </c>
      <c r="B37" s="870">
        <v>194</v>
      </c>
      <c r="C37" s="624">
        <v>98</v>
      </c>
      <c r="D37" s="624">
        <v>2872.99999999999</v>
      </c>
      <c r="E37" s="624">
        <v>51089.999999999593</v>
      </c>
      <c r="F37" s="625">
        <v>141</v>
      </c>
      <c r="G37" s="626">
        <v>163</v>
      </c>
      <c r="H37" s="626">
        <v>105</v>
      </c>
      <c r="I37" s="626">
        <v>45</v>
      </c>
      <c r="J37" s="626">
        <v>29</v>
      </c>
      <c r="K37" s="870">
        <v>483</v>
      </c>
      <c r="L37" s="626">
        <v>5817.00000000001</v>
      </c>
      <c r="M37" s="626">
        <v>187</v>
      </c>
      <c r="N37" s="626">
        <v>6004.00000000001</v>
      </c>
      <c r="O37" s="871" t="s">
        <v>344</v>
      </c>
      <c r="P37" s="625">
        <v>87</v>
      </c>
      <c r="Q37" s="626">
        <v>18</v>
      </c>
      <c r="R37" s="626">
        <v>1598.0000000000036</v>
      </c>
      <c r="S37" s="626">
        <v>23</v>
      </c>
      <c r="T37" s="626">
        <v>44</v>
      </c>
      <c r="U37" s="874">
        <v>1770.0000000000041</v>
      </c>
      <c r="V37" s="626">
        <v>7</v>
      </c>
      <c r="W37" s="626">
        <v>16</v>
      </c>
      <c r="X37" s="626">
        <v>14</v>
      </c>
      <c r="Y37" s="870">
        <v>37</v>
      </c>
      <c r="Z37" s="639">
        <v>5404.0000000000009</v>
      </c>
      <c r="AA37" s="870">
        <v>67952.999999998807</v>
      </c>
      <c r="AB37" s="164"/>
    </row>
    <row r="38" spans="1:28" s="626" customFormat="1" ht="12.95" customHeight="1">
      <c r="A38" s="231" t="s">
        <v>345</v>
      </c>
      <c r="B38" s="870">
        <v>157</v>
      </c>
      <c r="C38" s="624">
        <v>79</v>
      </c>
      <c r="D38" s="624">
        <v>6412.0000000000355</v>
      </c>
      <c r="E38" s="624">
        <v>39995.999999999913</v>
      </c>
      <c r="F38" s="625">
        <v>277</v>
      </c>
      <c r="G38" s="626">
        <v>403</v>
      </c>
      <c r="H38" s="626">
        <v>245</v>
      </c>
      <c r="I38" s="626">
        <v>33</v>
      </c>
      <c r="J38" s="626">
        <v>145</v>
      </c>
      <c r="K38" s="870">
        <v>1103</v>
      </c>
      <c r="L38" s="626">
        <v>11359.999999999998</v>
      </c>
      <c r="M38" s="626">
        <v>304</v>
      </c>
      <c r="N38" s="626">
        <v>11664</v>
      </c>
      <c r="O38" s="871" t="s">
        <v>345</v>
      </c>
      <c r="P38" s="625">
        <v>97</v>
      </c>
      <c r="Q38" s="626">
        <v>25</v>
      </c>
      <c r="R38" s="626">
        <v>5249.0000000000109</v>
      </c>
      <c r="S38" s="626">
        <v>45</v>
      </c>
      <c r="T38" s="626">
        <v>61</v>
      </c>
      <c r="U38" s="874">
        <v>5477.0000000000127</v>
      </c>
      <c r="V38" s="626">
        <v>8</v>
      </c>
      <c r="W38" s="626">
        <v>21</v>
      </c>
      <c r="X38" s="626">
        <v>18</v>
      </c>
      <c r="Y38" s="870">
        <v>47</v>
      </c>
      <c r="Z38" s="639">
        <v>4320</v>
      </c>
      <c r="AA38" s="870">
        <v>69255.000000001324</v>
      </c>
      <c r="AB38" s="164"/>
    </row>
    <row r="39" spans="1:28" s="626" customFormat="1" ht="12.95" customHeight="1">
      <c r="A39" s="231" t="s">
        <v>346</v>
      </c>
      <c r="B39" s="870">
        <v>33</v>
      </c>
      <c r="C39" s="624">
        <v>8</v>
      </c>
      <c r="D39" s="624">
        <v>6240.9999999999436</v>
      </c>
      <c r="E39" s="624">
        <v>17673.000000000371</v>
      </c>
      <c r="F39" s="625">
        <v>333</v>
      </c>
      <c r="G39" s="626">
        <v>346</v>
      </c>
      <c r="H39" s="626">
        <v>489</v>
      </c>
      <c r="I39" s="626">
        <v>66</v>
      </c>
      <c r="J39" s="626">
        <v>82</v>
      </c>
      <c r="K39" s="870">
        <v>1316.0000000000002</v>
      </c>
      <c r="L39" s="626">
        <v>10590.000000000027</v>
      </c>
      <c r="M39" s="626">
        <v>478.00000000000006</v>
      </c>
      <c r="N39" s="626">
        <v>11068.000000000031</v>
      </c>
      <c r="O39" s="871" t="s">
        <v>346</v>
      </c>
      <c r="P39" s="625">
        <v>108</v>
      </c>
      <c r="Q39" s="626">
        <v>22</v>
      </c>
      <c r="R39" s="626">
        <v>11012.000000000031</v>
      </c>
      <c r="S39" s="626">
        <v>97</v>
      </c>
      <c r="T39" s="626">
        <v>74</v>
      </c>
      <c r="U39" s="874">
        <v>11313.000000000029</v>
      </c>
      <c r="V39" s="626">
        <v>6</v>
      </c>
      <c r="W39" s="626">
        <v>20</v>
      </c>
      <c r="X39" s="626">
        <v>25</v>
      </c>
      <c r="Y39" s="870">
        <v>51</v>
      </c>
      <c r="Z39" s="639">
        <v>6426.9999999999991</v>
      </c>
      <c r="AA39" s="870">
        <v>54130.000000000095</v>
      </c>
      <c r="AB39" s="164"/>
    </row>
    <row r="40" spans="1:28" s="626" customFormat="1" ht="12.95" customHeight="1">
      <c r="A40" s="231" t="s">
        <v>347</v>
      </c>
      <c r="B40" s="870">
        <v>203</v>
      </c>
      <c r="C40" s="624">
        <v>48</v>
      </c>
      <c r="D40" s="624">
        <v>9854.9999999999709</v>
      </c>
      <c r="E40" s="624">
        <v>12477.000000000127</v>
      </c>
      <c r="F40" s="625">
        <v>255</v>
      </c>
      <c r="G40" s="626">
        <v>371</v>
      </c>
      <c r="H40" s="626">
        <v>516.00000000000011</v>
      </c>
      <c r="I40" s="626">
        <v>66</v>
      </c>
      <c r="J40" s="626">
        <v>151</v>
      </c>
      <c r="K40" s="870">
        <v>1358.9999999999998</v>
      </c>
      <c r="L40" s="626">
        <v>13531.000000000005</v>
      </c>
      <c r="M40" s="626">
        <v>491</v>
      </c>
      <c r="N40" s="626">
        <v>14022.000000000002</v>
      </c>
      <c r="O40" s="871" t="s">
        <v>347</v>
      </c>
      <c r="P40" s="625">
        <v>168</v>
      </c>
      <c r="Q40" s="626">
        <v>40</v>
      </c>
      <c r="R40" s="626">
        <v>10023.999999999962</v>
      </c>
      <c r="S40" s="626">
        <v>116</v>
      </c>
      <c r="T40" s="626">
        <v>111</v>
      </c>
      <c r="U40" s="874">
        <v>10458.999999999953</v>
      </c>
      <c r="V40" s="626">
        <v>11</v>
      </c>
      <c r="W40" s="626">
        <v>19</v>
      </c>
      <c r="X40" s="626">
        <v>18</v>
      </c>
      <c r="Y40" s="870">
        <v>48</v>
      </c>
      <c r="Z40" s="639">
        <v>9219.0000000000018</v>
      </c>
      <c r="AA40" s="870">
        <v>57690.000000000422</v>
      </c>
      <c r="AB40" s="164"/>
    </row>
    <row r="41" spans="1:28" s="626" customFormat="1" ht="12.95" customHeight="1">
      <c r="A41" s="231" t="s">
        <v>348</v>
      </c>
      <c r="B41" s="870">
        <v>248.99999999999991</v>
      </c>
      <c r="C41" s="624">
        <v>9</v>
      </c>
      <c r="D41" s="624">
        <v>18331.000000000109</v>
      </c>
      <c r="E41" s="624">
        <v>19124.999999999996</v>
      </c>
      <c r="F41" s="625">
        <v>519</v>
      </c>
      <c r="G41" s="626">
        <v>647</v>
      </c>
      <c r="H41" s="626">
        <v>872</v>
      </c>
      <c r="I41" s="626">
        <v>77</v>
      </c>
      <c r="J41" s="626">
        <v>484</v>
      </c>
      <c r="K41" s="870">
        <v>2599</v>
      </c>
      <c r="L41" s="626">
        <v>13456.000000000085</v>
      </c>
      <c r="M41" s="626">
        <v>4288</v>
      </c>
      <c r="N41" s="626">
        <v>17744.000000000058</v>
      </c>
      <c r="O41" s="871" t="s">
        <v>348</v>
      </c>
      <c r="P41" s="625">
        <v>241</v>
      </c>
      <c r="Q41" s="626">
        <v>80</v>
      </c>
      <c r="R41" s="626">
        <v>12324.000000000069</v>
      </c>
      <c r="S41" s="626">
        <v>123</v>
      </c>
      <c r="T41" s="626">
        <v>265</v>
      </c>
      <c r="U41" s="874">
        <v>13033.000000000073</v>
      </c>
      <c r="V41" s="626">
        <v>9</v>
      </c>
      <c r="W41" s="626">
        <v>22</v>
      </c>
      <c r="X41" s="626">
        <v>27.000000000000004</v>
      </c>
      <c r="Y41" s="870">
        <v>58</v>
      </c>
      <c r="Z41" s="639">
        <v>14448.000000000004</v>
      </c>
      <c r="AA41" s="870">
        <v>85595.999999999549</v>
      </c>
      <c r="AB41" s="164"/>
    </row>
    <row r="42" spans="1:28" s="626" customFormat="1" ht="12.95" customHeight="1">
      <c r="A42" s="231" t="s">
        <v>349</v>
      </c>
      <c r="B42" s="870">
        <v>274</v>
      </c>
      <c r="C42" s="624">
        <v>59</v>
      </c>
      <c r="D42" s="624">
        <v>30213.999999999683</v>
      </c>
      <c r="E42" s="624">
        <v>18254.000000000466</v>
      </c>
      <c r="F42" s="625">
        <v>487</v>
      </c>
      <c r="G42" s="626">
        <v>417</v>
      </c>
      <c r="H42" s="626">
        <v>628</v>
      </c>
      <c r="I42" s="626">
        <v>222</v>
      </c>
      <c r="J42" s="626">
        <v>176</v>
      </c>
      <c r="K42" s="870">
        <v>1930</v>
      </c>
      <c r="L42" s="626">
        <v>13360.000000000009</v>
      </c>
      <c r="M42" s="626">
        <v>3866.0000000000068</v>
      </c>
      <c r="N42" s="626">
        <v>17225.999999999938</v>
      </c>
      <c r="O42" s="871" t="s">
        <v>349</v>
      </c>
      <c r="P42" s="625">
        <v>414</v>
      </c>
      <c r="Q42" s="626">
        <v>93</v>
      </c>
      <c r="R42" s="626">
        <v>11192.999999999996</v>
      </c>
      <c r="S42" s="626">
        <v>170</v>
      </c>
      <c r="T42" s="626">
        <v>285</v>
      </c>
      <c r="U42" s="874">
        <v>12154.999999999993</v>
      </c>
      <c r="V42" s="626">
        <v>13</v>
      </c>
      <c r="W42" s="626">
        <v>37</v>
      </c>
      <c r="X42" s="626">
        <v>42</v>
      </c>
      <c r="Y42" s="870">
        <v>92</v>
      </c>
      <c r="Z42" s="639">
        <v>8383.0000000000018</v>
      </c>
      <c r="AA42" s="870">
        <v>88587.000000002779</v>
      </c>
      <c r="AB42" s="164"/>
    </row>
    <row r="43" spans="1:28" s="626" customFormat="1" ht="12.95" customHeight="1">
      <c r="A43" s="231" t="s">
        <v>350</v>
      </c>
      <c r="B43" s="870">
        <v>173.00000000000003</v>
      </c>
      <c r="C43" s="624">
        <v>36</v>
      </c>
      <c r="D43" s="624">
        <v>26675.000000000047</v>
      </c>
      <c r="E43" s="624">
        <v>15095.000000000018</v>
      </c>
      <c r="F43" s="625">
        <v>354</v>
      </c>
      <c r="G43" s="626">
        <v>264</v>
      </c>
      <c r="H43" s="626">
        <v>521</v>
      </c>
      <c r="I43" s="626">
        <v>49</v>
      </c>
      <c r="J43" s="626">
        <v>112</v>
      </c>
      <c r="K43" s="870">
        <v>1300.0000000000002</v>
      </c>
      <c r="L43" s="626">
        <v>16173.000000000049</v>
      </c>
      <c r="M43" s="626">
        <v>3976.0000000000018</v>
      </c>
      <c r="N43" s="626">
        <v>20149.000000000065</v>
      </c>
      <c r="O43" s="871" t="s">
        <v>350</v>
      </c>
      <c r="P43" s="625">
        <v>192</v>
      </c>
      <c r="Q43" s="626">
        <v>60</v>
      </c>
      <c r="R43" s="626">
        <v>11906.999999999958</v>
      </c>
      <c r="S43" s="626">
        <v>113</v>
      </c>
      <c r="T43" s="626">
        <v>244</v>
      </c>
      <c r="U43" s="874">
        <v>12515.999999999949</v>
      </c>
      <c r="V43" s="626">
        <v>12</v>
      </c>
      <c r="W43" s="626">
        <v>24</v>
      </c>
      <c r="X43" s="626">
        <v>14</v>
      </c>
      <c r="Y43" s="870">
        <v>50</v>
      </c>
      <c r="Z43" s="639">
        <v>2057</v>
      </c>
      <c r="AA43" s="870">
        <v>78050.999999999578</v>
      </c>
      <c r="AB43" s="164"/>
    </row>
    <row r="44" spans="1:28" s="626" customFormat="1" ht="12.95" customHeight="1">
      <c r="A44" s="231" t="s">
        <v>351</v>
      </c>
      <c r="B44" s="870">
        <v>164</v>
      </c>
      <c r="C44" s="624">
        <v>66</v>
      </c>
      <c r="D44" s="624">
        <v>23716.999999999745</v>
      </c>
      <c r="E44" s="624">
        <v>24600.000000000018</v>
      </c>
      <c r="F44" s="625">
        <v>429</v>
      </c>
      <c r="G44" s="626">
        <v>429</v>
      </c>
      <c r="H44" s="626">
        <v>539</v>
      </c>
      <c r="I44" s="626">
        <v>65</v>
      </c>
      <c r="J44" s="626">
        <v>170</v>
      </c>
      <c r="K44" s="870">
        <v>1632</v>
      </c>
      <c r="L44" s="626">
        <v>15802.999999999935</v>
      </c>
      <c r="M44" s="626">
        <v>3940.0000000000005</v>
      </c>
      <c r="N44" s="626">
        <v>19742.999999999953</v>
      </c>
      <c r="O44" s="871" t="s">
        <v>351</v>
      </c>
      <c r="P44" s="625">
        <v>226</v>
      </c>
      <c r="Q44" s="626">
        <v>81</v>
      </c>
      <c r="R44" s="626">
        <v>13899.999999999916</v>
      </c>
      <c r="S44" s="626">
        <v>156</v>
      </c>
      <c r="T44" s="626">
        <v>302</v>
      </c>
      <c r="U44" s="874">
        <v>14664.999999999907</v>
      </c>
      <c r="V44" s="626">
        <v>8</v>
      </c>
      <c r="W44" s="626">
        <v>37</v>
      </c>
      <c r="X44" s="626">
        <v>31</v>
      </c>
      <c r="Y44" s="870">
        <v>76</v>
      </c>
      <c r="Z44" s="639">
        <v>6854.9999999999982</v>
      </c>
      <c r="AA44" s="870">
        <v>91517.999999996333</v>
      </c>
      <c r="AB44" s="164"/>
    </row>
    <row r="45" spans="1:28" s="626" customFormat="1" ht="12.95" customHeight="1">
      <c r="A45" s="231" t="s">
        <v>352</v>
      </c>
      <c r="B45" s="870">
        <v>119</v>
      </c>
      <c r="C45" s="624">
        <v>57.000000000000014</v>
      </c>
      <c r="D45" s="624">
        <v>25436.999999999462</v>
      </c>
      <c r="E45" s="624">
        <v>37344.999999999905</v>
      </c>
      <c r="F45" s="625">
        <v>249</v>
      </c>
      <c r="G45" s="626">
        <v>374</v>
      </c>
      <c r="H45" s="626">
        <v>184</v>
      </c>
      <c r="I45" s="626">
        <v>26</v>
      </c>
      <c r="J45" s="626">
        <v>55</v>
      </c>
      <c r="K45" s="870">
        <v>888</v>
      </c>
      <c r="L45" s="626">
        <v>12343.000000000064</v>
      </c>
      <c r="M45" s="626">
        <v>3133.0000000000014</v>
      </c>
      <c r="N45" s="626">
        <v>15476.000000000065</v>
      </c>
      <c r="O45" s="871" t="s">
        <v>352</v>
      </c>
      <c r="P45" s="625">
        <v>249</v>
      </c>
      <c r="Q45" s="626">
        <v>77</v>
      </c>
      <c r="R45" s="626">
        <v>11400.999999999927</v>
      </c>
      <c r="S45" s="626">
        <v>243</v>
      </c>
      <c r="T45" s="626">
        <v>292</v>
      </c>
      <c r="U45" s="874">
        <v>12261.99999999992</v>
      </c>
      <c r="V45" s="626">
        <v>8</v>
      </c>
      <c r="W45" s="626">
        <v>25</v>
      </c>
      <c r="X45" s="626">
        <v>63</v>
      </c>
      <c r="Y45" s="870">
        <v>96</v>
      </c>
      <c r="Z45" s="639">
        <v>14549.000000000004</v>
      </c>
      <c r="AA45" s="870">
        <v>106228.99999999584</v>
      </c>
      <c r="AB45" s="164"/>
    </row>
    <row r="46" spans="1:28" s="626" customFormat="1" ht="12.95" customHeight="1">
      <c r="A46" s="231" t="s">
        <v>353</v>
      </c>
      <c r="B46" s="870">
        <v>168</v>
      </c>
      <c r="C46" s="624">
        <v>117.00000000000003</v>
      </c>
      <c r="D46" s="624">
        <v>34402.000000000349</v>
      </c>
      <c r="E46" s="624">
        <v>51911.000000000298</v>
      </c>
      <c r="F46" s="625">
        <v>337</v>
      </c>
      <c r="G46" s="626">
        <v>557</v>
      </c>
      <c r="H46" s="626">
        <v>254</v>
      </c>
      <c r="I46" s="626">
        <v>44</v>
      </c>
      <c r="J46" s="626">
        <v>65</v>
      </c>
      <c r="K46" s="870">
        <v>1257</v>
      </c>
      <c r="L46" s="626">
        <v>15492.000000000002</v>
      </c>
      <c r="M46" s="626">
        <v>3950.0000000000036</v>
      </c>
      <c r="N46" s="626">
        <v>19442.000000000044</v>
      </c>
      <c r="O46" s="871" t="s">
        <v>353</v>
      </c>
      <c r="P46" s="625">
        <v>718</v>
      </c>
      <c r="Q46" s="626">
        <v>218</v>
      </c>
      <c r="R46" s="626">
        <v>14105.999999999929</v>
      </c>
      <c r="S46" s="626">
        <v>393</v>
      </c>
      <c r="T46" s="626">
        <v>507</v>
      </c>
      <c r="U46" s="874">
        <v>15941.999999999905</v>
      </c>
      <c r="V46" s="626">
        <v>10</v>
      </c>
      <c r="W46" s="626">
        <v>48</v>
      </c>
      <c r="X46" s="626">
        <v>63</v>
      </c>
      <c r="Y46" s="870">
        <v>121</v>
      </c>
      <c r="Z46" s="640">
        <v>14934.999999999991</v>
      </c>
      <c r="AA46" s="870">
        <v>138294.9999999954</v>
      </c>
      <c r="AB46" s="164"/>
    </row>
    <row r="47" spans="1:28" s="626" customFormat="1" ht="12.95" customHeight="1">
      <c r="A47" s="219" t="s">
        <v>166</v>
      </c>
      <c r="B47" s="627">
        <v>1871.9999999999998</v>
      </c>
      <c r="C47" s="628">
        <v>664.99999999999977</v>
      </c>
      <c r="D47" s="628">
        <v>186357.00000000314</v>
      </c>
      <c r="E47" s="628">
        <v>336593.99999999127</v>
      </c>
      <c r="F47" s="629">
        <v>3489.9999999999982</v>
      </c>
      <c r="G47" s="630">
        <v>4384</v>
      </c>
      <c r="H47" s="630">
        <v>4545</v>
      </c>
      <c r="I47" s="630">
        <v>716</v>
      </c>
      <c r="J47" s="630">
        <v>1501</v>
      </c>
      <c r="K47" s="627">
        <v>14635.999999999989</v>
      </c>
      <c r="L47" s="638">
        <v>133089.00000000023</v>
      </c>
      <c r="M47" s="638">
        <v>24671.99999999984</v>
      </c>
      <c r="N47" s="638">
        <v>157760.99999999884</v>
      </c>
      <c r="O47" s="219" t="s">
        <v>166</v>
      </c>
      <c r="P47" s="629">
        <v>2577.9999999999991</v>
      </c>
      <c r="Q47" s="630">
        <v>738</v>
      </c>
      <c r="R47" s="630">
        <v>105299.99999999885</v>
      </c>
      <c r="S47" s="630">
        <v>1507</v>
      </c>
      <c r="T47" s="630">
        <v>2236</v>
      </c>
      <c r="U47" s="627">
        <v>112358.99999999921</v>
      </c>
      <c r="V47" s="629">
        <v>104</v>
      </c>
      <c r="W47" s="630">
        <v>280</v>
      </c>
      <c r="X47" s="630">
        <v>331</v>
      </c>
      <c r="Y47" s="627">
        <v>715</v>
      </c>
      <c r="Z47" s="628">
        <v>94528.999999999971</v>
      </c>
      <c r="AA47" s="628">
        <v>905487.99999997951</v>
      </c>
      <c r="AB47" s="164"/>
    </row>
    <row r="48" spans="1:28" s="875" customFormat="1" ht="12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</row>
    <row r="49" spans="1:28" s="875" customFormat="1" ht="12">
      <c r="A49" s="164" t="s">
        <v>354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 t="s">
        <v>354</v>
      </c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</row>
    <row r="50" spans="1:28" s="875" customFormat="1" ht="12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</row>
    <row r="51" spans="1:28" s="317" customFormat="1" ht="12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</row>
  </sheetData>
  <sheetProtection formatCells="0" formatColumns="0" formatRows="0" insertColumns="0" insertRows="0" insertHyperlinks="0" deleteColumns="0" deleteRows="0" sort="0" autoFilter="0" pivotTables="0"/>
  <mergeCells count="28">
    <mergeCell ref="AA5:AA6"/>
    <mergeCell ref="Z5:Z6"/>
    <mergeCell ref="Y5:Y6"/>
    <mergeCell ref="U5:U6"/>
    <mergeCell ref="X5:X6"/>
    <mergeCell ref="W5:W6"/>
    <mergeCell ref="A1:N1"/>
    <mergeCell ref="S5:S6"/>
    <mergeCell ref="V5:V6"/>
    <mergeCell ref="P5:P6"/>
    <mergeCell ref="T5:T6"/>
    <mergeCell ref="N5:N6"/>
    <mergeCell ref="Q5:Q6"/>
    <mergeCell ref="O5:O6"/>
    <mergeCell ref="L5:L6"/>
    <mergeCell ref="M5:M6"/>
    <mergeCell ref="R5:R6"/>
    <mergeCell ref="A5:A6"/>
    <mergeCell ref="E5:E6"/>
    <mergeCell ref="I5:I6"/>
    <mergeCell ref="K5:K6"/>
    <mergeCell ref="B5:B6"/>
    <mergeCell ref="C5:C6"/>
    <mergeCell ref="D5:D6"/>
    <mergeCell ref="J5:J6"/>
    <mergeCell ref="F5:F6"/>
    <mergeCell ref="H5:H6"/>
    <mergeCell ref="G5:G6"/>
  </mergeCells>
  <phoneticPr fontId="31" type="noConversion"/>
  <printOptions horizontalCentered="1"/>
  <pageMargins left="0.25" right="0.25" top="0.25" bottom="0.5" header="0.3" footer="0.3"/>
  <pageSetup scale="35" fitToHeight="0" orientation="portrait" r:id="rId1"/>
  <headerFooter alignWithMargins="0">
    <oddFooter>&amp;L&amp;"Garamond,Italic"&amp;12Hawai‘i Tourism Authority&amp;R&amp;"Garamond,Italic"&amp;12 2020 Annual Visitor Research Report</oddFooter>
  </headerFooter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H49"/>
  <sheetViews>
    <sheetView showGridLines="0" topLeftCell="F1" workbookViewId="0">
      <selection activeCell="Z13" sqref="Z13"/>
    </sheetView>
  </sheetViews>
  <sheetFormatPr defaultColWidth="9.140625" defaultRowHeight="12.75"/>
  <cols>
    <col min="1" max="1" width="15.140625" customWidth="1"/>
    <col min="2" max="14" width="9.5703125" customWidth="1"/>
    <col min="15" max="15" width="15.140625" customWidth="1"/>
    <col min="16" max="20" width="9.5703125" customWidth="1"/>
    <col min="21" max="21" width="12.5703125" customWidth="1"/>
    <col min="22" max="24" width="9.5703125" customWidth="1"/>
    <col min="25" max="25" width="12.5703125" customWidth="1"/>
    <col min="26" max="26" width="9.5703125" customWidth="1"/>
    <col min="27" max="27" width="12.5703125" customWidth="1"/>
    <col min="29" max="16384" width="9.140625" style="4"/>
  </cols>
  <sheetData>
    <row r="1" spans="1:28" s="18" customFormat="1" ht="15.75">
      <c r="A1" s="1474" t="s">
        <v>1235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  <c r="L1" s="1474"/>
      <c r="M1" s="1474"/>
      <c r="N1" s="1474"/>
      <c r="O1" s="65" t="s">
        <v>1236</v>
      </c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136"/>
    </row>
    <row r="2" spans="1:28" s="1198" customFormat="1" ht="15.75">
      <c r="A2" s="1474" t="s">
        <v>1007</v>
      </c>
      <c r="B2" s="1474"/>
      <c r="C2" s="1474"/>
      <c r="D2" s="1474"/>
      <c r="E2" s="1474"/>
      <c r="F2" s="1474"/>
      <c r="G2" s="1474"/>
      <c r="H2" s="1474"/>
      <c r="I2" s="1474"/>
      <c r="J2" s="1474"/>
      <c r="K2" s="1474"/>
      <c r="L2" s="1474"/>
      <c r="M2" s="1474"/>
      <c r="N2" s="1474"/>
      <c r="O2" s="1474" t="s">
        <v>1007</v>
      </c>
      <c r="P2" s="1474"/>
      <c r="Q2" s="1474"/>
      <c r="R2" s="1474"/>
      <c r="S2" s="1474"/>
      <c r="T2" s="1474"/>
      <c r="U2" s="1474"/>
      <c r="V2" s="1474"/>
      <c r="W2" s="1474"/>
      <c r="X2" s="1474"/>
      <c r="Y2" s="1474"/>
      <c r="Z2" s="1474"/>
      <c r="AA2" s="1474"/>
      <c r="AB2" s="506"/>
    </row>
    <row r="3" spans="1:28" s="873" customFormat="1" ht="14.25">
      <c r="A3" s="79"/>
      <c r="B3" s="79"/>
      <c r="C3" s="79"/>
      <c r="D3" s="79"/>
      <c r="E3" s="80"/>
      <c r="F3" s="81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1"/>
      <c r="T3" s="79"/>
      <c r="U3" s="79"/>
      <c r="V3" s="79"/>
      <c r="W3" s="79"/>
      <c r="X3" s="79"/>
      <c r="Y3" s="79"/>
      <c r="Z3" s="79"/>
      <c r="AA3" s="79"/>
      <c r="AB3" s="151"/>
    </row>
    <row r="4" spans="1:28" s="149" customFormat="1" ht="35.450000000000003" customHeight="1">
      <c r="A4" s="139" t="s">
        <v>355</v>
      </c>
      <c r="B4" s="140" t="s">
        <v>299</v>
      </c>
      <c r="C4" s="140" t="s">
        <v>300</v>
      </c>
      <c r="D4" s="141" t="s">
        <v>301</v>
      </c>
      <c r="E4" s="141" t="s">
        <v>302</v>
      </c>
      <c r="F4" s="142" t="s">
        <v>303</v>
      </c>
      <c r="G4" s="143"/>
      <c r="H4" s="143"/>
      <c r="I4" s="143"/>
      <c r="J4" s="143"/>
      <c r="K4" s="144"/>
      <c r="L4" s="142" t="s">
        <v>304</v>
      </c>
      <c r="M4" s="143"/>
      <c r="N4" s="144"/>
      <c r="O4" s="139" t="s">
        <v>355</v>
      </c>
      <c r="P4" s="145" t="s">
        <v>305</v>
      </c>
      <c r="Q4" s="146"/>
      <c r="R4" s="147"/>
      <c r="S4" s="147"/>
      <c r="T4" s="147"/>
      <c r="U4" s="148"/>
      <c r="V4" s="147" t="s">
        <v>306</v>
      </c>
      <c r="W4" s="146"/>
      <c r="X4" s="147"/>
      <c r="Y4" s="148"/>
      <c r="Z4" s="141" t="s">
        <v>307</v>
      </c>
      <c r="AA4" s="139" t="s">
        <v>308</v>
      </c>
      <c r="AB4" s="176"/>
    </row>
    <row r="5" spans="1:28" s="319" customFormat="1" ht="12">
      <c r="A5" s="1508" t="s">
        <v>166</v>
      </c>
      <c r="B5" s="1506" t="s">
        <v>309</v>
      </c>
      <c r="C5" s="1516" t="s">
        <v>310</v>
      </c>
      <c r="D5" s="1516" t="s">
        <v>311</v>
      </c>
      <c r="E5" s="1516" t="s">
        <v>312</v>
      </c>
      <c r="F5" s="1510" t="s">
        <v>313</v>
      </c>
      <c r="G5" s="1514" t="s">
        <v>314</v>
      </c>
      <c r="H5" s="1514" t="s">
        <v>315</v>
      </c>
      <c r="I5" s="1514" t="s">
        <v>316</v>
      </c>
      <c r="J5" s="1512" t="s">
        <v>317</v>
      </c>
      <c r="K5" s="1506" t="s">
        <v>318</v>
      </c>
      <c r="L5" s="1510" t="s">
        <v>319</v>
      </c>
      <c r="M5" s="1512" t="s">
        <v>320</v>
      </c>
      <c r="N5" s="1506" t="s">
        <v>321</v>
      </c>
      <c r="O5" s="1508" t="s">
        <v>166</v>
      </c>
      <c r="P5" s="1518" t="s">
        <v>322</v>
      </c>
      <c r="Q5" s="1512" t="s">
        <v>323</v>
      </c>
      <c r="R5" s="1514" t="s">
        <v>324</v>
      </c>
      <c r="S5" s="1512" t="s">
        <v>325</v>
      </c>
      <c r="T5" s="1514" t="s">
        <v>326</v>
      </c>
      <c r="U5" s="1506" t="s">
        <v>327</v>
      </c>
      <c r="V5" s="1510" t="s">
        <v>328</v>
      </c>
      <c r="W5" s="1512" t="s">
        <v>329</v>
      </c>
      <c r="X5" s="1512" t="s">
        <v>330</v>
      </c>
      <c r="Y5" s="1512" t="s">
        <v>331</v>
      </c>
      <c r="Z5" s="1508" t="s">
        <v>332</v>
      </c>
      <c r="AA5" s="1516" t="s">
        <v>356</v>
      </c>
    </row>
    <row r="6" spans="1:28" s="319" customFormat="1" ht="12">
      <c r="A6" s="1509"/>
      <c r="B6" s="1507" t="s">
        <v>333</v>
      </c>
      <c r="C6" s="1517" t="s">
        <v>334</v>
      </c>
      <c r="D6" s="1517"/>
      <c r="E6" s="1517"/>
      <c r="F6" s="1511" t="s">
        <v>335</v>
      </c>
      <c r="G6" s="1515"/>
      <c r="H6" s="1515"/>
      <c r="I6" s="1515"/>
      <c r="J6" s="1513" t="s">
        <v>336</v>
      </c>
      <c r="K6" s="1507"/>
      <c r="L6" s="1511"/>
      <c r="M6" s="1513" t="s">
        <v>337</v>
      </c>
      <c r="N6" s="1507" t="s">
        <v>304</v>
      </c>
      <c r="O6" s="1509"/>
      <c r="P6" s="1519" t="s">
        <v>322</v>
      </c>
      <c r="Q6" s="1513" t="s">
        <v>338</v>
      </c>
      <c r="R6" s="1515" t="s">
        <v>324</v>
      </c>
      <c r="S6" s="1513" t="s">
        <v>339</v>
      </c>
      <c r="T6" s="1515" t="s">
        <v>326</v>
      </c>
      <c r="U6" s="1507"/>
      <c r="V6" s="1511"/>
      <c r="W6" s="1513" t="s">
        <v>329</v>
      </c>
      <c r="X6" s="1513" t="s">
        <v>330</v>
      </c>
      <c r="Y6" s="1513" t="s">
        <v>340</v>
      </c>
      <c r="Z6" s="1509"/>
      <c r="AA6" s="1517" t="s">
        <v>341</v>
      </c>
    </row>
    <row r="7" spans="1:28" s="1003" customFormat="1" ht="12.95" customHeight="1">
      <c r="A7" s="1027" t="s">
        <v>342</v>
      </c>
      <c r="B7" s="995">
        <v>191.50723303370495</v>
      </c>
      <c r="C7" s="996">
        <v>261.86738532289559</v>
      </c>
      <c r="D7" s="996">
        <v>26.707367060775344</v>
      </c>
      <c r="E7" s="996">
        <v>677.43272922212293</v>
      </c>
      <c r="F7" s="997">
        <v>677.80831346909372</v>
      </c>
      <c r="G7" s="998">
        <v>2335.1171912157797</v>
      </c>
      <c r="H7" s="998">
        <v>1550.4136990893919</v>
      </c>
      <c r="I7" s="998">
        <v>1038.9046504028991</v>
      </c>
      <c r="J7" s="998">
        <v>663.63622449879301</v>
      </c>
      <c r="K7" s="995">
        <v>1023.9008500527732</v>
      </c>
      <c r="L7" s="998">
        <v>8515.6209558293594</v>
      </c>
      <c r="M7" s="998">
        <v>242.75186917235331</v>
      </c>
      <c r="N7" s="995">
        <v>3557.5319447103448</v>
      </c>
      <c r="O7" s="1027" t="s">
        <v>342</v>
      </c>
      <c r="P7" s="997">
        <v>694.20070192596529</v>
      </c>
      <c r="Q7" s="998">
        <v>275.85126099280717</v>
      </c>
      <c r="R7" s="998">
        <v>823.21466610541131</v>
      </c>
      <c r="S7" s="998">
        <v>1033.9472521271593</v>
      </c>
      <c r="T7" s="998">
        <v>284.38433532022776</v>
      </c>
      <c r="U7" s="1000">
        <v>683.35987861908552</v>
      </c>
      <c r="V7" s="998">
        <v>192.462501589488</v>
      </c>
      <c r="W7" s="998">
        <v>1957.4364252271967</v>
      </c>
      <c r="X7" s="998">
        <v>365.68950607459954</v>
      </c>
      <c r="Y7" s="995">
        <v>382.77975985604121</v>
      </c>
      <c r="Z7" s="1001">
        <v>387.13699433582843</v>
      </c>
      <c r="AA7" s="995">
        <v>229.74923037436591</v>
      </c>
      <c r="AB7" s="1002"/>
    </row>
    <row r="8" spans="1:28" s="1003" customFormat="1" ht="12.95" customHeight="1">
      <c r="A8" s="999" t="s">
        <v>343</v>
      </c>
      <c r="B8" s="995">
        <v>124.11887045417589</v>
      </c>
      <c r="C8" s="996">
        <v>187.31307596421857</v>
      </c>
      <c r="D8" s="996">
        <v>99.056016141062898</v>
      </c>
      <c r="E8" s="996">
        <v>5705.5129914104145</v>
      </c>
      <c r="F8" s="997">
        <v>791.12768091595672</v>
      </c>
      <c r="G8" s="998">
        <v>1958.9856985371473</v>
      </c>
      <c r="H8" s="998">
        <v>3793.3683449133191</v>
      </c>
      <c r="I8" s="998">
        <v>866.99597290335078</v>
      </c>
      <c r="J8" s="998">
        <v>1611.4560116093717</v>
      </c>
      <c r="K8" s="995">
        <v>1490.4531394818969</v>
      </c>
      <c r="L8" s="998">
        <v>9075.7690179826077</v>
      </c>
      <c r="M8" s="998">
        <v>854.64580715651516</v>
      </c>
      <c r="N8" s="995">
        <v>4589.2763897809809</v>
      </c>
      <c r="O8" s="999" t="s">
        <v>343</v>
      </c>
      <c r="P8" s="997">
        <v>374.2842647833566</v>
      </c>
      <c r="Q8" s="998">
        <v>581.90947819266125</v>
      </c>
      <c r="R8" s="998">
        <v>650.62823499812771</v>
      </c>
      <c r="S8" s="998">
        <v>848.9931249142478</v>
      </c>
      <c r="T8" s="998">
        <v>402.6684793897391</v>
      </c>
      <c r="U8" s="1000">
        <v>570.40336427667035</v>
      </c>
      <c r="V8" s="998">
        <v>328.6347808257986</v>
      </c>
      <c r="W8" s="998">
        <v>1205.6127959209648</v>
      </c>
      <c r="X8" s="998">
        <v>642.61255163928672</v>
      </c>
      <c r="Y8" s="995">
        <v>582.33199944689534</v>
      </c>
      <c r="Z8" s="1001">
        <v>310.20702739734907</v>
      </c>
      <c r="AA8" s="995">
        <v>160.58662215954391</v>
      </c>
      <c r="AB8" s="1028"/>
    </row>
    <row r="9" spans="1:28" s="1003" customFormat="1" ht="12.95" customHeight="1">
      <c r="A9" s="999" t="s">
        <v>344</v>
      </c>
      <c r="B9" s="995">
        <v>53.653924608158697</v>
      </c>
      <c r="C9" s="996">
        <v>75.746757599376522</v>
      </c>
      <c r="D9" s="996">
        <v>246.19224213948181</v>
      </c>
      <c r="E9" s="996">
        <v>16475.540427623284</v>
      </c>
      <c r="F9" s="997">
        <v>545.43656920254864</v>
      </c>
      <c r="G9" s="998">
        <v>1201.8884474510494</v>
      </c>
      <c r="H9" s="998">
        <v>2395.809014045979</v>
      </c>
      <c r="I9" s="998">
        <v>1318.7645724671545</v>
      </c>
      <c r="J9" s="998">
        <v>625.81838824139436</v>
      </c>
      <c r="K9" s="995">
        <v>923.88747857595683</v>
      </c>
      <c r="L9" s="998">
        <v>15253.320366827105</v>
      </c>
      <c r="M9" s="998">
        <v>324.75380273014434</v>
      </c>
      <c r="N9" s="995">
        <v>4353.7644636755995</v>
      </c>
      <c r="O9" s="999" t="s">
        <v>344</v>
      </c>
      <c r="P9" s="997">
        <v>1073.2720187644211</v>
      </c>
      <c r="Q9" s="998">
        <v>324.54295879772025</v>
      </c>
      <c r="R9" s="998">
        <v>788.81157266096636</v>
      </c>
      <c r="S9" s="998">
        <v>703.06889955522433</v>
      </c>
      <c r="T9" s="998">
        <v>490.25865035585622</v>
      </c>
      <c r="U9" s="1000">
        <v>765.82366637197015</v>
      </c>
      <c r="V9" s="998">
        <v>383.66502339521611</v>
      </c>
      <c r="W9" s="998">
        <v>753.59483161768674</v>
      </c>
      <c r="X9" s="998">
        <v>132.96254497647658</v>
      </c>
      <c r="Y9" s="995">
        <v>256.62274697230595</v>
      </c>
      <c r="Z9" s="1001">
        <v>195.18629547470061</v>
      </c>
      <c r="AA9" s="995">
        <v>79.380959973764192</v>
      </c>
      <c r="AB9" s="1028"/>
    </row>
    <row r="10" spans="1:28" s="1003" customFormat="1" ht="12.95" customHeight="1">
      <c r="A10" s="999" t="s">
        <v>345</v>
      </c>
      <c r="B10" s="995">
        <v>46.034347177434512</v>
      </c>
      <c r="C10" s="996">
        <v>58.223226166743139</v>
      </c>
      <c r="D10" s="996">
        <v>474.46434007544661</v>
      </c>
      <c r="E10" s="996">
        <v>8061.7180973958657</v>
      </c>
      <c r="F10" s="997">
        <v>747.67849721355458</v>
      </c>
      <c r="G10" s="998">
        <v>1715.7830176846392</v>
      </c>
      <c r="H10" s="998">
        <v>2496.1572445781158</v>
      </c>
      <c r="I10" s="998">
        <v>930.58282413287702</v>
      </c>
      <c r="J10" s="998">
        <v>739.11974964669139</v>
      </c>
      <c r="K10" s="995">
        <v>1099.7158395089023</v>
      </c>
      <c r="L10" s="998">
        <v>24680.68615155404</v>
      </c>
      <c r="M10" s="998">
        <v>491.88081496132253</v>
      </c>
      <c r="N10" s="995">
        <v>8348.1128664223288</v>
      </c>
      <c r="O10" s="999" t="s">
        <v>345</v>
      </c>
      <c r="P10" s="997">
        <v>310.60105219016759</v>
      </c>
      <c r="Q10" s="998">
        <v>167.65557870879326</v>
      </c>
      <c r="R10" s="998">
        <v>1572.0102710792207</v>
      </c>
      <c r="S10" s="1005">
        <v>540.3293305131848</v>
      </c>
      <c r="T10" s="998">
        <v>244.16168784026536</v>
      </c>
      <c r="U10" s="1000">
        <v>897.45953508609341</v>
      </c>
      <c r="V10" s="998">
        <v>265.40866217586489</v>
      </c>
      <c r="W10" s="998">
        <v>1301.7289622231233</v>
      </c>
      <c r="X10" s="998">
        <v>270.78912248481765</v>
      </c>
      <c r="Y10" s="995">
        <v>353.80568733586585</v>
      </c>
      <c r="Z10" s="1001">
        <v>170.63864376276189</v>
      </c>
      <c r="AA10" s="995">
        <v>67.06281231580293</v>
      </c>
      <c r="AB10" s="1028"/>
    </row>
    <row r="11" spans="1:28" s="1003" customFormat="1" ht="12.95" customHeight="1">
      <c r="A11" s="999" t="s">
        <v>346</v>
      </c>
      <c r="B11" s="995">
        <v>8.8169292961935533</v>
      </c>
      <c r="C11" s="996">
        <v>13.450877205468448</v>
      </c>
      <c r="D11" s="996">
        <v>538.01894069014747</v>
      </c>
      <c r="E11" s="996">
        <v>4567.7708132751095</v>
      </c>
      <c r="F11" s="997">
        <v>617.49488438048809</v>
      </c>
      <c r="G11" s="998">
        <v>1355.7508624408326</v>
      </c>
      <c r="H11" s="998">
        <v>2855.8411721680786</v>
      </c>
      <c r="I11" s="998">
        <v>891.04970539077965</v>
      </c>
      <c r="J11" s="998">
        <v>571.35615614710684</v>
      </c>
      <c r="K11" s="995">
        <v>989.97681081551059</v>
      </c>
      <c r="L11" s="998">
        <v>15633.732268331985</v>
      </c>
      <c r="M11" s="998">
        <v>449.77491565727689</v>
      </c>
      <c r="N11" s="995">
        <v>5417.1764243258476</v>
      </c>
      <c r="O11" s="999" t="s">
        <v>346</v>
      </c>
      <c r="P11" s="997">
        <v>91.203401083768767</v>
      </c>
      <c r="Q11" s="998">
        <v>43.292608598259299</v>
      </c>
      <c r="R11" s="998">
        <v>2806.3415454149554</v>
      </c>
      <c r="S11" s="998">
        <v>633.12146735632211</v>
      </c>
      <c r="T11" s="998">
        <v>195.308542809259</v>
      </c>
      <c r="U11" s="1000">
        <v>893.04798541643004</v>
      </c>
      <c r="V11" s="998">
        <v>253.4224764774518</v>
      </c>
      <c r="W11" s="998">
        <v>353.1455502405949</v>
      </c>
      <c r="X11" s="998">
        <v>83.186754536735336</v>
      </c>
      <c r="Y11" s="995">
        <v>154.74772098357903</v>
      </c>
      <c r="Z11" s="1001">
        <v>119.63858366327629</v>
      </c>
      <c r="AA11" s="995">
        <v>22.837078948358091</v>
      </c>
      <c r="AB11" s="1028"/>
    </row>
    <row r="12" spans="1:28" s="1003" customFormat="1" ht="12.95" customHeight="1">
      <c r="A12" s="999" t="s">
        <v>347</v>
      </c>
      <c r="B12" s="995">
        <v>-4.6639402965064196</v>
      </c>
      <c r="C12" s="996">
        <v>0.79795010835270741</v>
      </c>
      <c r="D12" s="996">
        <v>706.64311231541581</v>
      </c>
      <c r="E12" s="996">
        <v>2496.8147176621792</v>
      </c>
      <c r="F12" s="997">
        <v>310.33233206922705</v>
      </c>
      <c r="G12" s="998">
        <v>981.82108147236454</v>
      </c>
      <c r="H12" s="998">
        <v>1531.4558160284378</v>
      </c>
      <c r="I12" s="998">
        <v>2140.0624933009344</v>
      </c>
      <c r="J12" s="998">
        <v>382.72889008810733</v>
      </c>
      <c r="K12" s="995">
        <v>607.30870308184444</v>
      </c>
      <c r="L12" s="998">
        <v>21851.648800972765</v>
      </c>
      <c r="M12" s="998">
        <v>278.87032061266905</v>
      </c>
      <c r="N12" s="995">
        <v>5187.645264495347</v>
      </c>
      <c r="O12" s="999" t="s">
        <v>347</v>
      </c>
      <c r="P12" s="997">
        <v>108.27512855816583</v>
      </c>
      <c r="Q12" s="998">
        <v>58.693943391883586</v>
      </c>
      <c r="R12" s="998">
        <v>1929.2595472231806</v>
      </c>
      <c r="S12" s="998">
        <v>240.9485172367996</v>
      </c>
      <c r="T12" s="998">
        <v>39.884063591557052</v>
      </c>
      <c r="U12" s="1000">
        <v>680.67001436369776</v>
      </c>
      <c r="V12" s="998">
        <v>146.48423021743406</v>
      </c>
      <c r="W12" s="998">
        <v>260.69338370062275</v>
      </c>
      <c r="X12" s="998">
        <v>8.3316172547026177</v>
      </c>
      <c r="Y12" s="995">
        <v>58.806471069037222</v>
      </c>
      <c r="Z12" s="1001">
        <v>86.750085668605067</v>
      </c>
      <c r="AA12" s="995">
        <v>6.2649062130940791</v>
      </c>
      <c r="AB12" s="1028"/>
    </row>
    <row r="13" spans="1:28" s="1003" customFormat="1" ht="12.95" customHeight="1">
      <c r="A13" s="999" t="s">
        <v>348</v>
      </c>
      <c r="B13" s="995">
        <v>-8.755724588763858</v>
      </c>
      <c r="C13" s="996">
        <v>-8.8251452148517266</v>
      </c>
      <c r="D13" s="996">
        <v>731.64998950381846</v>
      </c>
      <c r="E13" s="996">
        <v>1221.3556360829953</v>
      </c>
      <c r="F13" s="997">
        <v>579.87918633616448</v>
      </c>
      <c r="G13" s="998">
        <v>4418.8851879135054</v>
      </c>
      <c r="H13" s="998">
        <v>2236.945579975702</v>
      </c>
      <c r="I13" s="998">
        <v>1738.3765583557147</v>
      </c>
      <c r="J13" s="998">
        <v>914.12607731657204</v>
      </c>
      <c r="K13" s="995">
        <v>1165.3532770751492</v>
      </c>
      <c r="L13" s="998">
        <v>14865.498028964697</v>
      </c>
      <c r="M13" s="998">
        <v>1791.4780695635955</v>
      </c>
      <c r="N13" s="995">
        <v>5566.1645440249795</v>
      </c>
      <c r="O13" s="999" t="s">
        <v>348</v>
      </c>
      <c r="P13" s="997">
        <v>137.55367197878044</v>
      </c>
      <c r="Q13" s="998">
        <v>68.137587463959662</v>
      </c>
      <c r="R13" s="998">
        <v>1651.3193040011245</v>
      </c>
      <c r="S13" s="998">
        <v>139.23558995827597</v>
      </c>
      <c r="T13" s="998">
        <v>112.41016285785466</v>
      </c>
      <c r="U13" s="1000">
        <v>748.05292962381691</v>
      </c>
      <c r="V13" s="998">
        <v>198.02739392610431</v>
      </c>
      <c r="W13" s="998">
        <v>388.80829149299467</v>
      </c>
      <c r="X13" s="998">
        <v>30.028976338169411</v>
      </c>
      <c r="Y13" s="995">
        <v>95.109042836080974</v>
      </c>
      <c r="Z13" s="1001">
        <v>121.49124623212417</v>
      </c>
      <c r="AA13" s="995">
        <v>4.4411496743908208</v>
      </c>
      <c r="AB13" s="1028"/>
    </row>
    <row r="14" spans="1:28" s="1003" customFormat="1" ht="12.95" customHeight="1">
      <c r="A14" s="999" t="s">
        <v>349</v>
      </c>
      <c r="B14" s="995">
        <v>-0.54615343526501769</v>
      </c>
      <c r="C14" s="996">
        <v>-2.7984454686201254</v>
      </c>
      <c r="D14" s="996">
        <v>1185.3428926082202</v>
      </c>
      <c r="E14" s="996">
        <v>350.89892696559008</v>
      </c>
      <c r="F14" s="997">
        <v>663.923460788135</v>
      </c>
      <c r="G14" s="998">
        <v>897.46850551606485</v>
      </c>
      <c r="H14" s="998">
        <v>1216.823929396699</v>
      </c>
      <c r="I14" s="998">
        <v>3102.147332339498</v>
      </c>
      <c r="J14" s="998">
        <v>493.92169902641302</v>
      </c>
      <c r="K14" s="995">
        <v>976.6684174086098</v>
      </c>
      <c r="L14" s="998">
        <v>11546.596046562208</v>
      </c>
      <c r="M14" s="998">
        <v>1470.9990332469574</v>
      </c>
      <c r="N14" s="995">
        <v>4574.6665607760542</v>
      </c>
      <c r="O14" s="999" t="s">
        <v>349</v>
      </c>
      <c r="P14" s="997">
        <v>124.19963460484075</v>
      </c>
      <c r="Q14" s="998">
        <v>93.801394170868519</v>
      </c>
      <c r="R14" s="998">
        <v>1290.4320144587807</v>
      </c>
      <c r="S14" s="998">
        <v>152.91180544090929</v>
      </c>
      <c r="T14" s="998">
        <v>148.68714332058124</v>
      </c>
      <c r="U14" s="1000">
        <v>644.51898783097215</v>
      </c>
      <c r="V14" s="998">
        <v>232.7756317231842</v>
      </c>
      <c r="W14" s="998">
        <v>182.37056289424257</v>
      </c>
      <c r="X14" s="998">
        <v>34.375628664326975</v>
      </c>
      <c r="Y14" s="995">
        <v>84.620996175831607</v>
      </c>
      <c r="Z14" s="1001">
        <v>93.256825869973838</v>
      </c>
      <c r="AA14" s="995">
        <v>14.765254605746335</v>
      </c>
      <c r="AB14" s="1028"/>
    </row>
    <row r="15" spans="1:28" s="1003" customFormat="1" ht="12.95" customHeight="1">
      <c r="A15" s="999" t="s">
        <v>350</v>
      </c>
      <c r="B15" s="995">
        <v>16.960853406335108</v>
      </c>
      <c r="C15" s="996">
        <v>17.63281002719339</v>
      </c>
      <c r="D15" s="996">
        <v>1716.6534490249478</v>
      </c>
      <c r="E15" s="996">
        <v>391.53581296663464</v>
      </c>
      <c r="F15" s="997">
        <v>1050.5473940081181</v>
      </c>
      <c r="G15" s="998">
        <v>711.01911094066884</v>
      </c>
      <c r="H15" s="998">
        <v>1650.8997618609535</v>
      </c>
      <c r="I15" s="998">
        <v>1819.8038722971842</v>
      </c>
      <c r="J15" s="998">
        <v>529.15069762503947</v>
      </c>
      <c r="K15" s="995">
        <v>1079.9628182271058</v>
      </c>
      <c r="L15" s="998">
        <v>15919.022091243074</v>
      </c>
      <c r="M15" s="998">
        <v>3246.3714977618429</v>
      </c>
      <c r="N15" s="995">
        <v>9032.3188379115145</v>
      </c>
      <c r="O15" s="999" t="s">
        <v>350</v>
      </c>
      <c r="P15" s="997">
        <v>157.79294212614059</v>
      </c>
      <c r="Q15" s="998">
        <v>69.518764298314167</v>
      </c>
      <c r="R15" s="998">
        <v>1404.912504845724</v>
      </c>
      <c r="S15" s="998">
        <v>285.22800274397491</v>
      </c>
      <c r="T15" s="998">
        <v>15.835056149518767</v>
      </c>
      <c r="U15" s="1000">
        <v>707.88304403232689</v>
      </c>
      <c r="V15" s="998">
        <v>122.16351550558909</v>
      </c>
      <c r="W15" s="1005">
        <v>603.05833032878547</v>
      </c>
      <c r="X15" s="998">
        <v>20.617669538544938</v>
      </c>
      <c r="Y15" s="995">
        <v>86.538840175137864</v>
      </c>
      <c r="Z15" s="1001">
        <v>104.59193197184673</v>
      </c>
      <c r="AA15" s="995">
        <v>37.182877788138867</v>
      </c>
      <c r="AB15" s="1028"/>
    </row>
    <row r="16" spans="1:28" s="1003" customFormat="1" ht="12.95" customHeight="1">
      <c r="A16" s="999" t="s">
        <v>351</v>
      </c>
      <c r="B16" s="995">
        <v>12.615104277708555</v>
      </c>
      <c r="C16" s="996">
        <v>12.596640543297145</v>
      </c>
      <c r="D16" s="996">
        <v>1212.2502062411247</v>
      </c>
      <c r="E16" s="996">
        <v>236.63725095683779</v>
      </c>
      <c r="F16" s="997">
        <v>863.0847806144194</v>
      </c>
      <c r="G16" s="998">
        <v>288.38970054017341</v>
      </c>
      <c r="H16" s="998">
        <v>1369.2534410402739</v>
      </c>
      <c r="I16" s="998">
        <v>1557.6220829430263</v>
      </c>
      <c r="J16" s="998">
        <v>617.2644945652753</v>
      </c>
      <c r="K16" s="995">
        <v>761.99106173543191</v>
      </c>
      <c r="L16" s="998">
        <v>23816.571195415909</v>
      </c>
      <c r="M16" s="998">
        <v>2732.2111098250289</v>
      </c>
      <c r="N16" s="995">
        <v>9486.3638662442263</v>
      </c>
      <c r="O16" s="999" t="s">
        <v>351</v>
      </c>
      <c r="P16" s="997">
        <v>82.885138314217329</v>
      </c>
      <c r="Q16" s="998">
        <v>89.751862998995179</v>
      </c>
      <c r="R16" s="998">
        <v>1383.5247225437736</v>
      </c>
      <c r="S16" s="998">
        <v>213.48886958496672</v>
      </c>
      <c r="T16" s="998">
        <v>192.91550996255276</v>
      </c>
      <c r="U16" s="1000">
        <v>821.25401915262989</v>
      </c>
      <c r="V16" s="998">
        <v>51.987350204559199</v>
      </c>
      <c r="W16" s="998">
        <v>631.83149203421033</v>
      </c>
      <c r="X16" s="998">
        <v>109.06156907693396</v>
      </c>
      <c r="Y16" s="995">
        <v>147.23578289697988</v>
      </c>
      <c r="Z16" s="1001">
        <v>115.07201366368145</v>
      </c>
      <c r="AA16" s="995">
        <v>32.06603951606666</v>
      </c>
      <c r="AB16" s="1028"/>
    </row>
    <row r="17" spans="1:28" s="1003" customFormat="1" ht="12.95" customHeight="1">
      <c r="A17" s="999" t="s">
        <v>352</v>
      </c>
      <c r="B17" s="995">
        <v>0.20267004606433492</v>
      </c>
      <c r="C17" s="996">
        <v>5.2311802618570491</v>
      </c>
      <c r="D17" s="996">
        <v>1076.403602501367</v>
      </c>
      <c r="E17" s="996">
        <v>105.3556146722693</v>
      </c>
      <c r="F17" s="997">
        <v>74.357992548217894</v>
      </c>
      <c r="G17" s="998">
        <v>39.423963008871809</v>
      </c>
      <c r="H17" s="998">
        <v>100.71257542499001</v>
      </c>
      <c r="I17" s="998">
        <v>60.317320969806644</v>
      </c>
      <c r="J17" s="998">
        <v>51.284789337714983</v>
      </c>
      <c r="K17" s="995">
        <v>72.007989381868143</v>
      </c>
      <c r="L17" s="998">
        <v>5024.4126050784507</v>
      </c>
      <c r="M17" s="998">
        <v>1328.9824561442019</v>
      </c>
      <c r="N17" s="995">
        <v>3287.0913950608356</v>
      </c>
      <c r="O17" s="999" t="s">
        <v>352</v>
      </c>
      <c r="P17" s="997">
        <v>18.608381536609219</v>
      </c>
      <c r="Q17" s="998">
        <v>49.341907035917657</v>
      </c>
      <c r="R17" s="998">
        <v>309.46510426397344</v>
      </c>
      <c r="S17" s="998">
        <v>161.65805405983497</v>
      </c>
      <c r="T17" s="998">
        <v>71.573638221790148</v>
      </c>
      <c r="U17" s="1000">
        <v>220.98263466498707</v>
      </c>
      <c r="V17" s="998">
        <v>16.803678966062762</v>
      </c>
      <c r="W17" s="998">
        <v>131.15283945033843</v>
      </c>
      <c r="X17" s="998">
        <v>27.499814131045163</v>
      </c>
      <c r="Y17" s="995">
        <v>43.32940845750273</v>
      </c>
      <c r="Z17" s="1001">
        <v>133.27660805773968</v>
      </c>
      <c r="AA17" s="995">
        <v>17.101248422928727</v>
      </c>
      <c r="AB17" s="1028"/>
    </row>
    <row r="18" spans="1:28" s="1003" customFormat="1" ht="12.95" customHeight="1">
      <c r="A18" s="999" t="s">
        <v>353</v>
      </c>
      <c r="B18" s="995">
        <v>-1.556201949906022E-2</v>
      </c>
      <c r="C18" s="996">
        <v>-0.43083738526067394</v>
      </c>
      <c r="D18" s="996">
        <v>1353.348846439221</v>
      </c>
      <c r="E18" s="996">
        <v>67.435273372549972</v>
      </c>
      <c r="F18" s="997">
        <v>34.936348535373575</v>
      </c>
      <c r="G18" s="998">
        <v>32.501933978452911</v>
      </c>
      <c r="H18" s="998">
        <v>33.050958184935531</v>
      </c>
      <c r="I18" s="998">
        <v>25.713157740718607</v>
      </c>
      <c r="J18" s="998">
        <v>34.842274071248227</v>
      </c>
      <c r="K18" s="995">
        <v>33.12346635848553</v>
      </c>
      <c r="L18" s="998">
        <v>447.89234118854353</v>
      </c>
      <c r="M18" s="998">
        <v>1345.4554216805072</v>
      </c>
      <c r="N18" s="995">
        <v>525.08475775361023</v>
      </c>
      <c r="O18" s="999" t="s">
        <v>353</v>
      </c>
      <c r="P18" s="997">
        <v>19.032672059364032</v>
      </c>
      <c r="Q18" s="998">
        <v>88.683697362800217</v>
      </c>
      <c r="R18" s="998">
        <v>496.80739183351068</v>
      </c>
      <c r="S18" s="998">
        <v>145.57196198888849</v>
      </c>
      <c r="T18" s="998">
        <v>46.274708696682019</v>
      </c>
      <c r="U18" s="1000">
        <v>231.56798844769781</v>
      </c>
      <c r="V18" s="998">
        <v>12.029206744381838</v>
      </c>
      <c r="W18" s="998">
        <v>47.494179475434841</v>
      </c>
      <c r="X18" s="998">
        <v>55.582717481966213</v>
      </c>
      <c r="Y18" s="995">
        <v>42.2419808845125</v>
      </c>
      <c r="Z18" s="1006">
        <v>67.871691769250077</v>
      </c>
      <c r="AA18" s="995">
        <v>14.004180999701665</v>
      </c>
      <c r="AB18" s="1028"/>
    </row>
    <row r="19" spans="1:28" s="1003" customFormat="1" ht="12.95" customHeight="1">
      <c r="A19" s="1027" t="s">
        <v>166</v>
      </c>
      <c r="B19" s="1008">
        <v>17.966806435483385</v>
      </c>
      <c r="C19" s="1009">
        <v>23.746553867695084</v>
      </c>
      <c r="D19" s="1009">
        <v>916.88649339340407</v>
      </c>
      <c r="E19" s="1009">
        <v>371.27384753913952</v>
      </c>
      <c r="F19" s="1010">
        <v>406.11278999379994</v>
      </c>
      <c r="G19" s="1011">
        <v>458.59854297829889</v>
      </c>
      <c r="H19" s="1011">
        <v>713.04344705021094</v>
      </c>
      <c r="I19" s="1011">
        <v>739.97420654373923</v>
      </c>
      <c r="J19" s="1011">
        <v>378.2259346420725</v>
      </c>
      <c r="K19" s="1008">
        <v>507.40508726564235</v>
      </c>
      <c r="L19" s="1012">
        <v>3465.9161745275524</v>
      </c>
      <c r="M19" s="1013">
        <v>1329.7009089070202</v>
      </c>
      <c r="N19" s="1008">
        <v>2759.3684350068434</v>
      </c>
      <c r="O19" s="1027" t="s">
        <v>166</v>
      </c>
      <c r="P19" s="1010">
        <v>105.95366129353904</v>
      </c>
      <c r="Q19" s="1011">
        <v>99.757496277364524</v>
      </c>
      <c r="R19" s="1011">
        <v>950.12534058050869</v>
      </c>
      <c r="S19" s="1011">
        <v>246.96839632631665</v>
      </c>
      <c r="T19" s="1011">
        <v>96.917064995674139</v>
      </c>
      <c r="U19" s="1008">
        <v>510.47503326669369</v>
      </c>
      <c r="V19" s="1010">
        <v>134.0113592474475</v>
      </c>
      <c r="W19" s="1011">
        <v>322.84208903795104</v>
      </c>
      <c r="X19" s="1011">
        <v>71.241232857225327</v>
      </c>
      <c r="Y19" s="1008">
        <v>121.98101828810981</v>
      </c>
      <c r="Z19" s="1009">
        <v>125.42524454178579</v>
      </c>
      <c r="AA19" s="1009">
        <v>34.833239280511606</v>
      </c>
      <c r="AB19" s="1028"/>
    </row>
    <row r="20" spans="1:28" s="1034" customFormat="1" ht="12.95" customHeight="1">
      <c r="A20" s="1029" t="s">
        <v>177</v>
      </c>
      <c r="B20" s="1030"/>
      <c r="C20" s="1031"/>
      <c r="D20" s="1031"/>
      <c r="E20" s="1031"/>
      <c r="F20" s="1032"/>
      <c r="G20" s="1033"/>
      <c r="H20" s="1033"/>
      <c r="I20" s="1033"/>
      <c r="J20" s="1033"/>
      <c r="K20" s="1030"/>
      <c r="L20" s="1032"/>
      <c r="M20" s="1033"/>
      <c r="N20" s="1030"/>
      <c r="O20" s="1029" t="s">
        <v>177</v>
      </c>
      <c r="P20" s="1033"/>
      <c r="Q20" s="1033"/>
      <c r="R20" s="1033"/>
      <c r="S20" s="1033"/>
      <c r="T20" s="1033"/>
      <c r="U20" s="1030"/>
      <c r="V20" s="1033"/>
      <c r="W20" s="1033"/>
      <c r="X20" s="1033"/>
      <c r="Y20" s="1030"/>
      <c r="Z20" s="1031"/>
      <c r="AA20" s="1030"/>
    </row>
    <row r="21" spans="1:28" s="1003" customFormat="1" ht="12.95" customHeight="1">
      <c r="A21" s="994" t="s">
        <v>342</v>
      </c>
      <c r="B21" s="995">
        <v>191.54268150667266</v>
      </c>
      <c r="C21" s="996">
        <v>262.19356311207304</v>
      </c>
      <c r="D21" s="996">
        <v>539.49405289077902</v>
      </c>
      <c r="E21" s="996">
        <v>247.95526893704084</v>
      </c>
      <c r="F21" s="997">
        <v>697.94638220482796</v>
      </c>
      <c r="G21" s="998">
        <v>1672.1008918407372</v>
      </c>
      <c r="H21" s="998">
        <v>1452.4509356994924</v>
      </c>
      <c r="I21" s="998">
        <v>1012.8652545921037</v>
      </c>
      <c r="J21" s="998">
        <v>664.0432657252519</v>
      </c>
      <c r="K21" s="995">
        <v>960.43555725586828</v>
      </c>
      <c r="L21" s="998">
        <v>2170.5421696535936</v>
      </c>
      <c r="M21" s="998">
        <v>199.38061826251712</v>
      </c>
      <c r="N21" s="995">
        <v>973.08571528939592</v>
      </c>
      <c r="O21" s="994" t="s">
        <v>342</v>
      </c>
      <c r="P21" s="997">
        <v>703.97594260593883</v>
      </c>
      <c r="Q21" s="998">
        <v>259.127108999038</v>
      </c>
      <c r="R21" s="998">
        <v>196.98102128747541</v>
      </c>
      <c r="S21" s="998">
        <v>1039.6871099825564</v>
      </c>
      <c r="T21" s="998">
        <v>789.65302651460206</v>
      </c>
      <c r="U21" s="1000">
        <v>439.99985961210689</v>
      </c>
      <c r="V21" s="998">
        <v>187.8166201017431</v>
      </c>
      <c r="W21" s="998">
        <v>2031.1308432128722</v>
      </c>
      <c r="X21" s="998">
        <v>355.8170217577528</v>
      </c>
      <c r="Y21" s="995">
        <v>375.58854312683599</v>
      </c>
      <c r="Z21" s="1001">
        <v>279.60464656170194</v>
      </c>
      <c r="AA21" s="995">
        <v>217.86717814914152</v>
      </c>
      <c r="AB21" s="1004"/>
    </row>
    <row r="22" spans="1:28" s="1003" customFormat="1" ht="12.95" customHeight="1">
      <c r="A22" s="994" t="s">
        <v>343</v>
      </c>
      <c r="B22" s="995">
        <v>124.28667599990115</v>
      </c>
      <c r="C22" s="996">
        <v>187.40415526606617</v>
      </c>
      <c r="D22" s="996">
        <v>438.90458908028728</v>
      </c>
      <c r="E22" s="996">
        <v>885.30963533414354</v>
      </c>
      <c r="F22" s="997">
        <v>765.42986341218364</v>
      </c>
      <c r="G22" s="998">
        <v>1510.8344262614537</v>
      </c>
      <c r="H22" s="998">
        <v>3555.0875933727157</v>
      </c>
      <c r="I22" s="998">
        <v>838.67152423700622</v>
      </c>
      <c r="J22" s="998">
        <v>1563.7256369742638</v>
      </c>
      <c r="K22" s="995">
        <v>1381.5262882408479</v>
      </c>
      <c r="L22" s="998">
        <v>1761.5161554336883</v>
      </c>
      <c r="M22" s="998">
        <v>819.40638819902495</v>
      </c>
      <c r="N22" s="995">
        <v>1255.135581311001</v>
      </c>
      <c r="O22" s="994" t="s">
        <v>343</v>
      </c>
      <c r="P22" s="997">
        <v>375.89697693085265</v>
      </c>
      <c r="Q22" s="998">
        <v>555.27473923233663</v>
      </c>
      <c r="R22" s="998">
        <v>513.76211242734348</v>
      </c>
      <c r="S22" s="998">
        <v>870.87198605013589</v>
      </c>
      <c r="T22" s="998">
        <v>477.98468554849069</v>
      </c>
      <c r="U22" s="1000">
        <v>493.10930734532985</v>
      </c>
      <c r="V22" s="998">
        <v>323.10407654628659</v>
      </c>
      <c r="W22" s="998">
        <v>1237.2582662071609</v>
      </c>
      <c r="X22" s="998">
        <v>635.87782763571931</v>
      </c>
      <c r="Y22" s="995">
        <v>578.61859083890363</v>
      </c>
      <c r="Z22" s="1001">
        <v>279.65184988748126</v>
      </c>
      <c r="AA22" s="995">
        <v>147.56786967906001</v>
      </c>
      <c r="AB22" s="1004"/>
    </row>
    <row r="23" spans="1:28" s="1003" customFormat="1" ht="12.95" customHeight="1">
      <c r="A23" s="994" t="s">
        <v>344</v>
      </c>
      <c r="B23" s="995">
        <v>53.613317402869363</v>
      </c>
      <c r="C23" s="996">
        <v>75.725954501081702</v>
      </c>
      <c r="D23" s="996">
        <v>267.19937271949635</v>
      </c>
      <c r="E23" s="996">
        <v>2076.6632896890242</v>
      </c>
      <c r="F23" s="997">
        <v>503.7118963338832</v>
      </c>
      <c r="G23" s="998">
        <v>934.37242773328751</v>
      </c>
      <c r="H23" s="998">
        <v>2267.1704679597406</v>
      </c>
      <c r="I23" s="998">
        <v>1052.245580658953</v>
      </c>
      <c r="J23" s="998">
        <v>590.76893142416816</v>
      </c>
      <c r="K23" s="995">
        <v>841.94211230172834</v>
      </c>
      <c r="L23" s="998">
        <v>2264.0895059600703</v>
      </c>
      <c r="M23" s="998">
        <v>164.0921915248903</v>
      </c>
      <c r="N23" s="995">
        <v>595.58821640451583</v>
      </c>
      <c r="O23" s="994" t="s">
        <v>344</v>
      </c>
      <c r="P23" s="997">
        <v>1060.9303353678229</v>
      </c>
      <c r="Q23" s="998">
        <v>303.15936847338907</v>
      </c>
      <c r="R23" s="998">
        <v>367.16363958277424</v>
      </c>
      <c r="S23" s="998">
        <v>650.06514516002346</v>
      </c>
      <c r="T23" s="998">
        <v>551.88578080679622</v>
      </c>
      <c r="U23" s="1000">
        <v>643.37096340916378</v>
      </c>
      <c r="V23" s="998">
        <v>374.54311288835277</v>
      </c>
      <c r="W23" s="998">
        <v>715.4211166615371</v>
      </c>
      <c r="X23" s="998">
        <v>128.22392004743222</v>
      </c>
      <c r="Y23" s="995">
        <v>247.46114884227862</v>
      </c>
      <c r="Z23" s="1001">
        <v>143.77787855663843</v>
      </c>
      <c r="AA23" s="995">
        <v>64.617157639725846</v>
      </c>
      <c r="AB23" s="1004"/>
    </row>
    <row r="24" spans="1:28" s="1003" customFormat="1" ht="12.95" customHeight="1">
      <c r="A24" s="994" t="s">
        <v>345</v>
      </c>
      <c r="B24" s="995">
        <v>46.006794600485001</v>
      </c>
      <c r="C24" s="996">
        <v>58.260457679020014</v>
      </c>
      <c r="D24" s="996">
        <v>316.18954293289187</v>
      </c>
      <c r="E24" s="996">
        <v>902.00604444260387</v>
      </c>
      <c r="F24" s="997">
        <v>690.8163371076173</v>
      </c>
      <c r="G24" s="998">
        <v>1082.7676348847501</v>
      </c>
      <c r="H24" s="998">
        <v>2384.5808129614397</v>
      </c>
      <c r="I24" s="998">
        <v>893.51777296293699</v>
      </c>
      <c r="J24" s="998">
        <v>636.40749454315153</v>
      </c>
      <c r="K24" s="995">
        <v>970.7661039945433</v>
      </c>
      <c r="L24" s="998">
        <v>2709.5856299032712</v>
      </c>
      <c r="M24" s="998">
        <v>214.40670767434997</v>
      </c>
      <c r="N24" s="995">
        <v>984.65223676936444</v>
      </c>
      <c r="O24" s="994" t="s">
        <v>345</v>
      </c>
      <c r="P24" s="997">
        <v>270.22930192453202</v>
      </c>
      <c r="Q24" s="998">
        <v>146.45560167938277</v>
      </c>
      <c r="R24" s="998">
        <v>189.06976275669757</v>
      </c>
      <c r="S24" s="1005">
        <v>517.00150959358155</v>
      </c>
      <c r="T24" s="998">
        <v>174.27063639933982</v>
      </c>
      <c r="U24" s="1000">
        <v>222.59998966501277</v>
      </c>
      <c r="V24" s="998">
        <v>260.82130798307196</v>
      </c>
      <c r="W24" s="998">
        <v>1242.7086751353468</v>
      </c>
      <c r="X24" s="998">
        <v>264.87466909581457</v>
      </c>
      <c r="Y24" s="995">
        <v>344.0366181634044</v>
      </c>
      <c r="Z24" s="1001">
        <v>140.59874524515843</v>
      </c>
      <c r="AA24" s="995">
        <v>53.491381044186667</v>
      </c>
      <c r="AB24" s="1004"/>
    </row>
    <row r="25" spans="1:28" s="1003" customFormat="1" ht="12.95" customHeight="1">
      <c r="A25" s="994" t="s">
        <v>346</v>
      </c>
      <c r="B25" s="995">
        <v>8.8285842466191653</v>
      </c>
      <c r="C25" s="996">
        <v>13.514050020808522</v>
      </c>
      <c r="D25" s="996">
        <v>245.54957874017975</v>
      </c>
      <c r="E25" s="996">
        <v>1467.0104704017097</v>
      </c>
      <c r="F25" s="997">
        <v>554.86846285703041</v>
      </c>
      <c r="G25" s="998">
        <v>977.91148559168835</v>
      </c>
      <c r="H25" s="998">
        <v>2495.9787373904751</v>
      </c>
      <c r="I25" s="998">
        <v>763.86397726207724</v>
      </c>
      <c r="J25" s="998">
        <v>525.67244463987663</v>
      </c>
      <c r="K25" s="995">
        <v>854.9308923427327</v>
      </c>
      <c r="L25" s="998">
        <v>2015.7048158611447</v>
      </c>
      <c r="M25" s="998">
        <v>151.854762204125</v>
      </c>
      <c r="N25" s="995">
        <v>721.47070696330115</v>
      </c>
      <c r="O25" s="994" t="s">
        <v>346</v>
      </c>
      <c r="P25" s="997">
        <v>77.960230072446251</v>
      </c>
      <c r="Q25" s="998">
        <v>34.561771459455692</v>
      </c>
      <c r="R25" s="998">
        <v>354.49543886257715</v>
      </c>
      <c r="S25" s="998">
        <v>463.34921152282345</v>
      </c>
      <c r="T25" s="998">
        <v>148.80064899375984</v>
      </c>
      <c r="U25" s="1000">
        <v>131.88267130946736</v>
      </c>
      <c r="V25" s="998">
        <v>247.94336791835002</v>
      </c>
      <c r="W25" s="998">
        <v>336.39750749916601</v>
      </c>
      <c r="X25" s="998">
        <v>78.370827955759808</v>
      </c>
      <c r="Y25" s="995">
        <v>147.9233932691634</v>
      </c>
      <c r="Z25" s="1001">
        <v>86.231599028331289</v>
      </c>
      <c r="AA25" s="995">
        <v>14.740801834963646</v>
      </c>
      <c r="AB25" s="1004"/>
    </row>
    <row r="26" spans="1:28" s="1003" customFormat="1" ht="12.95" customHeight="1">
      <c r="A26" s="994" t="s">
        <v>347</v>
      </c>
      <c r="B26" s="995">
        <v>-4.673237290028398</v>
      </c>
      <c r="C26" s="996">
        <v>0.84985847454044361</v>
      </c>
      <c r="D26" s="996">
        <v>114.27805269263685</v>
      </c>
      <c r="E26" s="996">
        <v>504.01465158324356</v>
      </c>
      <c r="F26" s="997">
        <v>272.38328522894039</v>
      </c>
      <c r="G26" s="998">
        <v>576.83573582012048</v>
      </c>
      <c r="H26" s="998">
        <v>1191.843647256112</v>
      </c>
      <c r="I26" s="998">
        <v>1897.3311236639254</v>
      </c>
      <c r="J26" s="998">
        <v>309.00483412377372</v>
      </c>
      <c r="K26" s="995">
        <v>483.76099002575143</v>
      </c>
      <c r="L26" s="998">
        <v>2657.2192821151111</v>
      </c>
      <c r="M26" s="998">
        <v>71.219897891621642</v>
      </c>
      <c r="N26" s="995">
        <v>557.2736732550004</v>
      </c>
      <c r="O26" s="994" t="s">
        <v>347</v>
      </c>
      <c r="P26" s="997">
        <v>87.354770091234116</v>
      </c>
      <c r="Q26" s="998">
        <v>40.342954333698145</v>
      </c>
      <c r="R26" s="998">
        <v>202.8401832595319</v>
      </c>
      <c r="S26" s="998">
        <v>145.47288423369289</v>
      </c>
      <c r="T26" s="998">
        <v>54.968061685973964</v>
      </c>
      <c r="U26" s="1000">
        <v>102.70483658398706</v>
      </c>
      <c r="V26" s="998">
        <v>139.42139855104944</v>
      </c>
      <c r="W26" s="998">
        <v>243.73741537933867</v>
      </c>
      <c r="X26" s="998">
        <v>5.2215273050095545</v>
      </c>
      <c r="Y26" s="995">
        <v>53.135363742298921</v>
      </c>
      <c r="Z26" s="1001">
        <v>45.061337068498311</v>
      </c>
      <c r="AA26" s="995">
        <v>-0.56531864435908075</v>
      </c>
      <c r="AB26" s="1004"/>
    </row>
    <row r="27" spans="1:28" s="1003" customFormat="1" ht="12.95" customHeight="1">
      <c r="A27" s="994" t="s">
        <v>348</v>
      </c>
      <c r="B27" s="995">
        <v>-8.7629622923411148</v>
      </c>
      <c r="C27" s="996">
        <v>-8.742225146539095</v>
      </c>
      <c r="D27" s="996">
        <v>101.60729423198953</v>
      </c>
      <c r="E27" s="996">
        <v>339.09082424175165</v>
      </c>
      <c r="F27" s="997">
        <v>515.54342346220142</v>
      </c>
      <c r="G27" s="998">
        <v>3827.0236442135456</v>
      </c>
      <c r="H27" s="998">
        <v>1794.7211515660588</v>
      </c>
      <c r="I27" s="998">
        <v>1614.6682898330482</v>
      </c>
      <c r="J27" s="998">
        <v>728.11469411655821</v>
      </c>
      <c r="K27" s="995">
        <v>975.50865958260306</v>
      </c>
      <c r="L27" s="998">
        <v>2703.8374864092352</v>
      </c>
      <c r="M27" s="998">
        <v>188.88845960435341</v>
      </c>
      <c r="N27" s="995">
        <v>874.59953575044324</v>
      </c>
      <c r="O27" s="994" t="s">
        <v>348</v>
      </c>
      <c r="P27" s="997">
        <v>92.154353697980724</v>
      </c>
      <c r="Q27" s="998">
        <v>40.15252566871883</v>
      </c>
      <c r="R27" s="998">
        <v>121.27328887182966</v>
      </c>
      <c r="S27" s="998">
        <v>37.035416625267615</v>
      </c>
      <c r="T27" s="998">
        <v>29.45497340183536</v>
      </c>
      <c r="U27" s="1000">
        <v>76.756063470031762</v>
      </c>
      <c r="V27" s="998">
        <v>192.42567682041516</v>
      </c>
      <c r="W27" s="998">
        <v>380.10772050468881</v>
      </c>
      <c r="X27" s="998">
        <v>27.01941318838179</v>
      </c>
      <c r="Y27" s="995">
        <v>90.594494928815706</v>
      </c>
      <c r="Z27" s="1001">
        <v>60.9947094251837</v>
      </c>
      <c r="AA27" s="995">
        <v>-4.720585687063295</v>
      </c>
      <c r="AB27" s="1004"/>
    </row>
    <row r="28" spans="1:28" s="1003" customFormat="1" ht="12.95" customHeight="1">
      <c r="A28" s="994" t="s">
        <v>349</v>
      </c>
      <c r="B28" s="995">
        <v>-0.56638554594781176</v>
      </c>
      <c r="C28" s="996">
        <v>-2.7282288942548027</v>
      </c>
      <c r="D28" s="996">
        <v>178.4767824621469</v>
      </c>
      <c r="E28" s="996">
        <v>324.5444387002517</v>
      </c>
      <c r="F28" s="997">
        <v>603.89088176062523</v>
      </c>
      <c r="G28" s="998">
        <v>1550.7474138683865</v>
      </c>
      <c r="H28" s="998">
        <v>1088.3380606090334</v>
      </c>
      <c r="I28" s="998">
        <v>2932.3038331911298</v>
      </c>
      <c r="J28" s="998">
        <v>422.23358297610707</v>
      </c>
      <c r="K28" s="995">
        <v>962.46630035622741</v>
      </c>
      <c r="L28" s="998">
        <v>1689.934174022422</v>
      </c>
      <c r="M28" s="998">
        <v>173.58644362097476</v>
      </c>
      <c r="N28" s="995">
        <v>598.90738877622414</v>
      </c>
      <c r="O28" s="994" t="s">
        <v>349</v>
      </c>
      <c r="P28" s="997">
        <v>70.400398154045035</v>
      </c>
      <c r="Q28" s="998">
        <v>55.957577028058125</v>
      </c>
      <c r="R28" s="998">
        <v>179.5810532699405</v>
      </c>
      <c r="S28" s="998">
        <v>4.2816402673900633</v>
      </c>
      <c r="T28" s="998">
        <v>27.798775024685241</v>
      </c>
      <c r="U28" s="1000">
        <v>84.625574466746414</v>
      </c>
      <c r="V28" s="998">
        <v>223.78478465762032</v>
      </c>
      <c r="W28" s="998">
        <v>159.9200056849709</v>
      </c>
      <c r="X28" s="998">
        <v>28.575228048893187</v>
      </c>
      <c r="Y28" s="995">
        <v>75.844657938062653</v>
      </c>
      <c r="Z28" s="1001">
        <v>56.806178637018313</v>
      </c>
      <c r="AA28" s="995">
        <v>3.7859473041121916</v>
      </c>
      <c r="AB28" s="1004"/>
    </row>
    <row r="29" spans="1:28" s="1003" customFormat="1" ht="12.95" customHeight="1">
      <c r="A29" s="994" t="s">
        <v>350</v>
      </c>
      <c r="B29" s="995">
        <v>16.947725696036731</v>
      </c>
      <c r="C29" s="996">
        <v>17.729533651409657</v>
      </c>
      <c r="D29" s="996">
        <v>232.82076492183887</v>
      </c>
      <c r="E29" s="996">
        <v>240.23838404109387</v>
      </c>
      <c r="F29" s="997">
        <v>967.30936834640352</v>
      </c>
      <c r="G29" s="998">
        <v>1165.2653219326878</v>
      </c>
      <c r="H29" s="998">
        <v>1504.913947201361</v>
      </c>
      <c r="I29" s="998">
        <v>1722.2542772708393</v>
      </c>
      <c r="J29" s="998">
        <v>489.98704482799826</v>
      </c>
      <c r="K29" s="995">
        <v>1065.139213209879</v>
      </c>
      <c r="L29" s="998">
        <v>3453.1344794260349</v>
      </c>
      <c r="M29" s="998">
        <v>478.39396746440809</v>
      </c>
      <c r="N29" s="995">
        <v>1615.0486873674931</v>
      </c>
      <c r="O29" s="994" t="s">
        <v>350</v>
      </c>
      <c r="P29" s="997">
        <v>109.9107133221314</v>
      </c>
      <c r="Q29" s="998">
        <v>35.168288973047709</v>
      </c>
      <c r="R29" s="998">
        <v>103.95421468118964</v>
      </c>
      <c r="S29" s="998">
        <v>128.40754746707614</v>
      </c>
      <c r="T29" s="998">
        <v>-43.505421535564096</v>
      </c>
      <c r="U29" s="1000">
        <v>55.881091021329013</v>
      </c>
      <c r="V29" s="998">
        <v>116.10966992471749</v>
      </c>
      <c r="W29" s="1005">
        <v>591.06560963121206</v>
      </c>
      <c r="X29" s="998">
        <v>20.048327700710324</v>
      </c>
      <c r="Y29" s="995">
        <v>83.539895171905812</v>
      </c>
      <c r="Z29" s="1001">
        <v>102.29740114227775</v>
      </c>
      <c r="AA29" s="995">
        <v>23.097787754593391</v>
      </c>
      <c r="AB29" s="1004"/>
    </row>
    <row r="30" spans="1:28" s="1003" customFormat="1" ht="12.95" customHeight="1">
      <c r="A30" s="994" t="s">
        <v>351</v>
      </c>
      <c r="B30" s="995">
        <v>12.619234784104382</v>
      </c>
      <c r="C30" s="996">
        <v>12.700190837710323</v>
      </c>
      <c r="D30" s="996">
        <v>152.14857596181406</v>
      </c>
      <c r="E30" s="996">
        <v>212.58650048871158</v>
      </c>
      <c r="F30" s="997">
        <v>815.64973848920113</v>
      </c>
      <c r="G30" s="998">
        <v>941.28426213218722</v>
      </c>
      <c r="H30" s="998">
        <v>1353.5090826455241</v>
      </c>
      <c r="I30" s="998">
        <v>1487.1799090042468</v>
      </c>
      <c r="J30" s="998">
        <v>600.2445341760349</v>
      </c>
      <c r="K30" s="995">
        <v>954.36606030770452</v>
      </c>
      <c r="L30" s="998">
        <v>5042.6768657765861</v>
      </c>
      <c r="M30" s="998">
        <v>439.78223928779289</v>
      </c>
      <c r="N30" s="995">
        <v>1762.8365412357521</v>
      </c>
      <c r="O30" s="994" t="s">
        <v>351</v>
      </c>
      <c r="P30" s="997">
        <v>29.590004719971684</v>
      </c>
      <c r="Q30" s="998">
        <v>44.839523625256895</v>
      </c>
      <c r="R30" s="998">
        <v>118.08118885798851</v>
      </c>
      <c r="S30" s="998">
        <v>57.672716797625135</v>
      </c>
      <c r="T30" s="998">
        <v>50.452613310786298</v>
      </c>
      <c r="U30" s="1000">
        <v>58.719125940440705</v>
      </c>
      <c r="V30" s="998">
        <v>49.301930244668959</v>
      </c>
      <c r="W30" s="998">
        <v>613.47969238178871</v>
      </c>
      <c r="X30" s="998">
        <v>102.95221737364035</v>
      </c>
      <c r="Y30" s="995">
        <v>139.24593109002566</v>
      </c>
      <c r="Z30" s="1001">
        <v>72.907915749565078</v>
      </c>
      <c r="AA30" s="995">
        <v>17.855217878600161</v>
      </c>
      <c r="AB30" s="1004"/>
    </row>
    <row r="31" spans="1:28" s="1003" customFormat="1" ht="12.95" customHeight="1">
      <c r="A31" s="994" t="s">
        <v>352</v>
      </c>
      <c r="B31" s="995">
        <v>0.21716203271502366</v>
      </c>
      <c r="C31" s="996">
        <v>5.3113361420561889</v>
      </c>
      <c r="D31" s="996">
        <v>65.142971619700887</v>
      </c>
      <c r="E31" s="996">
        <v>352.1491082990666</v>
      </c>
      <c r="F31" s="997">
        <v>60.981986842030913</v>
      </c>
      <c r="G31" s="998">
        <v>51.385637315121492</v>
      </c>
      <c r="H31" s="998">
        <v>103.77682917228444</v>
      </c>
      <c r="I31" s="998">
        <v>53.768283870027304</v>
      </c>
      <c r="J31" s="998">
        <v>49.445538876416315</v>
      </c>
      <c r="K31" s="995">
        <v>71.422272676648717</v>
      </c>
      <c r="L31" s="998">
        <v>794.64266577378839</v>
      </c>
      <c r="M31" s="998">
        <v>88.551914684354642</v>
      </c>
      <c r="N31" s="995">
        <v>440.89903674010361</v>
      </c>
      <c r="O31" s="994" t="s">
        <v>352</v>
      </c>
      <c r="P31" s="997">
        <v>-4.896579329775852</v>
      </c>
      <c r="Q31" s="998">
        <v>14.673511528799033</v>
      </c>
      <c r="R31" s="998">
        <v>24.655263957059038</v>
      </c>
      <c r="S31" s="998">
        <v>-18.414925297919147</v>
      </c>
      <c r="T31" s="998">
        <v>-31.946713615958345</v>
      </c>
      <c r="U31" s="1000">
        <v>-0.56372652639411491</v>
      </c>
      <c r="V31" s="998">
        <v>14.296473330291114</v>
      </c>
      <c r="W31" s="998">
        <v>123.11312318189556</v>
      </c>
      <c r="X31" s="998">
        <v>18.581830138830679</v>
      </c>
      <c r="Y31" s="995">
        <v>35.84080620053571</v>
      </c>
      <c r="Z31" s="1001">
        <v>30.356484166495189</v>
      </c>
      <c r="AA31" s="995">
        <v>4.342782851194138</v>
      </c>
      <c r="AB31" s="1004"/>
    </row>
    <row r="32" spans="1:28" s="1003" customFormat="1" ht="12.95" customHeight="1">
      <c r="A32" s="994" t="s">
        <v>353</v>
      </c>
      <c r="B32" s="995">
        <v>6.2741187967785272E-2</v>
      </c>
      <c r="C32" s="996">
        <v>-0.22517699641323441</v>
      </c>
      <c r="D32" s="996">
        <v>75.268302219667561</v>
      </c>
      <c r="E32" s="996">
        <v>272.74892735155447</v>
      </c>
      <c r="F32" s="997">
        <v>19.731810712130084</v>
      </c>
      <c r="G32" s="998">
        <v>56.401934978374733</v>
      </c>
      <c r="H32" s="998">
        <v>27.282278226008174</v>
      </c>
      <c r="I32" s="998">
        <v>21.214018882210684</v>
      </c>
      <c r="J32" s="998">
        <v>27.631423745061888</v>
      </c>
      <c r="K32" s="995">
        <v>26.723527525161849</v>
      </c>
      <c r="L32" s="998">
        <v>681.76643022945746</v>
      </c>
      <c r="M32" s="998">
        <v>123.74096749515795</v>
      </c>
      <c r="N32" s="995">
        <v>445.502454069745</v>
      </c>
      <c r="O32" s="994" t="s">
        <v>353</v>
      </c>
      <c r="P32" s="997">
        <v>-6.7414579992652541</v>
      </c>
      <c r="Q32" s="998">
        <v>23.677816340649184</v>
      </c>
      <c r="R32" s="998">
        <v>65.41568003797002</v>
      </c>
      <c r="S32" s="998">
        <v>31.130651886875182</v>
      </c>
      <c r="T32" s="998">
        <v>-55.325133187629461</v>
      </c>
      <c r="U32" s="1000">
        <v>-0.6376551130802377</v>
      </c>
      <c r="V32" s="998">
        <v>11.475165117607911</v>
      </c>
      <c r="W32" s="998">
        <v>37.336326864448125</v>
      </c>
      <c r="X32" s="998">
        <v>48.202962674776906</v>
      </c>
      <c r="Y32" s="995">
        <v>35.918687061538776</v>
      </c>
      <c r="Z32" s="1006">
        <v>15.374777836924224</v>
      </c>
      <c r="AA32" s="995">
        <v>1.9972494151783815</v>
      </c>
      <c r="AB32" s="1004"/>
    </row>
    <row r="33" spans="1:34" s="1003" customFormat="1" ht="12.95" customHeight="1">
      <c r="A33" s="1007" t="s">
        <v>166</v>
      </c>
      <c r="B33" s="1008">
        <v>17.974776402838486</v>
      </c>
      <c r="C33" s="1009">
        <v>23.843504933737613</v>
      </c>
      <c r="D33" s="1009">
        <v>157.86346073206968</v>
      </c>
      <c r="E33" s="1009">
        <v>377.29387446261029</v>
      </c>
      <c r="F33" s="1010">
        <v>370.87262854736321</v>
      </c>
      <c r="G33" s="1011">
        <v>662.87567175464449</v>
      </c>
      <c r="H33" s="1011">
        <v>662.47560201296312</v>
      </c>
      <c r="I33" s="1011">
        <v>700.18828499432288</v>
      </c>
      <c r="J33" s="1011">
        <v>336.90544702218392</v>
      </c>
      <c r="K33" s="1008">
        <v>491.5162786793216</v>
      </c>
      <c r="L33" s="1012">
        <v>1739.2972880685147</v>
      </c>
      <c r="M33" s="1013">
        <v>200.11988274054113</v>
      </c>
      <c r="N33" s="1008">
        <v>775.56475096925419</v>
      </c>
      <c r="O33" s="1007" t="s">
        <v>166</v>
      </c>
      <c r="P33" s="1010">
        <v>76.728131667799886</v>
      </c>
      <c r="Q33" s="1011">
        <v>67.264477245587486</v>
      </c>
      <c r="R33" s="1011">
        <v>148.36811772169813</v>
      </c>
      <c r="S33" s="1011">
        <v>123.561336838659</v>
      </c>
      <c r="T33" s="1011">
        <v>15.19731825517734</v>
      </c>
      <c r="U33" s="1008">
        <v>85.130416299151591</v>
      </c>
      <c r="V33" s="1010">
        <v>130.22127985288847</v>
      </c>
      <c r="W33" s="1011">
        <v>308.79741213049681</v>
      </c>
      <c r="X33" s="1011">
        <v>66.461703912000459</v>
      </c>
      <c r="Y33" s="1008">
        <v>115.73990098886564</v>
      </c>
      <c r="Z33" s="1009">
        <v>78.15398095687047</v>
      </c>
      <c r="AA33" s="1009">
        <v>23.681218619549817</v>
      </c>
      <c r="AB33" s="1004"/>
    </row>
    <row r="34" spans="1:34" s="1034" customFormat="1" ht="12.95" customHeight="1">
      <c r="A34" s="1035" t="s">
        <v>178</v>
      </c>
      <c r="B34" s="1030"/>
      <c r="C34" s="1031"/>
      <c r="D34" s="1031"/>
      <c r="E34" s="1031"/>
      <c r="F34" s="1032"/>
      <c r="G34" s="1033"/>
      <c r="H34" s="1033"/>
      <c r="I34" s="1033"/>
      <c r="J34" s="1033"/>
      <c r="K34" s="1030"/>
      <c r="L34" s="1032"/>
      <c r="M34" s="1033"/>
      <c r="N34" s="1030"/>
      <c r="O34" s="1029" t="s">
        <v>178</v>
      </c>
      <c r="P34" s="1033"/>
      <c r="Q34" s="1033"/>
      <c r="R34" s="1033"/>
      <c r="S34" s="1033"/>
      <c r="T34" s="1033"/>
      <c r="U34" s="1030"/>
      <c r="V34" s="1033"/>
      <c r="W34" s="1033"/>
      <c r="X34" s="1033"/>
      <c r="Y34" s="1030"/>
      <c r="Z34" s="1031"/>
      <c r="AA34" s="1030"/>
    </row>
    <row r="35" spans="1:34" s="1003" customFormat="1" ht="12.95" customHeight="1">
      <c r="A35" s="994" t="s">
        <v>342</v>
      </c>
      <c r="B35" s="1021">
        <v>89.743589743589666</v>
      </c>
      <c r="C35" s="1036">
        <v>-33.928571428571431</v>
      </c>
      <c r="D35" s="1036">
        <v>8.3038869257965118</v>
      </c>
      <c r="E35" s="1036">
        <v>770.09159697335679</v>
      </c>
      <c r="F35" s="1020">
        <v>418.18181818181819</v>
      </c>
      <c r="G35" s="1005">
        <v>7833.333333333333</v>
      </c>
      <c r="H35" s="1005" t="s">
        <v>120</v>
      </c>
      <c r="I35" s="1005" t="s">
        <v>120</v>
      </c>
      <c r="J35" s="1005">
        <v>650</v>
      </c>
      <c r="K35" s="1021">
        <v>2350</v>
      </c>
      <c r="L35" s="998">
        <v>109799.99999999967</v>
      </c>
      <c r="M35" s="998">
        <v>1850</v>
      </c>
      <c r="N35" s="995">
        <v>66619.999999999796</v>
      </c>
      <c r="O35" s="994" t="s">
        <v>342</v>
      </c>
      <c r="P35" s="997">
        <v>557.14285714285711</v>
      </c>
      <c r="Q35" s="1005">
        <v>700</v>
      </c>
      <c r="R35" s="1005">
        <v>1581.0526315789464</v>
      </c>
      <c r="S35" s="1005">
        <v>1000</v>
      </c>
      <c r="T35" s="1005">
        <v>26.086956521739136</v>
      </c>
      <c r="U35" s="1000">
        <v>1225.5813953488366</v>
      </c>
      <c r="V35" s="1005" t="s">
        <v>120</v>
      </c>
      <c r="W35" s="1005">
        <v>600</v>
      </c>
      <c r="X35" s="1005" t="s">
        <v>120</v>
      </c>
      <c r="Y35" s="995">
        <v>2400</v>
      </c>
      <c r="Z35" s="1001">
        <v>2251.4705882352919</v>
      </c>
      <c r="AA35" s="995">
        <v>717.12680185688259</v>
      </c>
      <c r="AB35" s="1004"/>
    </row>
    <row r="36" spans="1:34" s="1003" customFormat="1" ht="12.95" customHeight="1">
      <c r="A36" s="994" t="s">
        <v>343</v>
      </c>
      <c r="B36" s="1021">
        <v>-57.894736842105353</v>
      </c>
      <c r="C36" s="1036">
        <v>34.210526315789465</v>
      </c>
      <c r="D36" s="1036">
        <v>68.22107081174515</v>
      </c>
      <c r="E36" s="1036">
        <v>9929.5202952028976</v>
      </c>
      <c r="F36" s="1020">
        <v>5100</v>
      </c>
      <c r="G36" s="1005" t="s">
        <v>120</v>
      </c>
      <c r="H36" s="1005" t="s">
        <v>120</v>
      </c>
      <c r="I36" s="1005">
        <v>1600</v>
      </c>
      <c r="J36" s="1005" t="s">
        <v>120</v>
      </c>
      <c r="K36" s="1021">
        <v>18750</v>
      </c>
      <c r="L36" s="1005" t="s">
        <v>120</v>
      </c>
      <c r="M36" s="998">
        <v>1900</v>
      </c>
      <c r="N36" s="995">
        <v>188599.99999999974</v>
      </c>
      <c r="O36" s="994" t="s">
        <v>343</v>
      </c>
      <c r="P36" s="997">
        <v>357.14285714285711</v>
      </c>
      <c r="Q36" s="1005" t="s">
        <v>120</v>
      </c>
      <c r="R36" s="1005">
        <v>704.06504065040406</v>
      </c>
      <c r="S36" s="1005">
        <v>500</v>
      </c>
      <c r="T36" s="1005">
        <v>266.66666666666663</v>
      </c>
      <c r="U36" s="1000">
        <v>671.5328467153264</v>
      </c>
      <c r="V36" s="1005" t="s">
        <v>120</v>
      </c>
      <c r="W36" s="1005">
        <v>300</v>
      </c>
      <c r="X36" s="1005" t="s">
        <v>120</v>
      </c>
      <c r="Y36" s="995">
        <v>1300</v>
      </c>
      <c r="Z36" s="1001">
        <v>554.48851774530021</v>
      </c>
      <c r="AA36" s="995">
        <v>1992.7108433734556</v>
      </c>
      <c r="AB36" s="1004"/>
    </row>
    <row r="37" spans="1:34" s="1003" customFormat="1" ht="12.95" customHeight="1">
      <c r="A37" s="994" t="s">
        <v>344</v>
      </c>
      <c r="B37" s="1021">
        <v>304.16666666666663</v>
      </c>
      <c r="C37" s="1036">
        <v>145.00000000000003</v>
      </c>
      <c r="D37" s="1036">
        <v>243.66028708134095</v>
      </c>
      <c r="E37" s="1036">
        <v>42474.999999999753</v>
      </c>
      <c r="F37" s="1020">
        <v>6950</v>
      </c>
      <c r="G37" s="1005">
        <v>8050</v>
      </c>
      <c r="H37" s="1005" t="s">
        <v>120</v>
      </c>
      <c r="I37" s="1005" t="s">
        <v>120</v>
      </c>
      <c r="J37" s="1005" t="s">
        <v>120</v>
      </c>
      <c r="K37" s="1021">
        <v>11975</v>
      </c>
      <c r="L37" s="998">
        <v>44646.153846153924</v>
      </c>
      <c r="M37" s="998">
        <v>18600</v>
      </c>
      <c r="N37" s="995">
        <v>42785.714285714355</v>
      </c>
      <c r="O37" s="994" t="s">
        <v>344</v>
      </c>
      <c r="P37" s="997">
        <v>1350</v>
      </c>
      <c r="Q37" s="1005" t="s">
        <v>120</v>
      </c>
      <c r="R37" s="1005">
        <v>1075.0000000000007</v>
      </c>
      <c r="S37" s="1005">
        <v>2200</v>
      </c>
      <c r="T37" s="1005">
        <v>340.00000000000006</v>
      </c>
      <c r="U37" s="1000">
        <v>1056.8627450980393</v>
      </c>
      <c r="V37" s="1005" t="s">
        <v>120</v>
      </c>
      <c r="W37" s="1005" t="s">
        <v>120</v>
      </c>
      <c r="X37" s="1005">
        <v>1300</v>
      </c>
      <c r="Y37" s="995">
        <v>3600</v>
      </c>
      <c r="Z37" s="1001">
        <v>771.61290322580794</v>
      </c>
      <c r="AA37" s="995">
        <v>3601.1437908496409</v>
      </c>
      <c r="AB37" s="1004"/>
    </row>
    <row r="38" spans="1:34" s="1003" customFormat="1" ht="12.95" customHeight="1">
      <c r="A38" s="994" t="s">
        <v>345</v>
      </c>
      <c r="B38" s="1021">
        <v>282.92682926829269</v>
      </c>
      <c r="C38" s="1036">
        <v>1.2820512820512775</v>
      </c>
      <c r="D38" s="1036">
        <v>489.33823529411814</v>
      </c>
      <c r="E38" s="1036">
        <v>27108.163265306041</v>
      </c>
      <c r="F38" s="1020">
        <v>3362.5</v>
      </c>
      <c r="G38" s="1005">
        <v>40200</v>
      </c>
      <c r="H38" s="1005">
        <v>4800</v>
      </c>
      <c r="I38" s="1005">
        <v>1550</v>
      </c>
      <c r="J38" s="1005" t="s">
        <v>120</v>
      </c>
      <c r="K38" s="1021">
        <v>6793.75</v>
      </c>
      <c r="L38" s="1005">
        <v>227099.99999999994</v>
      </c>
      <c r="M38" s="998">
        <v>10033.333333333332</v>
      </c>
      <c r="N38" s="995">
        <v>145700</v>
      </c>
      <c r="O38" s="994" t="s">
        <v>345</v>
      </c>
      <c r="P38" s="997">
        <v>1112.5</v>
      </c>
      <c r="Q38" s="1005">
        <v>2400</v>
      </c>
      <c r="R38" s="1005">
        <v>2677.2486772486864</v>
      </c>
      <c r="S38" s="1005">
        <v>650</v>
      </c>
      <c r="T38" s="1005">
        <v>916.66666666666663</v>
      </c>
      <c r="U38" s="1000">
        <v>2508.0952380952485</v>
      </c>
      <c r="V38" s="1005">
        <v>700</v>
      </c>
      <c r="W38" s="1005" t="s">
        <v>120</v>
      </c>
      <c r="X38" s="1005" t="s">
        <v>120</v>
      </c>
      <c r="Y38" s="995">
        <v>4600</v>
      </c>
      <c r="Z38" s="1001">
        <v>527.90697674418413</v>
      </c>
      <c r="AA38" s="995">
        <v>2941.5019762846505</v>
      </c>
      <c r="AB38" s="1004"/>
    </row>
    <row r="39" spans="1:34" s="1003" customFormat="1" ht="12.95" customHeight="1">
      <c r="A39" s="994" t="s">
        <v>346</v>
      </c>
      <c r="B39" s="1021">
        <v>-56.000000000000028</v>
      </c>
      <c r="C39" s="1036">
        <v>-93.103448275862078</v>
      </c>
      <c r="D39" s="1036">
        <v>583.57064622123676</v>
      </c>
      <c r="E39" s="1036">
        <v>51879.411764706972</v>
      </c>
      <c r="F39" s="1020">
        <v>16550</v>
      </c>
      <c r="G39" s="1005">
        <v>34500</v>
      </c>
      <c r="H39" s="1005">
        <v>24350</v>
      </c>
      <c r="I39" s="1005" t="s">
        <v>120</v>
      </c>
      <c r="J39" s="1005">
        <v>4000</v>
      </c>
      <c r="K39" s="1021">
        <v>18700.000000000004</v>
      </c>
      <c r="L39" s="1005">
        <v>117566.66666666698</v>
      </c>
      <c r="M39" s="1005">
        <v>11850.000000000002</v>
      </c>
      <c r="N39" s="1005">
        <v>85038.461538461779</v>
      </c>
      <c r="O39" s="994" t="s">
        <v>346</v>
      </c>
      <c r="P39" s="1005">
        <v>800</v>
      </c>
      <c r="Q39" s="1005">
        <v>450</v>
      </c>
      <c r="R39" s="1005">
        <v>4287.2509960159487</v>
      </c>
      <c r="S39" s="1005">
        <v>9600</v>
      </c>
      <c r="T39" s="1005">
        <v>572.72727272727275</v>
      </c>
      <c r="U39" s="1000">
        <v>3954.8387096774291</v>
      </c>
      <c r="V39" s="1005" t="s">
        <v>120</v>
      </c>
      <c r="W39" s="1005" t="s">
        <v>120</v>
      </c>
      <c r="X39" s="1005">
        <v>2400</v>
      </c>
      <c r="Y39" s="995">
        <v>5000</v>
      </c>
      <c r="Z39" s="1001">
        <v>396.29343629343754</v>
      </c>
      <c r="AA39" s="995">
        <v>1880.6073911453034</v>
      </c>
      <c r="AB39" s="1004"/>
    </row>
    <row r="40" spans="1:34" s="1003" customFormat="1" ht="12.95" customHeight="1">
      <c r="A40" s="994" t="s">
        <v>347</v>
      </c>
      <c r="B40" s="1021">
        <v>25.308641975308465</v>
      </c>
      <c r="C40" s="1036">
        <v>-72.571428571428598</v>
      </c>
      <c r="D40" s="1036">
        <v>826.22180451127372</v>
      </c>
      <c r="E40" s="1036" t="s">
        <v>120</v>
      </c>
      <c r="F40" s="1005">
        <v>2218.1818181818185</v>
      </c>
      <c r="G40" s="1005">
        <v>12266.666666666668</v>
      </c>
      <c r="H40" s="1005">
        <v>51500.000000000015</v>
      </c>
      <c r="I40" s="1005" t="s">
        <v>120</v>
      </c>
      <c r="J40" s="1005">
        <v>7450</v>
      </c>
      <c r="K40" s="1021">
        <v>7894.1176470588216</v>
      </c>
      <c r="L40" s="998">
        <v>84468.750000000029</v>
      </c>
      <c r="M40" s="1005">
        <v>8083.333333333333</v>
      </c>
      <c r="N40" s="995">
        <v>63636.363636363647</v>
      </c>
      <c r="O40" s="994" t="s">
        <v>347</v>
      </c>
      <c r="P40" s="1005">
        <v>630.43478260869563</v>
      </c>
      <c r="Q40" s="1005" t="s">
        <v>120</v>
      </c>
      <c r="R40" s="1005">
        <v>3297.9661016949021</v>
      </c>
      <c r="S40" s="1005">
        <v>2800</v>
      </c>
      <c r="T40" s="1005">
        <v>20.652173913043438</v>
      </c>
      <c r="U40" s="1000">
        <v>2426.3285024154493</v>
      </c>
      <c r="V40" s="1005">
        <v>1000</v>
      </c>
      <c r="W40" s="1005">
        <v>1800</v>
      </c>
      <c r="X40" s="1005" t="s">
        <v>120</v>
      </c>
      <c r="Y40" s="1005">
        <v>2300</v>
      </c>
      <c r="Z40" s="1001">
        <v>414.45312499999653</v>
      </c>
      <c r="AA40" s="995">
        <v>1481.4144736842406</v>
      </c>
      <c r="AB40" s="1004"/>
    </row>
    <row r="41" spans="1:34" s="1003" customFormat="1" ht="12.95" customHeight="1">
      <c r="A41" s="994" t="s">
        <v>348</v>
      </c>
      <c r="B41" s="1021">
        <v>9.6916299559467447</v>
      </c>
      <c r="C41" s="1036">
        <v>-96.511627906976756</v>
      </c>
      <c r="D41" s="1036">
        <v>825.80808080807117</v>
      </c>
      <c r="E41" s="1036">
        <v>6317.7852348993238</v>
      </c>
      <c r="F41" s="1020">
        <v>3143.75</v>
      </c>
      <c r="G41" s="1005">
        <v>9142.8571428571431</v>
      </c>
      <c r="H41" s="1005">
        <v>87100</v>
      </c>
      <c r="I41" s="1005" t="s">
        <v>120</v>
      </c>
      <c r="J41" s="1005">
        <v>48300</v>
      </c>
      <c r="K41" s="1021">
        <v>10296</v>
      </c>
      <c r="L41" s="998">
        <v>112033.33333333406</v>
      </c>
      <c r="M41" s="1005">
        <v>42780</v>
      </c>
      <c r="N41" s="995">
        <v>80554.545454545718</v>
      </c>
      <c r="O41" s="994" t="s">
        <v>348</v>
      </c>
      <c r="P41" s="1005">
        <v>1406.2499999999995</v>
      </c>
      <c r="Q41" s="1005">
        <v>3900</v>
      </c>
      <c r="R41" s="1005">
        <v>2752.7777777777865</v>
      </c>
      <c r="S41" s="1005">
        <v>2360</v>
      </c>
      <c r="T41" s="1005">
        <v>268.05555555555594</v>
      </c>
      <c r="U41" s="1000">
        <v>2373.0550284630021</v>
      </c>
      <c r="V41" s="1005" t="s">
        <v>120</v>
      </c>
      <c r="W41" s="1005">
        <v>1000</v>
      </c>
      <c r="X41" s="1005" t="s">
        <v>120</v>
      </c>
      <c r="Y41" s="995">
        <v>2800</v>
      </c>
      <c r="Z41" s="1001">
        <v>651.32605304211268</v>
      </c>
      <c r="AA41" s="995">
        <v>1526.6818700114356</v>
      </c>
      <c r="AB41" s="1004"/>
    </row>
    <row r="42" spans="1:34" s="1003" customFormat="1" ht="12.95" customHeight="1">
      <c r="A42" s="994" t="s">
        <v>349</v>
      </c>
      <c r="B42" s="1021">
        <v>52.222222222222392</v>
      </c>
      <c r="C42" s="1036">
        <v>-73.423423423423429</v>
      </c>
      <c r="D42" s="1036">
        <v>1347.7240057498834</v>
      </c>
      <c r="E42" s="1036">
        <v>367.45198463509377</v>
      </c>
      <c r="F42" s="1005">
        <v>3646.1538461538462</v>
      </c>
      <c r="G42" s="1005">
        <v>208.8888888888888</v>
      </c>
      <c r="H42" s="1005">
        <v>7750</v>
      </c>
      <c r="I42" s="1005">
        <v>22100</v>
      </c>
      <c r="J42" s="1005">
        <v>8700</v>
      </c>
      <c r="K42" s="1021">
        <v>1113.8364779874219</v>
      </c>
      <c r="L42" s="998">
        <v>74122.222222222277</v>
      </c>
      <c r="M42" s="998">
        <v>96550.000000000175</v>
      </c>
      <c r="N42" s="995">
        <v>78199.999999999709</v>
      </c>
      <c r="O42" s="994" t="s">
        <v>349</v>
      </c>
      <c r="P42" s="997">
        <v>536.92307692307679</v>
      </c>
      <c r="Q42" s="1005">
        <v>1062.5</v>
      </c>
      <c r="R42" s="1005">
        <v>1935.0909090909011</v>
      </c>
      <c r="S42" s="1005">
        <v>3300</v>
      </c>
      <c r="T42" s="1005">
        <v>630.76923076923072</v>
      </c>
      <c r="U42" s="1000">
        <v>1722.3388305846995</v>
      </c>
      <c r="V42" s="1005" t="s">
        <v>120</v>
      </c>
      <c r="W42" s="1005">
        <v>1750</v>
      </c>
      <c r="X42" s="1005">
        <v>4100</v>
      </c>
      <c r="Y42" s="1005">
        <v>2966.666666666667</v>
      </c>
      <c r="Z42" s="1001">
        <v>416.19458128078861</v>
      </c>
      <c r="AA42" s="995">
        <v>898.83865148264658</v>
      </c>
      <c r="AB42" s="1004"/>
    </row>
    <row r="43" spans="1:34" s="1003" customFormat="1" ht="12.95" customHeight="1">
      <c r="A43" s="994" t="s">
        <v>350</v>
      </c>
      <c r="B43" s="1021">
        <v>57.272727272727295</v>
      </c>
      <c r="C43" s="1036">
        <v>-76.000000000000071</v>
      </c>
      <c r="D43" s="1036">
        <v>1940.933435348149</v>
      </c>
      <c r="E43" s="1036">
        <v>520.6825657894866</v>
      </c>
      <c r="F43" s="1020">
        <v>8750</v>
      </c>
      <c r="G43" s="1005">
        <v>210.58823529411742</v>
      </c>
      <c r="H43" s="1005">
        <v>10320</v>
      </c>
      <c r="I43" s="1005" t="s">
        <v>120</v>
      </c>
      <c r="J43" s="1005">
        <v>3633.3333333333335</v>
      </c>
      <c r="K43" s="1021">
        <v>1240.2061855670099</v>
      </c>
      <c r="L43" s="1005">
        <v>48909.090909091035</v>
      </c>
      <c r="M43" s="998">
        <v>198700.00000000009</v>
      </c>
      <c r="N43" s="995">
        <v>57468.571428571602</v>
      </c>
      <c r="O43" s="994" t="s">
        <v>350</v>
      </c>
      <c r="P43" s="997">
        <v>1271.4285714285713</v>
      </c>
      <c r="Q43" s="1005" t="s">
        <v>120</v>
      </c>
      <c r="R43" s="1005">
        <v>1999.9999999999859</v>
      </c>
      <c r="S43" s="1005">
        <v>2160</v>
      </c>
      <c r="T43" s="1005">
        <v>369.23076923076923</v>
      </c>
      <c r="U43" s="1000">
        <v>1861.7554858934018</v>
      </c>
      <c r="V43" s="1005" t="s">
        <v>120</v>
      </c>
      <c r="W43" s="1005">
        <v>1100</v>
      </c>
      <c r="X43" s="1005">
        <v>75</v>
      </c>
      <c r="Y43" s="1005">
        <v>400</v>
      </c>
      <c r="Z43" s="1001">
        <v>130.8641975308646</v>
      </c>
      <c r="AA43" s="995">
        <v>1276.5608465608072</v>
      </c>
      <c r="AB43" s="1004"/>
    </row>
    <row r="44" spans="1:34" s="1003" customFormat="1" ht="12.95" customHeight="1">
      <c r="A44" s="994" t="s">
        <v>351</v>
      </c>
      <c r="B44" s="1021">
        <v>3.1446540880501139</v>
      </c>
      <c r="C44" s="1036">
        <v>-67.487684729064085</v>
      </c>
      <c r="D44" s="1036">
        <v>1327.015643802612</v>
      </c>
      <c r="E44" s="1036">
        <v>246.33253554837546</v>
      </c>
      <c r="F44" s="1005">
        <v>1550</v>
      </c>
      <c r="G44" s="1005">
        <v>29.216867469879571</v>
      </c>
      <c r="H44" s="1005">
        <v>1485.2941176470588</v>
      </c>
      <c r="I44" s="1005">
        <v>3150</v>
      </c>
      <c r="J44" s="1005">
        <v>794.73684210526324</v>
      </c>
      <c r="K44" s="1021">
        <v>295.15738498789409</v>
      </c>
      <c r="L44" s="998">
        <v>112778.57142857097</v>
      </c>
      <c r="M44" s="998">
        <v>65566.666666666672</v>
      </c>
      <c r="N44" s="995">
        <v>98614.999999999753</v>
      </c>
      <c r="O44" s="994" t="s">
        <v>351</v>
      </c>
      <c r="P44" s="997">
        <v>769.23076923076917</v>
      </c>
      <c r="Q44" s="1005">
        <v>3950</v>
      </c>
      <c r="R44" s="1005">
        <v>1753.3333333333214</v>
      </c>
      <c r="S44" s="1005">
        <v>1850</v>
      </c>
      <c r="T44" s="1005">
        <v>429.82456140350871</v>
      </c>
      <c r="U44" s="1000">
        <v>1639.6204033214658</v>
      </c>
      <c r="V44" s="1005">
        <v>700</v>
      </c>
      <c r="W44" s="1005">
        <v>1133.3333333333335</v>
      </c>
      <c r="X44" s="1005">
        <v>3000</v>
      </c>
      <c r="Y44" s="1005">
        <v>1420</v>
      </c>
      <c r="Z44" s="1001">
        <v>723.91826923076792</v>
      </c>
      <c r="AA44" s="995">
        <v>714.2170818505349</v>
      </c>
      <c r="AB44" s="1004"/>
    </row>
    <row r="45" spans="1:34" s="1003" customFormat="1" ht="12.95" customHeight="1">
      <c r="A45" s="994" t="s">
        <v>352</v>
      </c>
      <c r="B45" s="1021">
        <v>-33.146067415730343</v>
      </c>
      <c r="C45" s="1036">
        <v>-67.052023121387265</v>
      </c>
      <c r="D45" s="1036">
        <v>1248.7274655355029</v>
      </c>
      <c r="E45" s="1036">
        <v>80.410628019322331</v>
      </c>
      <c r="F45" s="1020">
        <v>336.84210526315786</v>
      </c>
      <c r="G45" s="1005">
        <v>23.841059602649082</v>
      </c>
      <c r="H45" s="1005">
        <v>70.370370370370068</v>
      </c>
      <c r="I45" s="1005">
        <v>225</v>
      </c>
      <c r="J45" s="1005">
        <v>83.333333333333215</v>
      </c>
      <c r="K45" s="1021">
        <v>75.841584158415841</v>
      </c>
      <c r="L45" s="1005">
        <v>33259.459459459613</v>
      </c>
      <c r="M45" s="998">
        <v>78225.000000000029</v>
      </c>
      <c r="N45" s="995">
        <v>37646.341463414778</v>
      </c>
      <c r="O45" s="994" t="s">
        <v>352</v>
      </c>
      <c r="P45" s="1005">
        <v>441.30434782608694</v>
      </c>
      <c r="Q45" s="1005">
        <v>1000</v>
      </c>
      <c r="R45" s="1005">
        <v>351.88267934997606</v>
      </c>
      <c r="S45" s="1005">
        <v>5975</v>
      </c>
      <c r="T45" s="1005">
        <v>548.88888888888891</v>
      </c>
      <c r="U45" s="1000">
        <v>367.12380952380528</v>
      </c>
      <c r="V45" s="1005">
        <v>300</v>
      </c>
      <c r="W45" s="1005">
        <v>400</v>
      </c>
      <c r="X45" s="1005">
        <v>530</v>
      </c>
      <c r="Y45" s="1005">
        <v>464.70588235294122</v>
      </c>
      <c r="Z45" s="1001">
        <v>2308.7748344370866</v>
      </c>
      <c r="AA45" s="995">
        <v>297.42975794079047</v>
      </c>
      <c r="AB45" s="1004"/>
    </row>
    <row r="46" spans="1:34" s="1003" customFormat="1" ht="12.95" customHeight="1">
      <c r="A46" s="994" t="s">
        <v>353</v>
      </c>
      <c r="B46" s="1021">
        <v>-67.567567567567565</v>
      </c>
      <c r="C46" s="1036">
        <v>-80.169491525423723</v>
      </c>
      <c r="D46" s="1036">
        <v>1623.5470941883925</v>
      </c>
      <c r="E46" s="1036">
        <v>52.191503708700296</v>
      </c>
      <c r="F46" s="1020">
        <v>471.18644067796606</v>
      </c>
      <c r="G46" s="1005">
        <v>11.623246492985761</v>
      </c>
      <c r="H46" s="1005">
        <v>109.91735537190057</v>
      </c>
      <c r="I46" s="1005">
        <v>144.44444444444446</v>
      </c>
      <c r="J46" s="1005">
        <v>441.66666666666669</v>
      </c>
      <c r="K46" s="1021">
        <v>77.291960507757977</v>
      </c>
      <c r="L46" s="998">
        <v>420.38965401410655</v>
      </c>
      <c r="M46" s="998">
        <v>6953.5714285714348</v>
      </c>
      <c r="N46" s="995">
        <v>541.01549620837386</v>
      </c>
      <c r="O46" s="994" t="s">
        <v>353</v>
      </c>
      <c r="P46" s="997">
        <v>483.73983739837445</v>
      </c>
      <c r="Q46" s="1005">
        <v>738.46153846153845</v>
      </c>
      <c r="R46" s="1005">
        <v>572.03430204859046</v>
      </c>
      <c r="S46" s="1005">
        <v>835.71428571428544</v>
      </c>
      <c r="T46" s="1005">
        <v>1648.2758620689656</v>
      </c>
      <c r="U46" s="1000">
        <v>587.45148771021502</v>
      </c>
      <c r="V46" s="1005">
        <v>42.857142857142861</v>
      </c>
      <c r="W46" s="1005">
        <v>1100</v>
      </c>
      <c r="X46" s="1005">
        <v>950</v>
      </c>
      <c r="Y46" s="995">
        <v>611.76470588235293</v>
      </c>
      <c r="Z46" s="1006">
        <v>306.61584535801774</v>
      </c>
      <c r="AA46" s="995">
        <v>194.47023251851783</v>
      </c>
      <c r="AB46" s="1004"/>
    </row>
    <row r="47" spans="1:34" s="1003" customFormat="1" ht="12.95" customHeight="1">
      <c r="A47" s="1024" t="s">
        <v>166</v>
      </c>
      <c r="B47" s="1025">
        <v>-0.8999470619384109</v>
      </c>
      <c r="C47" s="1037">
        <v>-68.318246784182861</v>
      </c>
      <c r="D47" s="1037">
        <v>1027.3865698729758</v>
      </c>
      <c r="E47" s="1037">
        <v>369.90646377213352</v>
      </c>
      <c r="F47" s="1010">
        <v>1561.904761904761</v>
      </c>
      <c r="G47" s="1011">
        <v>220.00000000000045</v>
      </c>
      <c r="H47" s="1011">
        <v>1494.7368421052574</v>
      </c>
      <c r="I47" s="1011">
        <v>2137.5</v>
      </c>
      <c r="J47" s="1011">
        <v>1956.1643835616437</v>
      </c>
      <c r="K47" s="1008">
        <v>642.94416243654894</v>
      </c>
      <c r="L47" s="1012">
        <v>4142.5565827223354</v>
      </c>
      <c r="M47" s="1013">
        <v>24821.21212121196</v>
      </c>
      <c r="N47" s="1008">
        <v>4775.1854140914138</v>
      </c>
      <c r="O47" s="1024" t="s">
        <v>166</v>
      </c>
      <c r="P47" s="1010">
        <v>630.31161473087741</v>
      </c>
      <c r="Q47" s="1011">
        <v>1319.2307692307688</v>
      </c>
      <c r="R47" s="1011">
        <v>1214.6067415729594</v>
      </c>
      <c r="S47" s="1011">
        <v>1694.047619047619</v>
      </c>
      <c r="T47" s="1011">
        <v>405.88235294117504</v>
      </c>
      <c r="U47" s="1008">
        <v>1156.671513253498</v>
      </c>
      <c r="V47" s="1010">
        <v>766.66666666666663</v>
      </c>
      <c r="W47" s="1011">
        <v>1233.3333333333335</v>
      </c>
      <c r="X47" s="1011">
        <v>1082.1428571428571</v>
      </c>
      <c r="Y47" s="1008">
        <v>1072.1311475409834</v>
      </c>
      <c r="Z47" s="1009">
        <v>546.35213675214766</v>
      </c>
      <c r="AA47" s="1009">
        <v>648.45471602981536</v>
      </c>
      <c r="AB47" s="1004"/>
    </row>
    <row r="48" spans="1:34" s="875" customFormat="1" ht="17.25" customHeight="1">
      <c r="A48" s="862" t="s">
        <v>971</v>
      </c>
      <c r="B48"/>
      <c r="C48"/>
      <c r="D48"/>
      <c r="E48"/>
      <c r="F48"/>
      <c r="G48"/>
      <c r="H48"/>
      <c r="I48"/>
      <c r="J48"/>
      <c r="K48"/>
      <c r="L48"/>
      <c r="M48"/>
      <c r="N48"/>
      <c r="O48" s="862" t="s">
        <v>971</v>
      </c>
      <c r="P48"/>
      <c r="Q48"/>
      <c r="R48"/>
      <c r="S48"/>
      <c r="T48"/>
      <c r="U48"/>
      <c r="V48" s="6"/>
      <c r="W48"/>
      <c r="X48"/>
      <c r="Y48"/>
      <c r="Z48"/>
      <c r="AA48"/>
      <c r="AB48"/>
      <c r="AF48" s="876"/>
      <c r="AG48" s="876"/>
      <c r="AH48" s="876"/>
    </row>
    <row r="49" spans="1:28" s="875" customFormat="1" ht="12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82"/>
      <c r="W49" s="82"/>
      <c r="X49" s="82"/>
      <c r="Y49" s="82"/>
      <c r="Z49" s="12"/>
      <c r="AA49" s="12"/>
      <c r="AB49" s="164"/>
    </row>
  </sheetData>
  <sheetProtection formatCells="0" formatColumns="0" formatRows="0" insertColumns="0" insertRows="0" insertHyperlinks="0" deleteColumns="0" deleteRows="0" sort="0" autoFilter="0" pivotTables="0"/>
  <mergeCells count="30">
    <mergeCell ref="A1:N1"/>
    <mergeCell ref="O2:AA2"/>
    <mergeCell ref="A5:A6"/>
    <mergeCell ref="B5:B6"/>
    <mergeCell ref="E5:E6"/>
    <mergeCell ref="F5:F6"/>
    <mergeCell ref="V5:V6"/>
    <mergeCell ref="W5:W6"/>
    <mergeCell ref="X5:X6"/>
    <mergeCell ref="AA5:AA6"/>
    <mergeCell ref="I5:I6"/>
    <mergeCell ref="Q5:Q6"/>
    <mergeCell ref="R5:R6"/>
    <mergeCell ref="S5:S6"/>
    <mergeCell ref="J5:J6"/>
    <mergeCell ref="T5:T6"/>
    <mergeCell ref="Y5:Y6"/>
    <mergeCell ref="Z5:Z6"/>
    <mergeCell ref="U5:U6"/>
    <mergeCell ref="C5:C6"/>
    <mergeCell ref="D5:D6"/>
    <mergeCell ref="P5:P6"/>
    <mergeCell ref="G5:G6"/>
    <mergeCell ref="A2:N2"/>
    <mergeCell ref="K5:K6"/>
    <mergeCell ref="N5:N6"/>
    <mergeCell ref="O5:O6"/>
    <mergeCell ref="L5:L6"/>
    <mergeCell ref="M5:M6"/>
    <mergeCell ref="H5:H6"/>
  </mergeCells>
  <phoneticPr fontId="0" type="noConversion"/>
  <printOptions horizontalCentered="1"/>
  <pageMargins left="0.25" right="0.25" top="0.25" bottom="0.5" header="0.3" footer="0.3"/>
  <pageSetup scale="36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L117"/>
  <sheetViews>
    <sheetView showGridLines="0" topLeftCell="A3" workbookViewId="0">
      <selection activeCell="F41" sqref="F41"/>
    </sheetView>
  </sheetViews>
  <sheetFormatPr defaultColWidth="9.140625" defaultRowHeight="14.25"/>
  <cols>
    <col min="1" max="1" width="35.42578125" customWidth="1"/>
    <col min="2" max="2" width="11.42578125" style="183" bestFit="1" customWidth="1"/>
    <col min="3" max="3" width="10.28515625" style="223" bestFit="1" customWidth="1"/>
    <col min="4" max="7" width="10.42578125" style="223" bestFit="1" customWidth="1"/>
    <col min="8" max="8" width="9.85546875" style="183" bestFit="1" customWidth="1"/>
    <col min="9" max="9" width="9.85546875" style="223" bestFit="1" customWidth="1"/>
    <col min="10" max="10" width="10.42578125" style="183" bestFit="1" customWidth="1"/>
    <col min="11" max="98" width="9.140625" style="2"/>
    <col min="99" max="99" width="10.42578125" style="2" bestFit="1" customWidth="1"/>
    <col min="100" max="16384" width="9.140625" style="2"/>
  </cols>
  <sheetData>
    <row r="1" spans="1:12" s="11" customFormat="1" ht="15.75">
      <c r="A1" s="1468" t="s">
        <v>1010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2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</row>
    <row r="3" spans="1:12" customFormat="1" ht="12.75">
      <c r="A3" s="1308"/>
      <c r="B3" s="290" t="s">
        <v>166</v>
      </c>
      <c r="C3" s="291"/>
      <c r="D3" s="292"/>
      <c r="E3" s="293" t="s">
        <v>177</v>
      </c>
      <c r="F3" s="293"/>
      <c r="G3" s="1347"/>
      <c r="H3" s="575" t="s">
        <v>178</v>
      </c>
      <c r="I3" s="293"/>
      <c r="J3" s="294"/>
    </row>
    <row r="4" spans="1:12" customFormat="1" ht="12.75">
      <c r="A4" s="1358"/>
      <c r="B4" s="612">
        <v>2022</v>
      </c>
      <c r="C4" s="613">
        <v>2021</v>
      </c>
      <c r="D4" s="614" t="s">
        <v>179</v>
      </c>
      <c r="E4" s="613">
        <v>2022</v>
      </c>
      <c r="F4" s="613">
        <v>2021</v>
      </c>
      <c r="G4" s="1348" t="s">
        <v>179</v>
      </c>
      <c r="H4" s="612">
        <v>2022</v>
      </c>
      <c r="I4" s="613">
        <v>2021</v>
      </c>
      <c r="J4" s="614" t="s">
        <v>179</v>
      </c>
    </row>
    <row r="5" spans="1:12" customFormat="1" ht="12.95" customHeight="1">
      <c r="A5" s="222"/>
      <c r="B5" s="1091"/>
      <c r="C5" s="346"/>
      <c r="D5" s="750"/>
      <c r="E5" s="593"/>
      <c r="F5" s="346"/>
      <c r="G5" s="574"/>
      <c r="H5" s="1091"/>
      <c r="I5" s="346"/>
      <c r="J5" s="750"/>
    </row>
    <row r="6" spans="1:12" customFormat="1" ht="12.95" customHeight="1">
      <c r="A6" s="1306" t="s">
        <v>137</v>
      </c>
      <c r="B6" s="307">
        <v>5277349.2378180185</v>
      </c>
      <c r="C6" s="446">
        <v>4473588.2892008908</v>
      </c>
      <c r="D6" s="751">
        <v>17.966806434945816</v>
      </c>
      <c r="E6" s="446">
        <v>5275477.2378180185</v>
      </c>
      <c r="F6" s="446">
        <v>4471699.2892008899</v>
      </c>
      <c r="G6" s="594">
        <v>17.974776402300673</v>
      </c>
      <c r="H6" s="307">
        <v>1872</v>
      </c>
      <c r="I6" s="446">
        <v>1889.0000000000014</v>
      </c>
      <c r="J6" s="751">
        <v>-0.89994706193760043</v>
      </c>
      <c r="K6" s="467"/>
    </row>
    <row r="7" spans="1:12" customFormat="1" ht="12.95" customHeight="1">
      <c r="A7" s="1306" t="s">
        <v>180</v>
      </c>
      <c r="B7" s="307">
        <v>45472465.420881182</v>
      </c>
      <c r="C7" s="446">
        <v>40900007.685807675</v>
      </c>
      <c r="D7" s="751">
        <v>11.179601163400644</v>
      </c>
      <c r="E7" s="446">
        <v>45458174.287988439</v>
      </c>
      <c r="F7" s="446">
        <v>40884114.389837995</v>
      </c>
      <c r="G7" s="594">
        <v>11.187865914217653</v>
      </c>
      <c r="H7" s="307">
        <v>14291.132892848878</v>
      </c>
      <c r="I7" s="446">
        <v>15892.632104149485</v>
      </c>
      <c r="J7" s="751">
        <v>-10.076991657552202</v>
      </c>
    </row>
    <row r="8" spans="1:12" customFormat="1" ht="12.95" customHeight="1">
      <c r="A8" s="1306" t="s">
        <v>168</v>
      </c>
      <c r="B8" s="307">
        <v>124582.09704351009</v>
      </c>
      <c r="C8" s="446">
        <v>112054.81557755527</v>
      </c>
      <c r="D8" s="751">
        <v>11.179601163400644</v>
      </c>
      <c r="E8" s="446">
        <v>124542.94325476285</v>
      </c>
      <c r="F8" s="446">
        <v>112011.27230092601</v>
      </c>
      <c r="G8" s="594">
        <v>11.187865914217676</v>
      </c>
      <c r="H8" s="307">
        <v>39.153788747531173</v>
      </c>
      <c r="I8" s="446">
        <v>43.541457819587627</v>
      </c>
      <c r="J8" s="751">
        <v>-10.076991657552192</v>
      </c>
    </row>
    <row r="9" spans="1:12" customFormat="1" ht="12.95" customHeight="1">
      <c r="A9" s="222"/>
      <c r="B9" s="307"/>
      <c r="C9" s="446"/>
      <c r="D9" s="751"/>
      <c r="E9" s="446"/>
      <c r="F9" s="446"/>
      <c r="G9" s="594"/>
      <c r="H9" s="307"/>
      <c r="I9" s="446"/>
      <c r="J9" s="751"/>
    </row>
    <row r="10" spans="1:12" customFormat="1" ht="12.95" customHeight="1">
      <c r="A10" s="1306" t="s">
        <v>181</v>
      </c>
      <c r="B10" s="307"/>
      <c r="C10" s="446"/>
      <c r="D10" s="751"/>
      <c r="E10" s="446"/>
      <c r="F10" s="446"/>
      <c r="G10" s="594"/>
      <c r="H10" s="307"/>
      <c r="I10" s="446"/>
      <c r="J10" s="751"/>
    </row>
    <row r="11" spans="1:12" customFormat="1" ht="12.95" customHeight="1">
      <c r="A11" s="1306" t="s">
        <v>182</v>
      </c>
      <c r="B11" s="307">
        <v>2426014.0214643669</v>
      </c>
      <c r="C11" s="446">
        <v>2005024.2376922197</v>
      </c>
      <c r="D11" s="751">
        <v>20.996742875123854</v>
      </c>
      <c r="E11" s="446">
        <v>2424331.0588626061</v>
      </c>
      <c r="F11" s="446">
        <v>2003158.9894789713</v>
      </c>
      <c r="G11" s="594">
        <v>21.025393970010487</v>
      </c>
      <c r="H11" s="307">
        <v>1682.9626017613821</v>
      </c>
      <c r="I11" s="446">
        <v>1865.2482132470614</v>
      </c>
      <c r="J11" s="751">
        <v>-9.7727267712189878</v>
      </c>
      <c r="L11" s="746"/>
    </row>
    <row r="12" spans="1:12" customFormat="1" ht="12.95" customHeight="1">
      <c r="A12" s="1306" t="s">
        <v>183</v>
      </c>
      <c r="B12" s="307">
        <v>2054597.0944719231</v>
      </c>
      <c r="C12" s="446">
        <v>1745465.3350508013</v>
      </c>
      <c r="D12" s="751">
        <v>17.710564238282323</v>
      </c>
      <c r="E12" s="446">
        <v>2053264.5544268496</v>
      </c>
      <c r="F12" s="446">
        <v>1743694.651986968</v>
      </c>
      <c r="G12" s="594">
        <v>17.753676200539005</v>
      </c>
      <c r="H12" s="307">
        <v>1332.5400450735883</v>
      </c>
      <c r="I12" s="446">
        <v>1770.68306383339</v>
      </c>
      <c r="J12" s="751">
        <v>-24.744293753578706</v>
      </c>
    </row>
    <row r="13" spans="1:12" customFormat="1" ht="12.95" customHeight="1">
      <c r="A13" s="1306" t="s">
        <v>184</v>
      </c>
      <c r="B13" s="307">
        <v>76026.822391649664</v>
      </c>
      <c r="C13" s="446">
        <v>41769.546245962425</v>
      </c>
      <c r="D13" s="751">
        <v>82.014958802667508</v>
      </c>
      <c r="E13" s="446">
        <v>75950.088475528566</v>
      </c>
      <c r="F13" s="446">
        <v>41718.593992333699</v>
      </c>
      <c r="G13" s="594">
        <v>82.053327323268178</v>
      </c>
      <c r="H13" s="307">
        <v>76.733916121108962</v>
      </c>
      <c r="I13" s="446">
        <v>50.952253628724222</v>
      </c>
      <c r="J13" s="751">
        <v>50.599650959992836</v>
      </c>
    </row>
    <row r="14" spans="1:12" customFormat="1" ht="12.95" customHeight="1">
      <c r="A14" s="222"/>
      <c r="B14" s="307"/>
      <c r="C14" s="446"/>
      <c r="D14" s="751"/>
      <c r="E14" s="446"/>
      <c r="F14" s="446"/>
      <c r="G14" s="594"/>
      <c r="H14" s="307"/>
      <c r="I14" s="446"/>
      <c r="J14" s="751"/>
    </row>
    <row r="15" spans="1:12" customFormat="1" ht="12.95" customHeight="1">
      <c r="A15" s="1306" t="s">
        <v>185</v>
      </c>
      <c r="B15" s="307">
        <v>810539.99006809457</v>
      </c>
      <c r="C15" s="446">
        <v>540578.35074365558</v>
      </c>
      <c r="D15" s="751">
        <v>49.939410069430593</v>
      </c>
      <c r="E15" s="446">
        <v>810367.38951111143</v>
      </c>
      <c r="F15" s="446">
        <v>540560.37020200887</v>
      </c>
      <c r="G15" s="594">
        <v>49.912467539615399</v>
      </c>
      <c r="H15" s="307">
        <v>172.60055698326858</v>
      </c>
      <c r="I15" s="446">
        <v>17.980541646710495</v>
      </c>
      <c r="J15" s="751">
        <v>859.92968607175135</v>
      </c>
      <c r="L15" s="746"/>
    </row>
    <row r="16" spans="1:12" customFormat="1" ht="12.95" customHeight="1">
      <c r="A16" s="1306" t="s">
        <v>186</v>
      </c>
      <c r="B16" s="307">
        <v>629348.62650107662</v>
      </c>
      <c r="C16" s="446">
        <v>422669.1791718168</v>
      </c>
      <c r="D16" s="751">
        <v>48.898632196042804</v>
      </c>
      <c r="E16" s="446">
        <v>629315.03919948929</v>
      </c>
      <c r="F16" s="446">
        <v>422663.91291588434</v>
      </c>
      <c r="G16" s="594">
        <v>48.892540850709267</v>
      </c>
      <c r="H16" s="307">
        <v>33.587301587301589</v>
      </c>
      <c r="I16" s="446">
        <v>5.2662559324247828</v>
      </c>
      <c r="J16" s="1199">
        <v>537.78331357771151</v>
      </c>
    </row>
    <row r="17" spans="1:12" customFormat="1" ht="12.95" customHeight="1">
      <c r="A17" s="1306" t="s">
        <v>187</v>
      </c>
      <c r="B17" s="307">
        <v>22551.741530946823</v>
      </c>
      <c r="C17" s="446">
        <v>10995.829551956078</v>
      </c>
      <c r="D17" s="751">
        <v>105.0935895685563</v>
      </c>
      <c r="E17" s="446">
        <v>22551.741530946823</v>
      </c>
      <c r="F17" s="446">
        <v>10995.829551956078</v>
      </c>
      <c r="G17" s="594">
        <v>105.0935895685563</v>
      </c>
      <c r="H17" s="307">
        <v>0</v>
      </c>
      <c r="I17" s="446">
        <v>0</v>
      </c>
      <c r="J17" s="751" t="s">
        <v>120</v>
      </c>
    </row>
    <row r="18" spans="1:12" customFormat="1" ht="12.95" customHeight="1">
      <c r="A18" s="222"/>
      <c r="B18" s="307"/>
      <c r="C18" s="446"/>
      <c r="D18" s="751"/>
      <c r="E18" s="446"/>
      <c r="F18" s="446"/>
      <c r="G18" s="594"/>
      <c r="H18" s="307"/>
      <c r="I18" s="446"/>
      <c r="J18" s="751"/>
    </row>
    <row r="19" spans="1:12" customFormat="1" ht="12.95" customHeight="1">
      <c r="A19" s="1306" t="s">
        <v>188</v>
      </c>
      <c r="B19" s="307">
        <v>1682958.9361481415</v>
      </c>
      <c r="C19" s="446">
        <v>1546150.5165919529</v>
      </c>
      <c r="D19" s="751">
        <v>8.8483247968473187</v>
      </c>
      <c r="E19" s="446">
        <v>1682638.906420528</v>
      </c>
      <c r="F19" s="446">
        <v>1546074.6812285089</v>
      </c>
      <c r="G19" s="594">
        <v>8.8329643354294607</v>
      </c>
      <c r="H19" s="307">
        <v>320.02972761347257</v>
      </c>
      <c r="I19" s="446">
        <v>75.835363444032168</v>
      </c>
      <c r="J19" s="751">
        <v>322.00592583651309</v>
      </c>
    </row>
    <row r="20" spans="1:12" customFormat="1" ht="12.95" customHeight="1">
      <c r="A20" s="1306" t="s">
        <v>189</v>
      </c>
      <c r="B20" s="307">
        <v>1655699.8065219014</v>
      </c>
      <c r="C20" s="446">
        <v>1523024.2121400042</v>
      </c>
      <c r="D20" s="751">
        <v>8.7113253567699047</v>
      </c>
      <c r="E20" s="446">
        <v>1655379.7767942878</v>
      </c>
      <c r="F20" s="446">
        <v>1522948.37677656</v>
      </c>
      <c r="G20" s="594">
        <v>8.6957248214827523</v>
      </c>
      <c r="H20" s="307">
        <v>320.02972761347257</v>
      </c>
      <c r="I20" s="446">
        <v>75.835363444032168</v>
      </c>
      <c r="J20" s="751">
        <v>322.00592583651309</v>
      </c>
      <c r="L20" s="746"/>
    </row>
    <row r="21" spans="1:12" customFormat="1" ht="12.95" customHeight="1">
      <c r="A21" s="1306" t="s">
        <v>190</v>
      </c>
      <c r="B21" s="307">
        <v>1367287.6894800325</v>
      </c>
      <c r="C21" s="446">
        <v>1315351.7511152448</v>
      </c>
      <c r="D21" s="751">
        <v>3.9484448415226581</v>
      </c>
      <c r="E21" s="446">
        <v>1367132.2393833813</v>
      </c>
      <c r="F21" s="446">
        <v>1315335.2652748267</v>
      </c>
      <c r="G21" s="594">
        <v>3.9379293991431252</v>
      </c>
      <c r="H21" s="307">
        <v>155.45009665131619</v>
      </c>
      <c r="I21" s="446">
        <v>16.48584041803856</v>
      </c>
      <c r="J21" s="751">
        <v>842.93098022000152</v>
      </c>
    </row>
    <row r="22" spans="1:12" customFormat="1" ht="12.95" customHeight="1">
      <c r="A22" s="1306" t="s">
        <v>191</v>
      </c>
      <c r="B22" s="307">
        <v>36139.430600227868</v>
      </c>
      <c r="C22" s="446">
        <v>18176.48846345512</v>
      </c>
      <c r="D22" s="751">
        <v>98.825150814406655</v>
      </c>
      <c r="E22" s="446">
        <v>36020.901377718023</v>
      </c>
      <c r="F22" s="446">
        <v>18175.48846345512</v>
      </c>
      <c r="G22" s="594">
        <v>98.183952250549481</v>
      </c>
      <c r="H22" s="307">
        <v>118.52922250984923</v>
      </c>
      <c r="I22" s="446">
        <v>1</v>
      </c>
      <c r="J22" s="751">
        <v>11752.922250984924</v>
      </c>
    </row>
    <row r="23" spans="1:12" customFormat="1" ht="12.95" customHeight="1">
      <c r="A23" s="222"/>
      <c r="B23" s="307"/>
      <c r="C23" s="446"/>
      <c r="D23" s="751"/>
      <c r="E23" s="446"/>
      <c r="F23" s="446"/>
      <c r="G23" s="594"/>
      <c r="H23" s="307"/>
      <c r="I23" s="446"/>
      <c r="J23" s="751"/>
    </row>
    <row r="24" spans="1:12" customFormat="1" ht="12.95" customHeight="1">
      <c r="A24" s="1306" t="s">
        <v>192</v>
      </c>
      <c r="B24" s="307">
        <v>22076.591079446414</v>
      </c>
      <c r="C24" s="446">
        <v>15779.489390525878</v>
      </c>
      <c r="D24" s="751">
        <v>39.906878689632144</v>
      </c>
      <c r="E24" s="446">
        <v>22076.591079446414</v>
      </c>
      <c r="F24" s="446">
        <v>15779.489390525878</v>
      </c>
      <c r="G24" s="594">
        <v>39.906878689632144</v>
      </c>
      <c r="H24" s="307">
        <v>0</v>
      </c>
      <c r="I24" s="446">
        <v>0</v>
      </c>
      <c r="J24" s="751" t="s">
        <v>120</v>
      </c>
    </row>
    <row r="25" spans="1:12" customFormat="1" ht="12.95" customHeight="1">
      <c r="A25" s="1306" t="s">
        <v>193</v>
      </c>
      <c r="B25" s="307">
        <v>5721.4312530719144</v>
      </c>
      <c r="C25" s="446">
        <v>4360.0026964663357</v>
      </c>
      <c r="D25" s="751">
        <v>31.225406298692882</v>
      </c>
      <c r="E25" s="446">
        <v>5721.4312530719144</v>
      </c>
      <c r="F25" s="446">
        <v>4360.0026964663357</v>
      </c>
      <c r="G25" s="594">
        <v>31.225406298692882</v>
      </c>
      <c r="H25" s="307">
        <v>0</v>
      </c>
      <c r="I25" s="446">
        <v>0</v>
      </c>
      <c r="J25" s="1199" t="s">
        <v>120</v>
      </c>
    </row>
    <row r="26" spans="1:12" customFormat="1" ht="12.95" customHeight="1">
      <c r="A26" s="1306" t="s">
        <v>194</v>
      </c>
      <c r="B26" s="307">
        <v>6931.1963482288447</v>
      </c>
      <c r="C26" s="446">
        <v>4525.7171700415629</v>
      </c>
      <c r="D26" s="751">
        <v>53.151336855749442</v>
      </c>
      <c r="E26" s="446">
        <v>6931.1963482288447</v>
      </c>
      <c r="F26" s="446">
        <v>4525.7171700415629</v>
      </c>
      <c r="G26" s="594">
        <v>53.151336855749442</v>
      </c>
      <c r="H26" s="307">
        <v>0</v>
      </c>
      <c r="I26" s="446">
        <v>0</v>
      </c>
      <c r="J26" s="751" t="s">
        <v>120</v>
      </c>
    </row>
    <row r="27" spans="1:12" customFormat="1" ht="12.95" customHeight="1">
      <c r="A27" s="222"/>
      <c r="B27" s="307"/>
      <c r="C27" s="446"/>
      <c r="D27" s="751"/>
      <c r="E27" s="446"/>
      <c r="F27" s="446"/>
      <c r="G27" s="594"/>
      <c r="H27" s="307"/>
      <c r="I27" s="446"/>
      <c r="J27" s="751"/>
    </row>
    <row r="28" spans="1:12" customFormat="1" ht="12.95" customHeight="1">
      <c r="A28" s="1306" t="s">
        <v>195</v>
      </c>
      <c r="B28" s="307">
        <v>31445.6372442623</v>
      </c>
      <c r="C28" s="446">
        <v>26221.172495235027</v>
      </c>
      <c r="D28" s="751">
        <v>19.924603867262892</v>
      </c>
      <c r="E28" s="446">
        <v>31440.228153353208</v>
      </c>
      <c r="F28" s="446">
        <v>26221.172495235027</v>
      </c>
      <c r="G28" s="594">
        <v>19.903975152394882</v>
      </c>
      <c r="H28" s="307">
        <v>5.4090909090909092</v>
      </c>
      <c r="I28" s="446">
        <v>0</v>
      </c>
      <c r="J28" s="1199" t="s">
        <v>120</v>
      </c>
    </row>
    <row r="29" spans="1:12" customFormat="1" ht="12.95" customHeight="1">
      <c r="A29" s="1306" t="s">
        <v>196</v>
      </c>
      <c r="B29" s="307">
        <v>8886.5471626837243</v>
      </c>
      <c r="C29" s="446">
        <v>8906.1019079369671</v>
      </c>
      <c r="D29" s="751">
        <v>-0.2195657028785658</v>
      </c>
      <c r="E29" s="446">
        <v>8886.5471626837243</v>
      </c>
      <c r="F29" s="446">
        <v>8906.1019079369671</v>
      </c>
      <c r="G29" s="594">
        <v>-0.2195657028785658</v>
      </c>
      <c r="H29" s="307">
        <v>0</v>
      </c>
      <c r="I29" s="446">
        <v>0</v>
      </c>
      <c r="J29" s="1199" t="s">
        <v>120</v>
      </c>
    </row>
    <row r="30" spans="1:12" customFormat="1" ht="12.95" customHeight="1">
      <c r="A30" s="1306" t="s">
        <v>197</v>
      </c>
      <c r="B30" s="307">
        <v>12853.835512420643</v>
      </c>
      <c r="C30" s="446">
        <v>8850.8904237261831</v>
      </c>
      <c r="D30" s="751">
        <v>45.226467587531594</v>
      </c>
      <c r="E30" s="446">
        <v>12848.426421511551</v>
      </c>
      <c r="F30" s="446">
        <v>8850.8904237261831</v>
      </c>
      <c r="G30" s="594">
        <v>45.165354065048113</v>
      </c>
      <c r="H30" s="307">
        <v>5.4090909090909092</v>
      </c>
      <c r="I30" s="446">
        <v>0</v>
      </c>
      <c r="J30" s="1199" t="s">
        <v>120</v>
      </c>
    </row>
    <row r="31" spans="1:12" customFormat="1" ht="12.95" customHeight="1">
      <c r="A31" s="222"/>
      <c r="B31" s="307"/>
      <c r="C31" s="446"/>
      <c r="D31" s="751"/>
      <c r="E31" s="446"/>
      <c r="F31" s="446"/>
      <c r="G31" s="594"/>
      <c r="H31" s="307"/>
      <c r="I31" s="446"/>
      <c r="J31" s="751"/>
    </row>
    <row r="32" spans="1:12" customFormat="1" ht="12.95" customHeight="1">
      <c r="A32" s="1306" t="s">
        <v>198</v>
      </c>
      <c r="B32" s="307">
        <v>922666.25326894748</v>
      </c>
      <c r="C32" s="446">
        <v>763138.93324495573</v>
      </c>
      <c r="D32" s="751">
        <v>20.904099250402929</v>
      </c>
      <c r="E32" s="446">
        <v>922567.12520189269</v>
      </c>
      <c r="F32" s="446">
        <v>763100.71792816557</v>
      </c>
      <c r="G32" s="594">
        <v>20.897163837911425</v>
      </c>
      <c r="H32" s="307">
        <v>99.128067054896334</v>
      </c>
      <c r="I32" s="446">
        <v>38.215316790154375</v>
      </c>
      <c r="J32" s="751">
        <v>159.39355049500793</v>
      </c>
      <c r="L32" s="746"/>
    </row>
    <row r="33" spans="1:10" customFormat="1" ht="12.95" customHeight="1">
      <c r="A33" s="1306" t="s">
        <v>199</v>
      </c>
      <c r="B33" s="307">
        <v>821225.82246141392</v>
      </c>
      <c r="C33" s="446">
        <v>695842.5953441672</v>
      </c>
      <c r="D33" s="751">
        <v>18.018906568263702</v>
      </c>
      <c r="E33" s="446">
        <v>821145.94633753784</v>
      </c>
      <c r="F33" s="446">
        <v>695805.31266986392</v>
      </c>
      <c r="G33" s="594">
        <v>18.013750597380639</v>
      </c>
      <c r="H33" s="307">
        <v>79.876123876123884</v>
      </c>
      <c r="I33" s="446">
        <v>37.28267430310774</v>
      </c>
      <c r="J33" s="751">
        <v>114.2446199720864</v>
      </c>
    </row>
    <row r="34" spans="1:10" customFormat="1" ht="12.95" customHeight="1">
      <c r="A34" s="1306" t="s">
        <v>200</v>
      </c>
      <c r="B34" s="307">
        <v>246287.22868501252</v>
      </c>
      <c r="C34" s="446">
        <v>174674.40092362984</v>
      </c>
      <c r="D34" s="751">
        <v>40.997895159630659</v>
      </c>
      <c r="E34" s="446">
        <v>246209.33688169386</v>
      </c>
      <c r="F34" s="446">
        <v>174673.46828114279</v>
      </c>
      <c r="G34" s="594">
        <v>40.954055189086702</v>
      </c>
      <c r="H34" s="307">
        <v>77.891803318632583</v>
      </c>
      <c r="I34" s="446">
        <v>0.93264248704663211</v>
      </c>
      <c r="J34" s="751">
        <v>8251.7322447200495</v>
      </c>
    </row>
    <row r="35" spans="1:10" customFormat="1" ht="12.95" customHeight="1">
      <c r="A35" s="1306" t="s">
        <v>201</v>
      </c>
      <c r="B35" s="307">
        <v>704322.61181639286</v>
      </c>
      <c r="C35" s="446">
        <v>616265.42909537454</v>
      </c>
      <c r="D35" s="751">
        <v>14.288840256750856</v>
      </c>
      <c r="E35" s="446">
        <v>704322.61181639286</v>
      </c>
      <c r="F35" s="446">
        <v>616263.42940497212</v>
      </c>
      <c r="G35" s="594">
        <v>14.289211108380307</v>
      </c>
      <c r="H35" s="307">
        <v>0</v>
      </c>
      <c r="I35" s="446">
        <v>1.9996904024767801</v>
      </c>
      <c r="J35" s="751">
        <v>-100</v>
      </c>
    </row>
    <row r="36" spans="1:10" customFormat="1" ht="12.95" customHeight="1">
      <c r="A36" s="1306" t="s">
        <v>202</v>
      </c>
      <c r="B36" s="307">
        <v>24923.347634265763</v>
      </c>
      <c r="C36" s="446">
        <v>12859.777153449988</v>
      </c>
      <c r="D36" s="751">
        <v>93.808549999479524</v>
      </c>
      <c r="E36" s="446">
        <v>24903.732249650373</v>
      </c>
      <c r="F36" s="446">
        <v>12859.777153449988</v>
      </c>
      <c r="G36" s="594">
        <v>93.656017149327226</v>
      </c>
      <c r="H36" s="307">
        <v>19.615384615384617</v>
      </c>
      <c r="I36" s="446">
        <v>0</v>
      </c>
      <c r="J36" s="751" t="s">
        <v>120</v>
      </c>
    </row>
    <row r="37" spans="1:10" customFormat="1" ht="12.95" customHeight="1">
      <c r="A37" s="222"/>
      <c r="B37" s="307"/>
      <c r="C37" s="446"/>
      <c r="D37" s="751"/>
      <c r="E37" s="446"/>
      <c r="F37" s="446"/>
      <c r="G37" s="594"/>
      <c r="H37" s="307"/>
      <c r="I37" s="446"/>
      <c r="J37" s="751"/>
    </row>
    <row r="38" spans="1:10" customFormat="1" ht="12.95" customHeight="1">
      <c r="A38" s="1306" t="s">
        <v>203</v>
      </c>
      <c r="B38" s="307">
        <v>3222752.1433450277</v>
      </c>
      <c r="C38" s="446">
        <v>2728122.9541499717</v>
      </c>
      <c r="D38" s="751">
        <v>18.130751344716156</v>
      </c>
      <c r="E38" s="446">
        <v>3222212.6833901005</v>
      </c>
      <c r="F38" s="446">
        <v>2728004.6372138048</v>
      </c>
      <c r="G38" s="594">
        <v>18.1160999301323</v>
      </c>
      <c r="H38" s="307">
        <v>539.45995492641146</v>
      </c>
      <c r="I38" s="446">
        <v>118.31693616661133</v>
      </c>
      <c r="J38" s="751">
        <v>355.94483123426704</v>
      </c>
    </row>
    <row r="39" spans="1:10" customFormat="1" ht="12.95" customHeight="1">
      <c r="A39" s="1306" t="s">
        <v>204</v>
      </c>
      <c r="B39" s="307">
        <v>2851335.2163524861</v>
      </c>
      <c r="C39" s="446">
        <v>2468564.0515086581</v>
      </c>
      <c r="D39" s="751">
        <v>15.50582269112677</v>
      </c>
      <c r="E39" s="446">
        <v>2851146.1789542465</v>
      </c>
      <c r="F39" s="446">
        <v>2468540.299721905</v>
      </c>
      <c r="G39" s="594">
        <v>15.499276202841173</v>
      </c>
      <c r="H39" s="307">
        <v>189.03739823861775</v>
      </c>
      <c r="I39" s="446">
        <v>23.75178675294012</v>
      </c>
      <c r="J39" s="751">
        <v>695.88706401305876</v>
      </c>
    </row>
    <row r="40" spans="1:10" customFormat="1" ht="12.95" customHeight="1">
      <c r="A40" s="1306" t="s">
        <v>205</v>
      </c>
      <c r="B40" s="307">
        <v>371416.92699248652</v>
      </c>
      <c r="C40" s="446">
        <v>259558.90264131324</v>
      </c>
      <c r="D40" s="751">
        <v>43.095429674300512</v>
      </c>
      <c r="E40" s="446">
        <v>371066.50443579868</v>
      </c>
      <c r="F40" s="446">
        <v>259464.33749189953</v>
      </c>
      <c r="G40" s="594">
        <v>43.012526508535444</v>
      </c>
      <c r="H40" s="307">
        <v>350.4225566877937</v>
      </c>
      <c r="I40" s="446">
        <v>94.565149413671207</v>
      </c>
      <c r="J40" s="751">
        <v>270.56205045992704</v>
      </c>
    </row>
    <row r="41" spans="1:10" customFormat="1" ht="12.95" customHeight="1">
      <c r="A41" s="1306" t="s">
        <v>206</v>
      </c>
      <c r="B41" s="307">
        <v>4770164.0006863344</v>
      </c>
      <c r="C41" s="446">
        <v>4113017.7990375012</v>
      </c>
      <c r="D41" s="751">
        <v>15.977227275860905</v>
      </c>
      <c r="E41" s="446">
        <v>4768642.4232430235</v>
      </c>
      <c r="F41" s="446">
        <v>4111223.3641869137</v>
      </c>
      <c r="G41" s="594">
        <v>15.990837782809919</v>
      </c>
      <c r="H41" s="307">
        <v>1521.5774433122062</v>
      </c>
      <c r="I41" s="446">
        <v>1794.43485058633</v>
      </c>
      <c r="J41" s="751">
        <v>-15.20575724356712</v>
      </c>
    </row>
    <row r="42" spans="1:10" customFormat="1" ht="12.95" customHeight="1">
      <c r="A42" s="1306" t="s">
        <v>207</v>
      </c>
      <c r="B42" s="307">
        <v>507185.23713184072</v>
      </c>
      <c r="C42" s="446">
        <v>360570.49016324169</v>
      </c>
      <c r="D42" s="751">
        <v>40.66188192556244</v>
      </c>
      <c r="E42" s="446">
        <v>506834.81457515288</v>
      </c>
      <c r="F42" s="446">
        <v>360475.92501382792</v>
      </c>
      <c r="G42" s="594">
        <v>40.601571257695127</v>
      </c>
      <c r="H42" s="307">
        <v>350.4225566877937</v>
      </c>
      <c r="I42" s="446">
        <v>94.565149413671207</v>
      </c>
      <c r="J42" s="751">
        <v>270.56205045992704</v>
      </c>
    </row>
    <row r="43" spans="1:10" customFormat="1" ht="12.95" customHeight="1">
      <c r="A43" s="1306" t="s">
        <v>208</v>
      </c>
      <c r="B43" s="308">
        <v>1.1120056746660387</v>
      </c>
      <c r="C43" s="457">
        <v>1.0894534947419354</v>
      </c>
      <c r="D43" s="751">
        <v>2.0700452137652148</v>
      </c>
      <c r="E43" s="457">
        <v>1.1119680561886203</v>
      </c>
      <c r="F43" s="457">
        <v>1.0894670686011063</v>
      </c>
      <c r="G43" s="594">
        <v>2.0653205806767216</v>
      </c>
      <c r="H43" s="308">
        <v>1.2180181860695034</v>
      </c>
      <c r="I43" s="457">
        <v>1.0573210350068591</v>
      </c>
      <c r="J43" s="751">
        <v>15.198520197945541</v>
      </c>
    </row>
    <row r="44" spans="1:10" customFormat="1" ht="12.95" customHeight="1">
      <c r="A44" s="222"/>
      <c r="B44" s="308"/>
      <c r="C44" s="457"/>
      <c r="D44" s="751"/>
      <c r="E44" s="457"/>
      <c r="F44" s="457"/>
      <c r="G44" s="594"/>
      <c r="H44" s="308"/>
      <c r="I44" s="457"/>
      <c r="J44" s="751"/>
    </row>
    <row r="45" spans="1:10" customFormat="1" ht="12.95" customHeight="1">
      <c r="A45" s="1306" t="s">
        <v>209</v>
      </c>
      <c r="B45" s="308">
        <v>8.6165351906257968</v>
      </c>
      <c r="C45" s="457">
        <v>9.1425506867806945</v>
      </c>
      <c r="D45" s="751">
        <v>-5.7534873382268366</v>
      </c>
      <c r="E45" s="457">
        <v>8.6168837886580132</v>
      </c>
      <c r="F45" s="457">
        <v>9.1428586194453487</v>
      </c>
      <c r="G45" s="594">
        <v>-5.7528487826408519</v>
      </c>
      <c r="H45" s="308">
        <v>7.6341521863508968</v>
      </c>
      <c r="I45" s="457">
        <v>8.4136029484997774</v>
      </c>
      <c r="J45" s="751">
        <v>-9.2641733502276118</v>
      </c>
    </row>
    <row r="46" spans="1:10" customFormat="1" ht="12.95" customHeight="1">
      <c r="A46" s="1306" t="s">
        <v>210</v>
      </c>
      <c r="B46" s="308"/>
      <c r="C46" s="457"/>
      <c r="D46" s="751"/>
      <c r="E46" s="457"/>
      <c r="F46" s="457"/>
      <c r="G46" s="594"/>
      <c r="H46" s="308"/>
      <c r="I46" s="457"/>
      <c r="J46" s="751"/>
    </row>
    <row r="47" spans="1:10" customFormat="1" ht="12.95" customHeight="1">
      <c r="A47" s="1345" t="s">
        <v>211</v>
      </c>
      <c r="B47" s="308">
        <v>7.174351933152316</v>
      </c>
      <c r="C47" s="457">
        <v>7.815009069436643</v>
      </c>
      <c r="D47" s="751">
        <v>-8.1977785386051938</v>
      </c>
      <c r="E47" s="457">
        <v>7.1748656070984431</v>
      </c>
      <c r="F47" s="457">
        <v>7.8148710702703248</v>
      </c>
      <c r="G47" s="594">
        <v>-8.1895844143432974</v>
      </c>
      <c r="H47" s="308">
        <v>6.4343974623388904</v>
      </c>
      <c r="I47" s="457">
        <v>7.9632114737490065</v>
      </c>
      <c r="J47" s="751">
        <v>-19.198460526257566</v>
      </c>
    </row>
    <row r="48" spans="1:10" customFormat="1" ht="12.95" customHeight="1">
      <c r="A48" s="1345" t="s">
        <v>212</v>
      </c>
      <c r="B48" s="308">
        <v>8.0723325098573273</v>
      </c>
      <c r="C48" s="457">
        <v>8.6265965865952623</v>
      </c>
      <c r="D48" s="751">
        <v>-6.4250608125016262</v>
      </c>
      <c r="E48" s="457">
        <v>8.0728768305396574</v>
      </c>
      <c r="F48" s="457">
        <v>8.6266679932039594</v>
      </c>
      <c r="G48" s="594">
        <v>-6.4195256279779844</v>
      </c>
      <c r="H48" s="308">
        <v>5.2567895424933315</v>
      </c>
      <c r="I48" s="457">
        <v>7.1925877717269202</v>
      </c>
      <c r="J48" s="751">
        <v>-26.913793625751037</v>
      </c>
    </row>
    <row r="49" spans="1:12" customFormat="1" ht="12.95" customHeight="1">
      <c r="A49" s="1345" t="s">
        <v>213</v>
      </c>
      <c r="B49" s="308">
        <v>6.8762373143274855</v>
      </c>
      <c r="C49" s="457">
        <v>7.3535963105380251</v>
      </c>
      <c r="D49" s="751">
        <v>-6.4915039669292574</v>
      </c>
      <c r="E49" s="457">
        <v>6.8762373143274855</v>
      </c>
      <c r="F49" s="457">
        <v>7.3535963105380251</v>
      </c>
      <c r="G49" s="594">
        <v>-6.4915039669292574</v>
      </c>
      <c r="H49" s="308">
        <v>0</v>
      </c>
      <c r="I49" s="457">
        <v>0</v>
      </c>
      <c r="J49" s="751" t="s">
        <v>120</v>
      </c>
    </row>
    <row r="50" spans="1:12" customFormat="1" ht="12.95" customHeight="1">
      <c r="A50" s="1345" t="s">
        <v>214</v>
      </c>
      <c r="B50" s="308">
        <v>4.3378101894350358</v>
      </c>
      <c r="C50" s="457">
        <v>5.1097268023428395</v>
      </c>
      <c r="D50" s="751">
        <v>-15.106807912976395</v>
      </c>
      <c r="E50" s="457">
        <v>4.3383844384087586</v>
      </c>
      <c r="F50" s="457">
        <v>5.1097268023428395</v>
      </c>
      <c r="G50" s="594">
        <v>-15.095569563140165</v>
      </c>
      <c r="H50" s="1349">
        <v>1</v>
      </c>
      <c r="I50" s="1312">
        <v>0</v>
      </c>
      <c r="J50" s="1199" t="s">
        <v>120</v>
      </c>
    </row>
    <row r="51" spans="1:12" customFormat="1" ht="12.95" customHeight="1">
      <c r="A51" s="1345" t="s">
        <v>215</v>
      </c>
      <c r="B51" s="308">
        <v>8.1004420448115102</v>
      </c>
      <c r="C51" s="457">
        <v>8.8050655011615362</v>
      </c>
      <c r="D51" s="751">
        <v>-8.0024783036205083</v>
      </c>
      <c r="E51" s="457">
        <v>8.100614747874582</v>
      </c>
      <c r="F51" s="457">
        <v>8.8051818953944139</v>
      </c>
      <c r="G51" s="594">
        <v>-8.0017330236909494</v>
      </c>
      <c r="H51" s="308">
        <v>7.2895933841061167</v>
      </c>
      <c r="I51" s="457">
        <v>5.3058322240628675</v>
      </c>
      <c r="J51" s="751">
        <v>37.388313016128727</v>
      </c>
    </row>
    <row r="52" spans="1:12" customFormat="1" ht="12.95" customHeight="1">
      <c r="A52" s="588" t="s">
        <v>216</v>
      </c>
      <c r="B52" s="308">
        <v>8.5058777580887455</v>
      </c>
      <c r="C52" s="457">
        <v>9.280568053681499</v>
      </c>
      <c r="D52" s="751">
        <v>-8.3474448019961738</v>
      </c>
      <c r="E52" s="457">
        <v>8.5062320027906306</v>
      </c>
      <c r="F52" s="457">
        <v>9.2805098491715707</v>
      </c>
      <c r="G52" s="594">
        <v>-8.343052902961535</v>
      </c>
      <c r="H52" s="308">
        <v>5.208985906941817</v>
      </c>
      <c r="I52" s="457">
        <v>10.442822016129593</v>
      </c>
      <c r="J52" s="751">
        <v>-50.118982216720617</v>
      </c>
    </row>
    <row r="53" spans="1:12" customFormat="1" ht="12.95" customHeight="1">
      <c r="A53" s="1346" t="s">
        <v>217</v>
      </c>
      <c r="B53" s="308">
        <v>5.3179109104724036</v>
      </c>
      <c r="C53" s="457">
        <v>5.9680537249999723</v>
      </c>
      <c r="D53" s="751">
        <v>-10.893715849174457</v>
      </c>
      <c r="E53" s="457">
        <v>5.3187586448188178</v>
      </c>
      <c r="F53" s="457">
        <v>5.9680642331242737</v>
      </c>
      <c r="G53" s="594">
        <v>-10.879668229802974</v>
      </c>
      <c r="H53" s="308">
        <v>2.6382950536598417</v>
      </c>
      <c r="I53" s="457">
        <v>4</v>
      </c>
      <c r="J53" s="751">
        <v>-34.042623658503956</v>
      </c>
    </row>
    <row r="54" spans="1:12" customFormat="1" ht="12.95" customHeight="1">
      <c r="A54" s="1346" t="s">
        <v>218</v>
      </c>
      <c r="B54" s="308">
        <v>7.9616990143936439</v>
      </c>
      <c r="C54" s="457">
        <v>8.6799753790754082</v>
      </c>
      <c r="D54" s="751">
        <v>-8.2750967982385575</v>
      </c>
      <c r="E54" s="457">
        <v>7.9620949178421201</v>
      </c>
      <c r="F54" s="457">
        <v>8.6798722863202471</v>
      </c>
      <c r="G54" s="594">
        <v>-8.2694461946101079</v>
      </c>
      <c r="H54" s="308">
        <v>3.8917154434939216</v>
      </c>
      <c r="I54" s="457">
        <v>10.603992041108759</v>
      </c>
      <c r="J54" s="751">
        <v>-63.299525042957292</v>
      </c>
    </row>
    <row r="55" spans="1:12" customFormat="1" ht="12.95" customHeight="1">
      <c r="A55" s="222"/>
      <c r="B55" s="307"/>
      <c r="C55" s="446"/>
      <c r="D55" s="751"/>
      <c r="E55" s="446"/>
      <c r="F55" s="446"/>
      <c r="G55" s="594"/>
      <c r="H55" s="307"/>
      <c r="I55" s="446"/>
      <c r="J55" s="751"/>
    </row>
    <row r="56" spans="1:12" customFormat="1" ht="12.95" customHeight="1">
      <c r="A56" s="1306" t="s">
        <v>219</v>
      </c>
      <c r="B56" s="307"/>
      <c r="C56" s="446"/>
      <c r="D56" s="751"/>
      <c r="E56" s="446"/>
      <c r="F56" s="446"/>
      <c r="G56" s="594"/>
      <c r="H56" s="307"/>
      <c r="I56" s="446"/>
      <c r="J56" s="751"/>
    </row>
    <row r="57" spans="1:12" customFormat="1" ht="12.95" customHeight="1">
      <c r="A57" s="588" t="s">
        <v>220</v>
      </c>
      <c r="B57" s="307">
        <v>2710180.6998477164</v>
      </c>
      <c r="C57" s="446">
        <v>2216388.8094154089</v>
      </c>
      <c r="D57" s="751">
        <v>22.279118552423526</v>
      </c>
      <c r="E57" s="446">
        <v>2708740.8748619538</v>
      </c>
      <c r="F57" s="446">
        <v>2214939.8369616773</v>
      </c>
      <c r="G57" s="594">
        <v>22.2941061269476</v>
      </c>
      <c r="H57" s="307">
        <v>1439.8249857633382</v>
      </c>
      <c r="I57" s="446">
        <v>1448.9724537316483</v>
      </c>
      <c r="J57" s="751">
        <v>-0.63130723739791561</v>
      </c>
      <c r="L57" s="746"/>
    </row>
    <row r="58" spans="1:12" customFormat="1" ht="12.95" customHeight="1">
      <c r="A58" s="588" t="s">
        <v>221</v>
      </c>
      <c r="B58" s="307">
        <v>2396651.5969785508</v>
      </c>
      <c r="C58" s="446">
        <v>1952029.3886152827</v>
      </c>
      <c r="D58" s="751">
        <v>22.777434138871811</v>
      </c>
      <c r="E58" s="446">
        <v>2395421.7476349962</v>
      </c>
      <c r="F58" s="446">
        <v>1950667.8430975347</v>
      </c>
      <c r="G58" s="594">
        <v>22.800083884666943</v>
      </c>
      <c r="H58" s="307">
        <v>1229.8493435536732</v>
      </c>
      <c r="I58" s="446">
        <v>1361.5455177475653</v>
      </c>
      <c r="J58" s="751">
        <v>-9.6725502362756117</v>
      </c>
    </row>
    <row r="59" spans="1:12" customFormat="1" ht="12.95" customHeight="1">
      <c r="A59" s="588" t="s">
        <v>222</v>
      </c>
      <c r="B59" s="307">
        <v>980000.94215806387</v>
      </c>
      <c r="C59" s="446">
        <v>932755.32077850832</v>
      </c>
      <c r="D59" s="751">
        <v>5.0651677162369735</v>
      </c>
      <c r="E59" s="446">
        <v>979790.16732783779</v>
      </c>
      <c r="F59" s="446">
        <v>932746.05088771798</v>
      </c>
      <c r="G59" s="594">
        <v>5.0436146468105347</v>
      </c>
      <c r="H59" s="307">
        <v>210.7748302262041</v>
      </c>
      <c r="I59" s="446">
        <v>9.2698907903242258</v>
      </c>
      <c r="J59" s="751">
        <v>2173.7574259904736</v>
      </c>
      <c r="L59" s="746"/>
    </row>
    <row r="60" spans="1:12" customFormat="1" ht="12.95" customHeight="1">
      <c r="A60" s="588" t="s">
        <v>223</v>
      </c>
      <c r="B60" s="307">
        <v>826614.81031454017</v>
      </c>
      <c r="C60" s="446">
        <v>793008.0580595826</v>
      </c>
      <c r="D60" s="751">
        <v>4.2378828201557139</v>
      </c>
      <c r="E60" s="446">
        <v>826487.69295353827</v>
      </c>
      <c r="F60" s="446">
        <v>793003.29786497855</v>
      </c>
      <c r="G60" s="594">
        <v>4.222478667958951</v>
      </c>
      <c r="H60" s="307">
        <v>127.11736100166171</v>
      </c>
      <c r="I60" s="446">
        <v>4.7601946041574523</v>
      </c>
      <c r="J60" s="751">
        <v>2570.4236186192916</v>
      </c>
    </row>
    <row r="61" spans="1:12" customFormat="1" ht="12.95" customHeight="1">
      <c r="A61" s="588" t="s">
        <v>224</v>
      </c>
      <c r="B61" s="307">
        <v>512786.48071167729</v>
      </c>
      <c r="C61" s="446">
        <v>482885.17622730986</v>
      </c>
      <c r="D61" s="751">
        <v>6.1922183484655058</v>
      </c>
      <c r="E61" s="446">
        <v>512699.27553861286</v>
      </c>
      <c r="F61" s="446">
        <v>482823.39079596568</v>
      </c>
      <c r="G61" s="594">
        <v>6.1877459361268317</v>
      </c>
      <c r="H61" s="307">
        <v>87.205173064388873</v>
      </c>
      <c r="I61" s="446">
        <v>61.785431344254874</v>
      </c>
      <c r="J61" s="751">
        <v>41.141966912071503</v>
      </c>
      <c r="L61" s="746"/>
    </row>
    <row r="62" spans="1:12" customFormat="1" ht="12.95" customHeight="1">
      <c r="A62" s="588" t="s">
        <v>225</v>
      </c>
      <c r="B62" s="307">
        <v>424683.91951761791</v>
      </c>
      <c r="C62" s="446">
        <v>405145.73000544292</v>
      </c>
      <c r="D62" s="751">
        <v>4.8225090541895943</v>
      </c>
      <c r="E62" s="446">
        <v>424604.64291598205</v>
      </c>
      <c r="F62" s="446">
        <v>405098.63909635204</v>
      </c>
      <c r="G62" s="594">
        <v>4.8151244998358322</v>
      </c>
      <c r="H62" s="307">
        <v>79.276601635817428</v>
      </c>
      <c r="I62" s="446">
        <v>47.090909090909093</v>
      </c>
      <c r="J62" s="751">
        <v>68.347995751735851</v>
      </c>
    </row>
    <row r="63" spans="1:12" customFormat="1" ht="12.95" customHeight="1">
      <c r="A63" s="588" t="s">
        <v>226</v>
      </c>
      <c r="B63" s="307">
        <v>13254.806735840228</v>
      </c>
      <c r="C63" s="446">
        <v>0</v>
      </c>
      <c r="D63" s="751" t="s">
        <v>120</v>
      </c>
      <c r="E63" s="446">
        <v>13228.191351224843</v>
      </c>
      <c r="F63" s="446">
        <v>0</v>
      </c>
      <c r="G63" s="594" t="s">
        <v>120</v>
      </c>
      <c r="H63" s="307">
        <v>26.615384615384617</v>
      </c>
      <c r="I63" s="446">
        <v>0</v>
      </c>
      <c r="J63" s="1199" t="s">
        <v>120</v>
      </c>
    </row>
    <row r="64" spans="1:12" customFormat="1" ht="12.95" customHeight="1">
      <c r="A64" s="588" t="s">
        <v>227</v>
      </c>
      <c r="B64" s="307">
        <v>611932.97832815815</v>
      </c>
      <c r="C64" s="446">
        <v>511545.42510004475</v>
      </c>
      <c r="D64" s="751">
        <v>19.624367319574844</v>
      </c>
      <c r="E64" s="446">
        <v>611825.61560907948</v>
      </c>
      <c r="F64" s="446">
        <v>511382.31556003407</v>
      </c>
      <c r="G64" s="594">
        <v>19.641527873142461</v>
      </c>
      <c r="H64" s="307">
        <v>107.36271907863991</v>
      </c>
      <c r="I64" s="446">
        <v>163.10954001080245</v>
      </c>
      <c r="J64" s="751">
        <v>-34.177535494533629</v>
      </c>
      <c r="L64" s="746"/>
    </row>
    <row r="65" spans="1:12" customFormat="1" ht="12.95" customHeight="1">
      <c r="A65" s="588" t="s">
        <v>228</v>
      </c>
      <c r="B65" s="307">
        <v>50049.543337569194</v>
      </c>
      <c r="C65" s="446">
        <v>40097.579467537587</v>
      </c>
      <c r="D65" s="751">
        <v>24.819363169012654</v>
      </c>
      <c r="E65" s="446">
        <v>50049.543337569194</v>
      </c>
      <c r="F65" s="446">
        <v>40097.579467537587</v>
      </c>
      <c r="G65" s="594">
        <v>24.819363169012654</v>
      </c>
      <c r="H65" s="307">
        <v>0</v>
      </c>
      <c r="I65" s="446">
        <v>0</v>
      </c>
      <c r="J65" s="751" t="s">
        <v>120</v>
      </c>
    </row>
    <row r="66" spans="1:12" customFormat="1" ht="12.95" customHeight="1">
      <c r="A66" s="588" t="s">
        <v>229</v>
      </c>
      <c r="B66" s="307">
        <v>648320.91661692958</v>
      </c>
      <c r="C66" s="446">
        <v>538899.08880810044</v>
      </c>
      <c r="D66" s="751">
        <v>20.304697128147087</v>
      </c>
      <c r="E66" s="446">
        <v>648194.58732847788</v>
      </c>
      <c r="F66" s="446">
        <v>538868.20591090014</v>
      </c>
      <c r="G66" s="594">
        <v>20.288148422632023</v>
      </c>
      <c r="H66" s="307">
        <v>126.32928845193432</v>
      </c>
      <c r="I66" s="446">
        <v>30.882897200330905</v>
      </c>
      <c r="J66" s="751">
        <v>309.05905826277439</v>
      </c>
      <c r="L66" s="746"/>
    </row>
    <row r="67" spans="1:12" customFormat="1" ht="12.95" customHeight="1">
      <c r="A67" s="588" t="s">
        <v>230</v>
      </c>
      <c r="B67" s="307">
        <v>25525.716464642912</v>
      </c>
      <c r="C67" s="446">
        <v>17608.315761383477</v>
      </c>
      <c r="D67" s="751">
        <v>44.963986394558873</v>
      </c>
      <c r="E67" s="446">
        <v>25490.876555508527</v>
      </c>
      <c r="F67" s="446">
        <v>17567.626685753228</v>
      </c>
      <c r="G67" s="594">
        <v>45.101424406865355</v>
      </c>
      <c r="H67" s="307">
        <v>34.839909134385465</v>
      </c>
      <c r="I67" s="446">
        <v>40.689075630252098</v>
      </c>
      <c r="J67" s="1199">
        <v>-14.375274948536331</v>
      </c>
    </row>
    <row r="68" spans="1:12" customFormat="1" ht="12.95" customHeight="1">
      <c r="A68" s="588" t="s">
        <v>231</v>
      </c>
      <c r="B68" s="307">
        <v>30547.512352834252</v>
      </c>
      <c r="C68" s="446">
        <v>19040.064320388807</v>
      </c>
      <c r="D68" s="751">
        <v>60.438073311143413</v>
      </c>
      <c r="E68" s="446">
        <v>30511.658817480715</v>
      </c>
      <c r="F68" s="446">
        <v>19001.921463245952</v>
      </c>
      <c r="G68" s="594">
        <v>60.571439454147935</v>
      </c>
      <c r="H68" s="307">
        <v>35.853535353535349</v>
      </c>
      <c r="I68" s="446">
        <v>38.142857142857139</v>
      </c>
      <c r="J68" s="1199">
        <v>-6.0019672379222904</v>
      </c>
    </row>
    <row r="69" spans="1:12" customFormat="1" ht="12.95" customHeight="1">
      <c r="A69" s="588" t="s">
        <v>232</v>
      </c>
      <c r="B69" s="307">
        <v>50873.985251659338</v>
      </c>
      <c r="C69" s="446">
        <v>38596.697791715909</v>
      </c>
      <c r="D69" s="751">
        <v>31.809165452953671</v>
      </c>
      <c r="E69" s="446">
        <v>50841.699578471766</v>
      </c>
      <c r="F69" s="446">
        <v>38568.407875749523</v>
      </c>
      <c r="G69" s="594">
        <v>31.822137284643425</v>
      </c>
      <c r="H69" s="307">
        <v>32.285673187571923</v>
      </c>
      <c r="I69" s="446">
        <v>28.289915966386552</v>
      </c>
      <c r="J69" s="751">
        <v>14.124316332127119</v>
      </c>
    </row>
    <row r="70" spans="1:12" customFormat="1" ht="12.95" customHeight="1">
      <c r="A70" s="588" t="s">
        <v>233</v>
      </c>
      <c r="B70" s="307">
        <v>16156.716091403279</v>
      </c>
      <c r="C70" s="446">
        <v>10444.3469348324</v>
      </c>
      <c r="D70" s="751">
        <v>54.693406799039337</v>
      </c>
      <c r="E70" s="446">
        <v>16156.716091403279</v>
      </c>
      <c r="F70" s="446">
        <v>10444.3469348324</v>
      </c>
      <c r="G70" s="594">
        <v>54.693406799039337</v>
      </c>
      <c r="H70" s="307">
        <v>0</v>
      </c>
      <c r="I70" s="446">
        <v>0</v>
      </c>
      <c r="J70" s="1199" t="s">
        <v>120</v>
      </c>
    </row>
    <row r="71" spans="1:12" customFormat="1" ht="12.95" customHeight="1">
      <c r="A71" s="588" t="s">
        <v>234</v>
      </c>
      <c r="B71" s="307">
        <v>97306.575079097121</v>
      </c>
      <c r="C71" s="446">
        <v>60723.694733973076</v>
      </c>
      <c r="D71" s="751">
        <v>60.244819597014775</v>
      </c>
      <c r="E71" s="446">
        <v>97297.036200254443</v>
      </c>
      <c r="F71" s="446">
        <v>60514.950583787751</v>
      </c>
      <c r="G71" s="594">
        <v>60.781815504482609</v>
      </c>
      <c r="H71" s="307">
        <v>9.5388788426763114</v>
      </c>
      <c r="I71" s="446">
        <v>208.74415018532699</v>
      </c>
      <c r="J71" s="1199">
        <v>-95.430349145493409</v>
      </c>
    </row>
    <row r="72" spans="1:12" customFormat="1" ht="12.95" customHeight="1">
      <c r="A72" s="1306"/>
      <c r="B72" s="307"/>
      <c r="C72" s="446"/>
      <c r="D72" s="752"/>
      <c r="E72" s="446"/>
      <c r="F72" s="446"/>
      <c r="G72" s="595"/>
      <c r="H72" s="307"/>
      <c r="I72" s="446"/>
      <c r="J72" s="752"/>
    </row>
    <row r="73" spans="1:12" customFormat="1" ht="12.95" customHeight="1">
      <c r="A73" s="1306" t="s">
        <v>235</v>
      </c>
      <c r="B73" s="307"/>
      <c r="C73" s="446"/>
      <c r="D73" s="752"/>
      <c r="E73" s="446"/>
      <c r="F73" s="446"/>
      <c r="G73" s="595"/>
      <c r="H73" s="307"/>
      <c r="I73" s="446"/>
      <c r="J73" s="752"/>
    </row>
    <row r="74" spans="1:12" customFormat="1" ht="12.95" customHeight="1">
      <c r="A74" s="1306" t="s">
        <v>236</v>
      </c>
      <c r="B74" s="307">
        <v>4521560.1460259343</v>
      </c>
      <c r="C74" s="446">
        <v>3903665.2766773296</v>
      </c>
      <c r="D74" s="751">
        <v>15.828582256789602</v>
      </c>
      <c r="E74" s="446">
        <v>4520347.5796572464</v>
      </c>
      <c r="F74" s="446">
        <v>3902775.2676794478</v>
      </c>
      <c r="G74" s="594">
        <v>15.823927067801712</v>
      </c>
      <c r="H74" s="307">
        <v>1212.566368685505</v>
      </c>
      <c r="I74" s="446">
        <v>890.00899788057927</v>
      </c>
      <c r="J74" s="751">
        <v>36.242034807855525</v>
      </c>
    </row>
    <row r="75" spans="1:12" customFormat="1" ht="12.95" customHeight="1">
      <c r="A75" s="1306" t="s">
        <v>237</v>
      </c>
      <c r="B75" s="307">
        <v>156254.6226138701</v>
      </c>
      <c r="C75" s="446">
        <v>137221.43899231585</v>
      </c>
      <c r="D75" s="751">
        <v>13.870415411268255</v>
      </c>
      <c r="E75" s="446">
        <v>156190.24346782878</v>
      </c>
      <c r="F75" s="446">
        <v>137215.46700352032</v>
      </c>
      <c r="G75" s="594">
        <v>13.828453073604052</v>
      </c>
      <c r="H75" s="307">
        <v>64.379146041269422</v>
      </c>
      <c r="I75" s="446">
        <v>5.9719887955182074</v>
      </c>
      <c r="J75" s="751">
        <v>978.01853361787914</v>
      </c>
    </row>
    <row r="76" spans="1:12" customFormat="1" ht="12.95" customHeight="1">
      <c r="A76" s="1306" t="s">
        <v>238</v>
      </c>
      <c r="B76" s="307">
        <v>126627.36899442553</v>
      </c>
      <c r="C76" s="446">
        <v>115239.84787144941</v>
      </c>
      <c r="D76" s="751">
        <v>9.8815829188519508</v>
      </c>
      <c r="E76" s="446">
        <v>126593.43429282871</v>
      </c>
      <c r="F76" s="446">
        <v>115234.95431402643</v>
      </c>
      <c r="G76" s="594">
        <v>9.8568008695081524</v>
      </c>
      <c r="H76" s="307">
        <v>33.934701596824986</v>
      </c>
      <c r="I76" s="446">
        <v>4.8935574229691881</v>
      </c>
      <c r="J76" s="751">
        <v>593.45669548176977</v>
      </c>
      <c r="L76" s="746"/>
    </row>
    <row r="77" spans="1:12" customFormat="1" ht="12.95" customHeight="1">
      <c r="A77" s="1306" t="s">
        <v>239</v>
      </c>
      <c r="B77" s="307">
        <v>36309.887414876765</v>
      </c>
      <c r="C77" s="446">
        <v>27654.224929639975</v>
      </c>
      <c r="D77" s="751">
        <v>31.299602528218372</v>
      </c>
      <c r="E77" s="446">
        <v>36279.442970432319</v>
      </c>
      <c r="F77" s="446">
        <v>27653.146498267426</v>
      </c>
      <c r="G77" s="594">
        <v>31.194629054980648</v>
      </c>
      <c r="H77" s="307">
        <v>30.444444444444443</v>
      </c>
      <c r="I77" s="446">
        <v>1.0784313725490196</v>
      </c>
      <c r="J77" s="1199">
        <v>2723.030303030303</v>
      </c>
    </row>
    <row r="78" spans="1:12" customFormat="1" ht="12.95" customHeight="1">
      <c r="A78" s="1306" t="s">
        <v>240</v>
      </c>
      <c r="B78" s="307">
        <v>4395399.9288778026</v>
      </c>
      <c r="C78" s="446">
        <v>3795168.0050040209</v>
      </c>
      <c r="D78" s="751">
        <v>15.815687818888691</v>
      </c>
      <c r="E78" s="446">
        <v>4394243.8130837288</v>
      </c>
      <c r="F78" s="446">
        <v>3794283.9679949344</v>
      </c>
      <c r="G78" s="594">
        <v>15.812201989874763</v>
      </c>
      <c r="H78" s="307">
        <v>1156.1157940728071</v>
      </c>
      <c r="I78" s="446">
        <v>884.03700908506107</v>
      </c>
      <c r="J78" s="751">
        <v>30.776854610344362</v>
      </c>
      <c r="L78" s="746"/>
    </row>
    <row r="79" spans="1:12" customFormat="1" ht="12.95" customHeight="1">
      <c r="A79" s="222"/>
      <c r="B79" s="307"/>
      <c r="C79" s="446"/>
      <c r="D79" s="752"/>
      <c r="E79" s="446"/>
      <c r="F79" s="446"/>
      <c r="G79" s="595"/>
      <c r="H79" s="307"/>
      <c r="I79" s="446"/>
      <c r="J79" s="752"/>
    </row>
    <row r="80" spans="1:12" customFormat="1" ht="12.95" customHeight="1">
      <c r="A80" s="1306" t="s">
        <v>241</v>
      </c>
      <c r="B80" s="307">
        <v>135008.26062508853</v>
      </c>
      <c r="C80" s="446">
        <v>52734.540226448102</v>
      </c>
      <c r="D80" s="751">
        <v>156.01486245134163</v>
      </c>
      <c r="E80" s="446">
        <v>134865.9699013959</v>
      </c>
      <c r="F80" s="446">
        <v>52725.132717420187</v>
      </c>
      <c r="G80" s="594">
        <v>155.79066936485245</v>
      </c>
      <c r="H80" s="307">
        <v>142.29072369262244</v>
      </c>
      <c r="I80" s="446">
        <v>9.4075090279119866</v>
      </c>
      <c r="J80" s="751">
        <v>1412.5228503150754</v>
      </c>
      <c r="L80" s="746"/>
    </row>
    <row r="81" spans="1:12" customFormat="1" ht="12.95" customHeight="1">
      <c r="A81" s="1306" t="s">
        <v>242</v>
      </c>
      <c r="B81" s="307">
        <v>76533.656827567655</v>
      </c>
      <c r="C81" s="446">
        <v>25344.051671319681</v>
      </c>
      <c r="D81" s="751">
        <v>201.97877521760316</v>
      </c>
      <c r="E81" s="446">
        <v>76524.280245289163</v>
      </c>
      <c r="F81" s="446">
        <v>25343.070189838199</v>
      </c>
      <c r="G81" s="594">
        <v>201.95347158835187</v>
      </c>
      <c r="H81" s="307">
        <v>9.3765822784810133</v>
      </c>
      <c r="I81" s="446">
        <v>0.98148148148148151</v>
      </c>
      <c r="J81" s="751">
        <v>855.34989252448065</v>
      </c>
    </row>
    <row r="82" spans="1:12" customFormat="1" ht="12.95" customHeight="1">
      <c r="A82" s="1306" t="s">
        <v>243</v>
      </c>
      <c r="B82" s="307">
        <v>36841.001722066663</v>
      </c>
      <c r="C82" s="446">
        <v>16184.548865479348</v>
      </c>
      <c r="D82" s="751">
        <v>127.63069905918888</v>
      </c>
      <c r="E82" s="446">
        <v>36824.774449339391</v>
      </c>
      <c r="F82" s="446">
        <v>16180.877167413702</v>
      </c>
      <c r="G82" s="594">
        <v>127.58206534995496</v>
      </c>
      <c r="H82" s="307">
        <v>16.227272727272727</v>
      </c>
      <c r="I82" s="446">
        <v>3.6716980656456748</v>
      </c>
      <c r="J82" s="751">
        <v>341.95553221283552</v>
      </c>
    </row>
    <row r="83" spans="1:12" customFormat="1" ht="12.95" customHeight="1">
      <c r="A83" s="1306" t="s">
        <v>244</v>
      </c>
      <c r="B83" s="307">
        <v>25726.367482281115</v>
      </c>
      <c r="C83" s="446">
        <v>12917.214444112862</v>
      </c>
      <c r="D83" s="751">
        <v>99.163431044578971</v>
      </c>
      <c r="E83" s="446">
        <v>25609.680613594246</v>
      </c>
      <c r="F83" s="446">
        <v>12912.460114632077</v>
      </c>
      <c r="G83" s="594">
        <v>98.333085920428104</v>
      </c>
      <c r="H83" s="307">
        <v>116.68686868686869</v>
      </c>
      <c r="I83" s="446">
        <v>4.75432948078483</v>
      </c>
      <c r="J83" s="1199">
        <v>2354.3286105532252</v>
      </c>
    </row>
    <row r="84" spans="1:12" customFormat="1" ht="12.95" customHeight="1">
      <c r="A84" s="222"/>
      <c r="B84" s="307"/>
      <c r="C84" s="446"/>
      <c r="D84" s="752"/>
      <c r="E84" s="446"/>
      <c r="F84" s="446"/>
      <c r="G84" s="595"/>
      <c r="H84" s="307"/>
      <c r="I84" s="446"/>
      <c r="J84" s="752"/>
    </row>
    <row r="85" spans="1:12" customFormat="1" ht="12.95" customHeight="1">
      <c r="A85" s="1306" t="s">
        <v>245</v>
      </c>
      <c r="B85" s="307">
        <v>136098.41015812077</v>
      </c>
      <c r="C85" s="446">
        <v>94126.047948672815</v>
      </c>
      <c r="D85" s="751">
        <v>44.591654620765112</v>
      </c>
      <c r="E85" s="446">
        <v>136045.49252183546</v>
      </c>
      <c r="F85" s="446">
        <v>94074.020612789725</v>
      </c>
      <c r="G85" s="594">
        <v>44.615369509719407</v>
      </c>
      <c r="H85" s="307">
        <v>52.917636285283344</v>
      </c>
      <c r="I85" s="446">
        <v>52.027335883087495</v>
      </c>
      <c r="J85" s="751">
        <v>1.7112165885189157</v>
      </c>
    </row>
    <row r="86" spans="1:12" customFormat="1" ht="12.95" customHeight="1">
      <c r="A86" s="1306" t="s">
        <v>246</v>
      </c>
      <c r="B86" s="307">
        <v>574281.73588159634</v>
      </c>
      <c r="C86" s="446">
        <v>530949.33873007318</v>
      </c>
      <c r="D86" s="751">
        <v>8.1613054185481815</v>
      </c>
      <c r="E86" s="446">
        <v>574077.57983782305</v>
      </c>
      <c r="F86" s="446">
        <v>530598.45053416281</v>
      </c>
      <c r="G86" s="594">
        <v>8.1943566288007474</v>
      </c>
      <c r="H86" s="307">
        <v>204.15604377330493</v>
      </c>
      <c r="I86" s="446">
        <v>350.88819591040664</v>
      </c>
      <c r="J86" s="751">
        <v>-41.817352036136114</v>
      </c>
      <c r="L86" s="746"/>
    </row>
    <row r="87" spans="1:12" customFormat="1" ht="12.95" customHeight="1">
      <c r="A87" s="1306" t="s">
        <v>247</v>
      </c>
      <c r="B87" s="307">
        <v>38110.491053329933</v>
      </c>
      <c r="C87" s="446">
        <v>23092.89067798512</v>
      </c>
      <c r="D87" s="751">
        <v>65.031271246008913</v>
      </c>
      <c r="E87" s="446">
        <v>38071.772438611319</v>
      </c>
      <c r="F87" s="446">
        <v>22796.459341539135</v>
      </c>
      <c r="G87" s="594">
        <v>67.007392982461496</v>
      </c>
      <c r="H87" s="307">
        <v>38.718614718614717</v>
      </c>
      <c r="I87" s="446">
        <v>296.43133644598385</v>
      </c>
      <c r="J87" s="751">
        <v>-86.938420484546143</v>
      </c>
    </row>
    <row r="88" spans="1:12" customFormat="1" ht="12.95" customHeight="1">
      <c r="A88" s="1306" t="s">
        <v>248</v>
      </c>
      <c r="B88" s="307">
        <v>9653.5647309000979</v>
      </c>
      <c r="C88" s="446">
        <v>8622.967011819077</v>
      </c>
      <c r="D88" s="751">
        <v>11.951776200331409</v>
      </c>
      <c r="E88" s="446">
        <v>9653.5647309000979</v>
      </c>
      <c r="F88" s="446">
        <v>8620.1690843579363</v>
      </c>
      <c r="G88" s="594">
        <v>11.988113416677049</v>
      </c>
      <c r="H88" s="307">
        <v>0</v>
      </c>
      <c r="I88" s="446">
        <v>2.7979274611398965</v>
      </c>
      <c r="J88" s="1199">
        <v>-100</v>
      </c>
    </row>
    <row r="89" spans="1:12" customFormat="1" ht="12.95" customHeight="1">
      <c r="A89" s="1306" t="s">
        <v>249</v>
      </c>
      <c r="B89" s="307">
        <v>33983.447267719814</v>
      </c>
      <c r="C89" s="446">
        <v>11081.679745174535</v>
      </c>
      <c r="D89" s="751">
        <v>206.66332225056175</v>
      </c>
      <c r="E89" s="446">
        <v>33981.320685441337</v>
      </c>
      <c r="F89" s="446">
        <v>11061.903783880925</v>
      </c>
      <c r="G89" s="594">
        <v>207.1923364128144</v>
      </c>
      <c r="H89" s="307">
        <v>2.1265822784810124</v>
      </c>
      <c r="I89" s="446">
        <v>19.775961293608354</v>
      </c>
      <c r="J89" s="1199">
        <v>-89.24663005298089</v>
      </c>
    </row>
    <row r="90" spans="1:12" customFormat="1" ht="12.95" customHeight="1">
      <c r="A90" s="1306" t="s">
        <v>250</v>
      </c>
      <c r="B90" s="307">
        <v>147888.136606263</v>
      </c>
      <c r="C90" s="446">
        <v>83678.590934135791</v>
      </c>
      <c r="D90" s="751">
        <v>76.733540748394219</v>
      </c>
      <c r="E90" s="446">
        <v>147557.79176801199</v>
      </c>
      <c r="F90" s="446">
        <v>83363.009292485862</v>
      </c>
      <c r="G90" s="594">
        <v>77.006316135126013</v>
      </c>
      <c r="H90" s="307">
        <v>330.34483825101847</v>
      </c>
      <c r="I90" s="446">
        <v>315.58164164993434</v>
      </c>
      <c r="J90" s="751">
        <v>4.6780910714256718</v>
      </c>
    </row>
    <row r="91" spans="1:12" ht="12.95" customHeight="1">
      <c r="A91" s="222"/>
      <c r="B91" s="307"/>
      <c r="C91" s="446"/>
      <c r="D91" s="752"/>
      <c r="E91" s="446"/>
      <c r="F91" s="446"/>
      <c r="G91" s="595"/>
      <c r="H91" s="307"/>
      <c r="I91" s="446"/>
      <c r="J91" s="752"/>
    </row>
    <row r="92" spans="1:12" ht="12.95" customHeight="1">
      <c r="A92" s="586" t="s">
        <v>251</v>
      </c>
      <c r="B92" s="307"/>
      <c r="C92" s="446"/>
      <c r="D92" s="752"/>
      <c r="E92" s="446"/>
      <c r="F92" s="446"/>
      <c r="G92" s="595"/>
      <c r="H92" s="307"/>
      <c r="I92" s="446"/>
      <c r="J92" s="752"/>
    </row>
    <row r="93" spans="1:12" ht="12.95" customHeight="1">
      <c r="A93" s="1306" t="s">
        <v>252</v>
      </c>
      <c r="B93" s="309">
        <v>20.713748890769562</v>
      </c>
      <c r="C93" s="574">
        <v>21.502462694031546</v>
      </c>
      <c r="D93" s="752">
        <v>-0.78871380326198448</v>
      </c>
      <c r="E93" s="574">
        <v>20.712357009053473</v>
      </c>
      <c r="F93" s="574">
        <v>21.498753043422962</v>
      </c>
      <c r="G93" s="595">
        <v>-0.78639603436948846</v>
      </c>
      <c r="H93" s="309">
        <v>24.636206321823312</v>
      </c>
      <c r="I93" s="574">
        <v>30.28406247675678</v>
      </c>
      <c r="J93" s="752">
        <v>-5.6478561549334678</v>
      </c>
    </row>
    <row r="94" spans="1:12" ht="12.95" customHeight="1">
      <c r="A94" s="1306" t="s">
        <v>253</v>
      </c>
      <c r="B94" s="309">
        <v>79.286251109233731</v>
      </c>
      <c r="C94" s="574">
        <v>78.49753730595414</v>
      </c>
      <c r="D94" s="752">
        <v>0.78871380327959173</v>
      </c>
      <c r="E94" s="574">
        <v>79.287642990949792</v>
      </c>
      <c r="F94" s="574">
        <v>78.501246956562724</v>
      </c>
      <c r="G94" s="595">
        <v>0.78639603438706729</v>
      </c>
      <c r="H94" s="309">
        <v>75.363793678176691</v>
      </c>
      <c r="I94" s="574">
        <v>69.715937523243241</v>
      </c>
      <c r="J94" s="752">
        <v>5.6478561549334501</v>
      </c>
    </row>
    <row r="95" spans="1:12" ht="12.95" customHeight="1">
      <c r="A95" s="1306" t="s">
        <v>254</v>
      </c>
      <c r="B95" s="841">
        <v>6.5383005890400936</v>
      </c>
      <c r="C95" s="1191">
        <v>6.4129416395107253</v>
      </c>
      <c r="D95" s="752">
        <v>1.9547807632775083</v>
      </c>
      <c r="E95" s="1191">
        <v>6.5382224954329438</v>
      </c>
      <c r="F95" s="1191">
        <v>6.4128532296449503</v>
      </c>
      <c r="G95" s="595">
        <v>1.9549685810435147</v>
      </c>
      <c r="H95" s="841">
        <v>6.7583759346385426</v>
      </c>
      <c r="I95" s="1191">
        <v>6.6222282112306008</v>
      </c>
      <c r="J95" s="752">
        <v>2.0559201384369397</v>
      </c>
    </row>
    <row r="96" spans="1:12" ht="12.95" customHeight="1">
      <c r="A96" s="222"/>
      <c r="B96" s="307"/>
      <c r="C96" s="446"/>
      <c r="D96" s="752"/>
      <c r="E96" s="446"/>
      <c r="F96" s="446"/>
      <c r="G96" s="595"/>
      <c r="H96" s="307"/>
      <c r="I96" s="446"/>
      <c r="J96" s="752"/>
    </row>
    <row r="97" spans="1:10" ht="12.95" customHeight="1">
      <c r="A97" s="1306" t="s">
        <v>255</v>
      </c>
      <c r="B97" s="754">
        <v>73687.64633864144</v>
      </c>
      <c r="C97" s="753">
        <v>43863.482151074233</v>
      </c>
      <c r="D97" s="752">
        <v>67.993152219076165</v>
      </c>
      <c r="E97" s="753">
        <v>73585.614689207898</v>
      </c>
      <c r="F97" s="753">
        <v>43861.568027105706</v>
      </c>
      <c r="G97" s="595">
        <v>67.767861476665018</v>
      </c>
      <c r="H97" s="754">
        <v>102.03164943354815</v>
      </c>
      <c r="I97" s="753">
        <v>1.9141239685281137</v>
      </c>
      <c r="J97" s="752">
        <v>5230.4619299034475</v>
      </c>
    </row>
    <row r="98" spans="1:10" ht="12.95" customHeight="1">
      <c r="A98" s="1306" t="s">
        <v>256</v>
      </c>
      <c r="B98" s="754">
        <v>5203661.5914794048</v>
      </c>
      <c r="C98" s="753">
        <v>4429724.8070498081</v>
      </c>
      <c r="D98" s="752">
        <v>17.471441638945471</v>
      </c>
      <c r="E98" s="753">
        <v>5201891.6231288388</v>
      </c>
      <c r="F98" s="753">
        <v>4427837.7211737763</v>
      </c>
      <c r="G98" s="595">
        <v>17.481532763803909</v>
      </c>
      <c r="H98" s="754">
        <v>1769.9683505664518</v>
      </c>
      <c r="I98" s="753">
        <v>1887.0858760314732</v>
      </c>
      <c r="J98" s="752">
        <v>-6.2062636869138483</v>
      </c>
    </row>
    <row r="99" spans="1:10" ht="12.95" customHeight="1">
      <c r="A99" s="222"/>
      <c r="B99" s="307"/>
      <c r="C99" s="446"/>
      <c r="D99" s="752"/>
      <c r="E99" s="446"/>
      <c r="F99" s="446"/>
      <c r="G99" s="595"/>
      <c r="H99" s="307"/>
      <c r="I99" s="446"/>
      <c r="J99" s="752"/>
    </row>
    <row r="100" spans="1:10" ht="12.95" customHeight="1">
      <c r="A100" s="1306" t="s">
        <v>257</v>
      </c>
      <c r="B100" s="754">
        <v>694071.33864323166</v>
      </c>
      <c r="C100" s="753">
        <v>592101.05925730709</v>
      </c>
      <c r="D100" s="752">
        <v>17.221769458380876</v>
      </c>
      <c r="E100" s="753">
        <v>693884.33260918641</v>
      </c>
      <c r="F100" s="753">
        <v>592058.54497159284</v>
      </c>
      <c r="G100" s="595">
        <v>17.198601135379143</v>
      </c>
      <c r="H100" s="754">
        <v>187.00603404529818</v>
      </c>
      <c r="I100" s="753">
        <v>42.51428571428572</v>
      </c>
      <c r="J100" s="752">
        <v>339.86634352052658</v>
      </c>
    </row>
    <row r="101" spans="1:10" ht="12.95" customHeight="1">
      <c r="A101" s="1306" t="s">
        <v>258</v>
      </c>
      <c r="B101" s="754">
        <v>4583277.8991750265</v>
      </c>
      <c r="C101" s="753">
        <v>3881487.2299431874</v>
      </c>
      <c r="D101" s="752">
        <v>18.080458021811175</v>
      </c>
      <c r="E101" s="753">
        <v>4581592.9052090729</v>
      </c>
      <c r="F101" s="753">
        <v>3879640.7442289004</v>
      </c>
      <c r="G101" s="595">
        <v>18.093225823147428</v>
      </c>
      <c r="H101" s="754">
        <v>1684.9939659547019</v>
      </c>
      <c r="I101" s="753">
        <v>1846.4857142857156</v>
      </c>
      <c r="J101" s="752">
        <v>-8.7458975220658157</v>
      </c>
    </row>
    <row r="102" spans="1:10" ht="12.95" customHeight="1">
      <c r="A102" s="222"/>
      <c r="B102" s="307"/>
      <c r="C102" s="446"/>
      <c r="D102" s="752"/>
      <c r="E102" s="446"/>
      <c r="F102" s="446"/>
      <c r="G102" s="595"/>
      <c r="H102" s="307"/>
      <c r="I102" s="446"/>
      <c r="J102" s="752"/>
    </row>
    <row r="103" spans="1:10" ht="12.95" customHeight="1">
      <c r="A103" s="1306" t="s">
        <v>259</v>
      </c>
      <c r="B103" s="754">
        <v>4542500.7181475079</v>
      </c>
      <c r="C103" s="753">
        <v>3856005.1463826443</v>
      </c>
      <c r="D103" s="752">
        <v>17.803284635366001</v>
      </c>
      <c r="E103" s="753">
        <v>4540834.0174304964</v>
      </c>
      <c r="F103" s="753">
        <v>3854160.5747923255</v>
      </c>
      <c r="G103" s="595">
        <v>17.816420185740988</v>
      </c>
      <c r="H103" s="754">
        <v>1666.7007170095542</v>
      </c>
      <c r="I103" s="753">
        <v>1844.5715903171877</v>
      </c>
      <c r="J103" s="752">
        <v>-9.6429368337526693</v>
      </c>
    </row>
    <row r="104" spans="1:10" ht="12.95" customHeight="1">
      <c r="A104" s="1306"/>
      <c r="B104" s="307"/>
      <c r="C104" s="446"/>
      <c r="D104" s="752"/>
      <c r="E104" s="446"/>
      <c r="F104" s="446"/>
      <c r="G104" s="595"/>
      <c r="H104" s="307"/>
      <c r="I104" s="446"/>
      <c r="J104" s="752"/>
    </row>
    <row r="105" spans="1:10" ht="12.95" customHeight="1">
      <c r="A105" s="299" t="s">
        <v>260</v>
      </c>
      <c r="B105" s="307">
        <v>45.180216930117105</v>
      </c>
      <c r="C105" s="446">
        <v>44.152610193485344</v>
      </c>
      <c r="D105" s="751">
        <v>2.3273974791718777</v>
      </c>
      <c r="E105" s="446">
        <v>45.180518101455689</v>
      </c>
      <c r="F105" s="446">
        <v>44.154195787722095</v>
      </c>
      <c r="G105" s="594">
        <v>2.3244049527428645</v>
      </c>
      <c r="H105" s="307">
        <v>44.498389518216356</v>
      </c>
      <c r="I105" s="446">
        <v>41.409233273312736</v>
      </c>
      <c r="J105" s="751">
        <v>7.4600662719696009</v>
      </c>
    </row>
    <row r="106" spans="1:10" ht="12.95" customHeight="1">
      <c r="A106" s="300" t="s">
        <v>261</v>
      </c>
      <c r="B106" s="301">
        <v>2.2928908127327152</v>
      </c>
      <c r="C106" s="302">
        <v>2.2859680088924854</v>
      </c>
      <c r="D106" s="610">
        <v>0.30283905169712355</v>
      </c>
      <c r="E106" s="302">
        <v>2.2929729419760707</v>
      </c>
      <c r="F106" s="302">
        <v>2.2866570384717293</v>
      </c>
      <c r="G106" s="611">
        <v>0.27620685560099112</v>
      </c>
      <c r="H106" s="301">
        <v>2.0826701977946485</v>
      </c>
      <c r="I106" s="302">
        <v>1.3342418261417039</v>
      </c>
      <c r="J106" s="610">
        <v>56.093907190513839</v>
      </c>
    </row>
    <row r="107" spans="1:10" ht="18" customHeight="1">
      <c r="A107" s="251" t="s">
        <v>357</v>
      </c>
      <c r="B107" s="227"/>
      <c r="C107" s="227"/>
      <c r="D107" s="225"/>
      <c r="E107" s="227"/>
      <c r="F107" s="227"/>
      <c r="G107" s="228"/>
      <c r="H107" s="227"/>
      <c r="I107" s="227"/>
      <c r="J107" s="225"/>
    </row>
    <row r="108" spans="1:10">
      <c r="A108" s="167" t="s">
        <v>263</v>
      </c>
      <c r="B108" s="224"/>
      <c r="C108" s="224"/>
      <c r="D108" s="225"/>
      <c r="H108" s="223"/>
      <c r="J108" s="223"/>
    </row>
    <row r="109" spans="1:10">
      <c r="A109" s="165" t="s">
        <v>264</v>
      </c>
      <c r="B109" s="229"/>
      <c r="C109" s="229"/>
      <c r="D109" s="230"/>
      <c r="H109" s="223"/>
      <c r="J109" s="223"/>
    </row>
    <row r="110" spans="1:10">
      <c r="A110" s="251"/>
      <c r="C110" s="229"/>
      <c r="D110" s="226"/>
      <c r="H110" s="223"/>
      <c r="J110" s="223"/>
    </row>
    <row r="111" spans="1:10">
      <c r="A111" s="251"/>
      <c r="H111" s="223"/>
      <c r="J111" s="223"/>
    </row>
    <row r="112" spans="1:10">
      <c r="A112" s="251"/>
    </row>
    <row r="113" spans="1:11">
      <c r="A113" s="257"/>
    </row>
    <row r="114" spans="1:11" s="250" customFormat="1">
      <c r="A114" s="247"/>
      <c r="B114" s="260"/>
      <c r="C114" s="247"/>
      <c r="D114" s="247"/>
      <c r="E114" s="260"/>
      <c r="F114" s="247"/>
      <c r="G114" s="247"/>
      <c r="H114" s="260"/>
      <c r="I114" s="247"/>
      <c r="J114" s="261"/>
      <c r="K114" s="2"/>
    </row>
    <row r="115" spans="1:11" s="250" customFormat="1">
      <c r="A115" s="247"/>
      <c r="B115" s="971"/>
      <c r="C115" s="971"/>
      <c r="D115" s="971"/>
      <c r="E115" s="971"/>
      <c r="F115" s="971"/>
      <c r="G115" s="971"/>
      <c r="H115" s="971"/>
      <c r="I115" s="971"/>
      <c r="J115" s="971"/>
      <c r="K115" s="2"/>
    </row>
    <row r="116" spans="1:11" s="250" customFormat="1">
      <c r="A116" s="247"/>
      <c r="B116" s="971"/>
      <c r="C116" s="247"/>
      <c r="D116" s="247"/>
      <c r="E116" s="971"/>
      <c r="F116" s="247"/>
      <c r="G116" s="247"/>
      <c r="H116" s="971"/>
      <c r="I116" s="247"/>
      <c r="J116" s="261"/>
      <c r="K116" s="2"/>
    </row>
    <row r="117" spans="1:11" s="250" customFormat="1">
      <c r="A117" s="247"/>
      <c r="B117" s="971"/>
      <c r="C117" s="971"/>
      <c r="D117" s="971"/>
      <c r="E117" s="971"/>
      <c r="F117" s="971"/>
      <c r="G117" s="971"/>
      <c r="H117" s="971"/>
      <c r="I117" s="247"/>
      <c r="J117" s="261"/>
      <c r="K117" s="2"/>
    </row>
  </sheetData>
  <mergeCells count="2">
    <mergeCell ref="A2:J2"/>
    <mergeCell ref="A1:J1"/>
  </mergeCells>
  <phoneticPr fontId="31" type="noConversion"/>
  <printOptions horizontalCentered="1"/>
  <pageMargins left="0.25" right="0.25" top="0.25" bottom="0.5" header="0.3" footer="0.3"/>
  <pageSetup scale="82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5">
    <pageSetUpPr fitToPage="1"/>
  </sheetPr>
  <dimension ref="A1:AA26"/>
  <sheetViews>
    <sheetView showGridLines="0" workbookViewId="0">
      <selection activeCell="D40" sqref="D40"/>
    </sheetView>
  </sheetViews>
  <sheetFormatPr defaultColWidth="9" defaultRowHeight="12.75"/>
  <cols>
    <col min="1" max="1" width="15.28515625" style="503" customWidth="1"/>
    <col min="2" max="2" width="10.28515625" style="495" customWidth="1"/>
    <col min="3" max="3" width="10.28515625" style="504" customWidth="1"/>
    <col min="4" max="13" width="10.28515625" style="503" customWidth="1"/>
    <col min="14" max="14" width="13.5703125" style="503" customWidth="1"/>
    <col min="15" max="27" width="9" style="493" customWidth="1"/>
    <col min="28" max="16384" width="9" style="495"/>
  </cols>
  <sheetData>
    <row r="1" spans="1:27" s="164" customFormat="1" ht="16.5" customHeight="1">
      <c r="A1" s="1468" t="s">
        <v>1011</v>
      </c>
      <c r="B1" s="1468"/>
      <c r="C1" s="1468"/>
      <c r="D1" s="1468"/>
      <c r="E1" s="1468"/>
      <c r="F1" s="1468"/>
      <c r="G1" s="1468"/>
      <c r="H1" s="1468"/>
      <c r="I1" s="1468"/>
      <c r="J1" s="1468"/>
      <c r="K1" s="1468"/>
      <c r="L1" s="1468"/>
      <c r="M1" s="1468"/>
      <c r="N1" s="1468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</row>
    <row r="2" spans="1:27" s="164" customFormat="1" ht="15" customHeight="1">
      <c r="A2" s="1468" t="s">
        <v>358</v>
      </c>
      <c r="B2" s="1468"/>
      <c r="C2" s="1468"/>
      <c r="D2" s="1468"/>
      <c r="E2" s="1468"/>
      <c r="F2" s="1468"/>
      <c r="G2" s="1468"/>
      <c r="H2" s="1468"/>
      <c r="I2" s="1468"/>
      <c r="J2" s="1468"/>
      <c r="K2" s="1468"/>
      <c r="L2" s="1468"/>
      <c r="M2" s="1468"/>
      <c r="N2" s="1468"/>
      <c r="O2" s="529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</row>
    <row r="3" spans="1:27" ht="17.100000000000001" customHeight="1">
      <c r="A3" s="496"/>
      <c r="B3" s="497"/>
      <c r="C3" s="498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530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</row>
    <row r="4" spans="1:27" s="505" customFormat="1" ht="18" customHeight="1">
      <c r="A4" s="321" t="s">
        <v>359</v>
      </c>
      <c r="B4" s="322" t="s">
        <v>360</v>
      </c>
      <c r="C4" s="269" t="s">
        <v>361</v>
      </c>
      <c r="D4" s="269" t="s">
        <v>156</v>
      </c>
      <c r="E4" s="269" t="s">
        <v>157</v>
      </c>
      <c r="F4" s="269" t="s">
        <v>158</v>
      </c>
      <c r="G4" s="269" t="s">
        <v>159</v>
      </c>
      <c r="H4" s="269" t="s">
        <v>160</v>
      </c>
      <c r="I4" s="269" t="s">
        <v>161</v>
      </c>
      <c r="J4" s="269" t="s">
        <v>162</v>
      </c>
      <c r="K4" s="269" t="s">
        <v>163</v>
      </c>
      <c r="L4" s="269" t="s">
        <v>164</v>
      </c>
      <c r="M4" s="269" t="s">
        <v>165</v>
      </c>
      <c r="N4" s="270" t="s">
        <v>166</v>
      </c>
    </row>
    <row r="5" spans="1:27" ht="12.95" customHeight="1">
      <c r="A5" s="323" t="s">
        <v>362</v>
      </c>
      <c r="B5" s="524">
        <v>245527.32724373991</v>
      </c>
      <c r="C5" s="524">
        <v>289567.25501902518</v>
      </c>
      <c r="D5" s="524">
        <v>341794.33648052963</v>
      </c>
      <c r="E5" s="524">
        <v>427344.41459744627</v>
      </c>
      <c r="F5" s="524">
        <v>351217.0402535749</v>
      </c>
      <c r="G5" s="524">
        <v>399751.94302141445</v>
      </c>
      <c r="H5" s="524">
        <v>436445.50786531449</v>
      </c>
      <c r="I5" s="524">
        <v>390497.97477780218</v>
      </c>
      <c r="J5" s="524">
        <v>316190.90410892345</v>
      </c>
      <c r="K5" s="524">
        <v>311924.75633701717</v>
      </c>
      <c r="L5" s="524">
        <v>330592.54838662129</v>
      </c>
      <c r="M5" s="524">
        <v>355965.24323087529</v>
      </c>
      <c r="N5" s="525">
        <v>4196819.2513057319</v>
      </c>
      <c r="O5" s="499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</row>
    <row r="6" spans="1:27" ht="12.95" customHeight="1">
      <c r="A6" s="222" t="s">
        <v>363</v>
      </c>
      <c r="B6" s="526">
        <v>11466.055469672165</v>
      </c>
      <c r="C6" s="526">
        <v>10412.208904316842</v>
      </c>
      <c r="D6" s="526">
        <v>10666.395694433466</v>
      </c>
      <c r="E6" s="526">
        <v>6510.5691447484942</v>
      </c>
      <c r="F6" s="526">
        <v>6356.2460654161305</v>
      </c>
      <c r="G6" s="526">
        <v>2850.445938671799</v>
      </c>
      <c r="H6" s="526">
        <v>2461.7403010936437</v>
      </c>
      <c r="I6" s="526">
        <v>2500.9220681337588</v>
      </c>
      <c r="J6" s="526">
        <v>2834.5387952873925</v>
      </c>
      <c r="K6" s="526">
        <v>5818.2128953772717</v>
      </c>
      <c r="L6" s="526">
        <v>8314.2762159363047</v>
      </c>
      <c r="M6" s="526">
        <v>11280.863460879238</v>
      </c>
      <c r="N6" s="877">
        <v>81472.474953969009</v>
      </c>
      <c r="O6" s="495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5"/>
    </row>
    <row r="7" spans="1:27" ht="12.95" customHeight="1">
      <c r="A7" s="222" t="s">
        <v>364</v>
      </c>
      <c r="B7" s="526">
        <v>165644.12839212094</v>
      </c>
      <c r="C7" s="526">
        <v>196102.02262061468</v>
      </c>
      <c r="D7" s="526">
        <v>246439.94791083649</v>
      </c>
      <c r="E7" s="526">
        <v>321954.21462841739</v>
      </c>
      <c r="F7" s="526">
        <v>266977.71787476633</v>
      </c>
      <c r="G7" s="526">
        <v>329830.23006967548</v>
      </c>
      <c r="H7" s="526">
        <v>364805.407370325</v>
      </c>
      <c r="I7" s="526">
        <v>305099.50427777076</v>
      </c>
      <c r="J7" s="526">
        <v>248562.05560723611</v>
      </c>
      <c r="K7" s="526">
        <v>232364.92264030917</v>
      </c>
      <c r="L7" s="526">
        <v>242899.29369219579</v>
      </c>
      <c r="M7" s="526">
        <v>256364.2180044424</v>
      </c>
      <c r="N7" s="877">
        <v>3177043.6630783412</v>
      </c>
      <c r="O7" s="495"/>
      <c r="P7" s="495"/>
      <c r="Q7" s="495"/>
      <c r="R7" s="495"/>
      <c r="S7" s="495"/>
      <c r="T7" s="495"/>
      <c r="U7" s="495"/>
      <c r="V7" s="495"/>
      <c r="W7" s="495"/>
      <c r="X7" s="495"/>
      <c r="Y7" s="495"/>
      <c r="Z7" s="495"/>
      <c r="AA7" s="495"/>
    </row>
    <row r="8" spans="1:27" ht="12.95" customHeight="1">
      <c r="A8" s="222" t="s">
        <v>365</v>
      </c>
      <c r="B8" s="526">
        <v>22660.919989798778</v>
      </c>
      <c r="C8" s="526">
        <v>23427.895738231568</v>
      </c>
      <c r="D8" s="526">
        <v>31946.855072718328</v>
      </c>
      <c r="E8" s="526">
        <v>23620.013386268434</v>
      </c>
      <c r="F8" s="526">
        <v>24545.597410128285</v>
      </c>
      <c r="G8" s="526">
        <v>22237.052831763165</v>
      </c>
      <c r="H8" s="526">
        <v>21990.9105706888</v>
      </c>
      <c r="I8" s="526">
        <v>26069.293978233181</v>
      </c>
      <c r="J8" s="526">
        <v>20239.490848169346</v>
      </c>
      <c r="K8" s="526">
        <v>23246.907984102058</v>
      </c>
      <c r="L8" s="526">
        <v>24783.282566179456</v>
      </c>
      <c r="M8" s="526">
        <v>25505.813627983094</v>
      </c>
      <c r="N8" s="877">
        <v>290274.03400426824</v>
      </c>
      <c r="O8" s="495"/>
      <c r="P8" s="495"/>
      <c r="Q8" s="495"/>
      <c r="R8" s="495"/>
      <c r="S8" s="495"/>
      <c r="T8" s="495"/>
      <c r="U8" s="495"/>
      <c r="V8" s="495"/>
      <c r="W8" s="495"/>
      <c r="X8" s="495"/>
      <c r="Y8" s="495"/>
      <c r="Z8" s="495"/>
      <c r="AA8" s="495"/>
    </row>
    <row r="9" spans="1:27" ht="12.95" customHeight="1">
      <c r="A9" s="222" t="s">
        <v>366</v>
      </c>
      <c r="B9" s="526">
        <v>45756.223392130007</v>
      </c>
      <c r="C9" s="526">
        <v>59625.127755739813</v>
      </c>
      <c r="D9" s="526">
        <v>52741.137802162862</v>
      </c>
      <c r="E9" s="526">
        <v>75259.617437716763</v>
      </c>
      <c r="F9" s="526">
        <v>53337.478903546398</v>
      </c>
      <c r="G9" s="526">
        <v>44834.21418120162</v>
      </c>
      <c r="H9" s="526">
        <v>47187.449623115419</v>
      </c>
      <c r="I9" s="526">
        <v>56828.254453702088</v>
      </c>
      <c r="J9" s="526">
        <v>44554.818858284489</v>
      </c>
      <c r="K9" s="526">
        <v>50494.712817446605</v>
      </c>
      <c r="L9" s="526">
        <v>54595.695912170733</v>
      </c>
      <c r="M9" s="526">
        <v>62814.348137271219</v>
      </c>
      <c r="N9" s="877">
        <v>648029.0792746644</v>
      </c>
      <c r="O9" s="495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5"/>
    </row>
    <row r="10" spans="1:27" ht="12.95" customHeight="1">
      <c r="A10" s="222"/>
      <c r="B10" s="526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877"/>
      <c r="O10" s="495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</row>
    <row r="11" spans="1:27" ht="12.95" customHeight="1">
      <c r="A11" s="46" t="s">
        <v>367</v>
      </c>
      <c r="B11" s="527">
        <v>80881.478404749287</v>
      </c>
      <c r="C11" s="527">
        <v>80213.759797856503</v>
      </c>
      <c r="D11" s="527">
        <v>113085.64555358495</v>
      </c>
      <c r="E11" s="527">
        <v>87345.878646376557</v>
      </c>
      <c r="F11" s="527">
        <v>102706.03918423507</v>
      </c>
      <c r="G11" s="527">
        <v>98112.937131669387</v>
      </c>
      <c r="H11" s="527">
        <v>91428.569709230185</v>
      </c>
      <c r="I11" s="527">
        <v>76309.998199592272</v>
      </c>
      <c r="J11" s="527">
        <v>78837.630652703388</v>
      </c>
      <c r="K11" s="527">
        <v>98635.609493631229</v>
      </c>
      <c r="L11" s="527">
        <v>79907.841470569838</v>
      </c>
      <c r="M11" s="527">
        <v>91192.598251718824</v>
      </c>
      <c r="N11" s="528">
        <v>1078657.986495631</v>
      </c>
      <c r="O11" s="495"/>
      <c r="P11" s="495"/>
      <c r="Q11" s="495"/>
      <c r="R11" s="495"/>
      <c r="S11" s="495"/>
      <c r="T11" s="495"/>
      <c r="U11" s="495"/>
      <c r="V11" s="495"/>
      <c r="W11" s="495"/>
      <c r="X11" s="495"/>
      <c r="Y11" s="495"/>
      <c r="Z11" s="495"/>
      <c r="AA11" s="495"/>
    </row>
    <row r="12" spans="1:27" ht="12.95" customHeight="1">
      <c r="A12" s="222" t="s">
        <v>368</v>
      </c>
      <c r="B12" s="526">
        <v>15928.313127542371</v>
      </c>
      <c r="C12" s="526">
        <v>17185.324575552597</v>
      </c>
      <c r="D12" s="526">
        <v>28934.493885075724</v>
      </c>
      <c r="E12" s="526">
        <v>18578.644763372828</v>
      </c>
      <c r="F12" s="526">
        <v>31125.182514797798</v>
      </c>
      <c r="G12" s="526">
        <v>28742.029520180899</v>
      </c>
      <c r="H12" s="526">
        <v>28258.739997959277</v>
      </c>
      <c r="I12" s="526">
        <v>20262.097456608433</v>
      </c>
      <c r="J12" s="526">
        <v>23210.935322858168</v>
      </c>
      <c r="K12" s="526">
        <v>28477.494573995122</v>
      </c>
      <c r="L12" s="526">
        <v>17600.174063250295</v>
      </c>
      <c r="M12" s="526">
        <v>20751.132944891007</v>
      </c>
      <c r="N12" s="877">
        <v>279054.56274604605</v>
      </c>
      <c r="O12" s="495"/>
      <c r="P12" s="495"/>
      <c r="Q12" s="495"/>
      <c r="R12" s="495"/>
      <c r="S12" s="495"/>
      <c r="T12" s="495"/>
      <c r="U12" s="495"/>
      <c r="V12" s="495"/>
      <c r="W12" s="495"/>
      <c r="X12" s="495"/>
      <c r="Y12" s="495"/>
      <c r="Z12" s="495"/>
      <c r="AA12" s="495"/>
    </row>
    <row r="13" spans="1:27" ht="12.95" customHeight="1">
      <c r="A13" s="222" t="s">
        <v>369</v>
      </c>
      <c r="B13" s="526">
        <v>18224.824076809695</v>
      </c>
      <c r="C13" s="526">
        <v>19576.145727465577</v>
      </c>
      <c r="D13" s="526">
        <v>29471.180627023754</v>
      </c>
      <c r="E13" s="526">
        <v>16550.877021943288</v>
      </c>
      <c r="F13" s="526">
        <v>22839.188417233578</v>
      </c>
      <c r="G13" s="526">
        <v>22759.921522490309</v>
      </c>
      <c r="H13" s="526">
        <v>20646.898164687431</v>
      </c>
      <c r="I13" s="526">
        <v>17374.226587393074</v>
      </c>
      <c r="J13" s="526">
        <v>16243.437894303101</v>
      </c>
      <c r="K13" s="526">
        <v>22637.498985409678</v>
      </c>
      <c r="L13" s="526">
        <v>19232.420840991046</v>
      </c>
      <c r="M13" s="526">
        <v>22703.783099668024</v>
      </c>
      <c r="N13" s="877">
        <v>248260.40296539295</v>
      </c>
      <c r="O13" s="495"/>
      <c r="P13" s="495"/>
      <c r="Q13" s="495"/>
      <c r="R13" s="495"/>
      <c r="S13" s="495"/>
      <c r="T13" s="495"/>
      <c r="U13" s="495"/>
      <c r="V13" s="495"/>
      <c r="W13" s="495"/>
      <c r="X13" s="495"/>
      <c r="Y13" s="495"/>
      <c r="Z13" s="495"/>
      <c r="AA13" s="495"/>
    </row>
    <row r="14" spans="1:27" ht="12.95" customHeight="1">
      <c r="A14" s="222" t="s">
        <v>370</v>
      </c>
      <c r="B14" s="526">
        <v>7565.0489000855077</v>
      </c>
      <c r="C14" s="526">
        <v>6708.9553933982415</v>
      </c>
      <c r="D14" s="526">
        <v>10130.067602905747</v>
      </c>
      <c r="E14" s="526">
        <v>5494.316098098001</v>
      </c>
      <c r="F14" s="526">
        <v>6441.6662953671967</v>
      </c>
      <c r="G14" s="526">
        <v>6622.8261205207355</v>
      </c>
      <c r="H14" s="526">
        <v>5088.747830194262</v>
      </c>
      <c r="I14" s="526">
        <v>5183.099409555989</v>
      </c>
      <c r="J14" s="526">
        <v>5431.0746126050253</v>
      </c>
      <c r="K14" s="526">
        <v>6377.2655346006313</v>
      </c>
      <c r="L14" s="526">
        <v>7546.9445434970412</v>
      </c>
      <c r="M14" s="526">
        <v>7391.0303223264127</v>
      </c>
      <c r="N14" s="877">
        <v>79981.042663155473</v>
      </c>
      <c r="O14" s="495"/>
      <c r="P14" s="495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</row>
    <row r="15" spans="1:27" ht="12.95" customHeight="1">
      <c r="A15" s="222" t="s">
        <v>371</v>
      </c>
      <c r="B15" s="526">
        <v>3460.5045346315646</v>
      </c>
      <c r="C15" s="526">
        <v>3271.0323686419888</v>
      </c>
      <c r="D15" s="526">
        <v>5206.9555203508153</v>
      </c>
      <c r="E15" s="526">
        <v>2850.6540084007524</v>
      </c>
      <c r="F15" s="526">
        <v>2072.6486575939171</v>
      </c>
      <c r="G15" s="526">
        <v>2091.7650756400731</v>
      </c>
      <c r="H15" s="526">
        <v>1483.5578113449137</v>
      </c>
      <c r="I15" s="526">
        <v>1761.9354503467821</v>
      </c>
      <c r="J15" s="526">
        <v>1530.6981544106222</v>
      </c>
      <c r="K15" s="526">
        <v>2837.668385567446</v>
      </c>
      <c r="L15" s="526">
        <v>2784.5053991874161</v>
      </c>
      <c r="M15" s="526">
        <v>3548.5199054067398</v>
      </c>
      <c r="N15" s="877">
        <v>32900.445271523371</v>
      </c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</row>
    <row r="16" spans="1:27" ht="12.95" customHeight="1">
      <c r="A16" s="222" t="s">
        <v>372</v>
      </c>
      <c r="B16" s="526">
        <v>10702.157657923059</v>
      </c>
      <c r="C16" s="526">
        <v>10887.229361025893</v>
      </c>
      <c r="D16" s="526">
        <v>14008.510628784643</v>
      </c>
      <c r="E16" s="526">
        <v>16278.261024074389</v>
      </c>
      <c r="F16" s="526">
        <v>14921.712766994746</v>
      </c>
      <c r="G16" s="526">
        <v>16279.665689763771</v>
      </c>
      <c r="H16" s="526">
        <v>16458.203537722125</v>
      </c>
      <c r="I16" s="526">
        <v>12930.648260175138</v>
      </c>
      <c r="J16" s="526">
        <v>14437.209059322735</v>
      </c>
      <c r="K16" s="526">
        <v>14980.43971733816</v>
      </c>
      <c r="L16" s="526">
        <v>13694.363301268502</v>
      </c>
      <c r="M16" s="526">
        <v>14445.861896655542</v>
      </c>
      <c r="N16" s="877">
        <v>170024.26290102108</v>
      </c>
      <c r="O16" s="495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Z16" s="495"/>
      <c r="AA16" s="495"/>
    </row>
    <row r="17" spans="1:27" ht="12.95" customHeight="1">
      <c r="A17" s="222" t="s">
        <v>373</v>
      </c>
      <c r="B17" s="526">
        <v>2881.3843818181799</v>
      </c>
      <c r="C17" s="526">
        <v>2895.0996855918156</v>
      </c>
      <c r="D17" s="526">
        <v>4318.5825794999255</v>
      </c>
      <c r="E17" s="526">
        <v>2788.4016986294805</v>
      </c>
      <c r="F17" s="526">
        <v>4601.6484754249996</v>
      </c>
      <c r="G17" s="526">
        <v>4585.8778083311709</v>
      </c>
      <c r="H17" s="526">
        <v>4345.6265555392238</v>
      </c>
      <c r="I17" s="526">
        <v>3147.2601669126793</v>
      </c>
      <c r="J17" s="526">
        <v>3403.2662987447998</v>
      </c>
      <c r="K17" s="526">
        <v>3319.3717488529246</v>
      </c>
      <c r="L17" s="526">
        <v>2987.3336811231366</v>
      </c>
      <c r="M17" s="526">
        <v>3749.8878227783098</v>
      </c>
      <c r="N17" s="877">
        <v>43023.74090324813</v>
      </c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</row>
    <row r="18" spans="1:27" ht="12.95" customHeight="1">
      <c r="A18" s="222" t="s">
        <v>374</v>
      </c>
      <c r="B18" s="526">
        <v>21130.722174814691</v>
      </c>
      <c r="C18" s="526">
        <v>18890.679122567486</v>
      </c>
      <c r="D18" s="526">
        <v>19102.114451849397</v>
      </c>
      <c r="E18" s="526">
        <v>23863.835990441534</v>
      </c>
      <c r="F18" s="526">
        <v>19812.944941078389</v>
      </c>
      <c r="G18" s="526">
        <v>16102.270438821231</v>
      </c>
      <c r="H18" s="526">
        <v>14462.524955466977</v>
      </c>
      <c r="I18" s="526">
        <v>14827.205114259768</v>
      </c>
      <c r="J18" s="526">
        <v>13959.97270083438</v>
      </c>
      <c r="K18" s="526">
        <v>19118.003489478968</v>
      </c>
      <c r="L18" s="526">
        <v>14994.102615219284</v>
      </c>
      <c r="M18" s="526">
        <v>17202.533831662575</v>
      </c>
      <c r="N18" s="877">
        <v>213466.90982646713</v>
      </c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</row>
    <row r="19" spans="1:27" ht="12.95" customHeight="1">
      <c r="A19" s="222" t="s">
        <v>375</v>
      </c>
      <c r="B19" s="526">
        <v>988.52355113480212</v>
      </c>
      <c r="C19" s="526">
        <v>799.29356363711122</v>
      </c>
      <c r="D19" s="526">
        <v>1913.7402580999089</v>
      </c>
      <c r="E19" s="526">
        <v>940.88804141586706</v>
      </c>
      <c r="F19" s="526">
        <v>891.04711572324823</v>
      </c>
      <c r="G19" s="526">
        <v>928.5809558930298</v>
      </c>
      <c r="H19" s="526">
        <v>684.27085632007083</v>
      </c>
      <c r="I19" s="526">
        <v>823.52575432186416</v>
      </c>
      <c r="J19" s="526">
        <v>621.03660961543994</v>
      </c>
      <c r="K19" s="526">
        <v>887.8670583785788</v>
      </c>
      <c r="L19" s="526">
        <v>1067.9970260463444</v>
      </c>
      <c r="M19" s="526">
        <v>1399.8484283237563</v>
      </c>
      <c r="N19" s="877">
        <v>11946.619218910166</v>
      </c>
      <c r="O19" s="49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</row>
    <row r="20" spans="1:27" ht="12.95" customHeight="1">
      <c r="A20" s="222"/>
      <c r="B20" s="526"/>
      <c r="C20" s="526"/>
      <c r="D20" s="526"/>
      <c r="E20" s="526"/>
      <c r="F20" s="526"/>
      <c r="G20" s="526"/>
      <c r="H20" s="526"/>
      <c r="I20" s="526"/>
      <c r="J20" s="526"/>
      <c r="K20" s="526"/>
      <c r="L20" s="526"/>
      <c r="M20" s="526"/>
      <c r="N20" s="877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</row>
    <row r="21" spans="1:27" ht="12.95" customHeight="1">
      <c r="A21" s="323" t="s">
        <v>376</v>
      </c>
      <c r="B21" s="524">
        <v>326408.80564814631</v>
      </c>
      <c r="C21" s="524">
        <v>369781.01481693261</v>
      </c>
      <c r="D21" s="524">
        <v>454879.98203383054</v>
      </c>
      <c r="E21" s="524">
        <v>514690.29324398428</v>
      </c>
      <c r="F21" s="524">
        <v>453923.07943761855</v>
      </c>
      <c r="G21" s="524">
        <v>497864.88015318097</v>
      </c>
      <c r="H21" s="524">
        <v>527874.07757471921</v>
      </c>
      <c r="I21" s="524">
        <v>466807.97297732433</v>
      </c>
      <c r="J21" s="524">
        <v>395028.53476148349</v>
      </c>
      <c r="K21" s="524">
        <v>410560.36583075667</v>
      </c>
      <c r="L21" s="524">
        <v>410500.38985739672</v>
      </c>
      <c r="M21" s="524">
        <v>447157.84148264601</v>
      </c>
      <c r="N21" s="525">
        <v>5275477.2378180185</v>
      </c>
      <c r="O21" s="495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</row>
    <row r="22" spans="1:27" ht="12">
      <c r="A22" s="495"/>
      <c r="B22" s="500"/>
      <c r="C22" s="500"/>
      <c r="D22" s="500"/>
      <c r="E22" s="500"/>
      <c r="F22" s="500"/>
      <c r="G22" s="500"/>
      <c r="H22" s="500"/>
      <c r="I22" s="500"/>
      <c r="J22" s="500"/>
      <c r="K22" s="500"/>
      <c r="L22" s="500"/>
      <c r="M22" s="500"/>
      <c r="N22" s="501"/>
      <c r="O22" s="495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  <c r="AA22" s="495"/>
    </row>
    <row r="23" spans="1:27" s="164" customFormat="1" ht="12">
      <c r="A23" s="164" t="s">
        <v>354</v>
      </c>
      <c r="B23" s="526"/>
      <c r="C23" s="526"/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33"/>
    </row>
    <row r="24" spans="1:27" s="164" customFormat="1" ht="12">
      <c r="B24" s="526"/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33"/>
    </row>
    <row r="25" spans="1:27" s="493" customFormat="1">
      <c r="C25" s="502"/>
    </row>
    <row r="26" spans="1:27" s="493" customFormat="1">
      <c r="C26" s="502"/>
    </row>
  </sheetData>
  <sheetProtection formatCells="0" formatColumns="0" formatRows="0" insertColumns="0" insertRows="0" insertHyperlinks="0" deleteColumns="0" deleteRows="0" sort="0" autoFilter="0" pivotTables="0"/>
  <mergeCells count="2">
    <mergeCell ref="A1:N1"/>
    <mergeCell ref="A2:N2"/>
  </mergeCells>
  <phoneticPr fontId="31" type="noConversion"/>
  <printOptions horizontalCentered="1"/>
  <pageMargins left="0.25" right="0.25" top="0.25" bottom="0.5" header="0.3" footer="0.3"/>
  <pageSetup scale="59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7">
    <pageSetUpPr fitToPage="1"/>
  </sheetPr>
  <dimension ref="A1:L113"/>
  <sheetViews>
    <sheetView showGridLines="0" topLeftCell="A3" workbookViewId="0">
      <selection activeCell="C20" sqref="C20"/>
    </sheetView>
  </sheetViews>
  <sheetFormatPr defaultColWidth="9.140625" defaultRowHeight="14.25"/>
  <cols>
    <col min="1" max="1" width="35.42578125" style="247" customWidth="1"/>
    <col min="2" max="2" width="9.85546875" style="260" customWidth="1"/>
    <col min="3" max="3" width="10.28515625" style="247" bestFit="1" customWidth="1"/>
    <col min="4" max="4" width="10.42578125" style="247" customWidth="1"/>
    <col min="5" max="6" width="9.85546875" style="247" customWidth="1"/>
    <col min="7" max="7" width="10.42578125" style="247" customWidth="1"/>
    <col min="8" max="8" width="9.85546875" style="260" customWidth="1"/>
    <col min="9" max="9" width="9.85546875" style="247" customWidth="1"/>
    <col min="10" max="10" width="10.42578125" style="261" customWidth="1"/>
    <col min="11" max="11" width="9.140625" style="250"/>
    <col min="12" max="12" width="9.140625" style="2"/>
    <col min="13" max="98" width="9.140625" style="250"/>
    <col min="99" max="99" width="10.42578125" style="250" customWidth="1"/>
    <col min="100" max="16384" width="9.140625" style="250"/>
  </cols>
  <sheetData>
    <row r="1" spans="1:12" s="249" customFormat="1" ht="15.75">
      <c r="A1" s="1466" t="s">
        <v>1012</v>
      </c>
      <c r="B1" s="1466"/>
      <c r="C1" s="1466"/>
      <c r="D1" s="1466"/>
      <c r="E1" s="1466"/>
      <c r="F1" s="1466"/>
      <c r="G1" s="1466"/>
      <c r="H1" s="1466"/>
      <c r="I1" s="1466"/>
      <c r="J1" s="1466"/>
      <c r="K1" s="1200"/>
      <c r="L1" s="11"/>
    </row>
    <row r="2" spans="1:12" ht="15.75">
      <c r="A2" s="1467" t="s">
        <v>176</v>
      </c>
      <c r="B2" s="1467"/>
      <c r="C2" s="1467"/>
      <c r="D2" s="1467"/>
      <c r="E2" s="1467"/>
      <c r="F2" s="1467"/>
      <c r="G2" s="1467"/>
      <c r="H2" s="1467"/>
      <c r="I2" s="1467"/>
      <c r="J2" s="1467"/>
      <c r="K2" s="1201"/>
      <c r="L2" s="506"/>
    </row>
    <row r="3" spans="1:12" s="247" customFormat="1" ht="12.7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  <c r="L3"/>
    </row>
    <row r="4" spans="1:12" s="247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  <c r="L4"/>
    </row>
    <row r="5" spans="1:12" s="247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  <c r="L5"/>
    </row>
    <row r="6" spans="1:12" s="247" customFormat="1" ht="12.95" customHeight="1">
      <c r="A6" s="596" t="s">
        <v>137</v>
      </c>
      <c r="B6" s="446">
        <v>2469128.4523646366</v>
      </c>
      <c r="C6" s="446">
        <v>1995310.8795343502</v>
      </c>
      <c r="D6" s="594">
        <v>23.746553867378406</v>
      </c>
      <c r="E6" s="307">
        <v>2468463.4523646371</v>
      </c>
      <c r="F6" s="446">
        <v>1993211.8795343468</v>
      </c>
      <c r="G6" s="751">
        <v>23.843504933420245</v>
      </c>
      <c r="H6" s="446">
        <v>665</v>
      </c>
      <c r="I6" s="446">
        <v>2099.0000000000018</v>
      </c>
      <c r="J6" s="751">
        <v>-68.318246784182975</v>
      </c>
      <c r="K6" s="467"/>
      <c r="L6"/>
    </row>
    <row r="7" spans="1:12" s="247" customFormat="1" ht="12.95" customHeight="1">
      <c r="A7" s="596" t="s">
        <v>180</v>
      </c>
      <c r="B7" s="446">
        <v>24443980.923157252</v>
      </c>
      <c r="C7" s="446">
        <v>20349719.782478668</v>
      </c>
      <c r="D7" s="594">
        <v>20.119496408023217</v>
      </c>
      <c r="E7" s="307">
        <v>24437739.472128943</v>
      </c>
      <c r="F7" s="446">
        <v>20330653.754131898</v>
      </c>
      <c r="G7" s="751">
        <v>20.201444418197045</v>
      </c>
      <c r="H7" s="446">
        <v>6241.4510281395724</v>
      </c>
      <c r="I7" s="446">
        <v>19065.684188659463</v>
      </c>
      <c r="J7" s="751">
        <v>-67.263430116753554</v>
      </c>
      <c r="K7" s="1202"/>
      <c r="L7"/>
    </row>
    <row r="8" spans="1:12" s="247" customFormat="1" ht="12.95" customHeight="1">
      <c r="A8" s="596" t="s">
        <v>168</v>
      </c>
      <c r="B8" s="446">
        <v>66969.81074837604</v>
      </c>
      <c r="C8" s="446">
        <v>55752.656938297718</v>
      </c>
      <c r="D8" s="594">
        <v>20.119496408023217</v>
      </c>
      <c r="E8" s="307">
        <v>66952.710882545041</v>
      </c>
      <c r="F8" s="446">
        <v>55700.421244196979</v>
      </c>
      <c r="G8" s="751">
        <v>20.201444418197024</v>
      </c>
      <c r="H8" s="446">
        <v>17.099865830519377</v>
      </c>
      <c r="I8" s="446">
        <v>52.234751201806745</v>
      </c>
      <c r="J8" s="751">
        <v>-67.263430116753554</v>
      </c>
      <c r="L8"/>
    </row>
    <row r="9" spans="1:12" s="247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  <c r="K9" s="248"/>
      <c r="L9"/>
    </row>
    <row r="10" spans="1:12" s="247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  <c r="K10" s="248"/>
      <c r="L10"/>
    </row>
    <row r="11" spans="1:12" s="247" customFormat="1" ht="12.95" customHeight="1">
      <c r="A11" s="596" t="s">
        <v>182</v>
      </c>
      <c r="B11" s="446">
        <v>1407626.9990497855</v>
      </c>
      <c r="C11" s="446">
        <v>1137005.5861921993</v>
      </c>
      <c r="D11" s="594">
        <v>23.801238634533895</v>
      </c>
      <c r="E11" s="307">
        <v>1406987.3730604807</v>
      </c>
      <c r="F11" s="446">
        <v>1134981.4679123505</v>
      </c>
      <c r="G11" s="751">
        <v>23.965669294006119</v>
      </c>
      <c r="H11" s="446">
        <v>639.62598930481283</v>
      </c>
      <c r="I11" s="446">
        <v>2024.1182798487037</v>
      </c>
      <c r="J11" s="751">
        <v>-68.399772104591491</v>
      </c>
      <c r="K11" s="248"/>
      <c r="L11" s="746"/>
    </row>
    <row r="12" spans="1:12" s="247" customFormat="1" ht="12.95" customHeight="1">
      <c r="A12" s="596" t="s">
        <v>183</v>
      </c>
      <c r="B12" s="446">
        <v>968443.33834973851</v>
      </c>
      <c r="C12" s="446">
        <v>842090.2750866164</v>
      </c>
      <c r="D12" s="594">
        <v>15.004693321048702</v>
      </c>
      <c r="E12" s="307">
        <v>967944.88952865347</v>
      </c>
      <c r="F12" s="446">
        <v>840139.54046691034</v>
      </c>
      <c r="G12" s="751">
        <v>15.212395430253745</v>
      </c>
      <c r="H12" s="446">
        <v>498.44882108485081</v>
      </c>
      <c r="I12" s="446">
        <v>1950.7346197046804</v>
      </c>
      <c r="J12" s="751">
        <v>-74.448148095084804</v>
      </c>
      <c r="K12" s="248"/>
      <c r="L12"/>
    </row>
    <row r="13" spans="1:12" s="247" customFormat="1" ht="12.95" customHeight="1">
      <c r="A13" s="596" t="s">
        <v>184</v>
      </c>
      <c r="B13" s="446">
        <v>86089.640123666948</v>
      </c>
      <c r="C13" s="446">
        <v>42430.19197400393</v>
      </c>
      <c r="D13" s="594">
        <v>102.89712612286137</v>
      </c>
      <c r="E13" s="307">
        <v>86078.576896954517</v>
      </c>
      <c r="F13" s="446">
        <v>42429.12585830145</v>
      </c>
      <c r="G13" s="751">
        <v>102.87614971005313</v>
      </c>
      <c r="H13" s="446">
        <v>11.063226712435638</v>
      </c>
      <c r="I13" s="446">
        <v>1.0661157024793388</v>
      </c>
      <c r="J13" s="751">
        <v>937.71351333698613</v>
      </c>
      <c r="K13" s="248"/>
      <c r="L13"/>
    </row>
    <row r="14" spans="1:12" s="247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  <c r="K14" s="248"/>
      <c r="L14"/>
    </row>
    <row r="15" spans="1:12" s="247" customFormat="1" ht="12.95" customHeight="1">
      <c r="A15" s="596" t="s">
        <v>185</v>
      </c>
      <c r="B15" s="446">
        <v>396805.56104237516</v>
      </c>
      <c r="C15" s="446">
        <v>244503.94587051839</v>
      </c>
      <c r="D15" s="594">
        <v>62.290043880318777</v>
      </c>
      <c r="E15" s="307">
        <v>396779.40498662484</v>
      </c>
      <c r="F15" s="446">
        <v>244479.20043847116</v>
      </c>
      <c r="G15" s="751">
        <v>62.29577169550813</v>
      </c>
      <c r="H15" s="446">
        <v>26.15605575040534</v>
      </c>
      <c r="I15" s="446">
        <v>24.745432047164414</v>
      </c>
      <c r="J15" s="751">
        <v>5.7005418234456373</v>
      </c>
      <c r="K15" s="248"/>
      <c r="L15" s="746"/>
    </row>
    <row r="16" spans="1:12" s="247" customFormat="1" ht="12.95" customHeight="1">
      <c r="A16" s="596" t="s">
        <v>186</v>
      </c>
      <c r="B16" s="446">
        <v>186581.19628973451</v>
      </c>
      <c r="C16" s="446">
        <v>121348.58318081402</v>
      </c>
      <c r="D16" s="594">
        <v>53.756386270881642</v>
      </c>
      <c r="E16" s="307">
        <v>186581.19628973451</v>
      </c>
      <c r="F16" s="446">
        <v>121323.83774876685</v>
      </c>
      <c r="G16" s="751">
        <v>53.787746704897607</v>
      </c>
      <c r="H16" s="446">
        <v>0</v>
      </c>
      <c r="I16" s="446">
        <v>24.745432047164414</v>
      </c>
      <c r="J16" s="751">
        <v>-100</v>
      </c>
      <c r="K16" s="248"/>
      <c r="L16"/>
    </row>
    <row r="17" spans="1:12" s="247" customFormat="1" ht="12.95" customHeight="1">
      <c r="A17" s="596" t="s">
        <v>187</v>
      </c>
      <c r="B17" s="446">
        <v>28540.719562340215</v>
      </c>
      <c r="C17" s="446">
        <v>8344.2074542506016</v>
      </c>
      <c r="D17" s="594">
        <v>242.04230562126497</v>
      </c>
      <c r="E17" s="307">
        <v>28535.059715792901</v>
      </c>
      <c r="F17" s="446">
        <v>8344.2074542506016</v>
      </c>
      <c r="G17" s="751">
        <v>241.97447597323253</v>
      </c>
      <c r="H17" s="446">
        <v>5.6598465473145776</v>
      </c>
      <c r="I17" s="446">
        <v>0</v>
      </c>
      <c r="J17" s="751" t="s">
        <v>120</v>
      </c>
      <c r="K17" s="248"/>
      <c r="L17"/>
    </row>
    <row r="18" spans="1:12" s="247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  <c r="K18" s="248"/>
      <c r="L18"/>
    </row>
    <row r="19" spans="1:12" s="247" customFormat="1" ht="12.95" customHeight="1">
      <c r="A19" s="596" t="s">
        <v>188</v>
      </c>
      <c r="B19" s="446">
        <v>876273.5309536343</v>
      </c>
      <c r="C19" s="446">
        <v>693244.4924798368</v>
      </c>
      <c r="D19" s="594">
        <v>26.401802027892906</v>
      </c>
      <c r="E19" s="307">
        <v>876171.46726230171</v>
      </c>
      <c r="F19" s="446">
        <v>693182.55031629466</v>
      </c>
      <c r="G19" s="751">
        <v>26.39837325139105</v>
      </c>
      <c r="H19" s="446">
        <v>102.06369133261974</v>
      </c>
      <c r="I19" s="446">
        <v>61.942163542106627</v>
      </c>
      <c r="J19" s="751">
        <v>64.772564431398294</v>
      </c>
      <c r="K19" s="248"/>
      <c r="L19"/>
    </row>
    <row r="20" spans="1:12" s="247" customFormat="1" ht="12.95" customHeight="1">
      <c r="A20" s="596" t="s">
        <v>189</v>
      </c>
      <c r="B20" s="446">
        <v>861745.71887534473</v>
      </c>
      <c r="C20" s="446">
        <v>681140.35100272694</v>
      </c>
      <c r="D20" s="594">
        <v>26.515147371131853</v>
      </c>
      <c r="E20" s="307">
        <v>861646.14454571425</v>
      </c>
      <c r="F20" s="446">
        <v>681080.5410705898</v>
      </c>
      <c r="G20" s="751">
        <v>26.511637403601874</v>
      </c>
      <c r="H20" s="446">
        <v>99.574329630492088</v>
      </c>
      <c r="I20" s="446">
        <v>59.809932137147953</v>
      </c>
      <c r="J20" s="751">
        <v>66.484605603901812</v>
      </c>
      <c r="K20" s="248"/>
      <c r="L20" s="746"/>
    </row>
    <row r="21" spans="1:12" s="247" customFormat="1" ht="12.95" customHeight="1">
      <c r="A21" s="596" t="s">
        <v>190</v>
      </c>
      <c r="B21" s="446">
        <v>492684.58343771711</v>
      </c>
      <c r="C21" s="446">
        <v>431284.82922615134</v>
      </c>
      <c r="D21" s="594">
        <v>14.236474378599073</v>
      </c>
      <c r="E21" s="307">
        <v>492663.84579065826</v>
      </c>
      <c r="F21" s="446">
        <v>431240.31696659554</v>
      </c>
      <c r="G21" s="751">
        <v>14.243456932812858</v>
      </c>
      <c r="H21" s="446">
        <v>20.73764705882353</v>
      </c>
      <c r="I21" s="446">
        <v>44.512259555718686</v>
      </c>
      <c r="J21" s="751">
        <v>-53.411380896391101</v>
      </c>
      <c r="K21" s="248"/>
      <c r="L21"/>
    </row>
    <row r="22" spans="1:12" s="247" customFormat="1" ht="12.95" customHeight="1">
      <c r="A22" s="596" t="s">
        <v>191</v>
      </c>
      <c r="B22" s="446">
        <v>38197.6664794362</v>
      </c>
      <c r="C22" s="446">
        <v>15818.305075713577</v>
      </c>
      <c r="D22" s="594">
        <v>141.47761910397389</v>
      </c>
      <c r="E22" s="307">
        <v>38177.053860213899</v>
      </c>
      <c r="F22" s="446">
        <v>15818.305075713577</v>
      </c>
      <c r="G22" s="751">
        <v>141.34731045760728</v>
      </c>
      <c r="H22" s="446">
        <v>20.612619222303742</v>
      </c>
      <c r="I22" s="446">
        <v>0</v>
      </c>
      <c r="J22" s="751" t="s">
        <v>120</v>
      </c>
      <c r="K22" s="248"/>
      <c r="L22"/>
    </row>
    <row r="23" spans="1:12" s="247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  <c r="K23" s="248"/>
      <c r="L23"/>
    </row>
    <row r="24" spans="1:12" s="247" customFormat="1" ht="12.95" customHeight="1">
      <c r="A24" s="596" t="s">
        <v>192</v>
      </c>
      <c r="B24" s="446">
        <v>12866.500231939599</v>
      </c>
      <c r="C24" s="446">
        <v>8536.4386631053912</v>
      </c>
      <c r="D24" s="594">
        <v>50.724450086530751</v>
      </c>
      <c r="E24" s="307">
        <v>12863.2002319396</v>
      </c>
      <c r="F24" s="446">
        <v>8534.3064317004319</v>
      </c>
      <c r="G24" s="751">
        <v>50.723439975855776</v>
      </c>
      <c r="H24" s="446">
        <v>3.3</v>
      </c>
      <c r="I24" s="446">
        <v>2.1322314049586777</v>
      </c>
      <c r="J24" s="751">
        <v>54.767441860465112</v>
      </c>
      <c r="K24" s="248"/>
      <c r="L24"/>
    </row>
    <row r="25" spans="1:12" s="247" customFormat="1" ht="12.95" customHeight="1">
      <c r="A25" s="596" t="s">
        <v>193</v>
      </c>
      <c r="B25" s="446">
        <v>1712.7878050863571</v>
      </c>
      <c r="C25" s="446">
        <v>1444.2380126436053</v>
      </c>
      <c r="D25" s="594">
        <v>18.594566137418369</v>
      </c>
      <c r="E25" s="307">
        <v>1712.7878050863571</v>
      </c>
      <c r="F25" s="446">
        <v>1444.2380126436053</v>
      </c>
      <c r="G25" s="751">
        <v>18.594566137418369</v>
      </c>
      <c r="H25" s="446">
        <v>0</v>
      </c>
      <c r="I25" s="446">
        <v>0</v>
      </c>
      <c r="J25" s="751" t="s">
        <v>120</v>
      </c>
      <c r="K25" s="248"/>
      <c r="L25"/>
    </row>
    <row r="26" spans="1:12" s="247" customFormat="1" ht="12.95" customHeight="1">
      <c r="A26" s="596" t="s">
        <v>194</v>
      </c>
      <c r="B26" s="446">
        <v>5788.4001370125488</v>
      </c>
      <c r="C26" s="446">
        <v>3262.9128706984648</v>
      </c>
      <c r="D26" s="594">
        <v>77.399776408172187</v>
      </c>
      <c r="E26" s="307">
        <v>5785.1001370125487</v>
      </c>
      <c r="F26" s="446">
        <v>3260.7806392935058</v>
      </c>
      <c r="G26" s="751">
        <v>77.414575739936069</v>
      </c>
      <c r="H26" s="446">
        <v>3.3</v>
      </c>
      <c r="I26" s="446">
        <v>2.1322314049586777</v>
      </c>
      <c r="J26" s="751">
        <v>54.767441860465112</v>
      </c>
      <c r="K26" s="248"/>
      <c r="L26"/>
    </row>
    <row r="27" spans="1:12" s="247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  <c r="K27" s="248"/>
      <c r="L27"/>
    </row>
    <row r="28" spans="1:12" s="247" customFormat="1" ht="12.95" customHeight="1">
      <c r="A28" s="596" t="s">
        <v>195</v>
      </c>
      <c r="B28" s="446">
        <v>24330.632401381295</v>
      </c>
      <c r="C28" s="446">
        <v>19148.003925846497</v>
      </c>
      <c r="D28" s="594">
        <v>27.066155279711147</v>
      </c>
      <c r="E28" s="307">
        <v>24324.84303967917</v>
      </c>
      <c r="F28" s="446">
        <v>19148.003925846497</v>
      </c>
      <c r="G28" s="751">
        <v>27.035920474430419</v>
      </c>
      <c r="H28" s="446">
        <v>5.7893617021276595</v>
      </c>
      <c r="I28" s="446">
        <v>0</v>
      </c>
      <c r="J28" s="751" t="s">
        <v>120</v>
      </c>
      <c r="K28" s="248"/>
      <c r="L28"/>
    </row>
    <row r="29" spans="1:12" s="247" customFormat="1" ht="12.95" customHeight="1">
      <c r="A29" s="596" t="s">
        <v>196</v>
      </c>
      <c r="B29" s="446">
        <v>4572.4688040092769</v>
      </c>
      <c r="C29" s="446">
        <v>4409.7403689012153</v>
      </c>
      <c r="D29" s="594">
        <v>3.6902044450433102</v>
      </c>
      <c r="E29" s="307">
        <v>4572.4688040092769</v>
      </c>
      <c r="F29" s="446">
        <v>4409.7403689012153</v>
      </c>
      <c r="G29" s="751">
        <v>3.6902044450433102</v>
      </c>
      <c r="H29" s="446">
        <v>0</v>
      </c>
      <c r="I29" s="446">
        <v>0</v>
      </c>
      <c r="J29" s="751" t="s">
        <v>120</v>
      </c>
      <c r="K29" s="248"/>
      <c r="L29"/>
    </row>
    <row r="30" spans="1:12" s="247" customFormat="1" ht="12.95" customHeight="1">
      <c r="A30" s="596" t="s">
        <v>197</v>
      </c>
      <c r="B30" s="446">
        <v>9957.4817111062639</v>
      </c>
      <c r="C30" s="446">
        <v>6040.4622660067525</v>
      </c>
      <c r="D30" s="594">
        <v>64.846352358542035</v>
      </c>
      <c r="E30" s="307">
        <v>9951.6923494041384</v>
      </c>
      <c r="F30" s="446">
        <v>6040.4622660067525</v>
      </c>
      <c r="G30" s="751">
        <v>64.750509334495575</v>
      </c>
      <c r="H30" s="446">
        <v>5.7893617021276595</v>
      </c>
      <c r="I30" s="446">
        <v>0</v>
      </c>
      <c r="J30" s="751" t="s">
        <v>120</v>
      </c>
      <c r="K30" s="248"/>
      <c r="L30"/>
    </row>
    <row r="31" spans="1:12" s="247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  <c r="K31" s="248"/>
      <c r="L31"/>
    </row>
    <row r="32" spans="1:12" s="247" customFormat="1" ht="12.95" customHeight="1">
      <c r="A32" s="596" t="s">
        <v>198</v>
      </c>
      <c r="B32" s="446">
        <v>515088.80816626869</v>
      </c>
      <c r="C32" s="446">
        <v>374016.9163856401</v>
      </c>
      <c r="D32" s="594">
        <v>37.718051136268031</v>
      </c>
      <c r="E32" s="307">
        <v>515039.69356871169</v>
      </c>
      <c r="F32" s="446">
        <v>373955.33860093402</v>
      </c>
      <c r="G32" s="751">
        <v>37.727594823384969</v>
      </c>
      <c r="H32" s="446">
        <v>49.114597556954024</v>
      </c>
      <c r="I32" s="446">
        <v>61.577784706050345</v>
      </c>
      <c r="J32" s="751">
        <v>-20.239745889838336</v>
      </c>
      <c r="K32" s="248"/>
      <c r="L32" s="746"/>
    </row>
    <row r="33" spans="1:12" s="247" customFormat="1" ht="12.95" customHeight="1">
      <c r="A33" s="596" t="s">
        <v>199</v>
      </c>
      <c r="B33" s="446">
        <v>440704.55250052479</v>
      </c>
      <c r="C33" s="446">
        <v>327885.59050871298</v>
      </c>
      <c r="D33" s="594">
        <v>34.408026841549734</v>
      </c>
      <c r="E33" s="307">
        <v>440666.54768534226</v>
      </c>
      <c r="F33" s="446">
        <v>327824.01272400696</v>
      </c>
      <c r="G33" s="751">
        <v>34.421680713284644</v>
      </c>
      <c r="H33" s="446">
        <v>38.004815182465762</v>
      </c>
      <c r="I33" s="446">
        <v>61.577784706050345</v>
      </c>
      <c r="J33" s="751">
        <v>-38.281613468417632</v>
      </c>
      <c r="K33" s="248"/>
      <c r="L33"/>
    </row>
    <row r="34" spans="1:12" s="247" customFormat="1" ht="12.95" customHeight="1">
      <c r="A34" s="596" t="s">
        <v>200</v>
      </c>
      <c r="B34" s="446">
        <v>176973.78582603007</v>
      </c>
      <c r="C34" s="446">
        <v>106556.44562223533</v>
      </c>
      <c r="D34" s="594">
        <v>66.084543072540896</v>
      </c>
      <c r="E34" s="307">
        <v>176954.99516656165</v>
      </c>
      <c r="F34" s="446">
        <v>106536.10079464913</v>
      </c>
      <c r="G34" s="751">
        <v>66.098621825522414</v>
      </c>
      <c r="H34" s="446">
        <v>18.790659468408833</v>
      </c>
      <c r="I34" s="446">
        <v>20.344827586206897</v>
      </c>
      <c r="J34" s="751">
        <v>-7.6391314264650623</v>
      </c>
      <c r="K34" s="248"/>
      <c r="L34"/>
    </row>
    <row r="35" spans="1:12" s="247" customFormat="1" ht="12.95" customHeight="1">
      <c r="A35" s="596" t="s">
        <v>201</v>
      </c>
      <c r="B35" s="446">
        <v>251005.4834889698</v>
      </c>
      <c r="C35" s="446">
        <v>210027.88278305676</v>
      </c>
      <c r="D35" s="594">
        <v>19.510552676589079</v>
      </c>
      <c r="E35" s="307">
        <v>251000.84712533344</v>
      </c>
      <c r="F35" s="446">
        <v>210022.25875450834</v>
      </c>
      <c r="G35" s="751">
        <v>19.511545401825401</v>
      </c>
      <c r="H35" s="446">
        <v>4.6363636363636367</v>
      </c>
      <c r="I35" s="446">
        <v>5.6240285484148753</v>
      </c>
      <c r="J35" s="751">
        <v>-17.561520243875904</v>
      </c>
      <c r="K35" s="248"/>
      <c r="L35"/>
    </row>
    <row r="36" spans="1:12" s="247" customFormat="1" ht="12.95" customHeight="1">
      <c r="A36" s="596" t="s">
        <v>202</v>
      </c>
      <c r="B36" s="446">
        <v>24848.03181411924</v>
      </c>
      <c r="C36" s="446">
        <v>12671.24725448633</v>
      </c>
      <c r="D36" s="594">
        <v>96.09775829543257</v>
      </c>
      <c r="E36" s="307">
        <v>24834.990841231418</v>
      </c>
      <c r="F36" s="446">
        <v>12671.24725448633</v>
      </c>
      <c r="G36" s="751">
        <v>95.994840464015425</v>
      </c>
      <c r="H36" s="446">
        <v>13.040972887828872</v>
      </c>
      <c r="I36" s="446">
        <v>0</v>
      </c>
      <c r="J36" s="751" t="s">
        <v>120</v>
      </c>
      <c r="K36" s="248"/>
      <c r="L36"/>
    </row>
    <row r="37" spans="1:12" s="247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  <c r="K37" s="248"/>
      <c r="L37"/>
    </row>
    <row r="38" spans="1:12" s="247" customFormat="1" ht="12.95" customHeight="1">
      <c r="A38" s="596" t="s">
        <v>203</v>
      </c>
      <c r="B38" s="446">
        <v>1500685.1140149289</v>
      </c>
      <c r="C38" s="446">
        <v>1153220.6044476312</v>
      </c>
      <c r="D38" s="594">
        <v>30.129925551731375</v>
      </c>
      <c r="E38" s="307">
        <v>1500518.5628360137</v>
      </c>
      <c r="F38" s="446">
        <v>1153072.3390673359</v>
      </c>
      <c r="G38" s="751">
        <v>30.132213912069929</v>
      </c>
      <c r="H38" s="446">
        <v>166.55117891514919</v>
      </c>
      <c r="I38" s="446">
        <v>148.26538029532139</v>
      </c>
      <c r="J38" s="751">
        <v>12.333154633539767</v>
      </c>
      <c r="K38" s="248"/>
      <c r="L38"/>
    </row>
    <row r="39" spans="1:12" s="247" customFormat="1" ht="12.95" customHeight="1">
      <c r="A39" s="596" t="s">
        <v>204</v>
      </c>
      <c r="B39" s="446">
        <v>1061501.453314798</v>
      </c>
      <c r="C39" s="446">
        <v>858305.29334224993</v>
      </c>
      <c r="D39" s="594">
        <v>23.674112410666837</v>
      </c>
      <c r="E39" s="307">
        <v>1061476.0793041026</v>
      </c>
      <c r="F39" s="446">
        <v>858230.41162209865</v>
      </c>
      <c r="G39" s="751">
        <v>23.681946587963409</v>
      </c>
      <c r="H39" s="446">
        <v>25.374010695187167</v>
      </c>
      <c r="I39" s="446">
        <v>74.881720151297969</v>
      </c>
      <c r="J39" s="751">
        <v>-66.114546188416654</v>
      </c>
      <c r="K39" s="248"/>
      <c r="L39"/>
    </row>
    <row r="40" spans="1:12" s="247" customFormat="1" ht="12.95" customHeight="1">
      <c r="A40" s="596" t="s">
        <v>205</v>
      </c>
      <c r="B40" s="446">
        <v>439183.66070016322</v>
      </c>
      <c r="C40" s="446">
        <v>294915.3111055051</v>
      </c>
      <c r="D40" s="594">
        <v>48.91856887791306</v>
      </c>
      <c r="E40" s="307">
        <v>439042.48353194317</v>
      </c>
      <c r="F40" s="446">
        <v>294841.92744536116</v>
      </c>
      <c r="G40" s="751">
        <v>48.907751124814048</v>
      </c>
      <c r="H40" s="446">
        <v>141.17716821996203</v>
      </c>
      <c r="I40" s="446">
        <v>73.383660144023423</v>
      </c>
      <c r="J40" s="751">
        <v>92.382293201083826</v>
      </c>
      <c r="K40" s="248"/>
      <c r="L40"/>
    </row>
    <row r="41" spans="1:12" s="247" customFormat="1" ht="12.95" customHeight="1">
      <c r="A41" s="596" t="s">
        <v>206</v>
      </c>
      <c r="B41" s="446">
        <v>1904999.8581752095</v>
      </c>
      <c r="C41" s="446">
        <v>1610605.5486581349</v>
      </c>
      <c r="D41" s="594">
        <v>18.27848598698467</v>
      </c>
      <c r="E41" s="307">
        <v>1904476.0353434293</v>
      </c>
      <c r="F41" s="446">
        <v>1608579.9323182786</v>
      </c>
      <c r="G41" s="751">
        <v>18.394864754946095</v>
      </c>
      <c r="H41" s="446">
        <v>523.82283178003809</v>
      </c>
      <c r="I41" s="446">
        <v>2025.6163398559784</v>
      </c>
      <c r="J41" s="751">
        <v>-74.140076702911955</v>
      </c>
      <c r="K41" s="248"/>
      <c r="L41"/>
    </row>
    <row r="42" spans="1:12" s="247" customFormat="1" ht="12.95" customHeight="1">
      <c r="A42" s="596" t="s">
        <v>207</v>
      </c>
      <c r="B42" s="446">
        <v>564128.59418941685</v>
      </c>
      <c r="C42" s="446">
        <v>384705.33087615168</v>
      </c>
      <c r="D42" s="594">
        <v>46.639141418871311</v>
      </c>
      <c r="E42" s="307">
        <v>563987.4170211968</v>
      </c>
      <c r="F42" s="446">
        <v>384631.94721600763</v>
      </c>
      <c r="G42" s="751">
        <v>46.630414114941907</v>
      </c>
      <c r="H42" s="446">
        <v>141.17716821996203</v>
      </c>
      <c r="I42" s="446">
        <v>73.383660144023423</v>
      </c>
      <c r="J42" s="751">
        <v>92.382293201083826</v>
      </c>
      <c r="K42" s="248"/>
      <c r="L42"/>
    </row>
    <row r="43" spans="1:12" s="247" customFormat="1" ht="12.95" customHeight="1">
      <c r="A43" s="596" t="s">
        <v>208</v>
      </c>
      <c r="B43" s="457">
        <v>1.3034818892005589</v>
      </c>
      <c r="C43" s="457">
        <v>1.2350713201218908</v>
      </c>
      <c r="D43" s="594">
        <v>5.5389974622612526</v>
      </c>
      <c r="E43" s="308">
        <v>1.3034994122966901</v>
      </c>
      <c r="F43" s="457">
        <v>1.2352820508751516</v>
      </c>
      <c r="G43" s="751">
        <v>5.5224117741538459</v>
      </c>
      <c r="H43" s="457">
        <v>1.2384365923981835</v>
      </c>
      <c r="I43" s="457">
        <v>1.0349612482818262</v>
      </c>
      <c r="J43" s="751">
        <v>19.660189640351611</v>
      </c>
      <c r="K43" s="248"/>
      <c r="L43"/>
    </row>
    <row r="44" spans="1:12" s="247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  <c r="K44" s="248"/>
      <c r="L44"/>
    </row>
    <row r="45" spans="1:12" s="247" customFormat="1" ht="12.95" customHeight="1">
      <c r="A45" s="596" t="s">
        <v>209</v>
      </c>
      <c r="B45" s="457">
        <v>9.8998417436515798</v>
      </c>
      <c r="C45" s="457">
        <v>10.19877152538141</v>
      </c>
      <c r="D45" s="594">
        <v>-2.9310371448746708</v>
      </c>
      <c r="E45" s="308">
        <v>9.8999802685833096</v>
      </c>
      <c r="F45" s="457">
        <v>10.199946108529884</v>
      </c>
      <c r="G45" s="751">
        <v>-2.9408571060559163</v>
      </c>
      <c r="H45" s="457">
        <v>9.3856406438189079</v>
      </c>
      <c r="I45" s="457">
        <v>9.0833865396593385</v>
      </c>
      <c r="J45" s="751">
        <v>3.3275486278150357</v>
      </c>
      <c r="K45" s="248"/>
      <c r="L45"/>
    </row>
    <row r="46" spans="1:12" s="247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  <c r="K46" s="248"/>
      <c r="L46"/>
    </row>
    <row r="47" spans="1:12" s="247" customFormat="1" ht="12.95" customHeight="1">
      <c r="A47" s="597" t="s">
        <v>211</v>
      </c>
      <c r="B47" s="457">
        <v>7.4052946741496184</v>
      </c>
      <c r="C47" s="457">
        <v>8.0702487198662176</v>
      </c>
      <c r="D47" s="594">
        <v>-8.2395731383062341</v>
      </c>
      <c r="E47" s="308">
        <v>7.4050217928293849</v>
      </c>
      <c r="F47" s="457">
        <v>8.0690365932660058</v>
      </c>
      <c r="G47" s="751">
        <v>-8.2291707660710358</v>
      </c>
      <c r="H47" s="457">
        <v>8.0055526037943103</v>
      </c>
      <c r="I47" s="457">
        <v>8.7499230460533859</v>
      </c>
      <c r="J47" s="751">
        <v>-8.5071655869570222</v>
      </c>
      <c r="K47" s="1202"/>
      <c r="L47"/>
    </row>
    <row r="48" spans="1:12" s="247" customFormat="1" ht="12.95" customHeight="1">
      <c r="A48" s="597" t="s">
        <v>212</v>
      </c>
      <c r="B48" s="457">
        <v>7.9388290566249795</v>
      </c>
      <c r="C48" s="457">
        <v>8.4199178877177765</v>
      </c>
      <c r="D48" s="594">
        <v>-5.7136997950367974</v>
      </c>
      <c r="E48" s="308">
        <v>7.9391400088232356</v>
      </c>
      <c r="F48" s="457">
        <v>8.4195222291958789</v>
      </c>
      <c r="G48" s="751">
        <v>-5.7055757713525672</v>
      </c>
      <c r="H48" s="457">
        <v>5.2480676593606264</v>
      </c>
      <c r="I48" s="457">
        <v>12.925445827566474</v>
      </c>
      <c r="J48" s="751">
        <v>-59.397395421611535</v>
      </c>
      <c r="K48" s="248"/>
      <c r="L48"/>
    </row>
    <row r="49" spans="1:12" s="247" customFormat="1" ht="12.95" customHeight="1">
      <c r="A49" s="597" t="s">
        <v>213</v>
      </c>
      <c r="B49" s="457">
        <v>5.3410894461106411</v>
      </c>
      <c r="C49" s="457">
        <v>6.4131415508027025</v>
      </c>
      <c r="D49" s="594">
        <v>-16.71648904362446</v>
      </c>
      <c r="E49" s="308">
        <v>5.3422031343774599</v>
      </c>
      <c r="F49" s="457">
        <v>6.41449398295478</v>
      </c>
      <c r="G49" s="751">
        <v>-16.716686482623821</v>
      </c>
      <c r="H49" s="457">
        <v>1</v>
      </c>
      <c r="I49" s="1312">
        <v>1</v>
      </c>
      <c r="J49" s="751">
        <v>0</v>
      </c>
      <c r="K49" s="248"/>
      <c r="L49"/>
    </row>
    <row r="50" spans="1:12" s="247" customFormat="1" ht="12.95" customHeight="1">
      <c r="A50" s="597" t="s">
        <v>214</v>
      </c>
      <c r="B50" s="457">
        <v>4.0679543170808978</v>
      </c>
      <c r="C50" s="457">
        <v>4.6619884564235914</v>
      </c>
      <c r="D50" s="594">
        <v>-12.74207658159674</v>
      </c>
      <c r="E50" s="308">
        <v>4.0686844963958162</v>
      </c>
      <c r="F50" s="457">
        <v>4.6619884564235914</v>
      </c>
      <c r="G50" s="751">
        <v>-12.726414180847712</v>
      </c>
      <c r="H50" s="1312">
        <v>1</v>
      </c>
      <c r="I50" s="1312">
        <v>0</v>
      </c>
      <c r="J50" s="751" t="s">
        <v>120</v>
      </c>
      <c r="K50" s="248"/>
      <c r="L50"/>
    </row>
    <row r="51" spans="1:12" s="247" customFormat="1" ht="12.95" customHeight="1">
      <c r="A51" s="597" t="s">
        <v>215</v>
      </c>
      <c r="B51" s="457">
        <v>7.3809581662467973</v>
      </c>
      <c r="C51" s="457">
        <v>8.1358014908475695</v>
      </c>
      <c r="D51" s="594">
        <v>-9.2780450143718376</v>
      </c>
      <c r="E51" s="308">
        <v>7.3811290261460307</v>
      </c>
      <c r="F51" s="457">
        <v>8.1359040573747379</v>
      </c>
      <c r="G51" s="751">
        <v>-9.2770886419751513</v>
      </c>
      <c r="H51" s="457">
        <v>4.7890654984298093</v>
      </c>
      <c r="I51" s="457">
        <v>7.1224676972704195</v>
      </c>
      <c r="J51" s="751">
        <v>-32.761148214611801</v>
      </c>
      <c r="K51" s="248"/>
      <c r="L51"/>
    </row>
    <row r="52" spans="1:12" s="247" customFormat="1" ht="12.95" customHeight="1">
      <c r="A52" s="456" t="s">
        <v>216</v>
      </c>
      <c r="B52" s="457">
        <v>7.925495391964585</v>
      </c>
      <c r="C52" s="457">
        <v>8.8375878354251078</v>
      </c>
      <c r="D52" s="594">
        <v>-10.320603997896772</v>
      </c>
      <c r="E52" s="308">
        <v>7.9253503375864698</v>
      </c>
      <c r="F52" s="457">
        <v>8.8379635506887944</v>
      </c>
      <c r="G52" s="751">
        <v>-10.326057670052268</v>
      </c>
      <c r="H52" s="457">
        <v>9.4466065523633969</v>
      </c>
      <c r="I52" s="457">
        <v>6.5559089903215453</v>
      </c>
      <c r="J52" s="751">
        <v>44.093009318911733</v>
      </c>
      <c r="K52" s="248"/>
      <c r="L52"/>
    </row>
    <row r="53" spans="1:12" s="247" customFormat="1" ht="12.95" customHeight="1">
      <c r="A53" s="598" t="s">
        <v>217</v>
      </c>
      <c r="B53" s="457">
        <v>4.9258333678480906</v>
      </c>
      <c r="C53" s="457">
        <v>5.9947953989814557</v>
      </c>
      <c r="D53" s="594">
        <v>-17.831501494029091</v>
      </c>
      <c r="E53" s="308">
        <v>4.9257016316818873</v>
      </c>
      <c r="F53" s="457">
        <v>5.9955582711255797</v>
      </c>
      <c r="G53" s="751">
        <v>-17.844153806261687</v>
      </c>
      <c r="H53" s="457">
        <v>6.166416366226823</v>
      </c>
      <c r="I53" s="457">
        <v>2</v>
      </c>
      <c r="J53" s="751">
        <v>208.32081831134116</v>
      </c>
      <c r="K53" s="248"/>
      <c r="L53"/>
    </row>
    <row r="54" spans="1:12" s="247" customFormat="1" ht="12.95" customHeight="1">
      <c r="A54" s="598" t="s">
        <v>218</v>
      </c>
      <c r="B54" s="457">
        <v>7.2851314512214582</v>
      </c>
      <c r="C54" s="457">
        <v>8.1327857573968725</v>
      </c>
      <c r="D54" s="594">
        <v>-10.422680880342405</v>
      </c>
      <c r="E54" s="308">
        <v>7.2849698206755793</v>
      </c>
      <c r="F54" s="457">
        <v>8.1332060750912447</v>
      </c>
      <c r="G54" s="751">
        <v>-10.429297457659082</v>
      </c>
      <c r="H54" s="457">
        <v>9.1592406738139367</v>
      </c>
      <c r="I54" s="457">
        <v>5.8951243361373882</v>
      </c>
      <c r="J54" s="751">
        <v>55.369762392751618</v>
      </c>
      <c r="K54" s="248"/>
      <c r="L54"/>
    </row>
    <row r="55" spans="1:12" s="247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  <c r="K55" s="248"/>
      <c r="L55"/>
    </row>
    <row r="56" spans="1:12" s="247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  <c r="K56" s="248"/>
      <c r="L56"/>
    </row>
    <row r="57" spans="1:12" s="247" customFormat="1" ht="12.95" customHeight="1">
      <c r="A57" s="456" t="s">
        <v>220</v>
      </c>
      <c r="B57" s="446">
        <v>1456859.8367150247</v>
      </c>
      <c r="C57" s="446">
        <v>1145253.2218027066</v>
      </c>
      <c r="D57" s="594">
        <v>27.208534233313753</v>
      </c>
      <c r="E57" s="307">
        <v>1456341.4919353668</v>
      </c>
      <c r="F57" s="446">
        <v>1143600.5653342817</v>
      </c>
      <c r="G57" s="751">
        <v>27.347041972619969</v>
      </c>
      <c r="H57" s="446">
        <v>518.34477965784811</v>
      </c>
      <c r="I57" s="446">
        <v>1652.6564684240902</v>
      </c>
      <c r="J57" s="751">
        <v>-68.635660855028036</v>
      </c>
      <c r="K57" s="248"/>
      <c r="L57" s="746"/>
    </row>
    <row r="58" spans="1:12" s="247" customFormat="1" ht="12.95" customHeight="1">
      <c r="A58" s="456" t="s">
        <v>221</v>
      </c>
      <c r="B58" s="446">
        <v>1218365.0212803655</v>
      </c>
      <c r="C58" s="446">
        <v>971585.98353421129</v>
      </c>
      <c r="D58" s="594">
        <v>25.399608673694374</v>
      </c>
      <c r="E58" s="307">
        <v>1217927.7723669303</v>
      </c>
      <c r="F58" s="446">
        <v>970009.69020388683</v>
      </c>
      <c r="G58" s="751">
        <v>25.558309846464876</v>
      </c>
      <c r="H58" s="446">
        <v>437.24891343511524</v>
      </c>
      <c r="I58" s="446">
        <v>1576.2933303238617</v>
      </c>
      <c r="J58" s="751">
        <v>-72.260942489347528</v>
      </c>
      <c r="K58" s="248"/>
      <c r="L58"/>
    </row>
    <row r="59" spans="1:12" s="247" customFormat="1" ht="12.95" customHeight="1">
      <c r="A59" s="456" t="s">
        <v>222</v>
      </c>
      <c r="B59" s="446">
        <v>367221.95380023553</v>
      </c>
      <c r="C59" s="446">
        <v>322941.39485912432</v>
      </c>
      <c r="D59" s="594">
        <v>13.711639215662519</v>
      </c>
      <c r="E59" s="307">
        <v>367152.98898023501</v>
      </c>
      <c r="F59" s="446">
        <v>322921.97981435776</v>
      </c>
      <c r="G59" s="751">
        <v>13.697119406769676</v>
      </c>
      <c r="H59" s="446">
        <v>68.964820000530381</v>
      </c>
      <c r="I59" s="446">
        <v>19.415044766597738</v>
      </c>
      <c r="J59" s="751">
        <v>255.21329376061831</v>
      </c>
      <c r="K59" s="248"/>
      <c r="L59" s="746"/>
    </row>
    <row r="60" spans="1:12" s="247" customFormat="1" ht="12.95" customHeight="1">
      <c r="A60" s="456" t="s">
        <v>223</v>
      </c>
      <c r="B60" s="446">
        <v>269641.35076093226</v>
      </c>
      <c r="C60" s="446">
        <v>240257.39904769961</v>
      </c>
      <c r="D60" s="594">
        <v>12.230196376761281</v>
      </c>
      <c r="E60" s="307">
        <v>269611.52049255971</v>
      </c>
      <c r="F60" s="446">
        <v>240248.79650293299</v>
      </c>
      <c r="G60" s="751">
        <v>12.221798575905973</v>
      </c>
      <c r="H60" s="446">
        <v>29.830268372601026</v>
      </c>
      <c r="I60" s="446">
        <v>8.6025447665977381</v>
      </c>
      <c r="J60" s="751">
        <v>246.76097808205583</v>
      </c>
      <c r="K60" s="248"/>
      <c r="L60"/>
    </row>
    <row r="61" spans="1:12" s="247" customFormat="1" ht="12.95" customHeight="1">
      <c r="A61" s="456" t="s">
        <v>224</v>
      </c>
      <c r="B61" s="446">
        <v>202786.75877845872</v>
      </c>
      <c r="C61" s="446">
        <v>178477.9623929254</v>
      </c>
      <c r="D61" s="594">
        <v>13.62005485697817</v>
      </c>
      <c r="E61" s="307">
        <v>202753.31788723791</v>
      </c>
      <c r="F61" s="446">
        <v>178450.62024238775</v>
      </c>
      <c r="G61" s="751">
        <v>13.618724110815661</v>
      </c>
      <c r="H61" s="446">
        <v>33.440891220758296</v>
      </c>
      <c r="I61" s="446">
        <v>27.342150537634403</v>
      </c>
      <c r="J61" s="751">
        <v>22.305270665266196</v>
      </c>
      <c r="K61" s="248"/>
      <c r="L61" s="746"/>
    </row>
    <row r="62" spans="1:12" s="247" customFormat="1" ht="12.95" customHeight="1">
      <c r="A62" s="456" t="s">
        <v>225</v>
      </c>
      <c r="B62" s="446">
        <v>154147.38920499437</v>
      </c>
      <c r="C62" s="446">
        <v>139754.72392298147</v>
      </c>
      <c r="D62" s="594">
        <v>10.298517916249228</v>
      </c>
      <c r="E62" s="307">
        <v>154122.43764053876</v>
      </c>
      <c r="F62" s="446">
        <v>139752.48392298145</v>
      </c>
      <c r="G62" s="751">
        <v>10.282431706528161</v>
      </c>
      <c r="H62" s="446">
        <v>24.951564455569464</v>
      </c>
      <c r="I62" s="446">
        <v>2.2400000000000002</v>
      </c>
      <c r="J62" s="751">
        <v>1013.9091274807795</v>
      </c>
      <c r="K62" s="248"/>
      <c r="L62"/>
    </row>
    <row r="63" spans="1:12" s="247" customFormat="1" ht="12.95" customHeight="1">
      <c r="A63" s="456" t="s">
        <v>226</v>
      </c>
      <c r="B63" s="446">
        <v>37997.836187180394</v>
      </c>
      <c r="C63" s="446">
        <v>0</v>
      </c>
      <c r="D63" s="594" t="s">
        <v>120</v>
      </c>
      <c r="E63" s="307">
        <v>37997.836187180394</v>
      </c>
      <c r="F63" s="446">
        <v>0</v>
      </c>
      <c r="G63" s="751" t="s">
        <v>120</v>
      </c>
      <c r="H63" s="446">
        <v>0</v>
      </c>
      <c r="I63" s="446">
        <v>0</v>
      </c>
      <c r="J63" s="751" t="s">
        <v>120</v>
      </c>
      <c r="K63" s="248"/>
      <c r="L63"/>
    </row>
    <row r="64" spans="1:12" s="247" customFormat="1" ht="12.95" customHeight="1">
      <c r="A64" s="456" t="s">
        <v>227</v>
      </c>
      <c r="B64" s="446">
        <v>291594.86331179523</v>
      </c>
      <c r="C64" s="446">
        <v>257657.37310813117</v>
      </c>
      <c r="D64" s="594">
        <v>13.171557947003333</v>
      </c>
      <c r="E64" s="307">
        <v>291526.99496025068</v>
      </c>
      <c r="F64" s="446">
        <v>257400.51341527898</v>
      </c>
      <c r="G64" s="751">
        <v>13.258124893447087</v>
      </c>
      <c r="H64" s="446">
        <v>67.868351544527457</v>
      </c>
      <c r="I64" s="446">
        <v>256.85969285219932</v>
      </c>
      <c r="J64" s="751">
        <v>-73.577656038240363</v>
      </c>
      <c r="K64" s="248"/>
      <c r="L64" s="746"/>
    </row>
    <row r="65" spans="1:12" s="247" customFormat="1" ht="12.95" customHeight="1">
      <c r="A65" s="456" t="s">
        <v>228</v>
      </c>
      <c r="B65" s="446">
        <v>28782.028266523368</v>
      </c>
      <c r="C65" s="446">
        <v>24177.355015036213</v>
      </c>
      <c r="D65" s="594">
        <v>19.045397019746147</v>
      </c>
      <c r="E65" s="307">
        <v>28779.259035754138</v>
      </c>
      <c r="F65" s="446">
        <v>24177.355015036213</v>
      </c>
      <c r="G65" s="751">
        <v>19.033943199559843</v>
      </c>
      <c r="H65" s="446">
        <v>2.7692307692307692</v>
      </c>
      <c r="I65" s="446">
        <v>0</v>
      </c>
      <c r="J65" s="751" t="s">
        <v>120</v>
      </c>
      <c r="K65" s="248"/>
      <c r="L65"/>
    </row>
    <row r="66" spans="1:12" s="247" customFormat="1" ht="12.95" customHeight="1">
      <c r="A66" s="456" t="s">
        <v>229</v>
      </c>
      <c r="B66" s="446">
        <v>302454.79018939892</v>
      </c>
      <c r="C66" s="446">
        <v>237724.18904987103</v>
      </c>
      <c r="D66" s="594">
        <v>27.229286762210126</v>
      </c>
      <c r="E66" s="307">
        <v>302386.80468108231</v>
      </c>
      <c r="F66" s="446">
        <v>237671.39537224741</v>
      </c>
      <c r="G66" s="751">
        <v>27.228943225362002</v>
      </c>
      <c r="H66" s="446">
        <v>67.985508316579484</v>
      </c>
      <c r="I66" s="446">
        <v>52.793677623604054</v>
      </c>
      <c r="J66" s="751">
        <v>28.775852292932825</v>
      </c>
      <c r="K66" s="248"/>
      <c r="L66" s="746"/>
    </row>
    <row r="67" spans="1:12" s="247" customFormat="1" ht="12.95" customHeight="1">
      <c r="A67" s="456" t="s">
        <v>230</v>
      </c>
      <c r="B67" s="446">
        <v>14179.948600392476</v>
      </c>
      <c r="C67" s="446">
        <v>11886.572697142272</v>
      </c>
      <c r="D67" s="594">
        <v>19.293836513544129</v>
      </c>
      <c r="E67" s="307">
        <v>14176.114016213976</v>
      </c>
      <c r="F67" s="446">
        <v>11882.308234332353</v>
      </c>
      <c r="G67" s="751">
        <v>19.304378717040649</v>
      </c>
      <c r="H67" s="446">
        <v>3.8345841784989858</v>
      </c>
      <c r="I67" s="446">
        <v>4.2644628099173554</v>
      </c>
      <c r="J67" s="751">
        <v>-10.080487287136187</v>
      </c>
      <c r="K67" s="248"/>
      <c r="L67"/>
    </row>
    <row r="68" spans="1:12" s="247" customFormat="1" ht="12.95" customHeight="1">
      <c r="A68" s="456" t="s">
        <v>231</v>
      </c>
      <c r="B68" s="446">
        <v>15643.089019977937</v>
      </c>
      <c r="C68" s="446">
        <v>11870.078522196593</v>
      </c>
      <c r="D68" s="594">
        <v>31.785893334454009</v>
      </c>
      <c r="E68" s="307">
        <v>15640.809019977938</v>
      </c>
      <c r="F68" s="446">
        <v>11870.078522196593</v>
      </c>
      <c r="G68" s="751">
        <v>31.766685373902327</v>
      </c>
      <c r="H68" s="446">
        <v>2.2799999999999998</v>
      </c>
      <c r="I68" s="446">
        <v>0</v>
      </c>
      <c r="J68" s="751" t="s">
        <v>120</v>
      </c>
      <c r="K68" s="248"/>
      <c r="L68"/>
    </row>
    <row r="69" spans="1:12" s="247" customFormat="1" ht="12.95" customHeight="1">
      <c r="A69" s="456" t="s">
        <v>232</v>
      </c>
      <c r="B69" s="446">
        <v>23427.068519178243</v>
      </c>
      <c r="C69" s="446">
        <v>18149.764578605638</v>
      </c>
      <c r="D69" s="594">
        <v>29.07643191577991</v>
      </c>
      <c r="E69" s="307">
        <v>23416.862381070823</v>
      </c>
      <c r="F69" s="446">
        <v>18147.650292891354</v>
      </c>
      <c r="G69" s="751">
        <v>29.035230474126351</v>
      </c>
      <c r="H69" s="446">
        <v>10.20613810741688</v>
      </c>
      <c r="I69" s="446">
        <v>2.1142857142857143</v>
      </c>
      <c r="J69" s="751">
        <v>382.72274832377138</v>
      </c>
      <c r="K69" s="248"/>
      <c r="L69"/>
    </row>
    <row r="70" spans="1:12" s="247" customFormat="1" ht="12.95" customHeight="1">
      <c r="A70" s="456" t="s">
        <v>233</v>
      </c>
      <c r="B70" s="446">
        <v>8579.0837965912833</v>
      </c>
      <c r="C70" s="446">
        <v>5655.8108087993924</v>
      </c>
      <c r="D70" s="594">
        <v>51.686187650474814</v>
      </c>
      <c r="E70" s="307">
        <v>8576.5944348891553</v>
      </c>
      <c r="F70" s="446">
        <v>5644.9983087993924</v>
      </c>
      <c r="G70" s="751">
        <v>51.932630724087318</v>
      </c>
      <c r="H70" s="446">
        <v>2.4893617021276597</v>
      </c>
      <c r="I70" s="446">
        <v>10.8125</v>
      </c>
      <c r="J70" s="751">
        <v>-76.977001598819328</v>
      </c>
      <c r="K70" s="248"/>
      <c r="L70"/>
    </row>
    <row r="71" spans="1:12" s="247" customFormat="1" ht="12.95" customHeight="1">
      <c r="A71" s="456" t="s">
        <v>234</v>
      </c>
      <c r="B71" s="446">
        <v>48923.819814217299</v>
      </c>
      <c r="C71" s="446">
        <v>30338.573984175251</v>
      </c>
      <c r="D71" s="594">
        <v>61.259457480553323</v>
      </c>
      <c r="E71" s="307">
        <v>48923.290402452592</v>
      </c>
      <c r="F71" s="446">
        <v>30178.656628803357</v>
      </c>
      <c r="G71" s="751">
        <v>62.112220580948033</v>
      </c>
      <c r="H71" s="446">
        <v>0.52941176470588236</v>
      </c>
      <c r="I71" s="446">
        <v>159.91735537190098</v>
      </c>
      <c r="J71" s="751">
        <v>-99.668946648426811</v>
      </c>
      <c r="K71" s="1203"/>
      <c r="L71"/>
    </row>
    <row r="72" spans="1:12" s="247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  <c r="K72" s="248"/>
      <c r="L72"/>
    </row>
    <row r="73" spans="1:12" s="247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  <c r="K73" s="248"/>
      <c r="L73"/>
    </row>
    <row r="74" spans="1:12" s="247" customFormat="1" ht="12.95" customHeight="1">
      <c r="A74" s="596" t="s">
        <v>236</v>
      </c>
      <c r="B74" s="446">
        <v>2022404.033231874</v>
      </c>
      <c r="C74" s="446">
        <v>1678144.3195057509</v>
      </c>
      <c r="D74" s="594">
        <v>20.514309152356745</v>
      </c>
      <c r="E74" s="307">
        <v>2021936.9042351872</v>
      </c>
      <c r="F74" s="446">
        <v>1677006.4235597097</v>
      </c>
      <c r="G74" s="751">
        <v>20.56822656309858</v>
      </c>
      <c r="H74" s="446">
        <v>467.12899668621696</v>
      </c>
      <c r="I74" s="446">
        <v>1137.8959460411493</v>
      </c>
      <c r="J74" s="751">
        <v>-58.948004137689011</v>
      </c>
      <c r="K74" s="248"/>
      <c r="L74"/>
    </row>
    <row r="75" spans="1:12" s="247" customFormat="1" ht="12.95" customHeight="1">
      <c r="A75" s="596" t="s">
        <v>237</v>
      </c>
      <c r="B75" s="446">
        <v>123358.05046877188</v>
      </c>
      <c r="C75" s="446">
        <v>122270.96279609849</v>
      </c>
      <c r="D75" s="594">
        <v>0.88908081511245296</v>
      </c>
      <c r="E75" s="307">
        <v>123309.00081553127</v>
      </c>
      <c r="F75" s="446">
        <v>122223.66836720517</v>
      </c>
      <c r="G75" s="751">
        <v>0.88798876913540603</v>
      </c>
      <c r="H75" s="446">
        <v>49.049653240606581</v>
      </c>
      <c r="I75" s="446">
        <v>47.29442889331655</v>
      </c>
      <c r="J75" s="751">
        <v>3.7112708375215631</v>
      </c>
      <c r="K75" s="248"/>
      <c r="L75"/>
    </row>
    <row r="76" spans="1:12" s="247" customFormat="1" ht="12.95" customHeight="1">
      <c r="A76" s="596" t="s">
        <v>238</v>
      </c>
      <c r="B76" s="446">
        <v>108395.61911991207</v>
      </c>
      <c r="C76" s="446">
        <v>111072.88493264529</v>
      </c>
      <c r="D76" s="594">
        <v>-2.4103684840424577</v>
      </c>
      <c r="E76" s="307">
        <v>108366.16946667146</v>
      </c>
      <c r="F76" s="446">
        <v>111025.59050375198</v>
      </c>
      <c r="G76" s="751">
        <v>-2.3953225783479581</v>
      </c>
      <c r="H76" s="446">
        <v>29.449653240606587</v>
      </c>
      <c r="I76" s="446">
        <v>47.29442889331655</v>
      </c>
      <c r="J76" s="751">
        <v>-37.731242495734442</v>
      </c>
      <c r="K76" s="248"/>
      <c r="L76" s="746"/>
    </row>
    <row r="77" spans="1:12" s="247" customFormat="1" ht="12.95" customHeight="1">
      <c r="A77" s="596" t="s">
        <v>239</v>
      </c>
      <c r="B77" s="446">
        <v>20914.548296660945</v>
      </c>
      <c r="C77" s="446">
        <v>16194.747543971785</v>
      </c>
      <c r="D77" s="594">
        <v>29.144021787768004</v>
      </c>
      <c r="E77" s="307">
        <v>20894.948296660943</v>
      </c>
      <c r="F77" s="446">
        <v>16194.747543971785</v>
      </c>
      <c r="G77" s="751">
        <v>29.022994893419796</v>
      </c>
      <c r="H77" s="446">
        <v>19.600000000000001</v>
      </c>
      <c r="I77" s="446">
        <v>0</v>
      </c>
      <c r="J77" s="751" t="s">
        <v>120</v>
      </c>
      <c r="K77" s="248"/>
      <c r="L77"/>
    </row>
    <row r="78" spans="1:12" s="247" customFormat="1" ht="12.95" customHeight="1">
      <c r="A78" s="596" t="s">
        <v>240</v>
      </c>
      <c r="B78" s="446">
        <v>1918160.106883453</v>
      </c>
      <c r="C78" s="446">
        <v>1574623.5953455782</v>
      </c>
      <c r="D78" s="594">
        <v>21.817055996959066</v>
      </c>
      <c r="E78" s="307">
        <v>1917722.4275400073</v>
      </c>
      <c r="F78" s="446">
        <v>1573532.9938284291</v>
      </c>
      <c r="G78" s="751">
        <v>21.873671226566405</v>
      </c>
      <c r="H78" s="446">
        <v>437.67934344561041</v>
      </c>
      <c r="I78" s="446">
        <v>1090.601517147833</v>
      </c>
      <c r="J78" s="751">
        <v>-59.86807861864709</v>
      </c>
      <c r="K78" s="248"/>
      <c r="L78" s="746"/>
    </row>
    <row r="79" spans="1:12" s="247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  <c r="K79" s="248"/>
      <c r="L79"/>
    </row>
    <row r="80" spans="1:12" s="247" customFormat="1" ht="12.95" customHeight="1">
      <c r="A80" s="596" t="s">
        <v>241</v>
      </c>
      <c r="B80" s="446">
        <v>118631.6994852635</v>
      </c>
      <c r="C80" s="446">
        <v>39119.830150281225</v>
      </c>
      <c r="D80" s="594">
        <v>203.2520822036613</v>
      </c>
      <c r="E80" s="307">
        <v>118591.12888522414</v>
      </c>
      <c r="F80" s="446">
        <v>39118.73875243176</v>
      </c>
      <c r="G80" s="751">
        <v>203.15683139925386</v>
      </c>
      <c r="H80" s="446">
        <v>40.570600039346843</v>
      </c>
      <c r="I80" s="446">
        <v>1.0913978494623655</v>
      </c>
      <c r="J80" s="751">
        <v>3617.3062105017307</v>
      </c>
      <c r="K80" s="248"/>
      <c r="L80" s="746"/>
    </row>
    <row r="81" spans="1:12" s="247" customFormat="1" ht="12.95" customHeight="1">
      <c r="A81" s="596" t="s">
        <v>242</v>
      </c>
      <c r="B81" s="446">
        <v>62357.847871638332</v>
      </c>
      <c r="C81" s="446">
        <v>16245.873427777045</v>
      </c>
      <c r="D81" s="594">
        <v>283.83807524327659</v>
      </c>
      <c r="E81" s="307">
        <v>62354.137857866939</v>
      </c>
      <c r="F81" s="446">
        <v>16245.873427777045</v>
      </c>
      <c r="G81" s="751">
        <v>283.81523859009275</v>
      </c>
      <c r="H81" s="446">
        <v>3.7100137713948453</v>
      </c>
      <c r="I81" s="446">
        <v>0</v>
      </c>
      <c r="J81" s="751" t="s">
        <v>120</v>
      </c>
      <c r="K81" s="248"/>
      <c r="L81"/>
    </row>
    <row r="82" spans="1:12" s="247" customFormat="1" ht="12.95" customHeight="1">
      <c r="A82" s="596" t="s">
        <v>243</v>
      </c>
      <c r="B82" s="446">
        <v>29689.628399310055</v>
      </c>
      <c r="C82" s="446">
        <v>10769.982974042427</v>
      </c>
      <c r="D82" s="594">
        <v>175.67015166938833</v>
      </c>
      <c r="E82" s="307">
        <v>29674.808399310055</v>
      </c>
      <c r="F82" s="446">
        <v>10769.982974042427</v>
      </c>
      <c r="G82" s="751">
        <v>175.53254699502884</v>
      </c>
      <c r="H82" s="446">
        <v>14.819999999999999</v>
      </c>
      <c r="I82" s="446">
        <v>0</v>
      </c>
      <c r="J82" s="751" t="s">
        <v>120</v>
      </c>
      <c r="K82" s="248"/>
      <c r="L82"/>
    </row>
    <row r="83" spans="1:12" s="247" customFormat="1" ht="12.95" customHeight="1">
      <c r="A83" s="596" t="s">
        <v>244</v>
      </c>
      <c r="B83" s="446">
        <v>31656.368399485738</v>
      </c>
      <c r="C83" s="446">
        <v>13776.419976432062</v>
      </c>
      <c r="D83" s="594">
        <v>129.78660968264401</v>
      </c>
      <c r="E83" s="307">
        <v>31634.327813217784</v>
      </c>
      <c r="F83" s="446">
        <v>13775.328578582601</v>
      </c>
      <c r="G83" s="751">
        <v>129.64481487869355</v>
      </c>
      <c r="H83" s="446">
        <v>22.040586267951998</v>
      </c>
      <c r="I83" s="446">
        <v>1.0913978494623655</v>
      </c>
      <c r="J83" s="751">
        <v>1919.482288590676</v>
      </c>
      <c r="K83" s="248"/>
      <c r="L83"/>
    </row>
    <row r="84" spans="1:12" s="247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  <c r="K84" s="248"/>
      <c r="L84"/>
    </row>
    <row r="85" spans="1:12" s="247" customFormat="1" ht="12.95" customHeight="1">
      <c r="A85" s="596" t="s">
        <v>245</v>
      </c>
      <c r="B85" s="446">
        <v>70550.157795700798</v>
      </c>
      <c r="C85" s="446">
        <v>43897.138544319838</v>
      </c>
      <c r="D85" s="594">
        <v>60.71698551483324</v>
      </c>
      <c r="E85" s="307">
        <v>70515.673632413105</v>
      </c>
      <c r="F85" s="446">
        <v>43822.816880387152</v>
      </c>
      <c r="G85" s="751">
        <v>60.910864823872842</v>
      </c>
      <c r="H85" s="446">
        <v>34.484163287692702</v>
      </c>
      <c r="I85" s="446">
        <v>74.321663932686903</v>
      </c>
      <c r="J85" s="751">
        <v>-53.601464952500265</v>
      </c>
      <c r="K85" s="248"/>
      <c r="L85"/>
    </row>
    <row r="86" spans="1:12" s="247" customFormat="1" ht="12.95" customHeight="1">
      <c r="A86" s="596" t="s">
        <v>246</v>
      </c>
      <c r="B86" s="446">
        <v>283632.39559568767</v>
      </c>
      <c r="C86" s="446">
        <v>266189.04558421922</v>
      </c>
      <c r="D86" s="594">
        <v>6.5529931831659782</v>
      </c>
      <c r="E86" s="307">
        <v>283555.22425420163</v>
      </c>
      <c r="F86" s="446">
        <v>265875.19295994786</v>
      </c>
      <c r="G86" s="751">
        <v>6.6497483640443056</v>
      </c>
      <c r="H86" s="446">
        <v>77.171341485967645</v>
      </c>
      <c r="I86" s="446">
        <v>313.85262427142419</v>
      </c>
      <c r="J86" s="751">
        <v>-75.411599101612495</v>
      </c>
      <c r="K86" s="248"/>
      <c r="L86" s="746"/>
    </row>
    <row r="87" spans="1:12" s="247" customFormat="1" ht="12.95" customHeight="1">
      <c r="A87" s="596" t="s">
        <v>247</v>
      </c>
      <c r="B87" s="446">
        <v>48584.625771446277</v>
      </c>
      <c r="C87" s="446">
        <v>30608.611255339638</v>
      </c>
      <c r="D87" s="594">
        <v>58.728618447106925</v>
      </c>
      <c r="E87" s="307">
        <v>48562.697407186606</v>
      </c>
      <c r="F87" s="446">
        <v>30216.509214584621</v>
      </c>
      <c r="G87" s="751">
        <v>60.715776472772774</v>
      </c>
      <c r="H87" s="446">
        <v>21.928364259672414</v>
      </c>
      <c r="I87" s="446">
        <v>392.10204075501531</v>
      </c>
      <c r="J87" s="751">
        <v>-94.407485302181016</v>
      </c>
      <c r="K87" s="248"/>
      <c r="L87"/>
    </row>
    <row r="88" spans="1:12" s="247" customFormat="1" ht="12.95" customHeight="1">
      <c r="A88" s="596" t="s">
        <v>248</v>
      </c>
      <c r="B88" s="446">
        <v>5123.4751827283208</v>
      </c>
      <c r="C88" s="446">
        <v>4509.7491737854789</v>
      </c>
      <c r="D88" s="594">
        <v>13.608872362798863</v>
      </c>
      <c r="E88" s="307">
        <v>5123.4751827283208</v>
      </c>
      <c r="F88" s="446">
        <v>4509.7491737854789</v>
      </c>
      <c r="G88" s="751">
        <v>13.608872362798863</v>
      </c>
      <c r="H88" s="446">
        <v>0</v>
      </c>
      <c r="I88" s="446">
        <v>0</v>
      </c>
      <c r="J88" s="751" t="s">
        <v>120</v>
      </c>
      <c r="K88" s="248"/>
      <c r="L88"/>
    </row>
    <row r="89" spans="1:12" s="247" customFormat="1" ht="12.95" customHeight="1">
      <c r="A89" s="596" t="s">
        <v>249</v>
      </c>
      <c r="B89" s="446">
        <v>21030.865050476921</v>
      </c>
      <c r="C89" s="446">
        <v>6141.68492641991</v>
      </c>
      <c r="D89" s="594">
        <v>242.42826361879429</v>
      </c>
      <c r="E89" s="307">
        <v>21024.231154658872</v>
      </c>
      <c r="F89" s="446">
        <v>6120.2739831312238</v>
      </c>
      <c r="G89" s="751">
        <v>243.51781002952029</v>
      </c>
      <c r="H89" s="446">
        <v>6.6338958180484227</v>
      </c>
      <c r="I89" s="446">
        <v>21.410943288686237</v>
      </c>
      <c r="J89" s="751">
        <v>-69.016330907971522</v>
      </c>
      <c r="K89" s="248"/>
      <c r="L89"/>
    </row>
    <row r="90" spans="1:12" s="247" customFormat="1" ht="12.95" customHeight="1">
      <c r="A90" s="596" t="s">
        <v>250</v>
      </c>
      <c r="B90" s="446">
        <v>80308.943893684685</v>
      </c>
      <c r="C90" s="446">
        <v>45056.386825699694</v>
      </c>
      <c r="D90" s="594">
        <v>78.240976588644926</v>
      </c>
      <c r="E90" s="307">
        <v>80223.317998353479</v>
      </c>
      <c r="F90" s="446">
        <v>44831.768024710327</v>
      </c>
      <c r="G90" s="751">
        <v>78.943016376548144</v>
      </c>
      <c r="H90" s="446">
        <v>85.625895331208227</v>
      </c>
      <c r="I90" s="446">
        <v>224.61880098936612</v>
      </c>
      <c r="J90" s="751">
        <v>-61.879462024524869</v>
      </c>
      <c r="K90" s="248"/>
      <c r="L90"/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  <c r="K91" s="248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  <c r="K92" s="248"/>
    </row>
    <row r="93" spans="1:12" ht="12.95" customHeight="1">
      <c r="A93" s="596" t="s">
        <v>252</v>
      </c>
      <c r="B93" s="574">
        <v>43.05817014159814</v>
      </c>
      <c r="C93" s="574">
        <v>46.246298183058599</v>
      </c>
      <c r="D93" s="595">
        <v>-3.1881280414604589</v>
      </c>
      <c r="E93" s="309">
        <v>43.059026665507091</v>
      </c>
      <c r="F93" s="574">
        <v>46.261529160836503</v>
      </c>
      <c r="G93" s="752">
        <v>-3.2025024953294121</v>
      </c>
      <c r="H93" s="574">
        <v>39.878774704988963</v>
      </c>
      <c r="I93" s="574">
        <v>31.782950949307818</v>
      </c>
      <c r="J93" s="752">
        <v>8.0958237556811454</v>
      </c>
      <c r="K93" s="248"/>
    </row>
    <row r="94" spans="1:12" ht="12.95" customHeight="1">
      <c r="A94" s="596" t="s">
        <v>253</v>
      </c>
      <c r="B94" s="574">
        <v>56.94182985840618</v>
      </c>
      <c r="C94" s="574">
        <v>53.753701816931844</v>
      </c>
      <c r="D94" s="595">
        <v>3.1881280414743358</v>
      </c>
      <c r="E94" s="309">
        <v>56.940973334497222</v>
      </c>
      <c r="F94" s="574">
        <v>53.738470839154154</v>
      </c>
      <c r="G94" s="752">
        <v>3.2025024953430687</v>
      </c>
      <c r="H94" s="574">
        <v>60.121225295011044</v>
      </c>
      <c r="I94" s="574">
        <v>68.217049050692196</v>
      </c>
      <c r="J94" s="752">
        <v>-8.0958237556811525</v>
      </c>
      <c r="K94" s="248"/>
    </row>
    <row r="95" spans="1:12" ht="12.95" customHeight="1">
      <c r="A95" s="596" t="s">
        <v>254</v>
      </c>
      <c r="B95" s="1191">
        <v>3.9017887882428099</v>
      </c>
      <c r="C95" s="1191">
        <v>3.6887220711293649</v>
      </c>
      <c r="D95" s="595">
        <v>5.7761661899404348</v>
      </c>
      <c r="E95" s="841">
        <v>3.9009898101790101</v>
      </c>
      <c r="F95" s="1191">
        <v>3.6863478854194494</v>
      </c>
      <c r="G95" s="752">
        <v>5.8226171655835879</v>
      </c>
      <c r="H95" s="1191">
        <v>6.8675754795562254</v>
      </c>
      <c r="I95" s="1191">
        <v>5.9432504947572831</v>
      </c>
      <c r="J95" s="752">
        <v>15.552516011470763</v>
      </c>
      <c r="K95" s="248"/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K96" s="248"/>
    </row>
    <row r="97" spans="1:11" ht="12.95" customHeight="1">
      <c r="A97" s="596" t="s">
        <v>255</v>
      </c>
      <c r="B97" s="753">
        <v>73975.105826975894</v>
      </c>
      <c r="C97" s="753">
        <v>35425.652630518729</v>
      </c>
      <c r="D97" s="595">
        <v>108.81790548368704</v>
      </c>
      <c r="E97" s="754">
        <v>73946.122811568697</v>
      </c>
      <c r="F97" s="753">
        <v>35423.820169785744</v>
      </c>
      <c r="G97" s="752">
        <v>108.74688968368243</v>
      </c>
      <c r="H97" s="753">
        <v>28.983015407190024</v>
      </c>
      <c r="I97" s="753">
        <v>1.8324607329842932</v>
      </c>
      <c r="J97" s="752">
        <v>1481.6445550780841</v>
      </c>
      <c r="K97" s="248"/>
    </row>
    <row r="98" spans="1:11" ht="12.95" customHeight="1">
      <c r="A98" s="596" t="s">
        <v>256</v>
      </c>
      <c r="B98" s="753">
        <v>2395153.3465376692</v>
      </c>
      <c r="C98" s="753">
        <v>1959885.2269038076</v>
      </c>
      <c r="D98" s="595">
        <v>22.208857623846189</v>
      </c>
      <c r="E98" s="754">
        <v>2394517.3295530765</v>
      </c>
      <c r="F98" s="753">
        <v>1957788.0593645391</v>
      </c>
      <c r="G98" s="752">
        <v>22.307280305422417</v>
      </c>
      <c r="H98" s="753">
        <v>636.01698459280988</v>
      </c>
      <c r="I98" s="753">
        <v>2097.1675392670177</v>
      </c>
      <c r="J98" s="752">
        <v>-69.672571566928582</v>
      </c>
      <c r="K98" s="248"/>
    </row>
    <row r="99" spans="1:11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  <c r="K99" s="248"/>
    </row>
    <row r="100" spans="1:11" ht="12.95" customHeight="1">
      <c r="A100" s="596" t="s">
        <v>257</v>
      </c>
      <c r="B100" s="753">
        <v>392764.65155891218</v>
      </c>
      <c r="C100" s="753">
        <v>299463.47547907766</v>
      </c>
      <c r="D100" s="595">
        <v>31.156112086982411</v>
      </c>
      <c r="E100" s="754">
        <v>392692.99207579909</v>
      </c>
      <c r="F100" s="753">
        <v>299284.70986940531</v>
      </c>
      <c r="G100" s="752">
        <v>31.210509299707635</v>
      </c>
      <c r="H100" s="753">
        <v>71.659483113185672</v>
      </c>
      <c r="I100" s="753">
        <v>178.76560967228559</v>
      </c>
      <c r="J100" s="752">
        <v>-59.914279237179699</v>
      </c>
      <c r="K100" s="248"/>
    </row>
    <row r="101" spans="1:11" ht="12.95" customHeight="1">
      <c r="A101" s="596" t="s">
        <v>258</v>
      </c>
      <c r="B101" s="753">
        <v>2076363.8008057706</v>
      </c>
      <c r="C101" s="753">
        <v>1695847.4040552231</v>
      </c>
      <c r="D101" s="595">
        <v>22.438127147562415</v>
      </c>
      <c r="E101" s="754">
        <v>2075770.4602888841</v>
      </c>
      <c r="F101" s="753">
        <v>1693927.1696648954</v>
      </c>
      <c r="G101" s="752">
        <v>22.541895393266987</v>
      </c>
      <c r="H101" s="753">
        <v>593.34051688681438</v>
      </c>
      <c r="I101" s="753">
        <v>1920.2343903277165</v>
      </c>
      <c r="J101" s="752">
        <v>-69.100620222432738</v>
      </c>
      <c r="K101" s="248"/>
    </row>
    <row r="102" spans="1:11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  <c r="K102" s="248"/>
    </row>
    <row r="103" spans="1:11" ht="12.95" customHeight="1">
      <c r="A103" s="596" t="s">
        <v>259</v>
      </c>
      <c r="B103" s="753">
        <v>2048013.1676496079</v>
      </c>
      <c r="C103" s="753">
        <v>1679991.4876656528</v>
      </c>
      <c r="D103" s="595">
        <v>21.906163375584775</v>
      </c>
      <c r="E103" s="754">
        <v>2047437.2239412318</v>
      </c>
      <c r="F103" s="753">
        <v>1678073.0857360568</v>
      </c>
      <c r="G103" s="752">
        <v>22.011206862492539</v>
      </c>
      <c r="H103" s="753">
        <v>575.94370837617612</v>
      </c>
      <c r="I103" s="753">
        <v>1918.4019295947319</v>
      </c>
      <c r="J103" s="752">
        <v>-69.977943647197748</v>
      </c>
      <c r="K103" s="248"/>
    </row>
    <row r="104" spans="1:11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  <c r="K104" s="248"/>
    </row>
    <row r="105" spans="1:11" ht="12.95" customHeight="1">
      <c r="A105" s="599" t="s">
        <v>260</v>
      </c>
      <c r="B105" s="446">
        <v>45.962796308664565</v>
      </c>
      <c r="C105" s="446">
        <v>43.618105859151861</v>
      </c>
      <c r="D105" s="594">
        <v>5.3754980949516584</v>
      </c>
      <c r="E105" s="307">
        <v>45.963572436867864</v>
      </c>
      <c r="F105" s="446">
        <v>43.623066293336706</v>
      </c>
      <c r="G105" s="751">
        <v>5.3652948827411118</v>
      </c>
      <c r="H105" s="446">
        <v>43.924122311088233</v>
      </c>
      <c r="I105" s="446">
        <v>40.149142344350459</v>
      </c>
      <c r="J105" s="751">
        <v>9.4023925451771628</v>
      </c>
      <c r="K105" s="248"/>
    </row>
    <row r="106" spans="1:11" ht="12.95" customHeight="1">
      <c r="A106" s="600" t="s">
        <v>261</v>
      </c>
      <c r="B106" s="302">
        <v>2.0841534474048937</v>
      </c>
      <c r="C106" s="302">
        <v>2.049435319123043</v>
      </c>
      <c r="D106" s="611">
        <v>1.6940338618106177</v>
      </c>
      <c r="E106" s="301">
        <v>2.0842232292758318</v>
      </c>
      <c r="F106" s="302">
        <v>2.0506596596028905</v>
      </c>
      <c r="G106" s="610">
        <v>1.636720628689825</v>
      </c>
      <c r="H106" s="302">
        <v>1.8537662197694917</v>
      </c>
      <c r="I106" s="302">
        <v>1.3079083386183641</v>
      </c>
      <c r="J106" s="610">
        <v>41.735178607986853</v>
      </c>
      <c r="K106" s="248"/>
    </row>
    <row r="107" spans="1:11" ht="16.5" customHeight="1">
      <c r="A107" s="251" t="s">
        <v>357</v>
      </c>
      <c r="B107" s="252"/>
      <c r="C107" s="252"/>
      <c r="D107" s="253"/>
      <c r="E107" s="252"/>
      <c r="F107" s="252"/>
      <c r="G107" s="254"/>
      <c r="H107" s="252"/>
      <c r="I107" s="252"/>
      <c r="J107" s="253"/>
    </row>
    <row r="108" spans="1:11">
      <c r="A108" s="255" t="s">
        <v>263</v>
      </c>
      <c r="B108" s="256"/>
      <c r="C108" s="256"/>
      <c r="D108" s="253"/>
      <c r="H108" s="247"/>
      <c r="J108" s="247"/>
    </row>
    <row r="109" spans="1:11">
      <c r="A109" s="257" t="s">
        <v>264</v>
      </c>
      <c r="B109" s="258"/>
      <c r="C109" s="258"/>
      <c r="D109" s="259"/>
      <c r="H109" s="247"/>
      <c r="J109" s="247"/>
    </row>
    <row r="110" spans="1:11" s="2" customFormat="1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1" s="2" customFormat="1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1">
      <c r="A112" s="251"/>
    </row>
    <row r="113" spans="1:1">
      <c r="A113" s="257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6">
    <pageSetUpPr fitToPage="1"/>
  </sheetPr>
  <dimension ref="A1:O55"/>
  <sheetViews>
    <sheetView showGridLines="0" workbookViewId="0">
      <selection activeCell="E38" sqref="E38"/>
    </sheetView>
  </sheetViews>
  <sheetFormatPr defaultColWidth="9.140625" defaultRowHeight="12.75"/>
  <cols>
    <col min="1" max="1" width="21.140625" customWidth="1"/>
    <col min="2" max="13" width="9.42578125" customWidth="1"/>
    <col min="14" max="14" width="10" customWidth="1"/>
    <col min="15" max="16384" width="9.140625" style="10"/>
  </cols>
  <sheetData>
    <row r="1" spans="1:15" ht="16.5" customHeight="1">
      <c r="A1" s="1468" t="s">
        <v>1013</v>
      </c>
      <c r="B1" s="1468"/>
      <c r="C1" s="1468"/>
      <c r="D1" s="1468"/>
      <c r="E1" s="1468"/>
      <c r="F1" s="1468"/>
      <c r="G1" s="1468"/>
      <c r="H1" s="1468"/>
      <c r="I1" s="1468"/>
      <c r="J1" s="1468"/>
      <c r="K1" s="1468"/>
      <c r="L1" s="1468"/>
      <c r="M1" s="1468"/>
      <c r="N1" s="1468"/>
    </row>
    <row r="2" spans="1:15" ht="16.5" customHeight="1">
      <c r="A2" s="1468" t="s">
        <v>297</v>
      </c>
      <c r="B2" s="1468"/>
      <c r="C2" s="1468"/>
      <c r="D2" s="1468"/>
      <c r="E2" s="1468"/>
      <c r="F2" s="1468"/>
      <c r="G2" s="1468"/>
      <c r="H2" s="1468"/>
      <c r="I2" s="1468"/>
      <c r="J2" s="1468"/>
      <c r="K2" s="1468"/>
      <c r="L2" s="1468"/>
      <c r="M2" s="1468"/>
      <c r="N2" s="1468"/>
      <c r="O2" s="506"/>
    </row>
    <row r="3" spans="1:15">
      <c r="A3" s="13"/>
      <c r="B3" s="13"/>
      <c r="C3" s="13"/>
      <c r="D3" s="13"/>
      <c r="E3" s="86"/>
      <c r="F3" s="13"/>
      <c r="G3" s="13"/>
      <c r="H3" s="13"/>
      <c r="I3" s="13"/>
      <c r="J3" s="13"/>
      <c r="K3" s="13"/>
      <c r="L3" s="13"/>
      <c r="M3" s="13"/>
      <c r="N3" s="13"/>
    </row>
    <row r="4" spans="1:15" s="44" customFormat="1" ht="12.95" customHeight="1">
      <c r="A4" s="321" t="s">
        <v>359</v>
      </c>
      <c r="B4" s="322" t="s">
        <v>360</v>
      </c>
      <c r="C4" s="269" t="s">
        <v>361</v>
      </c>
      <c r="D4" s="269" t="s">
        <v>156</v>
      </c>
      <c r="E4" s="269" t="s">
        <v>157</v>
      </c>
      <c r="F4" s="269" t="s">
        <v>158</v>
      </c>
      <c r="G4" s="269" t="s">
        <v>159</v>
      </c>
      <c r="H4" s="269" t="s">
        <v>160</v>
      </c>
      <c r="I4" s="269" t="s">
        <v>161</v>
      </c>
      <c r="J4" s="269" t="s">
        <v>162</v>
      </c>
      <c r="K4" s="269" t="s">
        <v>163</v>
      </c>
      <c r="L4" s="269" t="s">
        <v>164</v>
      </c>
      <c r="M4" s="269" t="s">
        <v>165</v>
      </c>
      <c r="N4" s="270" t="s">
        <v>166</v>
      </c>
    </row>
    <row r="5" spans="1:15" s="13" customFormat="1" ht="12.95" customHeight="1">
      <c r="A5" s="280" t="s">
        <v>1111</v>
      </c>
      <c r="B5" s="90">
        <v>33428.760571237413</v>
      </c>
      <c r="C5" s="90">
        <v>30377.759742478222</v>
      </c>
      <c r="D5" s="90">
        <v>39841.48692331116</v>
      </c>
      <c r="E5" s="90">
        <v>18200.931578702581</v>
      </c>
      <c r="F5" s="90">
        <v>21967.325283078866</v>
      </c>
      <c r="G5" s="90">
        <v>22384.835967803534</v>
      </c>
      <c r="H5" s="90">
        <v>22232.226422546846</v>
      </c>
      <c r="I5" s="90">
        <v>18576.472357327166</v>
      </c>
      <c r="J5" s="90">
        <v>15845.179519903271</v>
      </c>
      <c r="K5" s="90">
        <v>19521.263626162199</v>
      </c>
      <c r="L5" s="90">
        <v>20030.960369439625</v>
      </c>
      <c r="M5" s="90">
        <v>26326.764382974416</v>
      </c>
      <c r="N5" s="641">
        <v>288733.96674493974</v>
      </c>
      <c r="O5" s="467"/>
    </row>
    <row r="6" spans="1:15" s="164" customFormat="1" ht="12.95" customHeight="1">
      <c r="A6" s="878" t="s">
        <v>378</v>
      </c>
      <c r="B6" s="485">
        <v>4079.180844932413</v>
      </c>
      <c r="C6" s="485">
        <v>3716.3667893505158</v>
      </c>
      <c r="D6" s="485">
        <v>4099.6174053757795</v>
      </c>
      <c r="E6" s="485">
        <v>2096.8120175973158</v>
      </c>
      <c r="F6" s="485">
        <v>2136.7054081016872</v>
      </c>
      <c r="G6" s="485">
        <v>2804.8769443008464</v>
      </c>
      <c r="H6" s="485">
        <v>2899.6455156854213</v>
      </c>
      <c r="I6" s="485">
        <v>2087.8088460526151</v>
      </c>
      <c r="J6" s="485">
        <v>1776.0469080219443</v>
      </c>
      <c r="K6" s="485">
        <v>2155.1280697046027</v>
      </c>
      <c r="L6" s="485">
        <v>2341.7790784063163</v>
      </c>
      <c r="M6" s="485">
        <v>3161.4619429695263</v>
      </c>
      <c r="N6" s="879">
        <v>33355.429770499053</v>
      </c>
    </row>
    <row r="7" spans="1:15" s="164" customFormat="1" ht="12.95" customHeight="1">
      <c r="A7" s="878" t="s">
        <v>379</v>
      </c>
      <c r="B7" s="485">
        <v>3407.9336122371919</v>
      </c>
      <c r="C7" s="485">
        <v>3236.4530029110188</v>
      </c>
      <c r="D7" s="485">
        <v>4197.13114559306</v>
      </c>
      <c r="E7" s="485">
        <v>1844.641596379571</v>
      </c>
      <c r="F7" s="485">
        <v>3610.1863413687361</v>
      </c>
      <c r="G7" s="485">
        <v>3602.0934160333554</v>
      </c>
      <c r="H7" s="485">
        <v>3973.7335211454201</v>
      </c>
      <c r="I7" s="485">
        <v>2375.6316562408501</v>
      </c>
      <c r="J7" s="485">
        <v>2513.9259554404553</v>
      </c>
      <c r="K7" s="485">
        <v>2750.8400345962655</v>
      </c>
      <c r="L7" s="485">
        <v>2732.4207406485443</v>
      </c>
      <c r="M7" s="485">
        <v>3249.3194974698658</v>
      </c>
      <c r="N7" s="879">
        <v>37494.310520064442</v>
      </c>
    </row>
    <row r="8" spans="1:15" s="164" customFormat="1" ht="12.95" customHeight="1">
      <c r="A8" s="878" t="s">
        <v>380</v>
      </c>
      <c r="B8" s="485">
        <v>14158.968597648627</v>
      </c>
      <c r="C8" s="485">
        <v>12893.571954248231</v>
      </c>
      <c r="D8" s="485">
        <v>20328.710552886532</v>
      </c>
      <c r="E8" s="485">
        <v>6912.2118884718238</v>
      </c>
      <c r="F8" s="485">
        <v>5466.2885249283427</v>
      </c>
      <c r="G8" s="485">
        <v>5722.7891385639268</v>
      </c>
      <c r="H8" s="485">
        <v>4835.5918108142487</v>
      </c>
      <c r="I8" s="485">
        <v>6497.2205810935893</v>
      </c>
      <c r="J8" s="485">
        <v>4583.7320255714476</v>
      </c>
      <c r="K8" s="485">
        <v>6599.6819420908278</v>
      </c>
      <c r="L8" s="485">
        <v>6366.1495288438191</v>
      </c>
      <c r="M8" s="485">
        <v>9566.9670192580361</v>
      </c>
      <c r="N8" s="879">
        <v>103931.88356441636</v>
      </c>
    </row>
    <row r="9" spans="1:15" s="164" customFormat="1" ht="12.95" customHeight="1">
      <c r="A9" s="878" t="s">
        <v>381</v>
      </c>
      <c r="B9" s="485">
        <v>6718.7822873518362</v>
      </c>
      <c r="C9" s="485">
        <v>5770.0298135596067</v>
      </c>
      <c r="D9" s="485">
        <v>6424.7431569271266</v>
      </c>
      <c r="E9" s="485">
        <v>4153.4794686114101</v>
      </c>
      <c r="F9" s="485">
        <v>6703.5315358737143</v>
      </c>
      <c r="G9" s="485">
        <v>6732.0310243072909</v>
      </c>
      <c r="H9" s="485">
        <v>7000.7160421198987</v>
      </c>
      <c r="I9" s="485">
        <v>5169.7570747708924</v>
      </c>
      <c r="J9" s="485">
        <v>4720.3431664428299</v>
      </c>
      <c r="K9" s="485">
        <v>5065.8374208904725</v>
      </c>
      <c r="L9" s="485">
        <v>4655.6350289827205</v>
      </c>
      <c r="M9" s="485">
        <v>5334.4181595761393</v>
      </c>
      <c r="N9" s="879">
        <v>68449.304179417522</v>
      </c>
    </row>
    <row r="10" spans="1:15" s="164" customFormat="1" ht="12.95" customHeight="1">
      <c r="A10" s="878" t="s">
        <v>382</v>
      </c>
      <c r="B10" s="485">
        <v>2600.1377320192769</v>
      </c>
      <c r="C10" s="485">
        <v>2495.5349443863565</v>
      </c>
      <c r="D10" s="485">
        <v>2811.7017029963777</v>
      </c>
      <c r="E10" s="485">
        <v>1784.2952113413</v>
      </c>
      <c r="F10" s="485">
        <v>2530.7407157347097</v>
      </c>
      <c r="G10" s="485">
        <v>2105.5304885986748</v>
      </c>
      <c r="H10" s="485">
        <v>2513.2241518305204</v>
      </c>
      <c r="I10" s="485">
        <v>1410.9086377431508</v>
      </c>
      <c r="J10" s="485">
        <v>1328.2980682477332</v>
      </c>
      <c r="K10" s="485">
        <v>1597.3969648502182</v>
      </c>
      <c r="L10" s="485">
        <v>2439.0871470434427</v>
      </c>
      <c r="M10" s="485">
        <v>2696.7995056602163</v>
      </c>
      <c r="N10" s="879">
        <v>26313.65527045188</v>
      </c>
    </row>
    <row r="11" spans="1:15" s="164" customFormat="1" ht="12.95" customHeight="1">
      <c r="A11" s="878" t="s">
        <v>383</v>
      </c>
      <c r="B11" s="485">
        <v>1136.0239185262715</v>
      </c>
      <c r="C11" s="485">
        <v>1075.3559198103335</v>
      </c>
      <c r="D11" s="485">
        <v>933.82489870748589</v>
      </c>
      <c r="E11" s="485">
        <v>516.17000191943282</v>
      </c>
      <c r="F11" s="485">
        <v>638.30897922269139</v>
      </c>
      <c r="G11" s="485">
        <v>615.48534184628693</v>
      </c>
      <c r="H11" s="485">
        <v>385.67722385958672</v>
      </c>
      <c r="I11" s="485">
        <v>415.92116828810214</v>
      </c>
      <c r="J11" s="485">
        <v>357.28816182285385</v>
      </c>
      <c r="K11" s="485">
        <v>556.52626800979795</v>
      </c>
      <c r="L11" s="485">
        <v>630.15476424881263</v>
      </c>
      <c r="M11" s="485">
        <v>1194.2778575636316</v>
      </c>
      <c r="N11" s="879">
        <v>8455.0145038253395</v>
      </c>
    </row>
    <row r="12" spans="1:15" s="164" customFormat="1" ht="12.95" customHeight="1">
      <c r="A12" s="878" t="s">
        <v>384</v>
      </c>
      <c r="B12" s="485">
        <v>1327.7335785289772</v>
      </c>
      <c r="C12" s="485">
        <v>1190.4473182154577</v>
      </c>
      <c r="D12" s="485">
        <v>1045.7580608259925</v>
      </c>
      <c r="E12" s="485">
        <v>893.32139438340778</v>
      </c>
      <c r="F12" s="485">
        <v>881.56377784912684</v>
      </c>
      <c r="G12" s="485">
        <v>802.02961415254686</v>
      </c>
      <c r="H12" s="485">
        <v>623.63815709209894</v>
      </c>
      <c r="I12" s="485">
        <v>619.22439313796315</v>
      </c>
      <c r="J12" s="485">
        <v>565.54523435581098</v>
      </c>
      <c r="K12" s="485">
        <v>795.85292601945002</v>
      </c>
      <c r="L12" s="485">
        <v>865.73408126379297</v>
      </c>
      <c r="M12" s="485">
        <v>1123.5204004775624</v>
      </c>
      <c r="N12" s="879">
        <v>10734.368936302324</v>
      </c>
    </row>
    <row r="13" spans="1:15" s="164" customFormat="1" ht="12.95" customHeight="1">
      <c r="A13" s="280" t="s">
        <v>1112</v>
      </c>
      <c r="B13" s="90">
        <v>28708.862327328083</v>
      </c>
      <c r="C13" s="90">
        <v>29926.475761947731</v>
      </c>
      <c r="D13" s="90">
        <v>46972.371417180839</v>
      </c>
      <c r="E13" s="90">
        <v>29708.196585893347</v>
      </c>
      <c r="F13" s="90">
        <v>52590.643569355314</v>
      </c>
      <c r="G13" s="90">
        <v>61185.246039663514</v>
      </c>
      <c r="H13" s="90">
        <v>63353.386137787798</v>
      </c>
      <c r="I13" s="90">
        <v>43145.030013940872</v>
      </c>
      <c r="J13" s="90">
        <v>37523.021686109627</v>
      </c>
      <c r="K13" s="90">
        <v>35977.250163673649</v>
      </c>
      <c r="L13" s="90">
        <v>34431.209278028909</v>
      </c>
      <c r="M13" s="90">
        <v>45286.657807059557</v>
      </c>
      <c r="N13" s="641">
        <v>508808.35078805755</v>
      </c>
    </row>
    <row r="14" spans="1:15" s="164" customFormat="1" ht="12.95" customHeight="1">
      <c r="A14" s="878" t="s">
        <v>386</v>
      </c>
      <c r="B14" s="485">
        <v>1109.6016708938062</v>
      </c>
      <c r="C14" s="485">
        <v>989.95828984969364</v>
      </c>
      <c r="D14" s="485">
        <v>1973.3627586980015</v>
      </c>
      <c r="E14" s="485">
        <v>1208.8198980785223</v>
      </c>
      <c r="F14" s="485">
        <v>2069.1858778634632</v>
      </c>
      <c r="G14" s="485">
        <v>2279.3237584828407</v>
      </c>
      <c r="H14" s="485">
        <v>2119.8243609816323</v>
      </c>
      <c r="I14" s="485">
        <v>1431.4555485738495</v>
      </c>
      <c r="J14" s="485">
        <v>1540.0741706901943</v>
      </c>
      <c r="K14" s="485">
        <v>1376.4628967044937</v>
      </c>
      <c r="L14" s="485">
        <v>1830.3124718801464</v>
      </c>
      <c r="M14" s="485">
        <v>1654.3782058589914</v>
      </c>
      <c r="N14" s="879">
        <v>19582.759908555647</v>
      </c>
    </row>
    <row r="15" spans="1:15" s="164" customFormat="1" ht="12.95" customHeight="1">
      <c r="A15" s="878" t="s">
        <v>387</v>
      </c>
      <c r="B15" s="485">
        <v>1337.7543575130646</v>
      </c>
      <c r="C15" s="485">
        <v>1560.9974163602815</v>
      </c>
      <c r="D15" s="485">
        <v>1545.9743039668062</v>
      </c>
      <c r="E15" s="485">
        <v>1906.8979483839994</v>
      </c>
      <c r="F15" s="485">
        <v>2942.6029863916124</v>
      </c>
      <c r="G15" s="485">
        <v>3372.2984812621407</v>
      </c>
      <c r="H15" s="485">
        <v>2982.6177773557374</v>
      </c>
      <c r="I15" s="485">
        <v>1735.5235173091828</v>
      </c>
      <c r="J15" s="485">
        <v>1698.547256817541</v>
      </c>
      <c r="K15" s="485">
        <v>1919.0591702231804</v>
      </c>
      <c r="L15" s="485">
        <v>1687.0518022634824</v>
      </c>
      <c r="M15" s="485">
        <v>1952.030590568748</v>
      </c>
      <c r="N15" s="879">
        <v>24641.355608415812</v>
      </c>
    </row>
    <row r="16" spans="1:15" s="164" customFormat="1" ht="12.95" customHeight="1">
      <c r="A16" s="878" t="s">
        <v>388</v>
      </c>
      <c r="B16" s="485">
        <v>2461.6708348930656</v>
      </c>
      <c r="C16" s="485">
        <v>2145.2353386382715</v>
      </c>
      <c r="D16" s="485">
        <v>3164.7218690936784</v>
      </c>
      <c r="E16" s="485">
        <v>2221.8867620882793</v>
      </c>
      <c r="F16" s="485">
        <v>4506.2464939329402</v>
      </c>
      <c r="G16" s="485">
        <v>4227.2300156023912</v>
      </c>
      <c r="H16" s="485">
        <v>4448.1101635147634</v>
      </c>
      <c r="I16" s="485">
        <v>2825.7076079672788</v>
      </c>
      <c r="J16" s="485">
        <v>2743.5499457001151</v>
      </c>
      <c r="K16" s="485">
        <v>3110.3213435793787</v>
      </c>
      <c r="L16" s="485">
        <v>2625.7466198483071</v>
      </c>
      <c r="M16" s="485">
        <v>3258.6986802786082</v>
      </c>
      <c r="N16" s="879">
        <v>37739.125675137402</v>
      </c>
    </row>
    <row r="17" spans="1:14" s="164" customFormat="1" ht="12.95" customHeight="1">
      <c r="A17" s="878" t="s">
        <v>389</v>
      </c>
      <c r="B17" s="485">
        <v>23799.835464030188</v>
      </c>
      <c r="C17" s="485">
        <v>25230.284717100552</v>
      </c>
      <c r="D17" s="485">
        <v>40288.312485419512</v>
      </c>
      <c r="E17" s="485">
        <v>24370.591977342643</v>
      </c>
      <c r="F17" s="485">
        <v>43072.608211168292</v>
      </c>
      <c r="G17" s="485">
        <v>51306.393784315413</v>
      </c>
      <c r="H17" s="485">
        <v>53802.833835935933</v>
      </c>
      <c r="I17" s="485">
        <v>37152.343340087624</v>
      </c>
      <c r="J17" s="485">
        <v>31540.850312900031</v>
      </c>
      <c r="K17" s="485">
        <v>29571.406753165964</v>
      </c>
      <c r="L17" s="485">
        <v>28288.098384039262</v>
      </c>
      <c r="M17" s="485">
        <v>38421.550330353653</v>
      </c>
      <c r="N17" s="879">
        <v>426845.10959592636</v>
      </c>
    </row>
    <row r="18" spans="1:14" s="13" customFormat="1" ht="12.95" customHeight="1">
      <c r="A18" s="280" t="s">
        <v>1113</v>
      </c>
      <c r="B18" s="90">
        <v>43419.199659410689</v>
      </c>
      <c r="C18" s="90">
        <v>42563.838770037524</v>
      </c>
      <c r="D18" s="90">
        <v>54334.93503974234</v>
      </c>
      <c r="E18" s="90">
        <v>33800.442290256702</v>
      </c>
      <c r="F18" s="90">
        <v>38163.007100368646</v>
      </c>
      <c r="G18" s="90">
        <v>47269.646314023303</v>
      </c>
      <c r="H18" s="90">
        <v>40921.910865030412</v>
      </c>
      <c r="I18" s="90">
        <v>34203.608392383532</v>
      </c>
      <c r="J18" s="90">
        <v>31313.058055291516</v>
      </c>
      <c r="K18" s="90">
        <v>34580.078626053983</v>
      </c>
      <c r="L18" s="90">
        <v>32719.816176384091</v>
      </c>
      <c r="M18" s="90">
        <v>48551.435838206606</v>
      </c>
      <c r="N18" s="641">
        <v>481840.97712730692</v>
      </c>
    </row>
    <row r="19" spans="1:14" s="164" customFormat="1" ht="12.95" customHeight="1">
      <c r="A19" s="878" t="s">
        <v>391</v>
      </c>
      <c r="B19" s="485">
        <v>15524.830515592779</v>
      </c>
      <c r="C19" s="485">
        <v>14728.621447553202</v>
      </c>
      <c r="D19" s="485">
        <v>18903.675605490058</v>
      </c>
      <c r="E19" s="485">
        <v>11534.571152448518</v>
      </c>
      <c r="F19" s="485">
        <v>13164.647863694136</v>
      </c>
      <c r="G19" s="485">
        <v>17462.111943298685</v>
      </c>
      <c r="H19" s="485">
        <v>16358.488381307763</v>
      </c>
      <c r="I19" s="485">
        <v>12600.881565907914</v>
      </c>
      <c r="J19" s="485">
        <v>10796.544246316349</v>
      </c>
      <c r="K19" s="485">
        <v>11443.130320777867</v>
      </c>
      <c r="L19" s="485">
        <v>11981.948772956233</v>
      </c>
      <c r="M19" s="485">
        <v>19277.959909029069</v>
      </c>
      <c r="N19" s="879">
        <v>173777.41172436421</v>
      </c>
    </row>
    <row r="20" spans="1:14" s="164" customFormat="1" ht="12.95" customHeight="1">
      <c r="A20" s="878" t="s">
        <v>392</v>
      </c>
      <c r="B20" s="485">
        <v>4517.8049083367869</v>
      </c>
      <c r="C20" s="485">
        <v>4299.8775137811781</v>
      </c>
      <c r="D20" s="485">
        <v>6187.9955948617426</v>
      </c>
      <c r="E20" s="485">
        <v>4116.8044000661112</v>
      </c>
      <c r="F20" s="485">
        <v>4771.2255354094477</v>
      </c>
      <c r="G20" s="485">
        <v>6478.2287861394561</v>
      </c>
      <c r="H20" s="485">
        <v>5211.9341773388214</v>
      </c>
      <c r="I20" s="485">
        <v>3275.2763624766085</v>
      </c>
      <c r="J20" s="485">
        <v>3954.9874702365637</v>
      </c>
      <c r="K20" s="485">
        <v>5399.0967776466587</v>
      </c>
      <c r="L20" s="485">
        <v>3467.2422116839384</v>
      </c>
      <c r="M20" s="485">
        <v>5459.0770085016511</v>
      </c>
      <c r="N20" s="879">
        <v>57139.550746480614</v>
      </c>
    </row>
    <row r="21" spans="1:14" s="164" customFormat="1" ht="12.95" customHeight="1">
      <c r="A21" s="878" t="s">
        <v>393</v>
      </c>
      <c r="B21" s="485">
        <v>7912.5314628276565</v>
      </c>
      <c r="C21" s="485">
        <v>9400.4667995453365</v>
      </c>
      <c r="D21" s="485">
        <v>11171.50280640028</v>
      </c>
      <c r="E21" s="485">
        <v>7027.3831638587135</v>
      </c>
      <c r="F21" s="485">
        <v>7492.1324618145582</v>
      </c>
      <c r="G21" s="485">
        <v>6884.2232136290813</v>
      </c>
      <c r="H21" s="485">
        <v>6025.424676895911</v>
      </c>
      <c r="I21" s="485">
        <v>6960.1240650122336</v>
      </c>
      <c r="J21" s="485">
        <v>6045.6750487882673</v>
      </c>
      <c r="K21" s="485">
        <v>6675.1419629635575</v>
      </c>
      <c r="L21" s="485">
        <v>6470.7084063358125</v>
      </c>
      <c r="M21" s="485">
        <v>10212.606704277385</v>
      </c>
      <c r="N21" s="879">
        <v>92277.920772341124</v>
      </c>
    </row>
    <row r="22" spans="1:14" s="164" customFormat="1" ht="12.95" customHeight="1">
      <c r="A22" s="878" t="s">
        <v>394</v>
      </c>
      <c r="B22" s="485">
        <v>6673.1863276021159</v>
      </c>
      <c r="C22" s="485">
        <v>6305.9214760967307</v>
      </c>
      <c r="D22" s="485">
        <v>8005.3927922738594</v>
      </c>
      <c r="E22" s="485">
        <v>6622.5620738196067</v>
      </c>
      <c r="F22" s="485">
        <v>8521.834658650967</v>
      </c>
      <c r="G22" s="485">
        <v>11101.759858382142</v>
      </c>
      <c r="H22" s="485">
        <v>9274.921936360839</v>
      </c>
      <c r="I22" s="485">
        <v>6597.0877461392474</v>
      </c>
      <c r="J22" s="485">
        <v>6903.3215480291465</v>
      </c>
      <c r="K22" s="485">
        <v>6453.5038154687936</v>
      </c>
      <c r="L22" s="485">
        <v>6342.4021558793029</v>
      </c>
      <c r="M22" s="485">
        <v>8148.1119487361257</v>
      </c>
      <c r="N22" s="879">
        <v>90950.006337428844</v>
      </c>
    </row>
    <row r="23" spans="1:14" s="164" customFormat="1" ht="12.95" customHeight="1">
      <c r="A23" s="878" t="s">
        <v>395</v>
      </c>
      <c r="B23" s="485">
        <v>8790.8464450667998</v>
      </c>
      <c r="C23" s="485">
        <v>7828.951533064328</v>
      </c>
      <c r="D23" s="485">
        <v>10066.368240714575</v>
      </c>
      <c r="E23" s="485">
        <v>4499.1215000675402</v>
      </c>
      <c r="F23" s="485">
        <v>4213.1665807963291</v>
      </c>
      <c r="G23" s="485">
        <v>5343.3225125692879</v>
      </c>
      <c r="H23" s="485">
        <v>4051.1416931242857</v>
      </c>
      <c r="I23" s="485">
        <v>4770.2386528492807</v>
      </c>
      <c r="J23" s="485">
        <v>3612.5297419204876</v>
      </c>
      <c r="K23" s="485">
        <v>4609.2057491935484</v>
      </c>
      <c r="L23" s="485">
        <v>4457.5146295292825</v>
      </c>
      <c r="M23" s="485">
        <v>5453.6802676602001</v>
      </c>
      <c r="N23" s="879">
        <v>67696.08754655761</v>
      </c>
    </row>
    <row r="24" spans="1:14" s="164" customFormat="1" ht="12.95" customHeight="1">
      <c r="A24" s="280" t="s">
        <v>1114</v>
      </c>
      <c r="B24" s="90">
        <v>7399.690627885966</v>
      </c>
      <c r="C24" s="90">
        <v>7208.7832160108437</v>
      </c>
      <c r="D24" s="90">
        <v>10474.075464553211</v>
      </c>
      <c r="E24" s="90">
        <v>8318.6689373757235</v>
      </c>
      <c r="F24" s="90">
        <v>14378.583394942518</v>
      </c>
      <c r="G24" s="90">
        <v>14566.845174543123</v>
      </c>
      <c r="H24" s="90">
        <v>11710.31960662376</v>
      </c>
      <c r="I24" s="90">
        <v>8486.1297792890873</v>
      </c>
      <c r="J24" s="90">
        <v>10089.115324438231</v>
      </c>
      <c r="K24" s="90">
        <v>10876.359489084711</v>
      </c>
      <c r="L24" s="90">
        <v>8314.2694717306713</v>
      </c>
      <c r="M24" s="90">
        <v>11417.448597169443</v>
      </c>
      <c r="N24" s="641">
        <v>123240.28908363044</v>
      </c>
    </row>
    <row r="25" spans="1:14" s="164" customFormat="1" ht="12.95" customHeight="1">
      <c r="A25" s="878" t="s">
        <v>397</v>
      </c>
      <c r="B25" s="485">
        <v>1488.4645811944793</v>
      </c>
      <c r="C25" s="485">
        <v>1513.6692429258947</v>
      </c>
      <c r="D25" s="485">
        <v>2496.9719101742539</v>
      </c>
      <c r="E25" s="485">
        <v>1853.0664012007005</v>
      </c>
      <c r="F25" s="485">
        <v>3318.3399778269786</v>
      </c>
      <c r="G25" s="485">
        <v>3178.0387215897381</v>
      </c>
      <c r="H25" s="485">
        <v>2564.6903545058854</v>
      </c>
      <c r="I25" s="485">
        <v>1821.8784837440037</v>
      </c>
      <c r="J25" s="485">
        <v>2192.2242484731773</v>
      </c>
      <c r="K25" s="485">
        <v>2227.1984153301796</v>
      </c>
      <c r="L25" s="485">
        <v>2016.8457765509133</v>
      </c>
      <c r="M25" s="485">
        <v>2424.4905356303898</v>
      </c>
      <c r="N25" s="879">
        <v>27095.878649146758</v>
      </c>
    </row>
    <row r="26" spans="1:14" s="164" customFormat="1" ht="12.95" customHeight="1">
      <c r="A26" s="878" t="s">
        <v>398</v>
      </c>
      <c r="B26" s="485">
        <v>1712.5109159950043</v>
      </c>
      <c r="C26" s="485">
        <v>1801.2145676740708</v>
      </c>
      <c r="D26" s="485">
        <v>1929.7259013789787</v>
      </c>
      <c r="E26" s="485">
        <v>2265.2478855044228</v>
      </c>
      <c r="F26" s="485">
        <v>2768.7926821689575</v>
      </c>
      <c r="G26" s="485">
        <v>3612.4723131541027</v>
      </c>
      <c r="H26" s="485">
        <v>2736.4206076083078</v>
      </c>
      <c r="I26" s="485">
        <v>1748.1343623122893</v>
      </c>
      <c r="J26" s="485">
        <v>2360.8481226948793</v>
      </c>
      <c r="K26" s="485">
        <v>2305.0011029457332</v>
      </c>
      <c r="L26" s="485">
        <v>1891.7812345771081</v>
      </c>
      <c r="M26" s="485">
        <v>2585.2573499606015</v>
      </c>
      <c r="N26" s="879">
        <v>27717.407045974593</v>
      </c>
    </row>
    <row r="27" spans="1:14" s="164" customFormat="1" ht="12.95" customHeight="1">
      <c r="A27" s="878" t="s">
        <v>399</v>
      </c>
      <c r="B27" s="485">
        <v>756.19736174962441</v>
      </c>
      <c r="C27" s="485">
        <v>603.18016457144972</v>
      </c>
      <c r="D27" s="485">
        <v>1008.1190382942654</v>
      </c>
      <c r="E27" s="485">
        <v>765.83306883292175</v>
      </c>
      <c r="F27" s="485">
        <v>1427.1489498329965</v>
      </c>
      <c r="G27" s="485">
        <v>1388.8240023144733</v>
      </c>
      <c r="H27" s="485">
        <v>1166.6459617633611</v>
      </c>
      <c r="I27" s="485">
        <v>866.43701477468198</v>
      </c>
      <c r="J27" s="485">
        <v>1006.30209319125</v>
      </c>
      <c r="K27" s="485">
        <v>868.13051047258921</v>
      </c>
      <c r="L27" s="485">
        <v>794.00141678047601</v>
      </c>
      <c r="M27" s="485">
        <v>1122.4883038148439</v>
      </c>
      <c r="N27" s="879">
        <v>11773.307886393068</v>
      </c>
    </row>
    <row r="28" spans="1:14" s="164" customFormat="1" ht="12.95" customHeight="1">
      <c r="A28" s="878" t="s">
        <v>400</v>
      </c>
      <c r="B28" s="485">
        <v>3442.5177689464099</v>
      </c>
      <c r="C28" s="485">
        <v>3290.7192408395217</v>
      </c>
      <c r="D28" s="485">
        <v>5039.2586147055208</v>
      </c>
      <c r="E28" s="485">
        <v>3434.5215818377374</v>
      </c>
      <c r="F28" s="485">
        <v>6864.3017851137174</v>
      </c>
      <c r="G28" s="485">
        <v>6387.5101374846126</v>
      </c>
      <c r="H28" s="485">
        <v>5242.5626827467768</v>
      </c>
      <c r="I28" s="485">
        <v>4049.6799184577812</v>
      </c>
      <c r="J28" s="485">
        <v>4529.7408600792442</v>
      </c>
      <c r="K28" s="485">
        <v>5476.0294603360617</v>
      </c>
      <c r="L28" s="485">
        <v>3611.6410438219777</v>
      </c>
      <c r="M28" s="485">
        <v>5285.2124077638491</v>
      </c>
      <c r="N28" s="879">
        <v>56653.695502135713</v>
      </c>
    </row>
    <row r="29" spans="1:14" s="164" customFormat="1" ht="12.95" customHeight="1">
      <c r="A29" s="280" t="s">
        <v>483</v>
      </c>
      <c r="B29" s="90">
        <v>11236.239650723452</v>
      </c>
      <c r="C29" s="90">
        <v>14093.373220521153</v>
      </c>
      <c r="D29" s="90">
        <v>12360.548696815509</v>
      </c>
      <c r="E29" s="90">
        <v>16297.257557918152</v>
      </c>
      <c r="F29" s="90">
        <v>12024.201725358049</v>
      </c>
      <c r="G29" s="90">
        <v>12400.557286634739</v>
      </c>
      <c r="H29" s="90">
        <v>13432.151849448011</v>
      </c>
      <c r="I29" s="90">
        <v>16245.297196981746</v>
      </c>
      <c r="J29" s="90">
        <v>9959.1511400899453</v>
      </c>
      <c r="K29" s="90">
        <v>10749.340503437268</v>
      </c>
      <c r="L29" s="90">
        <v>9708.7882782349279</v>
      </c>
      <c r="M29" s="90">
        <v>13319.456707528223</v>
      </c>
      <c r="N29" s="641">
        <v>151826.36381366846</v>
      </c>
    </row>
    <row r="30" spans="1:14" s="164" customFormat="1" ht="12.95" customHeight="1">
      <c r="A30" s="878" t="s">
        <v>402</v>
      </c>
      <c r="B30" s="485">
        <v>2018.4977838388268</v>
      </c>
      <c r="C30" s="485">
        <v>2203.5144073842675</v>
      </c>
      <c r="D30" s="485">
        <v>2323.8010909641034</v>
      </c>
      <c r="E30" s="485">
        <v>3288.544368114749</v>
      </c>
      <c r="F30" s="485">
        <v>2515.2680485139526</v>
      </c>
      <c r="G30" s="485">
        <v>2548.0846082388534</v>
      </c>
      <c r="H30" s="485">
        <v>3366.5745827720075</v>
      </c>
      <c r="I30" s="485">
        <v>3863.8063916178257</v>
      </c>
      <c r="J30" s="485">
        <v>1939.3685087375561</v>
      </c>
      <c r="K30" s="485">
        <v>1995.7634405837093</v>
      </c>
      <c r="L30" s="485">
        <v>1914.1102867534805</v>
      </c>
      <c r="M30" s="485">
        <v>2510.7853635678175</v>
      </c>
      <c r="N30" s="879">
        <v>30488.118881087124</v>
      </c>
    </row>
    <row r="31" spans="1:14" s="164" customFormat="1" ht="12.95" customHeight="1">
      <c r="A31" s="878" t="s">
        <v>403</v>
      </c>
      <c r="B31" s="485">
        <v>975.07316583426223</v>
      </c>
      <c r="C31" s="485">
        <v>1176.4697695668419</v>
      </c>
      <c r="D31" s="485">
        <v>1046.2673546531089</v>
      </c>
      <c r="E31" s="485">
        <v>1477.5966989198951</v>
      </c>
      <c r="F31" s="485">
        <v>823.80636125628951</v>
      </c>
      <c r="G31" s="485">
        <v>937.36778860091692</v>
      </c>
      <c r="H31" s="485">
        <v>720.40555268725291</v>
      </c>
      <c r="I31" s="485">
        <v>821.6318194827021</v>
      </c>
      <c r="J31" s="485">
        <v>750.14184281933763</v>
      </c>
      <c r="K31" s="485">
        <v>760.8643550839264</v>
      </c>
      <c r="L31" s="485">
        <v>854.26991308906327</v>
      </c>
      <c r="M31" s="485">
        <v>1038.3392923193969</v>
      </c>
      <c r="N31" s="879">
        <v>11382.233914313154</v>
      </c>
    </row>
    <row r="32" spans="1:14" s="164" customFormat="1" ht="12.95" customHeight="1">
      <c r="A32" s="878" t="s">
        <v>404</v>
      </c>
      <c r="B32" s="485">
        <v>5984.919297916379</v>
      </c>
      <c r="C32" s="485">
        <v>7470.4518746639424</v>
      </c>
      <c r="D32" s="485">
        <v>6518.4680493511005</v>
      </c>
      <c r="E32" s="485">
        <v>8060.9109468013712</v>
      </c>
      <c r="F32" s="485">
        <v>6598.2360004856164</v>
      </c>
      <c r="G32" s="485">
        <v>6668.8148077404103</v>
      </c>
      <c r="H32" s="485">
        <v>7296.058029993781</v>
      </c>
      <c r="I32" s="485">
        <v>9321.401277982277</v>
      </c>
      <c r="J32" s="485">
        <v>5309.7226644326502</v>
      </c>
      <c r="K32" s="485">
        <v>5623.2268578794847</v>
      </c>
      <c r="L32" s="485">
        <v>4909.0911378345836</v>
      </c>
      <c r="M32" s="485">
        <v>7549.7642770792381</v>
      </c>
      <c r="N32" s="879">
        <v>81311.065222156787</v>
      </c>
    </row>
    <row r="33" spans="1:14" s="164" customFormat="1" ht="12.95" customHeight="1">
      <c r="A33" s="878" t="s">
        <v>405</v>
      </c>
      <c r="B33" s="485">
        <v>1045.7866387512311</v>
      </c>
      <c r="C33" s="485">
        <v>1581.6426083181402</v>
      </c>
      <c r="D33" s="485">
        <v>1092.7704037199005</v>
      </c>
      <c r="E33" s="485">
        <v>1796.3207266962052</v>
      </c>
      <c r="F33" s="485">
        <v>1025.2090591252158</v>
      </c>
      <c r="G33" s="485">
        <v>1120.4917502545877</v>
      </c>
      <c r="H33" s="485">
        <v>957.51650950860972</v>
      </c>
      <c r="I33" s="485">
        <v>1039.1618409276489</v>
      </c>
      <c r="J33" s="485">
        <v>1086.3241614517699</v>
      </c>
      <c r="K33" s="485">
        <v>1151.8567539043847</v>
      </c>
      <c r="L33" s="485">
        <v>970.93731619623225</v>
      </c>
      <c r="M33" s="485">
        <v>1036.708479603087</v>
      </c>
      <c r="N33" s="879">
        <v>13904.726248457147</v>
      </c>
    </row>
    <row r="34" spans="1:14" s="164" customFormat="1" ht="12.95" customHeight="1">
      <c r="A34" s="878" t="s">
        <v>406</v>
      </c>
      <c r="B34" s="485">
        <v>688.01244028601377</v>
      </c>
      <c r="C34" s="485">
        <v>798.69606148405626</v>
      </c>
      <c r="D34" s="485">
        <v>763.91989898710676</v>
      </c>
      <c r="E34" s="485">
        <v>838.24000016825414</v>
      </c>
      <c r="F34" s="485">
        <v>608.67020676231823</v>
      </c>
      <c r="G34" s="485">
        <v>625.99652448464269</v>
      </c>
      <c r="H34" s="485">
        <v>696.27072599283269</v>
      </c>
      <c r="I34" s="485">
        <v>800.90455342738665</v>
      </c>
      <c r="J34" s="485">
        <v>557.6199400788538</v>
      </c>
      <c r="K34" s="485">
        <v>723.22664441074903</v>
      </c>
      <c r="L34" s="485">
        <v>585.36164764740579</v>
      </c>
      <c r="M34" s="485">
        <v>680.48955664364757</v>
      </c>
      <c r="N34" s="879">
        <v>8367.4082003733274</v>
      </c>
    </row>
    <row r="35" spans="1:14" s="164" customFormat="1" ht="12.95" customHeight="1">
      <c r="A35" s="878" t="s">
        <v>407</v>
      </c>
      <c r="B35" s="485">
        <v>523.95032409676969</v>
      </c>
      <c r="C35" s="485">
        <v>862.59849910468631</v>
      </c>
      <c r="D35" s="485">
        <v>615.32189914008552</v>
      </c>
      <c r="E35" s="485">
        <v>835.64481721853019</v>
      </c>
      <c r="F35" s="485">
        <v>453.0120492145839</v>
      </c>
      <c r="G35" s="485">
        <v>499.80180731518556</v>
      </c>
      <c r="H35" s="485">
        <v>395.32644849402107</v>
      </c>
      <c r="I35" s="485">
        <v>398.39131354414633</v>
      </c>
      <c r="J35" s="485">
        <v>315.97402257013607</v>
      </c>
      <c r="K35" s="485">
        <v>494.4024515747422</v>
      </c>
      <c r="L35" s="485">
        <v>475.01797671378318</v>
      </c>
      <c r="M35" s="485">
        <v>503.36973831518884</v>
      </c>
      <c r="N35" s="879">
        <v>6372.8113473019366</v>
      </c>
    </row>
    <row r="36" spans="1:14" s="13" customFormat="1" ht="12.95" customHeight="1">
      <c r="A36" s="280" t="s">
        <v>1115</v>
      </c>
      <c r="B36" s="90">
        <v>23552.090889602045</v>
      </c>
      <c r="C36" s="90">
        <v>25007.702874923478</v>
      </c>
      <c r="D36" s="90">
        <v>25792.461434261109</v>
      </c>
      <c r="E36" s="90">
        <v>32918.74798780623</v>
      </c>
      <c r="F36" s="90">
        <v>27796.303336060042</v>
      </c>
      <c r="G36" s="90">
        <v>29132.106859988628</v>
      </c>
      <c r="H36" s="90">
        <v>35236.342964256699</v>
      </c>
      <c r="I36" s="90">
        <v>45269.962803414273</v>
      </c>
      <c r="J36" s="90">
        <v>22738.558608226562</v>
      </c>
      <c r="K36" s="90">
        <v>22727.569906678615</v>
      </c>
      <c r="L36" s="90">
        <v>21156.537459012769</v>
      </c>
      <c r="M36" s="90">
        <v>29371.578332233032</v>
      </c>
      <c r="N36" s="641">
        <v>340699.96345649578</v>
      </c>
    </row>
    <row r="37" spans="1:14" s="164" customFormat="1" ht="12.95" customHeight="1">
      <c r="A37" s="878" t="s">
        <v>409</v>
      </c>
      <c r="B37" s="485">
        <v>5729.2921593413266</v>
      </c>
      <c r="C37" s="485">
        <v>5196.2676583794391</v>
      </c>
      <c r="D37" s="485">
        <v>6315.6891944559011</v>
      </c>
      <c r="E37" s="485">
        <v>10254.125503708896</v>
      </c>
      <c r="F37" s="485">
        <v>7261.9576415149759</v>
      </c>
      <c r="G37" s="485">
        <v>7569.1617832260144</v>
      </c>
      <c r="H37" s="485">
        <v>10227.7259383743</v>
      </c>
      <c r="I37" s="485">
        <v>14196.158959497954</v>
      </c>
      <c r="J37" s="485">
        <v>5569.7150907679243</v>
      </c>
      <c r="K37" s="485">
        <v>5593.7514680563681</v>
      </c>
      <c r="L37" s="485">
        <v>5865.4741289688673</v>
      </c>
      <c r="M37" s="485">
        <v>7338.7356510403906</v>
      </c>
      <c r="N37" s="879">
        <v>91118.055177323215</v>
      </c>
    </row>
    <row r="38" spans="1:14" s="164" customFormat="1" ht="12.95" customHeight="1">
      <c r="A38" s="878" t="s">
        <v>410</v>
      </c>
      <c r="B38" s="485">
        <v>11724.148726377234</v>
      </c>
      <c r="C38" s="485">
        <v>14059.7574055443</v>
      </c>
      <c r="D38" s="485">
        <v>12891.196560077384</v>
      </c>
      <c r="E38" s="485">
        <v>15877.806727988971</v>
      </c>
      <c r="F38" s="485">
        <v>12730.938216520912</v>
      </c>
      <c r="G38" s="485">
        <v>11507.793927202974</v>
      </c>
      <c r="H38" s="485">
        <v>15850.432788862283</v>
      </c>
      <c r="I38" s="485">
        <v>21802.712288405412</v>
      </c>
      <c r="J38" s="485">
        <v>11007.057318643183</v>
      </c>
      <c r="K38" s="485">
        <v>11139.393990935754</v>
      </c>
      <c r="L38" s="485">
        <v>9806.4252651453953</v>
      </c>
      <c r="M38" s="485">
        <v>15353.521388748533</v>
      </c>
      <c r="N38" s="879">
        <v>163751.18460443593</v>
      </c>
    </row>
    <row r="39" spans="1:14" s="164" customFormat="1" ht="12.95" customHeight="1">
      <c r="A39" s="878" t="s">
        <v>411</v>
      </c>
      <c r="B39" s="485">
        <v>6098.6500038873291</v>
      </c>
      <c r="C39" s="485">
        <v>5751.6778110019668</v>
      </c>
      <c r="D39" s="485">
        <v>6585.5756797270042</v>
      </c>
      <c r="E39" s="485">
        <v>6786.8157561099797</v>
      </c>
      <c r="F39" s="485">
        <v>7803.4074780208657</v>
      </c>
      <c r="G39" s="485">
        <v>10055.151149559764</v>
      </c>
      <c r="H39" s="485">
        <v>9158.1842370162049</v>
      </c>
      <c r="I39" s="485">
        <v>9271.0915555082393</v>
      </c>
      <c r="J39" s="485">
        <v>6161.7861988159229</v>
      </c>
      <c r="K39" s="485">
        <v>5994.4244476846397</v>
      </c>
      <c r="L39" s="485">
        <v>5484.6380648975273</v>
      </c>
      <c r="M39" s="485">
        <v>6679.3212924420232</v>
      </c>
      <c r="N39" s="879">
        <v>85830.72367466276</v>
      </c>
    </row>
    <row r="40" spans="1:14" s="164" customFormat="1" ht="12.95" customHeight="1">
      <c r="A40" s="280" t="s">
        <v>1116</v>
      </c>
      <c r="B40" s="90">
        <v>36191.099331286954</v>
      </c>
      <c r="C40" s="90">
        <v>34407.986179659871</v>
      </c>
      <c r="D40" s="90">
        <v>44219.883591326208</v>
      </c>
      <c r="E40" s="90">
        <v>49547.3985007827</v>
      </c>
      <c r="F40" s="90">
        <v>55179.885423809872</v>
      </c>
      <c r="G40" s="90">
        <v>62514.964047097994</v>
      </c>
      <c r="H40" s="90">
        <v>62092.582719129794</v>
      </c>
      <c r="I40" s="90">
        <v>51272.831517221959</v>
      </c>
      <c r="J40" s="90">
        <v>43483.125594760859</v>
      </c>
      <c r="K40" s="90">
        <v>42504.409558340172</v>
      </c>
      <c r="L40" s="90">
        <v>37932.996337034281</v>
      </c>
      <c r="M40" s="90">
        <v>53966.37855030386</v>
      </c>
      <c r="N40" s="641">
        <v>573313.54135099612</v>
      </c>
    </row>
    <row r="41" spans="1:14" s="164" customFormat="1" ht="12.95" customHeight="1">
      <c r="A41" s="880" t="s">
        <v>413</v>
      </c>
      <c r="B41" s="487">
        <v>648.34315840890133</v>
      </c>
      <c r="C41" s="487">
        <v>478.20438053496019</v>
      </c>
      <c r="D41" s="487">
        <v>557.02393445802772</v>
      </c>
      <c r="E41" s="487">
        <v>745.96361073553896</v>
      </c>
      <c r="F41" s="487">
        <v>601.19489345627858</v>
      </c>
      <c r="G41" s="487">
        <v>761.39418658276099</v>
      </c>
      <c r="H41" s="487">
        <v>602.19162788883398</v>
      </c>
      <c r="I41" s="487">
        <v>787.2586865502841</v>
      </c>
      <c r="J41" s="487">
        <v>571.92577938951229</v>
      </c>
      <c r="K41" s="487">
        <v>593.60710829384038</v>
      </c>
      <c r="L41" s="487">
        <v>591.46370591803463</v>
      </c>
      <c r="M41" s="487">
        <v>673.49919101941077</v>
      </c>
      <c r="N41" s="642">
        <v>7612.07026323645</v>
      </c>
    </row>
    <row r="42" spans="1:14" s="164" customFormat="1" ht="12.95" customHeight="1">
      <c r="A42" s="878" t="s">
        <v>414</v>
      </c>
      <c r="B42" s="485">
        <v>853.92742370945473</v>
      </c>
      <c r="C42" s="485">
        <v>1071.1671243234105</v>
      </c>
      <c r="D42" s="485">
        <v>1084.5320049666802</v>
      </c>
      <c r="E42" s="485">
        <v>1028.5925389864965</v>
      </c>
      <c r="F42" s="485">
        <v>936.61436582887677</v>
      </c>
      <c r="G42" s="485">
        <v>960.51184827186876</v>
      </c>
      <c r="H42" s="485">
        <v>1199.8810350367917</v>
      </c>
      <c r="I42" s="485">
        <v>1415.8537716062147</v>
      </c>
      <c r="J42" s="485">
        <v>814.161599467109</v>
      </c>
      <c r="K42" s="485">
        <v>906.76555076766158</v>
      </c>
      <c r="L42" s="485">
        <v>1020.1752058668778</v>
      </c>
      <c r="M42" s="485">
        <v>1505.0744844786145</v>
      </c>
      <c r="N42" s="879">
        <v>12797.256953310258</v>
      </c>
    </row>
    <row r="43" spans="1:14" s="164" customFormat="1" ht="12.95" customHeight="1">
      <c r="A43" s="878" t="s">
        <v>415</v>
      </c>
      <c r="B43" s="485">
        <v>10616.165095059467</v>
      </c>
      <c r="C43" s="485">
        <v>10197.636762705462</v>
      </c>
      <c r="D43" s="485">
        <v>14842.191074196877</v>
      </c>
      <c r="E43" s="485">
        <v>12286.955905060311</v>
      </c>
      <c r="F43" s="485">
        <v>17630.963094607981</v>
      </c>
      <c r="G43" s="485">
        <v>19254.106519130601</v>
      </c>
      <c r="H43" s="485">
        <v>18881.891046460631</v>
      </c>
      <c r="I43" s="485">
        <v>14459.592389754229</v>
      </c>
      <c r="J43" s="485">
        <v>13085.642460233645</v>
      </c>
      <c r="K43" s="485">
        <v>12815.460509504095</v>
      </c>
      <c r="L43" s="485">
        <v>11771.623693634963</v>
      </c>
      <c r="M43" s="485">
        <v>14178.658336035398</v>
      </c>
      <c r="N43" s="879">
        <v>170020.88688637852</v>
      </c>
    </row>
    <row r="44" spans="1:14" s="164" customFormat="1" ht="12.95" customHeight="1">
      <c r="A44" s="878" t="s">
        <v>416</v>
      </c>
      <c r="B44" s="485">
        <v>5225.0787194640179</v>
      </c>
      <c r="C44" s="485">
        <v>5947.5587032667272</v>
      </c>
      <c r="D44" s="485">
        <v>6488.3620127427039</v>
      </c>
      <c r="E44" s="485">
        <v>8098.1210603947047</v>
      </c>
      <c r="F44" s="485">
        <v>10635.090432884901</v>
      </c>
      <c r="G44" s="485">
        <v>10339.370787889997</v>
      </c>
      <c r="H44" s="485">
        <v>9437.4562787433133</v>
      </c>
      <c r="I44" s="485">
        <v>6132.9392078977908</v>
      </c>
      <c r="J44" s="485">
        <v>7806.5444075255664</v>
      </c>
      <c r="K44" s="485">
        <v>6721.7706885969765</v>
      </c>
      <c r="L44" s="485">
        <v>6296.0974777532292</v>
      </c>
      <c r="M44" s="485">
        <v>9697.0281180430502</v>
      </c>
      <c r="N44" s="879">
        <v>92825.417895189268</v>
      </c>
    </row>
    <row r="45" spans="1:14" s="164" customFormat="1" ht="12.95" customHeight="1">
      <c r="A45" s="878" t="s">
        <v>417</v>
      </c>
      <c r="B45" s="485">
        <v>4586.6535540379509</v>
      </c>
      <c r="C45" s="485">
        <v>4001.2758682767503</v>
      </c>
      <c r="D45" s="485">
        <v>4880.1245581034564</v>
      </c>
      <c r="E45" s="485">
        <v>6368.0462949551948</v>
      </c>
      <c r="F45" s="485">
        <v>5161.827002630569</v>
      </c>
      <c r="G45" s="485">
        <v>6954.428901119627</v>
      </c>
      <c r="H45" s="485">
        <v>7439.9547605302314</v>
      </c>
      <c r="I45" s="485">
        <v>8823.3778147450194</v>
      </c>
      <c r="J45" s="485">
        <v>4944.5982855737011</v>
      </c>
      <c r="K45" s="485">
        <v>5107.1376165928332</v>
      </c>
      <c r="L45" s="485">
        <v>4381.1946230521653</v>
      </c>
      <c r="M45" s="485">
        <v>6268.8881512318976</v>
      </c>
      <c r="N45" s="879">
        <v>68917.507430852042</v>
      </c>
    </row>
    <row r="46" spans="1:14" s="164" customFormat="1" ht="12.95" customHeight="1">
      <c r="A46" s="878" t="s">
        <v>418</v>
      </c>
      <c r="B46" s="485">
        <v>4715.7859476145013</v>
      </c>
      <c r="C46" s="485">
        <v>4429.7889056709046</v>
      </c>
      <c r="D46" s="485">
        <v>5632.6882514118615</v>
      </c>
      <c r="E46" s="485">
        <v>7247.2946812027176</v>
      </c>
      <c r="F46" s="485">
        <v>7308.0454445357591</v>
      </c>
      <c r="G46" s="485">
        <v>8532.8899925548139</v>
      </c>
      <c r="H46" s="485">
        <v>8302.4804174996425</v>
      </c>
      <c r="I46" s="485">
        <v>6186.8957579672669</v>
      </c>
      <c r="J46" s="485">
        <v>6157.7587157980333</v>
      </c>
      <c r="K46" s="485">
        <v>5751.519121425431</v>
      </c>
      <c r="L46" s="485">
        <v>4785.5217074821439</v>
      </c>
      <c r="M46" s="485">
        <v>7196.3905478267307</v>
      </c>
      <c r="N46" s="879">
        <v>76247.059490992746</v>
      </c>
    </row>
    <row r="47" spans="1:14" s="164" customFormat="1" ht="12.95" customHeight="1">
      <c r="A47" s="878" t="s">
        <v>419</v>
      </c>
      <c r="B47" s="485">
        <v>2311.2042357495793</v>
      </c>
      <c r="C47" s="485">
        <v>1835.8329953756891</v>
      </c>
      <c r="D47" s="485">
        <v>2275.8115843575733</v>
      </c>
      <c r="E47" s="485">
        <v>3066.2807596623929</v>
      </c>
      <c r="F47" s="485">
        <v>3299.0297759532132</v>
      </c>
      <c r="G47" s="485">
        <v>3913.6411732366496</v>
      </c>
      <c r="H47" s="485">
        <v>3516.553859100597</v>
      </c>
      <c r="I47" s="485">
        <v>2382.6705567744839</v>
      </c>
      <c r="J47" s="485">
        <v>2459.7737160128195</v>
      </c>
      <c r="K47" s="485">
        <v>2423.9594389797298</v>
      </c>
      <c r="L47" s="485">
        <v>2217.2734031916971</v>
      </c>
      <c r="M47" s="485">
        <v>2966.1892249853495</v>
      </c>
      <c r="N47" s="879">
        <v>32668.22072337988</v>
      </c>
    </row>
    <row r="48" spans="1:14" s="164" customFormat="1" ht="12.95" customHeight="1">
      <c r="A48" s="878" t="s">
        <v>420</v>
      </c>
      <c r="B48" s="485">
        <v>6836.9579055333243</v>
      </c>
      <c r="C48" s="485">
        <v>6029.705776837699</v>
      </c>
      <c r="D48" s="485">
        <v>7994.3463744307546</v>
      </c>
      <c r="E48" s="485">
        <v>10240.76940185013</v>
      </c>
      <c r="F48" s="485">
        <v>8948.2266681378787</v>
      </c>
      <c r="G48" s="485">
        <v>11017.414420497438</v>
      </c>
      <c r="H48" s="485">
        <v>11965.983164549805</v>
      </c>
      <c r="I48" s="485">
        <v>10519.573312787166</v>
      </c>
      <c r="J48" s="485">
        <v>7134.1066693408411</v>
      </c>
      <c r="K48" s="485">
        <v>7733.3583587114708</v>
      </c>
      <c r="L48" s="485">
        <v>6453.5419406235997</v>
      </c>
      <c r="M48" s="485">
        <v>11061.360886561864</v>
      </c>
      <c r="N48" s="879">
        <v>105935.3448798422</v>
      </c>
    </row>
    <row r="49" spans="1:14" s="164" customFormat="1" ht="12.95" customHeight="1">
      <c r="A49" s="878" t="s">
        <v>421</v>
      </c>
      <c r="B49" s="485">
        <v>396.9832917167717</v>
      </c>
      <c r="C49" s="485">
        <v>416.81566267354458</v>
      </c>
      <c r="D49" s="485">
        <v>464.80379665571826</v>
      </c>
      <c r="E49" s="485">
        <v>465.37424793142293</v>
      </c>
      <c r="F49" s="485">
        <v>658.8937457701071</v>
      </c>
      <c r="G49" s="485">
        <v>781.20621780714509</v>
      </c>
      <c r="H49" s="485">
        <v>746.19052931686088</v>
      </c>
      <c r="I49" s="485">
        <v>564.67001913217644</v>
      </c>
      <c r="J49" s="485">
        <v>508.61396142047016</v>
      </c>
      <c r="K49" s="485">
        <v>450.83116545866255</v>
      </c>
      <c r="L49" s="485">
        <v>416.10457951610556</v>
      </c>
      <c r="M49" s="485">
        <v>419.28961011902288</v>
      </c>
      <c r="N49" s="879">
        <v>6289.7768275180742</v>
      </c>
    </row>
    <row r="50" spans="1:14" s="13" customFormat="1" ht="5.25" customHeight="1">
      <c r="A50" s="373"/>
      <c r="B50" s="485"/>
      <c r="C50" s="485"/>
      <c r="D50" s="485"/>
      <c r="E50" s="485"/>
      <c r="F50" s="485"/>
      <c r="G50" s="485"/>
      <c r="H50" s="485"/>
      <c r="I50" s="485"/>
      <c r="J50" s="485"/>
      <c r="K50" s="485"/>
      <c r="L50" s="485"/>
      <c r="M50" s="485"/>
      <c r="N50" s="879"/>
    </row>
    <row r="51" spans="1:14" s="13" customFormat="1" ht="12.95" customHeight="1">
      <c r="A51" s="281" t="s">
        <v>1117</v>
      </c>
      <c r="B51" s="91">
        <v>183935.94305752957</v>
      </c>
      <c r="C51" s="91">
        <v>183585.9197656404</v>
      </c>
      <c r="D51" s="91">
        <v>233995.76256720629</v>
      </c>
      <c r="E51" s="91">
        <v>188791.64343876028</v>
      </c>
      <c r="F51" s="91">
        <v>222099.94983295401</v>
      </c>
      <c r="G51" s="91">
        <v>249454.20168986704</v>
      </c>
      <c r="H51" s="91">
        <v>248978.92056484747</v>
      </c>
      <c r="I51" s="91">
        <v>217199.33206056958</v>
      </c>
      <c r="J51" s="91">
        <v>170951.20992868891</v>
      </c>
      <c r="K51" s="91">
        <v>176936.27187329493</v>
      </c>
      <c r="L51" s="91">
        <v>164294.57736984934</v>
      </c>
      <c r="M51" s="91">
        <v>228239.72021542941</v>
      </c>
      <c r="N51" s="643">
        <v>2468463.4523557811</v>
      </c>
    </row>
    <row r="52" spans="1:14" s="13" customFormat="1" ht="17.25" customHeight="1">
      <c r="A52" s="881" t="s">
        <v>354</v>
      </c>
      <c r="N52" s="88"/>
    </row>
    <row r="53" spans="1:14" s="13" customFormat="1" ht="12">
      <c r="A53" s="881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</row>
    <row r="54" spans="1:14" s="13" customFormat="1" ht="12">
      <c r="A54" s="164"/>
      <c r="B54" s="485"/>
      <c r="C54" s="485"/>
      <c r="D54" s="485"/>
      <c r="E54" s="485"/>
      <c r="F54" s="485"/>
      <c r="G54" s="485"/>
      <c r="H54" s="485"/>
      <c r="I54" s="485"/>
      <c r="J54" s="485"/>
      <c r="K54" s="485"/>
      <c r="L54" s="485"/>
      <c r="M54" s="485"/>
      <c r="N54" s="89"/>
    </row>
    <row r="55" spans="1:14" s="13" customFormat="1" ht="12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</row>
  </sheetData>
  <sheetProtection formatCells="0" formatColumns="0" formatRows="0" insertColumns="0" insertRows="0" insertHyperlinks="0" deleteColumns="0" deleteRows="0" sort="0" autoFilter="0" pivotTables="0"/>
  <mergeCells count="2">
    <mergeCell ref="A1:N1"/>
    <mergeCell ref="A2:N2"/>
  </mergeCells>
  <phoneticPr fontId="31" type="noConversion"/>
  <printOptions horizontalCentered="1"/>
  <pageMargins left="0.25" right="0.25" top="0.25" bottom="0.5" header="0.3" footer="0.3"/>
  <pageSetup scale="74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8">
    <pageSetUpPr fitToPage="1"/>
  </sheetPr>
  <dimension ref="A1:L71"/>
  <sheetViews>
    <sheetView showGridLines="0" workbookViewId="0">
      <selection activeCell="J38" sqref="J38"/>
    </sheetView>
  </sheetViews>
  <sheetFormatPr defaultColWidth="13.5703125" defaultRowHeight="12.75"/>
  <cols>
    <col min="1" max="1" width="16.5703125" customWidth="1"/>
    <col min="2" max="2" width="15.85546875" customWidth="1"/>
    <col min="3" max="11" width="11.42578125" customWidth="1"/>
    <col min="12" max="16384" width="13.5703125" style="1"/>
  </cols>
  <sheetData>
    <row r="1" spans="1:12" ht="15.75">
      <c r="A1" s="1468" t="s">
        <v>1237</v>
      </c>
      <c r="B1" s="1468"/>
      <c r="C1" s="1468"/>
      <c r="D1" s="1468"/>
      <c r="E1" s="1468"/>
      <c r="F1" s="1468"/>
      <c r="G1" s="1468"/>
      <c r="H1" s="1468"/>
      <c r="I1" s="1468"/>
      <c r="J1" s="1468"/>
      <c r="K1" s="1468"/>
    </row>
    <row r="2" spans="1:12" ht="15.75">
      <c r="A2" s="1468" t="s">
        <v>422</v>
      </c>
      <c r="B2" s="1468"/>
      <c r="C2" s="1468"/>
      <c r="D2" s="1468"/>
      <c r="E2" s="1468"/>
      <c r="F2" s="1468"/>
      <c r="G2" s="1468"/>
      <c r="H2" s="1468"/>
      <c r="I2" s="1468"/>
      <c r="J2" s="1468"/>
      <c r="K2" s="1468"/>
      <c r="L2" s="506"/>
    </row>
    <row r="3" spans="1:12">
      <c r="A3" s="92"/>
      <c r="B3" s="92"/>
      <c r="C3" s="92"/>
      <c r="D3" s="92"/>
      <c r="F3" s="92"/>
      <c r="G3" s="92"/>
      <c r="H3" s="92"/>
      <c r="I3" s="93"/>
      <c r="J3" s="94"/>
      <c r="K3" s="94"/>
    </row>
    <row r="4" spans="1:12" s="779" customFormat="1" ht="12.95" customHeight="1">
      <c r="A4" s="1082"/>
      <c r="B4" s="1081">
        <v>2022</v>
      </c>
      <c r="C4" s="1081">
        <v>2021</v>
      </c>
      <c r="D4" s="1081">
        <v>2020</v>
      </c>
      <c r="E4" s="1081">
        <v>2019</v>
      </c>
      <c r="F4" s="1081">
        <v>2018</v>
      </c>
      <c r="G4" s="1081">
        <v>2017</v>
      </c>
      <c r="H4" s="1081">
        <v>2016</v>
      </c>
      <c r="I4" s="1081">
        <v>2015</v>
      </c>
      <c r="J4" s="1081">
        <v>2014</v>
      </c>
      <c r="K4" s="1079">
        <v>2013</v>
      </c>
      <c r="L4" s="467"/>
    </row>
    <row r="5" spans="1:12" s="164" customFormat="1" ht="12.95" customHeight="1">
      <c r="A5" s="324" t="s">
        <v>423</v>
      </c>
      <c r="B5" s="468">
        <v>4196819.2513057319</v>
      </c>
      <c r="C5" s="468">
        <v>3537051.4484718549</v>
      </c>
      <c r="D5" s="325">
        <v>1000557.516950617</v>
      </c>
      <c r="E5" s="325">
        <v>3641257.1998584596</v>
      </c>
      <c r="F5" s="325">
        <v>3305394.6999800289</v>
      </c>
      <c r="G5" s="325">
        <v>3037050.3688916927</v>
      </c>
      <c r="H5" s="325">
        <v>2910609.8766931216</v>
      </c>
      <c r="I5" s="325">
        <v>2769433.1398335411</v>
      </c>
      <c r="J5" s="325">
        <v>2567685.0193261104</v>
      </c>
      <c r="K5" s="835">
        <v>2548978.0655801813</v>
      </c>
      <c r="L5" s="467"/>
    </row>
    <row r="6" spans="1:12" s="164" customFormat="1" ht="12.95" customHeight="1">
      <c r="A6" s="326" t="s">
        <v>363</v>
      </c>
      <c r="B6" s="1083">
        <v>81472.474953969009</v>
      </c>
      <c r="C6" s="1083">
        <v>76286.250876672813</v>
      </c>
      <c r="D6" s="1083">
        <v>42573.94283377182</v>
      </c>
      <c r="E6" s="1083">
        <v>93248.742662897595</v>
      </c>
      <c r="F6" s="1083">
        <v>88335.651023846091</v>
      </c>
      <c r="G6" s="1083">
        <v>80950.433415126288</v>
      </c>
      <c r="H6" s="1083">
        <v>81643.696977613654</v>
      </c>
      <c r="I6" s="1083">
        <v>79811.614433537819</v>
      </c>
      <c r="J6" s="1083">
        <v>74718.229198336834</v>
      </c>
      <c r="K6" s="1078">
        <v>77364.739148526118</v>
      </c>
    </row>
    <row r="7" spans="1:12" s="164" customFormat="1" ht="12.95" customHeight="1">
      <c r="A7" s="326" t="s">
        <v>364</v>
      </c>
      <c r="B7" s="1083">
        <v>3177043.6630783412</v>
      </c>
      <c r="C7" s="1083">
        <v>2657296.4885187163</v>
      </c>
      <c r="D7" s="1083">
        <v>655936.51667930558</v>
      </c>
      <c r="E7" s="1083">
        <v>2637892.7786723063</v>
      </c>
      <c r="F7" s="1083">
        <v>2357640.6469331323</v>
      </c>
      <c r="G7" s="1083">
        <v>2176868.8514219718</v>
      </c>
      <c r="H7" s="1083">
        <v>2095907.5405669026</v>
      </c>
      <c r="I7" s="1083">
        <v>1987084.8896403923</v>
      </c>
      <c r="J7" s="1083">
        <v>1829346.0312745029</v>
      </c>
      <c r="K7" s="1078">
        <v>1803857.7510408775</v>
      </c>
    </row>
    <row r="8" spans="1:12" s="164" customFormat="1" ht="12.95" customHeight="1">
      <c r="A8" s="326" t="s">
        <v>365</v>
      </c>
      <c r="B8" s="1083">
        <v>290274.03400426824</v>
      </c>
      <c r="C8" s="1083">
        <v>238626.09709048233</v>
      </c>
      <c r="D8" s="1083">
        <v>88906.678802655631</v>
      </c>
      <c r="E8" s="1083">
        <v>281279.85596704303</v>
      </c>
      <c r="F8" s="1083">
        <v>265167.96097387554</v>
      </c>
      <c r="G8" s="1083">
        <v>238825.2401698998</v>
      </c>
      <c r="H8" s="1083">
        <v>223209.94914028636</v>
      </c>
      <c r="I8" s="1083">
        <v>212730.34863806021</v>
      </c>
      <c r="J8" s="1083">
        <v>200957.18281280951</v>
      </c>
      <c r="K8" s="1078">
        <v>201868.62876826612</v>
      </c>
    </row>
    <row r="9" spans="1:12" s="164" customFormat="1" ht="12.95" customHeight="1">
      <c r="A9" s="326" t="s">
        <v>366</v>
      </c>
      <c r="B9" s="1083">
        <v>648029.0792746644</v>
      </c>
      <c r="C9" s="1083">
        <v>564842.61199229956</v>
      </c>
      <c r="D9" s="1083">
        <v>213140.37863551604</v>
      </c>
      <c r="E9" s="1083">
        <v>628835.82255647436</v>
      </c>
      <c r="F9" s="1083">
        <v>594250.44105035614</v>
      </c>
      <c r="G9" s="1083">
        <v>540405.84388366994</v>
      </c>
      <c r="H9" s="1083">
        <v>509848.69000736566</v>
      </c>
      <c r="I9" s="1083">
        <v>489806.28712190257</v>
      </c>
      <c r="J9" s="1083">
        <v>462663.57604136819</v>
      </c>
      <c r="K9" s="1078">
        <v>465886.94661909796</v>
      </c>
    </row>
    <row r="10" spans="1:12" s="164" customFormat="1" ht="12.95" customHeight="1">
      <c r="A10" s="327" t="s">
        <v>424</v>
      </c>
      <c r="B10" s="469">
        <v>1078657.986495631</v>
      </c>
      <c r="C10" s="469">
        <v>934647.84071581077</v>
      </c>
      <c r="D10" s="328">
        <v>287154.95710742235</v>
      </c>
      <c r="E10" s="328">
        <v>876738.56312348822</v>
      </c>
      <c r="F10" s="328">
        <v>790520.19955510797</v>
      </c>
      <c r="G10" s="328">
        <v>709491.17034911644</v>
      </c>
      <c r="H10" s="328">
        <v>666613.66126281617</v>
      </c>
      <c r="I10" s="328">
        <v>641003.90892547974</v>
      </c>
      <c r="J10" s="328">
        <v>588872.60365814483</v>
      </c>
      <c r="K10" s="1077">
        <v>594199.12536608719</v>
      </c>
    </row>
    <row r="11" spans="1:12" s="164" customFormat="1" ht="12.95" customHeight="1">
      <c r="A11" s="326" t="s">
        <v>368</v>
      </c>
      <c r="B11" s="1083">
        <v>279054.56274604605</v>
      </c>
      <c r="C11" s="1083">
        <v>244282.19277346876</v>
      </c>
      <c r="D11" s="1083">
        <v>65780.030953369307</v>
      </c>
      <c r="E11" s="1083">
        <v>220549.09148090318</v>
      </c>
      <c r="F11" s="1083">
        <v>195486.70505996555</v>
      </c>
      <c r="G11" s="1083">
        <v>179897.81512133393</v>
      </c>
      <c r="H11" s="1083">
        <v>175945.09971357978</v>
      </c>
      <c r="I11" s="1083">
        <v>166966.31104285893</v>
      </c>
      <c r="J11" s="1083">
        <v>160895.73235759171</v>
      </c>
      <c r="K11" s="1078">
        <v>165660.13033118608</v>
      </c>
    </row>
    <row r="12" spans="1:12" s="164" customFormat="1" ht="12.95" customHeight="1">
      <c r="A12" s="326" t="s">
        <v>369</v>
      </c>
      <c r="B12" s="1083">
        <v>248260.40296539295</v>
      </c>
      <c r="C12" s="1083">
        <v>211407.27691112194</v>
      </c>
      <c r="D12" s="1083">
        <v>63123.010681884691</v>
      </c>
      <c r="E12" s="1083">
        <v>205036.09312479632</v>
      </c>
      <c r="F12" s="1083">
        <v>189349.39119650275</v>
      </c>
      <c r="G12" s="1083">
        <v>168367.75557050208</v>
      </c>
      <c r="H12" s="1083">
        <v>154498.04864940638</v>
      </c>
      <c r="I12" s="1083">
        <v>148652.41794151135</v>
      </c>
      <c r="J12" s="1083">
        <v>136929.67295950418</v>
      </c>
      <c r="K12" s="1078">
        <v>136990.21793848736</v>
      </c>
    </row>
    <row r="13" spans="1:12" s="164" customFormat="1" ht="12.95" customHeight="1">
      <c r="A13" s="326" t="s">
        <v>370</v>
      </c>
      <c r="B13" s="1083">
        <v>79981.042663155473</v>
      </c>
      <c r="C13" s="1083">
        <v>66519.229768686899</v>
      </c>
      <c r="D13" s="1083">
        <v>25128.717668552883</v>
      </c>
      <c r="E13" s="1083">
        <v>70825.712646003609</v>
      </c>
      <c r="F13" s="1083">
        <v>61826.387864451113</v>
      </c>
      <c r="G13" s="1083">
        <v>54233.983960365971</v>
      </c>
      <c r="H13" s="1083">
        <v>49040.098987999205</v>
      </c>
      <c r="I13" s="1083">
        <v>46744.102691264219</v>
      </c>
      <c r="J13" s="1083">
        <v>44440.60462231619</v>
      </c>
      <c r="K13" s="1078">
        <v>46097.307487024649</v>
      </c>
    </row>
    <row r="14" spans="1:12" s="164" customFormat="1" ht="12.95" customHeight="1">
      <c r="A14" s="326" t="s">
        <v>371</v>
      </c>
      <c r="B14" s="1083">
        <v>32900.445271523371</v>
      </c>
      <c r="C14" s="1083">
        <v>23192.146836125903</v>
      </c>
      <c r="D14" s="1083">
        <v>13980.891661588757</v>
      </c>
      <c r="E14" s="1083">
        <v>32365.470445960116</v>
      </c>
      <c r="F14" s="1083">
        <v>30127.760309342146</v>
      </c>
      <c r="G14" s="1083">
        <v>27176.636313918596</v>
      </c>
      <c r="H14" s="1083">
        <v>26036.916634702695</v>
      </c>
      <c r="I14" s="1083">
        <v>25633.49032628486</v>
      </c>
      <c r="J14" s="1083">
        <v>24868.584726776273</v>
      </c>
      <c r="K14" s="1078">
        <v>25280.306835952622</v>
      </c>
    </row>
    <row r="15" spans="1:12" s="164" customFormat="1" ht="12.95" customHeight="1">
      <c r="A15" s="326" t="s">
        <v>372</v>
      </c>
      <c r="B15" s="1083">
        <v>170024.26290102108</v>
      </c>
      <c r="C15" s="1083">
        <v>143697.43298244421</v>
      </c>
      <c r="D15" s="1083">
        <v>42049.560269471767</v>
      </c>
      <c r="E15" s="1083">
        <v>128741.59200455349</v>
      </c>
      <c r="F15" s="1083">
        <v>110222.14227294586</v>
      </c>
      <c r="G15" s="1083">
        <v>103167.12891298176</v>
      </c>
      <c r="H15" s="1083">
        <v>99632.950286105814</v>
      </c>
      <c r="I15" s="1083">
        <v>95280.071934037784</v>
      </c>
      <c r="J15" s="1083">
        <v>89329.776058407384</v>
      </c>
      <c r="K15" s="1078">
        <v>88645.712919927682</v>
      </c>
    </row>
    <row r="16" spans="1:12" s="164" customFormat="1" ht="12.95" customHeight="1">
      <c r="A16" s="326" t="s">
        <v>373</v>
      </c>
      <c r="B16" s="1083">
        <v>43023.74090324813</v>
      </c>
      <c r="C16" s="1083">
        <v>32104.248648333003</v>
      </c>
      <c r="D16" s="1083">
        <v>8962.3728661522146</v>
      </c>
      <c r="E16" s="1083">
        <v>34053.71229459867</v>
      </c>
      <c r="F16" s="1083">
        <v>29281.976799271088</v>
      </c>
      <c r="G16" s="1083">
        <v>27007.363881006531</v>
      </c>
      <c r="H16" s="1083">
        <v>25700.062263663025</v>
      </c>
      <c r="I16" s="1083">
        <v>25200.46074037761</v>
      </c>
      <c r="J16" s="1083">
        <v>24485.288985482905</v>
      </c>
      <c r="K16" s="1078">
        <v>26065.952748871714</v>
      </c>
    </row>
    <row r="17" spans="1:11" s="164" customFormat="1" ht="12.95" customHeight="1">
      <c r="A17" s="326" t="s">
        <v>374</v>
      </c>
      <c r="B17" s="1083">
        <v>213466.90982646713</v>
      </c>
      <c r="C17" s="1083">
        <v>203770.61667970975</v>
      </c>
      <c r="D17" s="1083">
        <v>64086.001780414714</v>
      </c>
      <c r="E17" s="1083">
        <v>173551.56247982263</v>
      </c>
      <c r="F17" s="1083">
        <v>162936.9144932795</v>
      </c>
      <c r="G17" s="1083">
        <v>139633.94333279965</v>
      </c>
      <c r="H17" s="1083">
        <v>126416.18266105746</v>
      </c>
      <c r="I17" s="1083">
        <v>122793.28704784048</v>
      </c>
      <c r="J17" s="1083">
        <v>97991.087924654901</v>
      </c>
      <c r="K17" s="1078">
        <v>96406.328900222026</v>
      </c>
    </row>
    <row r="18" spans="1:11" s="164" customFormat="1" ht="12.95" customHeight="1">
      <c r="A18" s="326" t="s">
        <v>375</v>
      </c>
      <c r="B18" s="1083">
        <v>11946.619218910166</v>
      </c>
      <c r="C18" s="1083">
        <v>9674.6961155885183</v>
      </c>
      <c r="D18" s="1083">
        <v>4044.3712259785211</v>
      </c>
      <c r="E18" s="1083">
        <v>11615.328646873561</v>
      </c>
      <c r="F18" s="1083">
        <v>11288.92155985199</v>
      </c>
      <c r="G18" s="1083">
        <v>10006.54325621972</v>
      </c>
      <c r="H18" s="1083">
        <v>9344.302066328115</v>
      </c>
      <c r="I18" s="1083">
        <v>9733.7672013771898</v>
      </c>
      <c r="J18" s="1083">
        <v>9931.8560233899771</v>
      </c>
      <c r="K18" s="1078">
        <v>9053.1682041212043</v>
      </c>
    </row>
    <row r="19" spans="1:11" s="164" customFormat="1" ht="12">
      <c r="A19" s="570" t="s">
        <v>377</v>
      </c>
      <c r="B19" s="469">
        <v>288733.96674493974</v>
      </c>
      <c r="C19" s="469">
        <v>211863.1641900196</v>
      </c>
      <c r="D19" s="328">
        <v>108208.26780447306</v>
      </c>
      <c r="E19" s="328">
        <v>268160.71069897281</v>
      </c>
      <c r="F19" s="328">
        <v>249915.86165259336</v>
      </c>
      <c r="G19" s="328">
        <v>229046.39498123998</v>
      </c>
      <c r="H19" s="328">
        <v>213547.77794873179</v>
      </c>
      <c r="I19" s="328">
        <v>203732.88818202229</v>
      </c>
      <c r="J19" s="328">
        <v>197983.40995691434</v>
      </c>
      <c r="K19" s="1077">
        <v>196434.69682588204</v>
      </c>
    </row>
    <row r="20" spans="1:11" s="164" customFormat="1" ht="12.95" customHeight="1">
      <c r="A20" s="326" t="s">
        <v>378</v>
      </c>
      <c r="B20" s="1084">
        <v>33355.429770499053</v>
      </c>
      <c r="C20" s="1084">
        <v>24124.131359900926</v>
      </c>
      <c r="D20" s="1084">
        <v>14037.378961433598</v>
      </c>
      <c r="E20" s="1084">
        <v>30847.670796906314</v>
      </c>
      <c r="F20" s="1084">
        <v>31336.475938574597</v>
      </c>
      <c r="G20" s="1084">
        <v>27677.51447105109</v>
      </c>
      <c r="H20" s="1084">
        <v>25266.0113871555</v>
      </c>
      <c r="I20" s="1084">
        <v>25488.719609411481</v>
      </c>
      <c r="J20" s="1084">
        <v>25594.843944868026</v>
      </c>
      <c r="K20" s="1076">
        <v>26019.417972071737</v>
      </c>
    </row>
    <row r="21" spans="1:11" s="164" customFormat="1" ht="12.95" customHeight="1">
      <c r="A21" s="326" t="s">
        <v>379</v>
      </c>
      <c r="B21" s="1084">
        <v>37494.310520064442</v>
      </c>
      <c r="C21" s="1084">
        <v>28977.872630766738</v>
      </c>
      <c r="D21" s="1084">
        <v>10813.980174323351</v>
      </c>
      <c r="E21" s="1084">
        <v>32666.286319536423</v>
      </c>
      <c r="F21" s="1084">
        <v>28407.407618962516</v>
      </c>
      <c r="G21" s="1084">
        <v>27134.988926871469</v>
      </c>
      <c r="H21" s="1084">
        <v>25006.671461510159</v>
      </c>
      <c r="I21" s="1084">
        <v>24890.896860937733</v>
      </c>
      <c r="J21" s="1084">
        <v>23981.276450475012</v>
      </c>
      <c r="K21" s="1076">
        <v>24058.700944495027</v>
      </c>
    </row>
    <row r="22" spans="1:11" s="164" customFormat="1" ht="12.95" customHeight="1">
      <c r="A22" s="326" t="s">
        <v>380</v>
      </c>
      <c r="B22" s="1084">
        <v>103931.88356441636</v>
      </c>
      <c r="C22" s="1084">
        <v>74314.443078327196</v>
      </c>
      <c r="D22" s="1084">
        <v>47524.701675938879</v>
      </c>
      <c r="E22" s="1084">
        <v>102222.24527140793</v>
      </c>
      <c r="F22" s="1084">
        <v>95875.851257139439</v>
      </c>
      <c r="G22" s="1084">
        <v>87167.845289166275</v>
      </c>
      <c r="H22" s="1084">
        <v>81028.926455434543</v>
      </c>
      <c r="I22" s="1084">
        <v>75411.644037865772</v>
      </c>
      <c r="J22" s="1084">
        <v>71515.585697181989</v>
      </c>
      <c r="K22" s="1076">
        <v>68741.917966248511</v>
      </c>
    </row>
    <row r="23" spans="1:11" s="164" customFormat="1" ht="12.95" customHeight="1">
      <c r="A23" s="326" t="s">
        <v>381</v>
      </c>
      <c r="B23" s="1084">
        <v>68449.304179417522</v>
      </c>
      <c r="C23" s="1084">
        <v>52744.242778830172</v>
      </c>
      <c r="D23" s="1084">
        <v>18117.05475492806</v>
      </c>
      <c r="E23" s="1084">
        <v>59424.056731678189</v>
      </c>
      <c r="F23" s="1084">
        <v>53585.104899705337</v>
      </c>
      <c r="G23" s="1084">
        <v>49858.073346006779</v>
      </c>
      <c r="H23" s="1084">
        <v>46432.712028221424</v>
      </c>
      <c r="I23" s="1084">
        <v>44378.142653951531</v>
      </c>
      <c r="J23" s="1084">
        <v>42697.972681818675</v>
      </c>
      <c r="K23" s="1076">
        <v>43243.042244411212</v>
      </c>
    </row>
    <row r="24" spans="1:11" s="164" customFormat="1" ht="12.95" customHeight="1">
      <c r="A24" s="326" t="s">
        <v>382</v>
      </c>
      <c r="B24" s="1084">
        <v>26313.65527045188</v>
      </c>
      <c r="C24" s="1084">
        <v>18910.244121187749</v>
      </c>
      <c r="D24" s="1084">
        <v>8817.52942973266</v>
      </c>
      <c r="E24" s="1084">
        <v>23311.647432693</v>
      </c>
      <c r="F24" s="1084">
        <v>21888.366800114094</v>
      </c>
      <c r="G24" s="1084">
        <v>20070.730596492733</v>
      </c>
      <c r="H24" s="1084">
        <v>19122.241327342774</v>
      </c>
      <c r="I24" s="1084">
        <v>17374.723634696864</v>
      </c>
      <c r="J24" s="1084">
        <v>16663.299376129653</v>
      </c>
      <c r="K24" s="1076">
        <v>17073.605908336791</v>
      </c>
    </row>
    <row r="25" spans="1:11" s="164" customFormat="1" ht="12.95" customHeight="1">
      <c r="A25" s="326" t="s">
        <v>383</v>
      </c>
      <c r="B25" s="1084">
        <v>8455.0145038253395</v>
      </c>
      <c r="C25" s="1084">
        <v>5577.3255324961574</v>
      </c>
      <c r="D25" s="1084">
        <v>4360.5600352218016</v>
      </c>
      <c r="E25" s="1084">
        <v>9540.8932854613922</v>
      </c>
      <c r="F25" s="1084">
        <v>8672.030039982872</v>
      </c>
      <c r="G25" s="1084">
        <v>7961.9230738983979</v>
      </c>
      <c r="H25" s="1084">
        <v>8041.3940633757638</v>
      </c>
      <c r="I25" s="1084">
        <v>8149.1107959784304</v>
      </c>
      <c r="J25" s="1084">
        <v>9305.4853866652338</v>
      </c>
      <c r="K25" s="1076">
        <v>8785.4309748337073</v>
      </c>
    </row>
    <row r="26" spans="1:11" s="164" customFormat="1" ht="12.95" customHeight="1">
      <c r="A26" s="326" t="s">
        <v>384</v>
      </c>
      <c r="B26" s="1084">
        <v>10734.368936302324</v>
      </c>
      <c r="C26" s="1084">
        <v>7214.9046884479685</v>
      </c>
      <c r="D26" s="1084">
        <v>4537.0627728970167</v>
      </c>
      <c r="E26" s="1084">
        <v>10147.910861313263</v>
      </c>
      <c r="F26" s="1084">
        <v>10150.625098159751</v>
      </c>
      <c r="G26" s="1084">
        <v>9175.3192777629629</v>
      </c>
      <c r="H26" s="1084">
        <v>8649.8212256906372</v>
      </c>
      <c r="I26" s="1084">
        <v>8039.6505891652996</v>
      </c>
      <c r="J26" s="1084">
        <v>8224.9464197941179</v>
      </c>
      <c r="K26" s="1076">
        <v>8512.5808155542345</v>
      </c>
    </row>
    <row r="27" spans="1:11" s="164" customFormat="1" ht="12.95" customHeight="1">
      <c r="A27" s="570" t="s">
        <v>385</v>
      </c>
      <c r="B27" s="470">
        <v>508808.35078805755</v>
      </c>
      <c r="C27" s="470">
        <v>437758.47552275989</v>
      </c>
      <c r="D27" s="329">
        <v>114390.2567154448</v>
      </c>
      <c r="E27" s="329">
        <v>410553.12804769061</v>
      </c>
      <c r="F27" s="329">
        <v>379496.12164593989</v>
      </c>
      <c r="G27" s="329">
        <v>343730.87884934153</v>
      </c>
      <c r="H27" s="329">
        <v>323806.80445266067</v>
      </c>
      <c r="I27" s="329">
        <v>314921.51005303353</v>
      </c>
      <c r="J27" s="329">
        <v>297273.73791654548</v>
      </c>
      <c r="K27" s="1075">
        <v>288044.29697911686</v>
      </c>
    </row>
    <row r="28" spans="1:11" s="164" customFormat="1" ht="12.95" customHeight="1">
      <c r="A28" s="326" t="s">
        <v>386</v>
      </c>
      <c r="B28" s="1084">
        <v>19582.759908555647</v>
      </c>
      <c r="C28" s="1084">
        <v>15979.173481784057</v>
      </c>
      <c r="D28" s="1084">
        <v>4224.5121237354588</v>
      </c>
      <c r="E28" s="1084">
        <v>17434.559299981363</v>
      </c>
      <c r="F28" s="1084">
        <v>16362.076465323062</v>
      </c>
      <c r="G28" s="1084">
        <v>15079.912932360088</v>
      </c>
      <c r="H28" s="1084">
        <v>14120.36822240424</v>
      </c>
      <c r="I28" s="1084">
        <v>13168.25427594461</v>
      </c>
      <c r="J28" s="1084">
        <v>12605.649353507974</v>
      </c>
      <c r="K28" s="1076">
        <v>12918.975796967392</v>
      </c>
    </row>
    <row r="29" spans="1:11" s="164" customFormat="1" ht="12.95" customHeight="1">
      <c r="A29" s="326" t="s">
        <v>387</v>
      </c>
      <c r="B29" s="1084">
        <v>24641.355608415812</v>
      </c>
      <c r="C29" s="1084">
        <v>21269.585490193342</v>
      </c>
      <c r="D29" s="1084">
        <v>5787.0833879014008</v>
      </c>
      <c r="E29" s="1084">
        <v>22065.838623894244</v>
      </c>
      <c r="F29" s="1084">
        <v>21190.253049577783</v>
      </c>
      <c r="G29" s="1084">
        <v>19158.807263893337</v>
      </c>
      <c r="H29" s="1084">
        <v>18226.971457345724</v>
      </c>
      <c r="I29" s="1084">
        <v>18876.205295591386</v>
      </c>
      <c r="J29" s="1084">
        <v>17979.980288691149</v>
      </c>
      <c r="K29" s="1076">
        <v>16837.689207619267</v>
      </c>
    </row>
    <row r="30" spans="1:11" s="164" customFormat="1" ht="12.95" customHeight="1">
      <c r="A30" s="326" t="s">
        <v>388</v>
      </c>
      <c r="B30" s="1084">
        <v>37739.125675137402</v>
      </c>
      <c r="C30" s="1084">
        <v>33068.530257667051</v>
      </c>
      <c r="D30" s="1084">
        <v>9435.8740260850063</v>
      </c>
      <c r="E30" s="1084">
        <v>34489.697739528245</v>
      </c>
      <c r="F30" s="1084">
        <v>32171.910089646313</v>
      </c>
      <c r="G30" s="1084">
        <v>28746.180745087375</v>
      </c>
      <c r="H30" s="1084">
        <v>27554.367658845782</v>
      </c>
      <c r="I30" s="1084">
        <v>26846.642238475084</v>
      </c>
      <c r="J30" s="1084">
        <v>26045.663726003288</v>
      </c>
      <c r="K30" s="1076">
        <v>26063.735185376441</v>
      </c>
    </row>
    <row r="31" spans="1:11" s="164" customFormat="1" ht="12.95" customHeight="1">
      <c r="A31" s="326" t="s">
        <v>389</v>
      </c>
      <c r="B31" s="1084">
        <v>426845.10959592636</v>
      </c>
      <c r="C31" s="1084">
        <v>367441.18629307736</v>
      </c>
      <c r="D31" s="1084">
        <v>94942.787177725564</v>
      </c>
      <c r="E31" s="1084">
        <v>336563.03238434799</v>
      </c>
      <c r="F31" s="1084">
        <v>309771.88204141404</v>
      </c>
      <c r="G31" s="1084">
        <v>280745.97790794441</v>
      </c>
      <c r="H31" s="1084">
        <v>263905.09711406601</v>
      </c>
      <c r="I31" s="1084">
        <v>256030.4082430501</v>
      </c>
      <c r="J31" s="1084">
        <v>240642.44454835571</v>
      </c>
      <c r="K31" s="1076">
        <v>232223.89678904883</v>
      </c>
    </row>
    <row r="32" spans="1:11" s="164" customFormat="1" ht="12.95" customHeight="1">
      <c r="A32" s="570" t="s">
        <v>390</v>
      </c>
      <c r="B32" s="470">
        <v>481840.97712730692</v>
      </c>
      <c r="C32" s="470">
        <v>382281.49775239755</v>
      </c>
      <c r="D32" s="329">
        <v>139144.32546439863</v>
      </c>
      <c r="E32" s="329">
        <v>433156.62804129603</v>
      </c>
      <c r="F32" s="329">
        <v>416126.68150201038</v>
      </c>
      <c r="G32" s="329">
        <v>383937.84457526938</v>
      </c>
      <c r="H32" s="329">
        <v>366129.29872305918</v>
      </c>
      <c r="I32" s="329">
        <v>349602.48325891059</v>
      </c>
      <c r="J32" s="329">
        <v>333644.19637482759</v>
      </c>
      <c r="K32" s="1075">
        <v>335549.40169811813</v>
      </c>
    </row>
    <row r="33" spans="1:11" s="164" customFormat="1" ht="12.95" customHeight="1">
      <c r="A33" s="326" t="s">
        <v>391</v>
      </c>
      <c r="B33" s="1084">
        <v>173777.41172436421</v>
      </c>
      <c r="C33" s="1084">
        <v>151620.31438556156</v>
      </c>
      <c r="D33" s="1084">
        <v>48763.786947502915</v>
      </c>
      <c r="E33" s="1084">
        <v>157541.07027471196</v>
      </c>
      <c r="F33" s="1084">
        <v>147915.30212880779</v>
      </c>
      <c r="G33" s="1084">
        <v>140814.43176730556</v>
      </c>
      <c r="H33" s="1084">
        <v>136783.36766626849</v>
      </c>
      <c r="I33" s="1084">
        <v>133442.0333680422</v>
      </c>
      <c r="J33" s="1084">
        <v>125188.15886849783</v>
      </c>
      <c r="K33" s="1076">
        <v>126284.48425199746</v>
      </c>
    </row>
    <row r="34" spans="1:11" s="164" customFormat="1" ht="12.95" customHeight="1">
      <c r="A34" s="326" t="s">
        <v>392</v>
      </c>
      <c r="B34" s="1084">
        <v>57139.550746480614</v>
      </c>
      <c r="C34" s="1084">
        <v>43509.270705007722</v>
      </c>
      <c r="D34" s="1084">
        <v>14787.121637750881</v>
      </c>
      <c r="E34" s="1084">
        <v>50723.759215012557</v>
      </c>
      <c r="F34" s="1084">
        <v>48684.781658045009</v>
      </c>
      <c r="G34" s="1084">
        <v>44257.249393136597</v>
      </c>
      <c r="H34" s="1084">
        <v>41096.859373385705</v>
      </c>
      <c r="I34" s="1084">
        <v>39851.33038804563</v>
      </c>
      <c r="J34" s="1084">
        <v>38805.154002718569</v>
      </c>
      <c r="K34" s="1076">
        <v>38289.122928296441</v>
      </c>
    </row>
    <row r="35" spans="1:11" s="164" customFormat="1" ht="12.95" customHeight="1">
      <c r="A35" s="326" t="s">
        <v>393</v>
      </c>
      <c r="B35" s="1084">
        <v>92277.920772341124</v>
      </c>
      <c r="C35" s="1084">
        <v>69394.952178232968</v>
      </c>
      <c r="D35" s="1084">
        <v>28242.72986618166</v>
      </c>
      <c r="E35" s="1084">
        <v>82689.288702252015</v>
      </c>
      <c r="F35" s="1084">
        <v>80578.25236456799</v>
      </c>
      <c r="G35" s="1084">
        <v>73506.758326790892</v>
      </c>
      <c r="H35" s="1084">
        <v>67844.666110243546</v>
      </c>
      <c r="I35" s="1084">
        <v>64978.512470806381</v>
      </c>
      <c r="J35" s="1084">
        <v>60928.332917196618</v>
      </c>
      <c r="K35" s="1076">
        <v>62270.104298676888</v>
      </c>
    </row>
    <row r="36" spans="1:11" s="164" customFormat="1" ht="12.95" customHeight="1">
      <c r="A36" s="326" t="s">
        <v>394</v>
      </c>
      <c r="B36" s="1084">
        <v>90950.006337428844</v>
      </c>
      <c r="C36" s="1084">
        <v>68695.860686002154</v>
      </c>
      <c r="D36" s="1084">
        <v>23412.342728098469</v>
      </c>
      <c r="E36" s="1084">
        <v>82682.217456750441</v>
      </c>
      <c r="F36" s="1084">
        <v>82027.937793193967</v>
      </c>
      <c r="G36" s="1084">
        <v>73164.40746604235</v>
      </c>
      <c r="H36" s="1084">
        <v>69642.47215841584</v>
      </c>
      <c r="I36" s="1084">
        <v>65863.175764124986</v>
      </c>
      <c r="J36" s="1084">
        <v>64387.076104022963</v>
      </c>
      <c r="K36" s="1076">
        <v>64308.629843157119</v>
      </c>
    </row>
    <row r="37" spans="1:11" s="164" customFormat="1" ht="12.95" customHeight="1">
      <c r="A37" s="326" t="s">
        <v>395</v>
      </c>
      <c r="B37" s="1084">
        <v>67696.08754655761</v>
      </c>
      <c r="C37" s="1084">
        <v>49061.099797464616</v>
      </c>
      <c r="D37" s="1084">
        <v>23938.344284861909</v>
      </c>
      <c r="E37" s="1084">
        <v>59520.292392613548</v>
      </c>
      <c r="F37" s="1084">
        <v>56920.407557296843</v>
      </c>
      <c r="G37" s="1084">
        <v>52194.997621922048</v>
      </c>
      <c r="H37" s="1084">
        <v>50761.933414752202</v>
      </c>
      <c r="I37" s="1084">
        <v>45467.431267917505</v>
      </c>
      <c r="J37" s="1084">
        <v>44335.474482365033</v>
      </c>
      <c r="K37" s="1076">
        <v>44397.060375888192</v>
      </c>
    </row>
    <row r="38" spans="1:11" s="164" customFormat="1" ht="12.95" customHeight="1">
      <c r="A38" s="570" t="s">
        <v>396</v>
      </c>
      <c r="B38" s="470">
        <v>123240.28908363044</v>
      </c>
      <c r="C38" s="470">
        <v>93454.66490901509</v>
      </c>
      <c r="D38" s="329">
        <v>27800.832229378266</v>
      </c>
      <c r="E38" s="329">
        <v>105630.27496806017</v>
      </c>
      <c r="F38" s="329">
        <v>99242.925623964926</v>
      </c>
      <c r="G38" s="329">
        <v>90675.849056908599</v>
      </c>
      <c r="H38" s="329">
        <v>84940.74276605311</v>
      </c>
      <c r="I38" s="329">
        <v>78606.885403329681</v>
      </c>
      <c r="J38" s="329">
        <v>73721.815604839954</v>
      </c>
      <c r="K38" s="1075">
        <v>74523.664610557738</v>
      </c>
    </row>
    <row r="39" spans="1:11" s="164" customFormat="1" ht="12.95" customHeight="1">
      <c r="A39" s="326" t="s">
        <v>397</v>
      </c>
      <c r="B39" s="1084">
        <v>27095.878649146758</v>
      </c>
      <c r="C39" s="1084">
        <v>20177.769536273008</v>
      </c>
      <c r="D39" s="1084">
        <v>6278.0889292226793</v>
      </c>
      <c r="E39" s="1084">
        <v>24139.08696616516</v>
      </c>
      <c r="F39" s="1084">
        <v>23701.924668119911</v>
      </c>
      <c r="G39" s="1084">
        <v>21454.082739714122</v>
      </c>
      <c r="H39" s="1084">
        <v>21021.27586896369</v>
      </c>
      <c r="I39" s="1084">
        <v>18419.084546794486</v>
      </c>
      <c r="J39" s="1084">
        <v>17567.811597004031</v>
      </c>
      <c r="K39" s="1076">
        <v>17524.281991250209</v>
      </c>
    </row>
    <row r="40" spans="1:11" s="164" customFormat="1" ht="12.95" customHeight="1">
      <c r="A40" s="326" t="s">
        <v>398</v>
      </c>
      <c r="B40" s="1084">
        <v>27717.407045974593</v>
      </c>
      <c r="C40" s="1084">
        <v>21557.415430760197</v>
      </c>
      <c r="D40" s="1084">
        <v>6610.2890368497729</v>
      </c>
      <c r="E40" s="1084">
        <v>24315.978849224412</v>
      </c>
      <c r="F40" s="1084">
        <v>22985.058203549765</v>
      </c>
      <c r="G40" s="1084">
        <v>21036.329636252696</v>
      </c>
      <c r="H40" s="1084">
        <v>19431.105848489085</v>
      </c>
      <c r="I40" s="1084">
        <v>18518.831513701421</v>
      </c>
      <c r="J40" s="1084">
        <v>17750.108813173025</v>
      </c>
      <c r="K40" s="1076">
        <v>18131.394966283704</v>
      </c>
    </row>
    <row r="41" spans="1:11" s="164" customFormat="1" ht="12.95" customHeight="1">
      <c r="A41" s="326" t="s">
        <v>399</v>
      </c>
      <c r="B41" s="1084">
        <v>11773.307886393068</v>
      </c>
      <c r="C41" s="1084">
        <v>8902.8428951522619</v>
      </c>
      <c r="D41" s="1084">
        <v>2739.5683867531725</v>
      </c>
      <c r="E41" s="1084">
        <v>10386.752580594661</v>
      </c>
      <c r="F41" s="1084">
        <v>9379.3956040036137</v>
      </c>
      <c r="G41" s="1084">
        <v>8764.8632271754341</v>
      </c>
      <c r="H41" s="1084">
        <v>8433.2642640036338</v>
      </c>
      <c r="I41" s="1084">
        <v>8177.2485250028458</v>
      </c>
      <c r="J41" s="1084">
        <v>7776.5924001826388</v>
      </c>
      <c r="K41" s="1076">
        <v>7661.1949006783752</v>
      </c>
    </row>
    <row r="42" spans="1:11" s="164" customFormat="1" ht="12.95" customHeight="1">
      <c r="A42" s="326" t="s">
        <v>400</v>
      </c>
      <c r="B42" s="1084">
        <v>56653.695502135713</v>
      </c>
      <c r="C42" s="1084">
        <v>42816.637046833996</v>
      </c>
      <c r="D42" s="1084">
        <v>12172.885876553188</v>
      </c>
      <c r="E42" s="1084">
        <v>46788.45657207867</v>
      </c>
      <c r="F42" s="1084">
        <v>43176.547148304577</v>
      </c>
      <c r="G42" s="1084">
        <v>39420.573453761339</v>
      </c>
      <c r="H42" s="1084">
        <v>36055.096784596448</v>
      </c>
      <c r="I42" s="1084">
        <v>33491.720817833688</v>
      </c>
      <c r="J42" s="1084">
        <v>30627.302794487496</v>
      </c>
      <c r="K42" s="1076">
        <v>31206.792752349622</v>
      </c>
    </row>
    <row r="43" spans="1:11" s="164" customFormat="1" ht="12.95" customHeight="1">
      <c r="A43" s="327" t="s">
        <v>401</v>
      </c>
      <c r="B43" s="470">
        <v>151826.36381366846</v>
      </c>
      <c r="C43" s="470">
        <v>121804.2806803327</v>
      </c>
      <c r="D43" s="329">
        <v>42199.742782806046</v>
      </c>
      <c r="E43" s="329">
        <v>134780.1867733481</v>
      </c>
      <c r="F43" s="329">
        <v>126857.80829033859</v>
      </c>
      <c r="G43" s="329">
        <v>122254.25154546314</v>
      </c>
      <c r="H43" s="329">
        <v>115113.63108340977</v>
      </c>
      <c r="I43" s="329">
        <v>106903.45143715557</v>
      </c>
      <c r="J43" s="329">
        <v>104930.88337138701</v>
      </c>
      <c r="K43" s="1075">
        <v>107910.59034856698</v>
      </c>
    </row>
    <row r="44" spans="1:11" s="164" customFormat="1" ht="12.95" customHeight="1">
      <c r="A44" s="326" t="s">
        <v>402</v>
      </c>
      <c r="B44" s="1084">
        <v>30488.118881087124</v>
      </c>
      <c r="C44" s="1084">
        <v>25502.899477656076</v>
      </c>
      <c r="D44" s="1084">
        <v>7471.471426130106</v>
      </c>
      <c r="E44" s="1084">
        <v>27816.080664779816</v>
      </c>
      <c r="F44" s="1084">
        <v>27632.980126243197</v>
      </c>
      <c r="G44" s="1084">
        <v>26834.15041700799</v>
      </c>
      <c r="H44" s="1084">
        <v>26755.780615938718</v>
      </c>
      <c r="I44" s="1084">
        <v>24539.412822176258</v>
      </c>
      <c r="J44" s="1084">
        <v>24398.538001371533</v>
      </c>
      <c r="K44" s="1076">
        <v>26292.370911442249</v>
      </c>
    </row>
    <row r="45" spans="1:11" s="164" customFormat="1" ht="12.95" customHeight="1">
      <c r="A45" s="326" t="s">
        <v>403</v>
      </c>
      <c r="B45" s="1084">
        <v>11382.233914313154</v>
      </c>
      <c r="C45" s="1084">
        <v>7172.1384602006474</v>
      </c>
      <c r="D45" s="1084">
        <v>3513.7064175759442</v>
      </c>
      <c r="E45" s="1084">
        <v>9696.3480213774837</v>
      </c>
      <c r="F45" s="1084">
        <v>9182.5076024424925</v>
      </c>
      <c r="G45" s="1084">
        <v>8585.8519313573852</v>
      </c>
      <c r="H45" s="1084">
        <v>8122.9192116535069</v>
      </c>
      <c r="I45" s="1084">
        <v>7605.1760142108287</v>
      </c>
      <c r="J45" s="1084">
        <v>7409.1095497264923</v>
      </c>
      <c r="K45" s="1076">
        <v>7943.3129900593258</v>
      </c>
    </row>
    <row r="46" spans="1:11" s="164" customFormat="1" ht="12.95" customHeight="1">
      <c r="A46" s="326" t="s">
        <v>404</v>
      </c>
      <c r="B46" s="1084">
        <v>81311.065222156787</v>
      </c>
      <c r="C46" s="1084">
        <v>69111.275892552338</v>
      </c>
      <c r="D46" s="1084">
        <v>22434.152731024893</v>
      </c>
      <c r="E46" s="1084">
        <v>72311.396682274921</v>
      </c>
      <c r="F46" s="1084">
        <v>65648.158793922557</v>
      </c>
      <c r="G46" s="1084">
        <v>63727.276857975194</v>
      </c>
      <c r="H46" s="1084">
        <v>58487.372780324142</v>
      </c>
      <c r="I46" s="1084">
        <v>53974.639506384054</v>
      </c>
      <c r="J46" s="1084">
        <v>52921.488389146281</v>
      </c>
      <c r="K46" s="1076">
        <v>53501.684994773175</v>
      </c>
    </row>
    <row r="47" spans="1:11" s="164" customFormat="1" ht="12.95" customHeight="1">
      <c r="A47" s="326" t="s">
        <v>405</v>
      </c>
      <c r="B47" s="1084">
        <v>13904.726248457147</v>
      </c>
      <c r="C47" s="1084">
        <v>8988.5317115588823</v>
      </c>
      <c r="D47" s="1084">
        <v>4480.8284513009685</v>
      </c>
      <c r="E47" s="1084">
        <v>11971.608226129569</v>
      </c>
      <c r="F47" s="1084">
        <v>11241.113027812151</v>
      </c>
      <c r="G47" s="1084">
        <v>10998.036581161883</v>
      </c>
      <c r="H47" s="1084">
        <v>10142.124614273976</v>
      </c>
      <c r="I47" s="1084">
        <v>9542.7204862014678</v>
      </c>
      <c r="J47" s="1084">
        <v>9349.4912686996649</v>
      </c>
      <c r="K47" s="1076">
        <v>9267.0251741699249</v>
      </c>
    </row>
    <row r="48" spans="1:11" s="164" customFormat="1" ht="12.95" customHeight="1">
      <c r="A48" s="326" t="s">
        <v>406</v>
      </c>
      <c r="B48" s="1084">
        <v>8367.4082003733274</v>
      </c>
      <c r="C48" s="1084">
        <v>6795.2065810596723</v>
      </c>
      <c r="D48" s="1084">
        <v>2114.2314260199778</v>
      </c>
      <c r="E48" s="1084">
        <v>7169.2768790727087</v>
      </c>
      <c r="F48" s="1084">
        <v>7289.3348228511895</v>
      </c>
      <c r="G48" s="1084">
        <v>6772.3318859747505</v>
      </c>
      <c r="H48" s="1084">
        <v>6360.8672366122273</v>
      </c>
      <c r="I48" s="1084">
        <v>6056.8756298934659</v>
      </c>
      <c r="J48" s="1084">
        <v>6050.6013519632152</v>
      </c>
      <c r="K48" s="1076">
        <v>5980.224355778304</v>
      </c>
    </row>
    <row r="49" spans="1:11" s="164" customFormat="1" ht="12.95" customHeight="1">
      <c r="A49" s="326" t="s">
        <v>407</v>
      </c>
      <c r="B49" s="1084">
        <v>6372.8113473019366</v>
      </c>
      <c r="C49" s="1084">
        <v>4234.2285573084673</v>
      </c>
      <c r="D49" s="1084">
        <v>2185.3523307567029</v>
      </c>
      <c r="E49" s="1084">
        <v>5815.4762997135376</v>
      </c>
      <c r="F49" s="1084">
        <v>5863.7139170791288</v>
      </c>
      <c r="G49" s="1084">
        <v>5336.6038719853086</v>
      </c>
      <c r="H49" s="1084">
        <v>5244.5666246074697</v>
      </c>
      <c r="I49" s="1084">
        <v>5184.6269782878408</v>
      </c>
      <c r="J49" s="1084">
        <v>4801.654810486707</v>
      </c>
      <c r="K49" s="1076">
        <v>4925.9719223577449</v>
      </c>
    </row>
    <row r="50" spans="1:11" s="164" customFormat="1" ht="12.95" customHeight="1">
      <c r="A50" s="327" t="s">
        <v>408</v>
      </c>
      <c r="B50" s="470">
        <v>340699.96345649578</v>
      </c>
      <c r="C50" s="470">
        <v>280853.53024303517</v>
      </c>
      <c r="D50" s="329">
        <v>87773.219921016003</v>
      </c>
      <c r="E50" s="329">
        <v>315395.71765237796</v>
      </c>
      <c r="F50" s="329">
        <v>303216.62673488917</v>
      </c>
      <c r="G50" s="329">
        <v>298499.47753267939</v>
      </c>
      <c r="H50" s="329">
        <v>281153.30941136053</v>
      </c>
      <c r="I50" s="329">
        <v>266372.56076068693</v>
      </c>
      <c r="J50" s="329">
        <v>259092.23889048467</v>
      </c>
      <c r="K50" s="1075">
        <v>270350.11297341954</v>
      </c>
    </row>
    <row r="51" spans="1:11" s="164" customFormat="1" ht="12.95" customHeight="1">
      <c r="A51" s="326" t="s">
        <v>409</v>
      </c>
      <c r="B51" s="1084">
        <v>91118.055177323215</v>
      </c>
      <c r="C51" s="1084">
        <v>76112.287635885543</v>
      </c>
      <c r="D51" s="1084">
        <v>20276.206967713322</v>
      </c>
      <c r="E51" s="1084">
        <v>81213.810402168368</v>
      </c>
      <c r="F51" s="1084">
        <v>78246.812003447369</v>
      </c>
      <c r="G51" s="1084">
        <v>76591.163143793034</v>
      </c>
      <c r="H51" s="1084">
        <v>72318.164239916761</v>
      </c>
      <c r="I51" s="1084">
        <v>70002.271658044687</v>
      </c>
      <c r="J51" s="1084">
        <v>68938.020997989064</v>
      </c>
      <c r="K51" s="1076">
        <v>72970.482704233771</v>
      </c>
    </row>
    <row r="52" spans="1:11" s="164" customFormat="1" ht="12.95" customHeight="1">
      <c r="A52" s="326" t="s">
        <v>410</v>
      </c>
      <c r="B52" s="1084">
        <v>163751.18460443593</v>
      </c>
      <c r="C52" s="1084">
        <v>140478.64492411009</v>
      </c>
      <c r="D52" s="1084">
        <v>46188.396947998532</v>
      </c>
      <c r="E52" s="1084">
        <v>154937.28064099289</v>
      </c>
      <c r="F52" s="1084">
        <v>147287.64511385173</v>
      </c>
      <c r="G52" s="1084">
        <v>147616.64267773047</v>
      </c>
      <c r="H52" s="1084">
        <v>137307.04933148369</v>
      </c>
      <c r="I52" s="1084">
        <v>126932.20290309316</v>
      </c>
      <c r="J52" s="1084">
        <v>123450.85813401995</v>
      </c>
      <c r="K52" s="1076">
        <v>128831.93972813705</v>
      </c>
    </row>
    <row r="53" spans="1:11" s="164" customFormat="1" ht="12.95" customHeight="1">
      <c r="A53" s="326" t="s">
        <v>411</v>
      </c>
      <c r="B53" s="1084">
        <v>85830.72367466276</v>
      </c>
      <c r="C53" s="1084">
        <v>64262.597682999207</v>
      </c>
      <c r="D53" s="1084">
        <v>21308.616005300024</v>
      </c>
      <c r="E53" s="1084">
        <v>79244.626609134313</v>
      </c>
      <c r="F53" s="1084">
        <v>77682.169617628897</v>
      </c>
      <c r="G53" s="1084">
        <v>74291.671711152972</v>
      </c>
      <c r="H53" s="1084">
        <v>71528.095839958987</v>
      </c>
      <c r="I53" s="1084">
        <v>69438.086199529236</v>
      </c>
      <c r="J53" s="1084">
        <v>66703.359758496154</v>
      </c>
      <c r="K53" s="1076">
        <v>68547.690541123797</v>
      </c>
    </row>
    <row r="54" spans="1:11" s="164" customFormat="1" ht="12.95" customHeight="1">
      <c r="A54" s="327" t="s">
        <v>412</v>
      </c>
      <c r="B54" s="470">
        <v>573313.54135099612</v>
      </c>
      <c r="C54" s="470">
        <v>465196.26623748231</v>
      </c>
      <c r="D54" s="329">
        <v>133824.29790798674</v>
      </c>
      <c r="E54" s="329">
        <v>499795.63016273227</v>
      </c>
      <c r="F54" s="329">
        <v>480431.69327926647</v>
      </c>
      <c r="G54" s="329">
        <v>444207.13468577294</v>
      </c>
      <c r="H54" s="329">
        <v>413054.00225461449</v>
      </c>
      <c r="I54" s="329">
        <v>386640.75361681456</v>
      </c>
      <c r="J54" s="329">
        <v>364654.23446657631</v>
      </c>
      <c r="K54" s="1075">
        <v>355864.01838042459</v>
      </c>
    </row>
    <row r="55" spans="1:11" s="164" customFormat="1" ht="12.95" customHeight="1">
      <c r="A55" s="326" t="s">
        <v>413</v>
      </c>
      <c r="B55" s="1080">
        <v>7612.07026323645</v>
      </c>
      <c r="C55" s="1080">
        <v>5481.4223344821785</v>
      </c>
      <c r="D55" s="1080">
        <v>1897.9812361643176</v>
      </c>
      <c r="E55" s="1080">
        <v>6512.7332708267004</v>
      </c>
      <c r="F55" s="1084">
        <v>6336.9205322358675</v>
      </c>
      <c r="G55" s="1084">
        <v>5969.6483650452765</v>
      </c>
      <c r="H55" s="1084">
        <v>5268.6852852702441</v>
      </c>
      <c r="I55" s="1084">
        <v>5670.3401413527954</v>
      </c>
      <c r="J55" s="1084">
        <v>5068.9288794229788</v>
      </c>
      <c r="K55" s="1076">
        <v>5075.0739787277344</v>
      </c>
    </row>
    <row r="56" spans="1:11" s="164" customFormat="1" ht="12.95" customHeight="1">
      <c r="A56" s="326" t="s">
        <v>414</v>
      </c>
      <c r="B56" s="1080">
        <v>12797.256953310258</v>
      </c>
      <c r="C56" s="1080">
        <v>11283.553875868007</v>
      </c>
      <c r="D56" s="1080">
        <v>3478.380748261442</v>
      </c>
      <c r="E56" s="1080">
        <v>12973.908598833053</v>
      </c>
      <c r="F56" s="1084">
        <v>12187.054409080532</v>
      </c>
      <c r="G56" s="1084">
        <v>11246.259345945387</v>
      </c>
      <c r="H56" s="1084">
        <v>10570.625947878583</v>
      </c>
      <c r="I56" s="1084">
        <v>9871.4988959170387</v>
      </c>
      <c r="J56" s="1084">
        <v>9253.0917390953564</v>
      </c>
      <c r="K56" s="1076">
        <v>8977.4130231145609</v>
      </c>
    </row>
    <row r="57" spans="1:11" s="164" customFormat="1" ht="12.95" customHeight="1">
      <c r="A57" s="326" t="s">
        <v>415</v>
      </c>
      <c r="B57" s="1084">
        <v>170020.88688637852</v>
      </c>
      <c r="C57" s="1084">
        <v>147049.32713418253</v>
      </c>
      <c r="D57" s="1084">
        <v>39974.573305670609</v>
      </c>
      <c r="E57" s="1084">
        <v>138004.62030795493</v>
      </c>
      <c r="F57" s="1084">
        <v>130990.34601939673</v>
      </c>
      <c r="G57" s="1084">
        <v>123551.8201933419</v>
      </c>
      <c r="H57" s="1084">
        <v>114344.70502315424</v>
      </c>
      <c r="I57" s="1084">
        <v>107361.70229942467</v>
      </c>
      <c r="J57" s="1084">
        <v>99315.33932265926</v>
      </c>
      <c r="K57" s="1076">
        <v>95885.270625454388</v>
      </c>
    </row>
    <row r="58" spans="1:11" s="164" customFormat="1" ht="12.95" customHeight="1">
      <c r="A58" s="326" t="s">
        <v>416</v>
      </c>
      <c r="B58" s="1084">
        <v>92825.417895189268</v>
      </c>
      <c r="C58" s="1084">
        <v>76952.467395374115</v>
      </c>
      <c r="D58" s="1084">
        <v>19754.608034886107</v>
      </c>
      <c r="E58" s="1084">
        <v>77995.825606727623</v>
      </c>
      <c r="F58" s="1084">
        <v>74899.407361738835</v>
      </c>
      <c r="G58" s="1084">
        <v>70431.451416116441</v>
      </c>
      <c r="H58" s="1084">
        <v>65628.38355389933</v>
      </c>
      <c r="I58" s="1084">
        <v>59701.781570582258</v>
      </c>
      <c r="J58" s="1084">
        <v>56531.319700948698</v>
      </c>
      <c r="K58" s="1076">
        <v>54563.117611599642</v>
      </c>
    </row>
    <row r="59" spans="1:11" s="164" customFormat="1" ht="12.95" customHeight="1">
      <c r="A59" s="326" t="s">
        <v>417</v>
      </c>
      <c r="B59" s="1084">
        <v>68917.507430852042</v>
      </c>
      <c r="C59" s="1084">
        <v>52315.603915999789</v>
      </c>
      <c r="D59" s="1084">
        <v>15635.669685173938</v>
      </c>
      <c r="E59" s="1084">
        <v>63520.486440644556</v>
      </c>
      <c r="F59" s="1084">
        <v>60300.530383607671</v>
      </c>
      <c r="G59" s="1084">
        <v>55278.465586147096</v>
      </c>
      <c r="H59" s="1084">
        <v>50995.186355139784</v>
      </c>
      <c r="I59" s="1084">
        <v>48906.12551084088</v>
      </c>
      <c r="J59" s="1084">
        <v>46598.427645216434</v>
      </c>
      <c r="K59" s="1076">
        <v>46563.636798485284</v>
      </c>
    </row>
    <row r="60" spans="1:11" s="164" customFormat="1" ht="12.95" customHeight="1">
      <c r="A60" s="326" t="s">
        <v>418</v>
      </c>
      <c r="B60" s="1084">
        <v>76247.059490992746</v>
      </c>
      <c r="C60" s="1084">
        <v>63122.695434551992</v>
      </c>
      <c r="D60" s="1084">
        <v>17743.206785661172</v>
      </c>
      <c r="E60" s="1084">
        <v>65429.13885263032</v>
      </c>
      <c r="F60" s="1084">
        <v>64799.625273243655</v>
      </c>
      <c r="G60" s="1084">
        <v>57778.062013762334</v>
      </c>
      <c r="H60" s="1084">
        <v>52078.373108147192</v>
      </c>
      <c r="I60" s="1084">
        <v>48518.536952642207</v>
      </c>
      <c r="J60" s="1084">
        <v>45697.215888984407</v>
      </c>
      <c r="K60" s="1076">
        <v>45658.81468028573</v>
      </c>
    </row>
    <row r="61" spans="1:11" s="164" customFormat="1" ht="12.95" customHeight="1">
      <c r="A61" s="326" t="s">
        <v>419</v>
      </c>
      <c r="B61" s="1084">
        <v>32668.22072337988</v>
      </c>
      <c r="C61" s="1084">
        <v>25418.704263390191</v>
      </c>
      <c r="D61" s="1084">
        <v>7832.1340004798949</v>
      </c>
      <c r="E61" s="1084">
        <v>28109.561567573637</v>
      </c>
      <c r="F61" s="1084">
        <v>27479.703528282451</v>
      </c>
      <c r="G61" s="1084">
        <v>24320.391310129809</v>
      </c>
      <c r="H61" s="1084">
        <v>22743.382588544406</v>
      </c>
      <c r="I61" s="1084">
        <v>20931.020862633246</v>
      </c>
      <c r="J61" s="1084">
        <v>20198.619609432884</v>
      </c>
      <c r="K61" s="1076">
        <v>18921.780606722503</v>
      </c>
    </row>
    <row r="62" spans="1:11" s="164" customFormat="1" ht="12.95" customHeight="1">
      <c r="A62" s="326" t="s">
        <v>420</v>
      </c>
      <c r="B62" s="1084">
        <v>105935.3448798422</v>
      </c>
      <c r="C62" s="1084">
        <v>78952.465256965792</v>
      </c>
      <c r="D62" s="1084">
        <v>25839.51846199363</v>
      </c>
      <c r="E62" s="1084">
        <v>100433.95363129443</v>
      </c>
      <c r="F62" s="1084">
        <v>96913.236385143231</v>
      </c>
      <c r="G62" s="1084">
        <v>89877.863618186835</v>
      </c>
      <c r="H62" s="1084">
        <v>85561.853796876618</v>
      </c>
      <c r="I62" s="1084">
        <v>80039.777553144464</v>
      </c>
      <c r="J62" s="1084">
        <v>76638.747439289946</v>
      </c>
      <c r="K62" s="1076">
        <v>74498.081018602301</v>
      </c>
    </row>
    <row r="63" spans="1:11" s="164" customFormat="1" ht="12.95" customHeight="1">
      <c r="A63" s="326" t="s">
        <v>421</v>
      </c>
      <c r="B63" s="1084">
        <v>6289.7768275180742</v>
      </c>
      <c r="C63" s="1084">
        <v>4620.0266262884606</v>
      </c>
      <c r="D63" s="1084">
        <v>1668.2256496705759</v>
      </c>
      <c r="E63" s="1084">
        <v>6815.4018862674002</v>
      </c>
      <c r="F63" s="1084">
        <v>6524.869386515099</v>
      </c>
      <c r="G63" s="1084">
        <v>5753.1728370000046</v>
      </c>
      <c r="H63" s="1084">
        <v>5862.8065957152239</v>
      </c>
      <c r="I63" s="1084">
        <v>5639.9698302824381</v>
      </c>
      <c r="J63" s="1084">
        <v>5352.544241554674</v>
      </c>
      <c r="K63" s="1076">
        <v>5720.8300372700069</v>
      </c>
    </row>
    <row r="64" spans="1:11" s="164" customFormat="1" ht="12.95" customHeight="1">
      <c r="A64" s="330" t="s">
        <v>425</v>
      </c>
      <c r="B64" s="471">
        <v>7743940.6902169948</v>
      </c>
      <c r="C64" s="471">
        <v>6464911.1687227087</v>
      </c>
      <c r="D64" s="331">
        <v>1941053.4168835424</v>
      </c>
      <c r="E64" s="331">
        <v>6685468.0393264247</v>
      </c>
      <c r="F64" s="331">
        <v>6151202.6182641387</v>
      </c>
      <c r="G64" s="331">
        <v>5658893.3704675697</v>
      </c>
      <c r="H64" s="331">
        <v>5374969.1045958279</v>
      </c>
      <c r="I64" s="331">
        <v>5117217.5814812109</v>
      </c>
      <c r="J64" s="331">
        <v>4787858.1395706926</v>
      </c>
      <c r="K64" s="332">
        <v>4771853.9727811711</v>
      </c>
    </row>
    <row r="65" spans="1:11" s="164" customFormat="1" ht="18.75" customHeight="1">
      <c r="A65" s="164" t="s">
        <v>354</v>
      </c>
      <c r="E65"/>
      <c r="F65" s="346"/>
      <c r="G65" s="346"/>
      <c r="H65" s="346"/>
      <c r="I65" s="346"/>
    </row>
    <row r="66" spans="1:11" s="164" customFormat="1">
      <c r="E66"/>
      <c r="J66" s="472"/>
      <c r="K66" s="472"/>
    </row>
    <row r="68" spans="1:11">
      <c r="F68" s="211"/>
      <c r="G68" s="211"/>
      <c r="H68" s="211"/>
      <c r="I68" s="212"/>
    </row>
    <row r="69" spans="1:11">
      <c r="F69" s="211"/>
      <c r="G69" s="211"/>
      <c r="H69" s="211"/>
      <c r="I69" s="212"/>
    </row>
    <row r="70" spans="1:11">
      <c r="F70" s="211"/>
      <c r="G70" s="211"/>
      <c r="H70" s="211"/>
      <c r="I70" s="212"/>
    </row>
    <row r="71" spans="1:11">
      <c r="F71" s="211"/>
      <c r="G71" s="211"/>
      <c r="H71" s="211"/>
      <c r="I71" s="212"/>
    </row>
  </sheetData>
  <sheetProtection formatCells="0" formatColumns="0" formatRows="0" insertColumns="0" insertRows="0" insertHyperlinks="0" deleteColumns="0" deleteRows="0" sort="0" autoFilter="0" pivotTables="0"/>
  <mergeCells count="2">
    <mergeCell ref="A1:K1"/>
    <mergeCell ref="A2:K2"/>
  </mergeCells>
  <phoneticPr fontId="31" type="noConversion"/>
  <printOptions horizontalCentered="1"/>
  <pageMargins left="0.25" right="0.25" top="0.25" bottom="0.5" header="0.3" footer="0.3"/>
  <pageSetup scale="70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7">
    <pageSetUpPr fitToPage="1"/>
  </sheetPr>
  <dimension ref="A1:AS83"/>
  <sheetViews>
    <sheetView showGridLines="0" workbookViewId="0">
      <selection activeCell="L14" sqref="L14"/>
    </sheetView>
  </sheetViews>
  <sheetFormatPr defaultColWidth="9.140625" defaultRowHeight="12.75"/>
  <cols>
    <col min="1" max="1" width="1.5703125" customWidth="1"/>
    <col min="2" max="2" width="20.42578125" customWidth="1"/>
    <col min="3" max="3" width="10.5703125" customWidth="1"/>
    <col min="4" max="4" width="11" customWidth="1"/>
    <col min="5" max="5" width="12.42578125" bestFit="1" customWidth="1"/>
    <col min="6" max="13" width="7.5703125" customWidth="1"/>
    <col min="14" max="14" width="7.5703125" style="334" customWidth="1"/>
    <col min="15" max="16384" width="9.140625" style="1"/>
  </cols>
  <sheetData>
    <row r="1" spans="1:45" ht="15.75">
      <c r="A1" s="1468" t="s">
        <v>1014</v>
      </c>
      <c r="B1" s="1468"/>
      <c r="C1" s="1468"/>
      <c r="D1" s="1468"/>
      <c r="E1" s="1468"/>
      <c r="F1" s="1468"/>
      <c r="G1" s="1468"/>
      <c r="H1" s="1468"/>
      <c r="I1" s="1468"/>
      <c r="J1" s="1468"/>
      <c r="K1" s="1468"/>
      <c r="L1" s="1468"/>
      <c r="M1" s="1468"/>
      <c r="N1" s="1468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</row>
    <row r="2" spans="1:45" ht="15.75">
      <c r="A2" s="1524" t="s">
        <v>297</v>
      </c>
      <c r="B2" s="1524"/>
      <c r="C2" s="1524"/>
      <c r="D2" s="1524"/>
      <c r="E2" s="1524"/>
      <c r="F2" s="1524"/>
      <c r="G2" s="1524"/>
      <c r="H2" s="1524"/>
      <c r="I2" s="1524"/>
      <c r="J2" s="1524"/>
      <c r="K2" s="1524"/>
      <c r="L2" s="1524"/>
      <c r="M2" s="1524"/>
      <c r="N2" s="152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</row>
    <row r="3" spans="1:45" s="3" customFormat="1" ht="12">
      <c r="A3" s="164"/>
      <c r="B3" s="164"/>
      <c r="C3" s="95"/>
      <c r="D3" s="164"/>
      <c r="E3" s="95"/>
      <c r="F3" s="95"/>
      <c r="G3" s="95"/>
      <c r="H3" s="95"/>
      <c r="I3" s="95"/>
      <c r="J3" s="95"/>
      <c r="K3" s="95"/>
      <c r="L3" s="95"/>
      <c r="M3" s="95"/>
      <c r="N3" s="333"/>
      <c r="O3" s="164"/>
      <c r="P3" s="495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</row>
    <row r="4" spans="1:45" s="3" customFormat="1" ht="12" customHeight="1">
      <c r="A4" s="1471" t="s">
        <v>426</v>
      </c>
      <c r="B4" s="1472"/>
      <c r="C4" s="97"/>
      <c r="D4" s="1520" t="s">
        <v>427</v>
      </c>
      <c r="E4" s="1520" t="s">
        <v>180</v>
      </c>
      <c r="F4" s="56" t="s">
        <v>428</v>
      </c>
      <c r="G4" s="56" t="s">
        <v>429</v>
      </c>
      <c r="H4" s="56" t="s">
        <v>429</v>
      </c>
      <c r="I4" s="56" t="s">
        <v>429</v>
      </c>
      <c r="J4" s="98" t="s">
        <v>429</v>
      </c>
      <c r="K4" s="1523" t="s">
        <v>430</v>
      </c>
      <c r="L4" s="56" t="s">
        <v>429</v>
      </c>
      <c r="M4" s="1525" t="s">
        <v>431</v>
      </c>
      <c r="N4" s="1526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</row>
    <row r="5" spans="1:45" s="3" customFormat="1" ht="12">
      <c r="A5" s="1527"/>
      <c r="B5" s="1528"/>
      <c r="C5" s="99" t="s">
        <v>341</v>
      </c>
      <c r="D5" s="1521" t="s">
        <v>432</v>
      </c>
      <c r="E5" s="1521"/>
      <c r="F5" s="99" t="s">
        <v>433</v>
      </c>
      <c r="G5" s="99" t="s">
        <v>434</v>
      </c>
      <c r="H5" s="99" t="s">
        <v>435</v>
      </c>
      <c r="I5" s="99" t="s">
        <v>436</v>
      </c>
      <c r="J5" s="100" t="s">
        <v>437</v>
      </c>
      <c r="K5" s="1521"/>
      <c r="L5" s="99" t="s">
        <v>438</v>
      </c>
      <c r="M5" s="101" t="s">
        <v>439</v>
      </c>
      <c r="N5" s="1363" t="s">
        <v>440</v>
      </c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</row>
    <row r="6" spans="1:45" s="3" customFormat="1">
      <c r="A6" s="1529"/>
      <c r="B6" s="1530"/>
      <c r="C6" s="102"/>
      <c r="D6" s="1522" t="s">
        <v>441</v>
      </c>
      <c r="E6" s="1522"/>
      <c r="F6" s="103" t="s">
        <v>442</v>
      </c>
      <c r="G6" s="103" t="s">
        <v>442</v>
      </c>
      <c r="H6" s="103" t="s">
        <v>443</v>
      </c>
      <c r="I6" s="103" t="s">
        <v>442</v>
      </c>
      <c r="J6" s="104" t="s">
        <v>442</v>
      </c>
      <c r="K6" s="1522"/>
      <c r="L6" s="103" t="s">
        <v>444</v>
      </c>
      <c r="M6" s="105" t="s">
        <v>445</v>
      </c>
      <c r="N6" s="1364" t="s">
        <v>446</v>
      </c>
      <c r="O6" s="164"/>
      <c r="P6" s="519"/>
      <c r="Q6" s="519"/>
      <c r="R6" s="519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</row>
    <row r="7" spans="1:45" s="13" customFormat="1" ht="12.95" customHeight="1">
      <c r="A7" s="45" t="s">
        <v>362</v>
      </c>
      <c r="B7" s="882"/>
      <c r="C7" s="883">
        <v>4196819.2513057319</v>
      </c>
      <c r="D7" s="825">
        <v>8.4759309799202285</v>
      </c>
      <c r="E7" s="487">
        <v>35571950.309267871</v>
      </c>
      <c r="F7" s="657">
        <v>95.790272438761377</v>
      </c>
      <c r="G7" s="657">
        <v>56.39473629251183</v>
      </c>
      <c r="H7" s="657">
        <v>20.379024440727388</v>
      </c>
      <c r="I7" s="657">
        <v>73.460198460622053</v>
      </c>
      <c r="J7" s="657">
        <v>24.888823469107297</v>
      </c>
      <c r="K7" s="657">
        <v>3.6818620905463577</v>
      </c>
      <c r="L7" s="657">
        <v>3.598496706580316</v>
      </c>
      <c r="M7" s="825">
        <v>1.1025779426349052</v>
      </c>
      <c r="N7" s="826">
        <v>6.7444770489407793</v>
      </c>
      <c r="O7" s="488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</row>
    <row r="8" spans="1:45" s="3" customFormat="1" ht="12.95" customHeight="1">
      <c r="A8" s="222"/>
      <c r="B8" s="882" t="s">
        <v>447</v>
      </c>
      <c r="C8" s="884">
        <v>81472.474953969009</v>
      </c>
      <c r="D8" s="1365">
        <v>11.24484626473072</v>
      </c>
      <c r="E8" s="485">
        <v>916145.4556645056</v>
      </c>
      <c r="F8" s="221">
        <v>96.373626933054481</v>
      </c>
      <c r="G8" s="221">
        <v>55.269184305786837</v>
      </c>
      <c r="H8" s="221">
        <v>14.750210802361272</v>
      </c>
      <c r="I8" s="221">
        <v>57.172262636482749</v>
      </c>
      <c r="J8" s="221">
        <v>40.242769182578819</v>
      </c>
      <c r="K8" s="221">
        <v>4.9443445972880991</v>
      </c>
      <c r="L8" s="221">
        <v>3.4736667816147828</v>
      </c>
      <c r="M8" s="1365">
        <v>1.1114349011516356</v>
      </c>
      <c r="N8" s="885">
        <v>8.1772801505733756</v>
      </c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</row>
    <row r="9" spans="1:45" s="3" customFormat="1" ht="12.95" customHeight="1">
      <c r="A9" s="222"/>
      <c r="B9" s="882" t="s">
        <v>448</v>
      </c>
      <c r="C9" s="884">
        <v>3177043.6630783412</v>
      </c>
      <c r="D9" s="1365">
        <v>8.0975257018109037</v>
      </c>
      <c r="E9" s="485">
        <v>25726192.71755233</v>
      </c>
      <c r="F9" s="221">
        <v>95.760372644336158</v>
      </c>
      <c r="G9" s="221">
        <v>54.138288016657334</v>
      </c>
      <c r="H9" s="221">
        <v>21.307045631467343</v>
      </c>
      <c r="I9" s="221">
        <v>77.412485874868736</v>
      </c>
      <c r="J9" s="221">
        <v>21.069391226731373</v>
      </c>
      <c r="K9" s="221">
        <v>3.51822332434431</v>
      </c>
      <c r="L9" s="221">
        <v>3.5187972058338719</v>
      </c>
      <c r="M9" s="1365">
        <v>1.1036202326252811</v>
      </c>
      <c r="N9" s="885">
        <v>6.5729861941480339</v>
      </c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</row>
    <row r="10" spans="1:45" s="3" customFormat="1" ht="12.95" customHeight="1">
      <c r="A10" s="222"/>
      <c r="B10" s="882" t="s">
        <v>449</v>
      </c>
      <c r="C10" s="884">
        <v>290274.03400426824</v>
      </c>
      <c r="D10" s="1365">
        <v>9.4252450897044913</v>
      </c>
      <c r="E10" s="485">
        <v>2735903.9136674437</v>
      </c>
      <c r="F10" s="221">
        <v>95.819572127017722</v>
      </c>
      <c r="G10" s="221">
        <v>67.738063904108699</v>
      </c>
      <c r="H10" s="221">
        <v>17.784669011630108</v>
      </c>
      <c r="I10" s="221">
        <v>56.582898319819307</v>
      </c>
      <c r="J10" s="221">
        <v>41.013199735249884</v>
      </c>
      <c r="K10" s="221">
        <v>4.8903808217436531</v>
      </c>
      <c r="L10" s="221">
        <v>4.0482838810796933</v>
      </c>
      <c r="M10" s="1365">
        <v>1.0971374130408869</v>
      </c>
      <c r="N10" s="885">
        <v>7.0437721438582468</v>
      </c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</row>
    <row r="11" spans="1:45" s="3" customFormat="1" ht="12.95" customHeight="1">
      <c r="A11" s="222"/>
      <c r="B11" s="882" t="s">
        <v>450</v>
      </c>
      <c r="C11" s="884">
        <v>648029.0792746644</v>
      </c>
      <c r="D11" s="1365">
        <v>9.5577627926326318</v>
      </c>
      <c r="E11" s="485">
        <v>6193708.2224353692</v>
      </c>
      <c r="F11" s="221">
        <v>95.851145366180674</v>
      </c>
      <c r="G11" s="221">
        <v>62.461411982191947</v>
      </c>
      <c r="H11" s="221">
        <v>17.70616305330832</v>
      </c>
      <c r="I11" s="221">
        <v>61.924518712350633</v>
      </c>
      <c r="J11" s="221">
        <v>36.159523548628776</v>
      </c>
      <c r="K11" s="221">
        <v>3.8766691819321548</v>
      </c>
      <c r="L11" s="221">
        <v>3.8370340817526651</v>
      </c>
      <c r="M11" s="1365">
        <v>1.0987914541171429</v>
      </c>
      <c r="N11" s="885">
        <v>7.2710310802918059</v>
      </c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</row>
    <row r="12" spans="1:45" s="3" customFormat="1" ht="12.95" customHeight="1">
      <c r="A12" s="45" t="s">
        <v>367</v>
      </c>
      <c r="B12" s="882"/>
      <c r="C12" s="884">
        <v>1078657.986495631</v>
      </c>
      <c r="D12" s="1365">
        <v>9.165299939692817</v>
      </c>
      <c r="E12" s="485">
        <v>9886223.9785775822</v>
      </c>
      <c r="F12" s="221">
        <v>93.309286910788202</v>
      </c>
      <c r="G12" s="221">
        <v>59.245370861249647</v>
      </c>
      <c r="H12" s="221">
        <v>27.563173959221999</v>
      </c>
      <c r="I12" s="221">
        <v>70.819974309764774</v>
      </c>
      <c r="J12" s="221">
        <v>26.389897139986967</v>
      </c>
      <c r="K12" s="221">
        <v>5.9296993754223006</v>
      </c>
      <c r="L12" s="221">
        <v>4.9564806007209032</v>
      </c>
      <c r="M12" s="1365">
        <v>1.1485029076689162</v>
      </c>
      <c r="N12" s="885">
        <v>5.735731722945796</v>
      </c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</row>
    <row r="13" spans="1:45" s="3" customFormat="1" ht="12.95" customHeight="1">
      <c r="A13" s="222"/>
      <c r="B13" s="882" t="s">
        <v>451</v>
      </c>
      <c r="C13" s="884">
        <v>279054.56274604605</v>
      </c>
      <c r="D13" s="1365">
        <v>8.8252524275356272</v>
      </c>
      <c r="E13" s="485">
        <v>2462726.9572894359</v>
      </c>
      <c r="F13" s="221">
        <v>93.138772990561762</v>
      </c>
      <c r="G13" s="221">
        <v>57.606518596142628</v>
      </c>
      <c r="H13" s="221">
        <v>30.124498098782741</v>
      </c>
      <c r="I13" s="221">
        <v>73.977316312306357</v>
      </c>
      <c r="J13" s="221">
        <v>23.500224729560642</v>
      </c>
      <c r="K13" s="221">
        <v>5.3750644911899892</v>
      </c>
      <c r="L13" s="221">
        <v>5.2699038626513683</v>
      </c>
      <c r="M13" s="1365">
        <v>1.1524992272163159</v>
      </c>
      <c r="N13" s="885">
        <v>5.4488217378468926</v>
      </c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</row>
    <row r="14" spans="1:45" s="3" customFormat="1" ht="12.95" customHeight="1">
      <c r="A14" s="222"/>
      <c r="B14" s="882" t="s">
        <v>452</v>
      </c>
      <c r="C14" s="884">
        <v>248260.40296539295</v>
      </c>
      <c r="D14" s="1365">
        <v>9.509562357836657</v>
      </c>
      <c r="E14" s="485">
        <v>2360847.7829810609</v>
      </c>
      <c r="F14" s="221">
        <v>91.340621058291276</v>
      </c>
      <c r="G14" s="221">
        <v>66.006866495389843</v>
      </c>
      <c r="H14" s="221">
        <v>28.243611183241441</v>
      </c>
      <c r="I14" s="221">
        <v>68.880124964904937</v>
      </c>
      <c r="J14" s="221">
        <v>27.95892194076513</v>
      </c>
      <c r="K14" s="221">
        <v>6.6261070520662644</v>
      </c>
      <c r="L14" s="221">
        <v>4.9723874014113401</v>
      </c>
      <c r="M14" s="1365">
        <v>1.1721995081814078</v>
      </c>
      <c r="N14" s="885">
        <v>5.51364370094658</v>
      </c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</row>
    <row r="15" spans="1:45" s="3" customFormat="1" ht="12.95" customHeight="1">
      <c r="A15" s="222"/>
      <c r="B15" s="882" t="s">
        <v>453</v>
      </c>
      <c r="C15" s="884">
        <v>79981.042663155473</v>
      </c>
      <c r="D15" s="1365">
        <v>9.6364645044069501</v>
      </c>
      <c r="E15" s="485">
        <v>770734.47864895558</v>
      </c>
      <c r="F15" s="221">
        <v>94.316572995007476</v>
      </c>
      <c r="G15" s="221">
        <v>66.469767916189298</v>
      </c>
      <c r="H15" s="221">
        <v>24.187708901148039</v>
      </c>
      <c r="I15" s="221">
        <v>60.578652750153417</v>
      </c>
      <c r="J15" s="221">
        <v>36.520626594646629</v>
      </c>
      <c r="K15" s="221">
        <v>6.1147678867449899</v>
      </c>
      <c r="L15" s="221">
        <v>4.6606427673482465</v>
      </c>
      <c r="M15" s="1365">
        <v>1.1205776744980755</v>
      </c>
      <c r="N15" s="885">
        <v>5.7912898687969889</v>
      </c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</row>
    <row r="16" spans="1:45" s="3" customFormat="1" ht="12.95" customHeight="1">
      <c r="A16" s="222"/>
      <c r="B16" s="882" t="s">
        <v>454</v>
      </c>
      <c r="C16" s="884">
        <v>32900.445271523371</v>
      </c>
      <c r="D16" s="1365">
        <v>10.604742986241966</v>
      </c>
      <c r="E16" s="485">
        <v>348900.76623742515</v>
      </c>
      <c r="F16" s="221">
        <v>93.365061320541685</v>
      </c>
      <c r="G16" s="221">
        <v>71.046685070151071</v>
      </c>
      <c r="H16" s="221">
        <v>25.810750693911071</v>
      </c>
      <c r="I16" s="221">
        <v>56.091973264837883</v>
      </c>
      <c r="J16" s="221">
        <v>40.288880378186271</v>
      </c>
      <c r="K16" s="221">
        <v>6.5026169489740102</v>
      </c>
      <c r="L16" s="221">
        <v>4.8963980671230258</v>
      </c>
      <c r="M16" s="1365">
        <v>1.1374593929983998</v>
      </c>
      <c r="N16" s="885">
        <v>5.6331938691804568</v>
      </c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</row>
    <row r="17" spans="1:14" s="3" customFormat="1" ht="12.95" customHeight="1">
      <c r="A17" s="222"/>
      <c r="B17" s="882" t="s">
        <v>455</v>
      </c>
      <c r="C17" s="884">
        <v>170024.26290102108</v>
      </c>
      <c r="D17" s="1365">
        <v>8.7725829599530023</v>
      </c>
      <c r="E17" s="485">
        <v>1491551.9515040671</v>
      </c>
      <c r="F17" s="221">
        <v>94.623267332231904</v>
      </c>
      <c r="G17" s="221">
        <v>49.321894817291657</v>
      </c>
      <c r="H17" s="221">
        <v>25.869139784171015</v>
      </c>
      <c r="I17" s="221">
        <v>75.98310822478264</v>
      </c>
      <c r="J17" s="221">
        <v>21.705571182207382</v>
      </c>
      <c r="K17" s="221">
        <v>4.299479482434073</v>
      </c>
      <c r="L17" s="221">
        <v>4.7278214726259575</v>
      </c>
      <c r="M17" s="1365">
        <v>1.1351850842045237</v>
      </c>
      <c r="N17" s="885">
        <v>6.7217666188998511</v>
      </c>
    </row>
    <row r="18" spans="1:14" s="3" customFormat="1" ht="12.95" customHeight="1">
      <c r="A18" s="222"/>
      <c r="B18" s="882" t="s">
        <v>456</v>
      </c>
      <c r="C18" s="884">
        <v>43023.74090324813</v>
      </c>
      <c r="D18" s="1365">
        <v>9.3594784240605158</v>
      </c>
      <c r="E18" s="485">
        <v>402679.77470632078</v>
      </c>
      <c r="F18" s="221">
        <v>92.165780383060252</v>
      </c>
      <c r="G18" s="221">
        <v>56.716003965128955</v>
      </c>
      <c r="H18" s="221">
        <v>36.963304707347433</v>
      </c>
      <c r="I18" s="221">
        <v>73.289637996567052</v>
      </c>
      <c r="J18" s="221">
        <v>23.642373776362078</v>
      </c>
      <c r="K18" s="221">
        <v>7.035153173795897</v>
      </c>
      <c r="L18" s="221">
        <v>5.4689518540733069</v>
      </c>
      <c r="M18" s="1365">
        <v>1.1616594695126767</v>
      </c>
      <c r="N18" s="885">
        <v>4.6189808697465287</v>
      </c>
    </row>
    <row r="19" spans="1:14" s="3" customFormat="1" ht="12.95" customHeight="1">
      <c r="A19" s="222"/>
      <c r="B19" s="882" t="s">
        <v>457</v>
      </c>
      <c r="C19" s="884">
        <v>213466.90982646713</v>
      </c>
      <c r="D19" s="1365">
        <v>9.0007427683315608</v>
      </c>
      <c r="E19" s="485">
        <v>1921360.7448986594</v>
      </c>
      <c r="F19" s="221">
        <v>94.740997973272528</v>
      </c>
      <c r="G19" s="221">
        <v>57.126155145015666</v>
      </c>
      <c r="H19" s="221">
        <v>24.255168075396742</v>
      </c>
      <c r="I19" s="221">
        <v>70.336764990735333</v>
      </c>
      <c r="J19" s="221">
        <v>26.784210704475065</v>
      </c>
      <c r="K19" s="221">
        <v>6.8247886851190973</v>
      </c>
      <c r="L19" s="221">
        <v>4.6367209079938512</v>
      </c>
      <c r="M19" s="1365">
        <v>1.1336670257059274</v>
      </c>
      <c r="N19" s="885">
        <v>5.8275461706233633</v>
      </c>
    </row>
    <row r="20" spans="1:14" s="3" customFormat="1" ht="12.95" customHeight="1">
      <c r="A20" s="222"/>
      <c r="B20" s="882" t="s">
        <v>458</v>
      </c>
      <c r="C20" s="884">
        <v>11946.619218910166</v>
      </c>
      <c r="D20" s="1365">
        <v>10.66590639393122</v>
      </c>
      <c r="E20" s="485">
        <v>127421.52231283553</v>
      </c>
      <c r="F20" s="221">
        <v>90.958694158962345</v>
      </c>
      <c r="G20" s="221">
        <v>63.849461626214264</v>
      </c>
      <c r="H20" s="221">
        <v>30.798392792628604</v>
      </c>
      <c r="I20" s="221">
        <v>65.142470748747513</v>
      </c>
      <c r="J20" s="221">
        <v>31.68807795490174</v>
      </c>
      <c r="K20" s="221">
        <v>6.5471666760432203</v>
      </c>
      <c r="L20" s="221">
        <v>5.9686462847078001</v>
      </c>
      <c r="M20" s="1365">
        <v>1.1873411344800067</v>
      </c>
      <c r="N20" s="885">
        <v>5.3110711172041754</v>
      </c>
    </row>
    <row r="21" spans="1:14" s="3" customFormat="1" ht="12.95" customHeight="1">
      <c r="A21" s="45" t="s">
        <v>459</v>
      </c>
      <c r="B21" s="882"/>
      <c r="C21" s="884">
        <v>288733.96674493974</v>
      </c>
      <c r="D21" s="1365">
        <v>10.068448668026926</v>
      </c>
      <c r="E21" s="485">
        <v>2907103.1228872193</v>
      </c>
      <c r="F21" s="221">
        <v>86.874950359147789</v>
      </c>
      <c r="G21" s="221">
        <v>56.579451868386407</v>
      </c>
      <c r="H21" s="221">
        <v>41.888302318971867</v>
      </c>
      <c r="I21" s="221">
        <v>72.237726604752396</v>
      </c>
      <c r="J21" s="221">
        <v>24.398068519418196</v>
      </c>
      <c r="K21" s="221">
        <v>9.1771463194375098</v>
      </c>
      <c r="L21" s="221">
        <v>6.3230562283179896</v>
      </c>
      <c r="M21" s="1365">
        <v>1.2513202247106023</v>
      </c>
      <c r="N21" s="885">
        <v>4.106651490767554</v>
      </c>
    </row>
    <row r="22" spans="1:14" s="3" customFormat="1" ht="12.95" customHeight="1">
      <c r="A22" s="222"/>
      <c r="B22" s="882" t="s">
        <v>460</v>
      </c>
      <c r="C22" s="884">
        <v>33355.429770499053</v>
      </c>
      <c r="D22" s="1365">
        <v>10.327384744790296</v>
      </c>
      <c r="E22" s="485">
        <v>344474.35656777601</v>
      </c>
      <c r="F22" s="221">
        <v>85.714151589524562</v>
      </c>
      <c r="G22" s="221">
        <v>55.799913855765993</v>
      </c>
      <c r="H22" s="221">
        <v>44.127245924371032</v>
      </c>
      <c r="I22" s="221">
        <v>71.366167501078209</v>
      </c>
      <c r="J22" s="221">
        <v>25.169699410123776</v>
      </c>
      <c r="K22" s="221">
        <v>9.513300296653906</v>
      </c>
      <c r="L22" s="221">
        <v>6.8217265103874176</v>
      </c>
      <c r="M22" s="1365">
        <v>1.268460222861737</v>
      </c>
      <c r="N22" s="885">
        <v>3.9894501848733723</v>
      </c>
    </row>
    <row r="23" spans="1:14" s="3" customFormat="1" ht="12.95" customHeight="1">
      <c r="A23" s="222"/>
      <c r="B23" s="882" t="s">
        <v>461</v>
      </c>
      <c r="C23" s="884">
        <v>37494.310520064442</v>
      </c>
      <c r="D23" s="1365">
        <v>9.4875346649123316</v>
      </c>
      <c r="E23" s="485">
        <v>355728.5707960985</v>
      </c>
      <c r="F23" s="221">
        <v>87.317745069749847</v>
      </c>
      <c r="G23" s="221">
        <v>55.462798482379959</v>
      </c>
      <c r="H23" s="221">
        <v>42.493173931637173</v>
      </c>
      <c r="I23" s="221">
        <v>72.616117154530201</v>
      </c>
      <c r="J23" s="221">
        <v>24.644527834331637</v>
      </c>
      <c r="K23" s="221">
        <v>8.1740693484629929</v>
      </c>
      <c r="L23" s="221">
        <v>6.02359461937123</v>
      </c>
      <c r="M23" s="1365">
        <v>1.2479623912685129</v>
      </c>
      <c r="N23" s="885">
        <v>3.9229853589571642</v>
      </c>
    </row>
    <row r="24" spans="1:14" s="3" customFormat="1" ht="12.95" customHeight="1">
      <c r="A24" s="222"/>
      <c r="B24" s="882" t="s">
        <v>462</v>
      </c>
      <c r="C24" s="884">
        <v>103931.88356441636</v>
      </c>
      <c r="D24" s="1365">
        <v>10.47148862789901</v>
      </c>
      <c r="E24" s="485">
        <v>1088321.5368209099</v>
      </c>
      <c r="F24" s="221">
        <v>86.670196490515877</v>
      </c>
      <c r="G24" s="221">
        <v>59.565602380657779</v>
      </c>
      <c r="H24" s="221">
        <v>38.593323918797857</v>
      </c>
      <c r="I24" s="221">
        <v>71.433055373448653</v>
      </c>
      <c r="J24" s="221">
        <v>24.875427336027087</v>
      </c>
      <c r="K24" s="221">
        <v>10.163707019859491</v>
      </c>
      <c r="L24" s="221">
        <v>6.1603505457331744</v>
      </c>
      <c r="M24" s="1365">
        <v>1.2515947840818307</v>
      </c>
      <c r="N24" s="885">
        <v>4.313918527044823</v>
      </c>
    </row>
    <row r="25" spans="1:14" s="3" customFormat="1" ht="12.95" customHeight="1">
      <c r="A25" s="222"/>
      <c r="B25" s="882" t="s">
        <v>463</v>
      </c>
      <c r="C25" s="884">
        <v>68449.304179417522</v>
      </c>
      <c r="D25" s="1365">
        <v>9.7970033064111757</v>
      </c>
      <c r="E25" s="485">
        <v>670598.0593672978</v>
      </c>
      <c r="F25" s="221">
        <v>86.550303811140793</v>
      </c>
      <c r="G25" s="221">
        <v>53.317172273191495</v>
      </c>
      <c r="H25" s="221">
        <v>44.794772503606694</v>
      </c>
      <c r="I25" s="221">
        <v>71.76671339567892</v>
      </c>
      <c r="J25" s="221">
        <v>24.919722387787541</v>
      </c>
      <c r="K25" s="221">
        <v>7.5951987958250964</v>
      </c>
      <c r="L25" s="221">
        <v>6.723635389697483</v>
      </c>
      <c r="M25" s="1365">
        <v>1.2630389073731072</v>
      </c>
      <c r="N25" s="885">
        <v>3.9465424330894061</v>
      </c>
    </row>
    <row r="26" spans="1:14" s="3" customFormat="1" ht="12.95" customHeight="1">
      <c r="A26" s="222"/>
      <c r="B26" s="882" t="s">
        <v>464</v>
      </c>
      <c r="C26" s="884">
        <v>26313.65527045188</v>
      </c>
      <c r="D26" s="1365">
        <v>9.5193511250016538</v>
      </c>
      <c r="E26" s="485">
        <v>250488.92390168179</v>
      </c>
      <c r="F26" s="221">
        <v>88.069282757118103</v>
      </c>
      <c r="G26" s="221">
        <v>57.058118024740224</v>
      </c>
      <c r="H26" s="221">
        <v>43.394868906241186</v>
      </c>
      <c r="I26" s="221">
        <v>75.194860859900473</v>
      </c>
      <c r="J26" s="221">
        <v>21.835269955297239</v>
      </c>
      <c r="K26" s="221">
        <v>8.4979020201353581</v>
      </c>
      <c r="L26" s="221">
        <v>6.154088749011974</v>
      </c>
      <c r="M26" s="1365">
        <v>1.2271539884025124</v>
      </c>
      <c r="N26" s="885">
        <v>3.9951686554745698</v>
      </c>
    </row>
    <row r="27" spans="1:14" s="3" customFormat="1" ht="12.95" customHeight="1">
      <c r="A27" s="222"/>
      <c r="B27" s="882" t="s">
        <v>465</v>
      </c>
      <c r="C27" s="884">
        <v>8455.0145038253395</v>
      </c>
      <c r="D27" s="1365">
        <v>9.8969991374522053</v>
      </c>
      <c r="E27" s="485">
        <v>83679.27125150527</v>
      </c>
      <c r="F27" s="221">
        <v>89.600356045800069</v>
      </c>
      <c r="G27" s="221">
        <v>53.856826196820464</v>
      </c>
      <c r="H27" s="221">
        <v>42.340307545514698</v>
      </c>
      <c r="I27" s="221">
        <v>76.08076963037405</v>
      </c>
      <c r="J27" s="221">
        <v>20.934983280036345</v>
      </c>
      <c r="K27" s="221">
        <v>10.916974729143444</v>
      </c>
      <c r="L27" s="221">
        <v>5.7160391154847678</v>
      </c>
      <c r="M27" s="1365">
        <v>1.2016953963074677</v>
      </c>
      <c r="N27" s="885">
        <v>4.2593890887629842</v>
      </c>
    </row>
    <row r="28" spans="1:14" s="3" customFormat="1" ht="12.95" customHeight="1">
      <c r="A28" s="222"/>
      <c r="B28" s="882" t="s">
        <v>466</v>
      </c>
      <c r="C28" s="884">
        <v>10734.368936302324</v>
      </c>
      <c r="D28" s="1365">
        <v>10.602617150358114</v>
      </c>
      <c r="E28" s="485">
        <v>113812.40418231041</v>
      </c>
      <c r="F28" s="221">
        <v>87.815598000530528</v>
      </c>
      <c r="G28" s="221">
        <v>55.943431079159552</v>
      </c>
      <c r="H28" s="221">
        <v>41.910182876326623</v>
      </c>
      <c r="I28" s="221">
        <v>73.83034516743831</v>
      </c>
      <c r="J28" s="221">
        <v>22.477854029192507</v>
      </c>
      <c r="K28" s="221">
        <v>12.428954865843513</v>
      </c>
      <c r="L28" s="221">
        <v>5.7663932521478962</v>
      </c>
      <c r="M28" s="1365">
        <v>1.2307318838763524</v>
      </c>
      <c r="N28" s="885">
        <v>4.2795128221430287</v>
      </c>
    </row>
    <row r="29" spans="1:14" s="3" customFormat="1" ht="12.95" customHeight="1">
      <c r="A29" s="45" t="s">
        <v>467</v>
      </c>
      <c r="B29" s="882"/>
      <c r="C29" s="884">
        <v>508808.35078805755</v>
      </c>
      <c r="D29" s="1365">
        <v>8.9863555991003654</v>
      </c>
      <c r="E29" s="485">
        <v>4572332.771973284</v>
      </c>
      <c r="F29" s="221">
        <v>88.726714824643338</v>
      </c>
      <c r="G29" s="221">
        <v>47.205150587227671</v>
      </c>
      <c r="H29" s="221">
        <v>44.153680649937073</v>
      </c>
      <c r="I29" s="221">
        <v>79.256234703028881</v>
      </c>
      <c r="J29" s="221">
        <v>18.322322017799028</v>
      </c>
      <c r="K29" s="221">
        <v>6.3400625980237173</v>
      </c>
      <c r="L29" s="221">
        <v>5.838040492442933</v>
      </c>
      <c r="M29" s="1365">
        <v>1.2294347099560037</v>
      </c>
      <c r="N29" s="885">
        <v>4.1356978389666965</v>
      </c>
    </row>
    <row r="30" spans="1:14" s="3" customFormat="1" ht="12.95" customHeight="1">
      <c r="A30" s="222"/>
      <c r="B30" s="882" t="s">
        <v>468</v>
      </c>
      <c r="C30" s="884">
        <v>19582.759908555647</v>
      </c>
      <c r="D30" s="1365">
        <v>9.5335889682127988</v>
      </c>
      <c r="E30" s="485">
        <v>186693.983831366</v>
      </c>
      <c r="F30" s="221">
        <v>87.380894137260796</v>
      </c>
      <c r="G30" s="221">
        <v>49.063201691431665</v>
      </c>
      <c r="H30" s="221">
        <v>47.336290947837675</v>
      </c>
      <c r="I30" s="221">
        <v>75.199317522225968</v>
      </c>
      <c r="J30" s="221">
        <v>22.184412476595515</v>
      </c>
      <c r="K30" s="221">
        <v>7.2495965539244951</v>
      </c>
      <c r="L30" s="221">
        <v>6.0570689603926304</v>
      </c>
      <c r="M30" s="1365">
        <v>1.2571454561764053</v>
      </c>
      <c r="N30" s="885">
        <v>3.8903029225027286</v>
      </c>
    </row>
    <row r="31" spans="1:14" s="3" customFormat="1" ht="12.95" customHeight="1">
      <c r="A31" s="222"/>
      <c r="B31" s="882" t="s">
        <v>469</v>
      </c>
      <c r="C31" s="884">
        <v>24641.355608415812</v>
      </c>
      <c r="D31" s="1365">
        <v>9.0674880875185657</v>
      </c>
      <c r="E31" s="485">
        <v>223435.19843961918</v>
      </c>
      <c r="F31" s="221">
        <v>86.026290742279159</v>
      </c>
      <c r="G31" s="221">
        <v>39.001097024072685</v>
      </c>
      <c r="H31" s="221">
        <v>55.133469481410557</v>
      </c>
      <c r="I31" s="221">
        <v>81.600426207796843</v>
      </c>
      <c r="J31" s="221">
        <v>15.555493674528964</v>
      </c>
      <c r="K31" s="221">
        <v>7.9560844372534607</v>
      </c>
      <c r="L31" s="221">
        <v>7.2758244542138417</v>
      </c>
      <c r="M31" s="1365">
        <v>1.2814281840078898</v>
      </c>
      <c r="N31" s="885">
        <v>3.2278358670247074</v>
      </c>
    </row>
    <row r="32" spans="1:14" s="3" customFormat="1" ht="12.95" customHeight="1">
      <c r="A32" s="222"/>
      <c r="B32" s="882" t="s">
        <v>470</v>
      </c>
      <c r="C32" s="884">
        <v>37739.125675137402</v>
      </c>
      <c r="D32" s="1365">
        <v>9.1990917074119913</v>
      </c>
      <c r="E32" s="485">
        <v>347165.67804313544</v>
      </c>
      <c r="F32" s="221">
        <v>89.186784917487955</v>
      </c>
      <c r="G32" s="221">
        <v>49.162351694731079</v>
      </c>
      <c r="H32" s="221">
        <v>43.836193097709206</v>
      </c>
      <c r="I32" s="221">
        <v>75.039644663325134</v>
      </c>
      <c r="J32" s="221">
        <v>22.352683200294475</v>
      </c>
      <c r="K32" s="221">
        <v>7.2778711525174939</v>
      </c>
      <c r="L32" s="221">
        <v>6.3276686591415112</v>
      </c>
      <c r="M32" s="1365">
        <v>1.2239026964519539</v>
      </c>
      <c r="N32" s="885">
        <v>4.0948732194120927</v>
      </c>
    </row>
    <row r="33" spans="1:44" s="3" customFormat="1" ht="12.95" customHeight="1">
      <c r="A33" s="222"/>
      <c r="B33" s="882" t="s">
        <v>471</v>
      </c>
      <c r="C33" s="884">
        <v>426845.10959592636</v>
      </c>
      <c r="D33" s="1365">
        <v>8.9377571064840264</v>
      </c>
      <c r="E33" s="485">
        <v>3815037.9116589441</v>
      </c>
      <c r="F33" s="221">
        <v>88.903871551046706</v>
      </c>
      <c r="G33" s="221">
        <v>47.421394344648405</v>
      </c>
      <c r="H33" s="221">
        <v>43.400284187414655</v>
      </c>
      <c r="I33" s="221">
        <v>79.676346626862397</v>
      </c>
      <c r="J33" s="221">
        <v>17.952009126439805</v>
      </c>
      <c r="K33" s="221">
        <v>6.1222457548241307</v>
      </c>
      <c r="L33" s="221">
        <v>5.7013761072358351</v>
      </c>
      <c r="M33" s="1365">
        <v>1.225650973925378</v>
      </c>
      <c r="N33" s="885">
        <v>4.2029755100196091</v>
      </c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</row>
    <row r="34" spans="1:44" s="3" customFormat="1" ht="12.95" customHeight="1">
      <c r="A34" s="45" t="s">
        <v>472</v>
      </c>
      <c r="B34" s="882"/>
      <c r="C34" s="884">
        <v>481840.97712730692</v>
      </c>
      <c r="D34" s="1365">
        <v>10.094077487120012</v>
      </c>
      <c r="E34" s="485">
        <v>4863740.1595926574</v>
      </c>
      <c r="F34" s="221">
        <v>83.83686236591079</v>
      </c>
      <c r="G34" s="221">
        <v>53.289338752771073</v>
      </c>
      <c r="H34" s="221">
        <v>46.569492683682476</v>
      </c>
      <c r="I34" s="221">
        <v>75.459005412783682</v>
      </c>
      <c r="J34" s="221">
        <v>21.16962080005846</v>
      </c>
      <c r="K34" s="221">
        <v>7.4500934434501938</v>
      </c>
      <c r="L34" s="221">
        <v>7.5782930596742144</v>
      </c>
      <c r="M34" s="1365">
        <v>1.3043189200917025</v>
      </c>
      <c r="N34" s="885">
        <v>3.8029063579853788</v>
      </c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</row>
    <row r="35" spans="1:44" s="3" customFormat="1" ht="12.95" customHeight="1">
      <c r="A35" s="222"/>
      <c r="B35" s="882" t="s">
        <v>473</v>
      </c>
      <c r="C35" s="884">
        <v>173777.41172436421</v>
      </c>
      <c r="D35" s="1365">
        <v>9.7567297393590842</v>
      </c>
      <c r="E35" s="485">
        <v>1695499.2409999522</v>
      </c>
      <c r="F35" s="221">
        <v>85.602789817440836</v>
      </c>
      <c r="G35" s="221">
        <v>54.244537697478492</v>
      </c>
      <c r="H35" s="221">
        <v>42.239239595735981</v>
      </c>
      <c r="I35" s="221">
        <v>78.629576799630911</v>
      </c>
      <c r="J35" s="221">
        <v>18.658315206720005</v>
      </c>
      <c r="K35" s="221">
        <v>6.6011365412342844</v>
      </c>
      <c r="L35" s="221">
        <v>6.6571161817291751</v>
      </c>
      <c r="M35" s="1365">
        <v>1.275155631535535</v>
      </c>
      <c r="N35" s="885">
        <v>4.1125821781391165</v>
      </c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</row>
    <row r="36" spans="1:44" s="3" customFormat="1" ht="12.95" customHeight="1">
      <c r="A36" s="222"/>
      <c r="B36" s="882" t="s">
        <v>474</v>
      </c>
      <c r="C36" s="884">
        <v>57139.550746480614</v>
      </c>
      <c r="D36" s="1365">
        <v>9.9141091990391779</v>
      </c>
      <c r="E36" s="485">
        <v>566487.74568464933</v>
      </c>
      <c r="F36" s="221">
        <v>84.388735229227052</v>
      </c>
      <c r="G36" s="221">
        <v>50.528903241586441</v>
      </c>
      <c r="H36" s="221">
        <v>49.074654468837188</v>
      </c>
      <c r="I36" s="221">
        <v>73.869669220153071</v>
      </c>
      <c r="J36" s="221">
        <v>22.58475384294481</v>
      </c>
      <c r="K36" s="221">
        <v>8.0702523831540773</v>
      </c>
      <c r="L36" s="221">
        <v>7.7581933512762822</v>
      </c>
      <c r="M36" s="1365">
        <v>1.299004462957156</v>
      </c>
      <c r="N36" s="885">
        <v>3.6658324855725648</v>
      </c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</row>
    <row r="37" spans="1:44" s="3" customFormat="1" ht="12.95" customHeight="1">
      <c r="A37" s="222"/>
      <c r="B37" s="882" t="s">
        <v>475</v>
      </c>
      <c r="C37" s="884">
        <v>92277.920772341124</v>
      </c>
      <c r="D37" s="1365">
        <v>10.605682230134423</v>
      </c>
      <c r="E37" s="485">
        <v>978670.30456897046</v>
      </c>
      <c r="F37" s="221">
        <v>82.348786590755253</v>
      </c>
      <c r="G37" s="221">
        <v>53.762940666012724</v>
      </c>
      <c r="H37" s="221">
        <v>49.417962841431219</v>
      </c>
      <c r="I37" s="221">
        <v>73.112896476989718</v>
      </c>
      <c r="J37" s="221">
        <v>23.092558022097524</v>
      </c>
      <c r="K37" s="221">
        <v>7.3674934514388761</v>
      </c>
      <c r="L37" s="221">
        <v>8.5885368207992663</v>
      </c>
      <c r="M37" s="1365">
        <v>1.3240664014494439</v>
      </c>
      <c r="N37" s="885">
        <v>3.6182327178252138</v>
      </c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</row>
    <row r="38" spans="1:44" s="3" customFormat="1" ht="12.95" customHeight="1">
      <c r="A38" s="222"/>
      <c r="B38" s="882" t="s">
        <v>476</v>
      </c>
      <c r="C38" s="884">
        <v>90950.006337428844</v>
      </c>
      <c r="D38" s="1365">
        <v>10.165010201445392</v>
      </c>
      <c r="E38" s="485">
        <v>924507.74224148726</v>
      </c>
      <c r="F38" s="221">
        <v>81.635192370658572</v>
      </c>
      <c r="G38" s="221">
        <v>49.869811136882873</v>
      </c>
      <c r="H38" s="221">
        <v>51.138866901803517</v>
      </c>
      <c r="I38" s="221">
        <v>76.569133530778075</v>
      </c>
      <c r="J38" s="221">
        <v>19.681046651667334</v>
      </c>
      <c r="K38" s="221">
        <v>8.2765687430318842</v>
      </c>
      <c r="L38" s="221">
        <v>8.3318684654846145</v>
      </c>
      <c r="M38" s="1365">
        <v>1.3469645351363246</v>
      </c>
      <c r="N38" s="885">
        <v>3.4287976166538003</v>
      </c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</row>
    <row r="39" spans="1:44" s="3" customFormat="1" ht="12.95" customHeight="1">
      <c r="A39" s="222"/>
      <c r="B39" s="882" t="s">
        <v>477</v>
      </c>
      <c r="C39" s="884">
        <v>67696.08754655761</v>
      </c>
      <c r="D39" s="1365">
        <v>10.319283601371374</v>
      </c>
      <c r="E39" s="485">
        <v>698575.12609619286</v>
      </c>
      <c r="F39" s="221">
        <v>83.82062185113584</v>
      </c>
      <c r="G39" s="221">
        <v>57.079966115345329</v>
      </c>
      <c r="H39" s="221">
        <v>45.555072020532847</v>
      </c>
      <c r="I39" s="221">
        <v>69.867584563294685</v>
      </c>
      <c r="J39" s="221">
        <v>26.207994975802578</v>
      </c>
      <c r="K39" s="221">
        <v>8.2224835198992974</v>
      </c>
      <c r="L39" s="221">
        <v>7.5138193441400007</v>
      </c>
      <c r="M39" s="1365">
        <v>1.2994546953647681</v>
      </c>
      <c r="N39" s="885">
        <v>3.8780092051887172</v>
      </c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</row>
    <row r="40" spans="1:44" s="3" customFormat="1" ht="12.95" customHeight="1">
      <c r="A40" s="45" t="s">
        <v>478</v>
      </c>
      <c r="B40" s="882"/>
      <c r="C40" s="884">
        <v>123240.28908363044</v>
      </c>
      <c r="D40" s="1365">
        <v>9.6581224032092301</v>
      </c>
      <c r="E40" s="485">
        <v>1190269.7969765931</v>
      </c>
      <c r="F40" s="221">
        <v>85.018333446894729</v>
      </c>
      <c r="G40" s="221">
        <v>42.249010779295851</v>
      </c>
      <c r="H40" s="221">
        <v>51.149274835932637</v>
      </c>
      <c r="I40" s="221">
        <v>79.211081583019848</v>
      </c>
      <c r="J40" s="221">
        <v>17.666282280237137</v>
      </c>
      <c r="K40" s="221">
        <v>8.5186241105310589</v>
      </c>
      <c r="L40" s="221">
        <v>6.9009571080677761</v>
      </c>
      <c r="M40" s="1365">
        <v>1.2988614008884285</v>
      </c>
      <c r="N40" s="885">
        <v>3.6465533196519253</v>
      </c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</row>
    <row r="41" spans="1:44" s="3" customFormat="1" ht="12.95" customHeight="1">
      <c r="A41" s="222"/>
      <c r="B41" s="882" t="s">
        <v>479</v>
      </c>
      <c r="C41" s="884">
        <v>27095.878649146758</v>
      </c>
      <c r="D41" s="1365">
        <v>9.7332595375981352</v>
      </c>
      <c r="E41" s="485">
        <v>263731.21929140936</v>
      </c>
      <c r="F41" s="221">
        <v>85.435718049630907</v>
      </c>
      <c r="G41" s="221">
        <v>36.446670826586811</v>
      </c>
      <c r="H41" s="221">
        <v>52.963165711714424</v>
      </c>
      <c r="I41" s="221">
        <v>81.977994107912608</v>
      </c>
      <c r="J41" s="221">
        <v>15.314360116817664</v>
      </c>
      <c r="K41" s="221">
        <v>8.9337587794391489</v>
      </c>
      <c r="L41" s="221">
        <v>6.0709919638026992</v>
      </c>
      <c r="M41" s="1365">
        <v>1.3015777793540773</v>
      </c>
      <c r="N41" s="885">
        <v>3.5787759141519215</v>
      </c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</row>
    <row r="42" spans="1:44" s="3" customFormat="1" ht="12.95" customHeight="1">
      <c r="A42" s="222"/>
      <c r="B42" s="882" t="s">
        <v>480</v>
      </c>
      <c r="C42" s="884">
        <v>27717.407045974593</v>
      </c>
      <c r="D42" s="1365">
        <v>10.067997360056639</v>
      </c>
      <c r="E42" s="485">
        <v>279058.78096648748</v>
      </c>
      <c r="F42" s="221">
        <v>83.484041629974186</v>
      </c>
      <c r="G42" s="221">
        <v>44.429508000855463</v>
      </c>
      <c r="H42" s="221">
        <v>51.983209827822343</v>
      </c>
      <c r="I42" s="221">
        <v>76.581193697209116</v>
      </c>
      <c r="J42" s="221">
        <v>19.848677722847675</v>
      </c>
      <c r="K42" s="221">
        <v>9.1465070423520292</v>
      </c>
      <c r="L42" s="221">
        <v>7.8756550156144538</v>
      </c>
      <c r="M42" s="1365">
        <v>1.324937010981442</v>
      </c>
      <c r="N42" s="885">
        <v>3.5190857679450938</v>
      </c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</row>
    <row r="43" spans="1:44" s="3" customFormat="1" ht="12.95" customHeight="1">
      <c r="A43" s="222"/>
      <c r="B43" s="882" t="s">
        <v>481</v>
      </c>
      <c r="C43" s="884">
        <v>11773.307886393068</v>
      </c>
      <c r="D43" s="1365">
        <v>9.1699512876415135</v>
      </c>
      <c r="E43" s="485">
        <v>107960.6598126301</v>
      </c>
      <c r="F43" s="221">
        <v>87.226149751904174</v>
      </c>
      <c r="G43" s="221">
        <v>35.900795581395812</v>
      </c>
      <c r="H43" s="221">
        <v>56.404241274137256</v>
      </c>
      <c r="I43" s="221">
        <v>80.470784134491964</v>
      </c>
      <c r="J43" s="221">
        <v>16.543445989114574</v>
      </c>
      <c r="K43" s="221">
        <v>8.630373711118807</v>
      </c>
      <c r="L43" s="221">
        <v>6.600335408424864</v>
      </c>
      <c r="M43" s="1365">
        <v>1.2637991084079907</v>
      </c>
      <c r="N43" s="885">
        <v>3.2037300986426378</v>
      </c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</row>
    <row r="44" spans="1:44" s="3" customFormat="1" ht="12.95" customHeight="1">
      <c r="A44" s="222"/>
      <c r="B44" s="882" t="s">
        <v>482</v>
      </c>
      <c r="C44" s="884">
        <v>56653.695502135713</v>
      </c>
      <c r="D44" s="1365">
        <v>9.5231058119751726</v>
      </c>
      <c r="E44" s="485">
        <v>539519.13690626028</v>
      </c>
      <c r="F44" s="221">
        <v>85.105561050758922</v>
      </c>
      <c r="G44" s="221">
        <v>45.292537935893726</v>
      </c>
      <c r="H44" s="221">
        <v>48.770075106474756</v>
      </c>
      <c r="I44" s="221">
        <v>78.842152117714335</v>
      </c>
      <c r="J44" s="221">
        <v>18.017741672083261</v>
      </c>
      <c r="K44" s="221">
        <v>7.9765442188082059</v>
      </c>
      <c r="L44" s="221">
        <v>6.9026346809254129</v>
      </c>
      <c r="M44" s="1365">
        <v>1.2920912900913328</v>
      </c>
      <c r="N44" s="885">
        <v>3.8333558291224996</v>
      </c>
      <c r="O44" s="16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s="3" customFormat="1" ht="12.95" customHeight="1">
      <c r="A45" s="45" t="s">
        <v>483</v>
      </c>
      <c r="B45" s="882"/>
      <c r="C45" s="884">
        <v>151826.36381366846</v>
      </c>
      <c r="D45" s="1365">
        <v>11.028414333527953</v>
      </c>
      <c r="E45" s="485">
        <v>1674404.0468900912</v>
      </c>
      <c r="F45" s="221">
        <v>80.732319349049817</v>
      </c>
      <c r="G45" s="221">
        <v>47.130508033717227</v>
      </c>
      <c r="H45" s="221">
        <v>47.561071981536962</v>
      </c>
      <c r="I45" s="221">
        <v>79.211884566309934</v>
      </c>
      <c r="J45" s="221">
        <v>16.643359355313951</v>
      </c>
      <c r="K45" s="221">
        <v>7.9699458225891071</v>
      </c>
      <c r="L45" s="221">
        <v>8.9575079655787739</v>
      </c>
      <c r="M45" s="1365">
        <v>1.3681806047808409</v>
      </c>
      <c r="N45" s="885">
        <v>4.0225138449390156</v>
      </c>
      <c r="O45" s="16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s="3" customFormat="1" ht="12.95" customHeight="1">
      <c r="A46" s="222"/>
      <c r="B46" s="882" t="s">
        <v>484</v>
      </c>
      <c r="C46" s="884">
        <v>30488.118881087124</v>
      </c>
      <c r="D46" s="1365">
        <v>10.689211508614186</v>
      </c>
      <c r="E46" s="485">
        <v>325893.95121971396</v>
      </c>
      <c r="F46" s="221">
        <v>79.654005691384157</v>
      </c>
      <c r="G46" s="221">
        <v>46.921001164089503</v>
      </c>
      <c r="H46" s="221">
        <v>48.912339626696372</v>
      </c>
      <c r="I46" s="221">
        <v>81.492143747403972</v>
      </c>
      <c r="J46" s="221">
        <v>14.843998753763982</v>
      </c>
      <c r="K46" s="221">
        <v>7.656071682348367</v>
      </c>
      <c r="L46" s="221">
        <v>8.7820145954057711</v>
      </c>
      <c r="M46" s="1365">
        <v>1.3900935110001467</v>
      </c>
      <c r="N46" s="885">
        <v>3.8513352305921065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s="3" customFormat="1" ht="12.95" customHeight="1">
      <c r="A47" s="222"/>
      <c r="B47" s="882" t="s">
        <v>485</v>
      </c>
      <c r="C47" s="884">
        <v>11382.233914313154</v>
      </c>
      <c r="D47" s="1365">
        <v>11.966829371586911</v>
      </c>
      <c r="E47" s="485">
        <v>136209.25112007532</v>
      </c>
      <c r="F47" s="221">
        <v>85.568309148917521</v>
      </c>
      <c r="G47" s="221">
        <v>49.410781883785013</v>
      </c>
      <c r="H47" s="221">
        <v>43.320008646809178</v>
      </c>
      <c r="I47" s="221">
        <v>73.380148518794755</v>
      </c>
      <c r="J47" s="221">
        <v>21.328367239754158</v>
      </c>
      <c r="K47" s="221">
        <v>8.3835081821213873</v>
      </c>
      <c r="L47" s="221">
        <v>8.1378110345734811</v>
      </c>
      <c r="M47" s="1365">
        <v>1.2935715501343519</v>
      </c>
      <c r="N47" s="885">
        <v>4.7284790375983539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s="3" customFormat="1" ht="12.95" customHeight="1">
      <c r="A48" s="222"/>
      <c r="B48" s="882" t="s">
        <v>486</v>
      </c>
      <c r="C48" s="884">
        <v>81311.065222156787</v>
      </c>
      <c r="D48" s="1365">
        <v>10.887445079162083</v>
      </c>
      <c r="E48" s="485">
        <v>885269.75693439809</v>
      </c>
      <c r="F48" s="221">
        <v>79.556338008118658</v>
      </c>
      <c r="G48" s="221">
        <v>46.63153121793605</v>
      </c>
      <c r="H48" s="221">
        <v>48.340682207190994</v>
      </c>
      <c r="I48" s="221">
        <v>80.350392886375445</v>
      </c>
      <c r="J48" s="221">
        <v>15.672770963053065</v>
      </c>
      <c r="K48" s="221">
        <v>7.8302985692995488</v>
      </c>
      <c r="L48" s="221">
        <v>9.1538743424331894</v>
      </c>
      <c r="M48" s="1365">
        <v>1.3848997458223422</v>
      </c>
      <c r="N48" s="885">
        <v>3.9125165690574613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s="3" customFormat="1" ht="12.95" customHeight="1">
      <c r="A49" s="222"/>
      <c r="B49" s="882" t="s">
        <v>487</v>
      </c>
      <c r="C49" s="884">
        <v>13904.726248457147</v>
      </c>
      <c r="D49" s="1365">
        <v>11.387671289831887</v>
      </c>
      <c r="E49" s="485">
        <v>158342.45189252732</v>
      </c>
      <c r="F49" s="221">
        <v>82.426613456929402</v>
      </c>
      <c r="G49" s="221">
        <v>48.113483566369389</v>
      </c>
      <c r="H49" s="221">
        <v>47.015848134829511</v>
      </c>
      <c r="I49" s="221">
        <v>75.450314832286253</v>
      </c>
      <c r="J49" s="221">
        <v>19.744109183810902</v>
      </c>
      <c r="K49" s="221">
        <v>9.4871733899324973</v>
      </c>
      <c r="L49" s="221">
        <v>9.5731015049427928</v>
      </c>
      <c r="M49" s="1365">
        <v>1.3434473307928292</v>
      </c>
      <c r="N49" s="885">
        <v>3.9922747134489058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s="3" customFormat="1" ht="12.95" customHeight="1">
      <c r="A50" s="222"/>
      <c r="B50" s="882" t="s">
        <v>488</v>
      </c>
      <c r="C50" s="884">
        <v>8367.4082003733274</v>
      </c>
      <c r="D50" s="1365">
        <v>11.08278995265715</v>
      </c>
      <c r="E50" s="485">
        <v>92734.227532878562</v>
      </c>
      <c r="F50" s="221">
        <v>83.421009971434685</v>
      </c>
      <c r="G50" s="221">
        <v>40.042694411372125</v>
      </c>
      <c r="H50" s="221">
        <v>47.43280324357162</v>
      </c>
      <c r="I50" s="221">
        <v>80.030537403579956</v>
      </c>
      <c r="J50" s="221">
        <v>15.339676644475626</v>
      </c>
      <c r="K50" s="221">
        <v>8.1393875964377305</v>
      </c>
      <c r="L50" s="221">
        <v>8.7810492784944376</v>
      </c>
      <c r="M50" s="1365">
        <v>1.3371935879886168</v>
      </c>
      <c r="N50" s="885">
        <v>4.108956380761513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s="3" customFormat="1" ht="12.95" customHeight="1">
      <c r="A51" s="222"/>
      <c r="B51" s="882" t="s">
        <v>489</v>
      </c>
      <c r="C51" s="884">
        <v>6372.8113473019366</v>
      </c>
      <c r="D51" s="1365">
        <v>11.918508810539793</v>
      </c>
      <c r="E51" s="485">
        <v>75954.408190726099</v>
      </c>
      <c r="F51" s="221">
        <v>84.567669620830344</v>
      </c>
      <c r="G51" s="221">
        <v>57.27325117298394</v>
      </c>
      <c r="H51" s="221">
        <v>40.533882522938228</v>
      </c>
      <c r="I51" s="221">
        <v>68.76302755757817</v>
      </c>
      <c r="J51" s="221">
        <v>26.408783203042791</v>
      </c>
      <c r="K51" s="221">
        <v>7.1649140900017176</v>
      </c>
      <c r="L51" s="221">
        <v>7.4648705468302854</v>
      </c>
      <c r="M51" s="1365">
        <v>1.2779337275972513</v>
      </c>
      <c r="N51" s="885">
        <v>4.936492810295487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s="3" customFormat="1" ht="12.95" customHeight="1">
      <c r="A52" s="45" t="s">
        <v>490</v>
      </c>
      <c r="B52" s="882"/>
      <c r="C52" s="884">
        <v>340699.96345649578</v>
      </c>
      <c r="D52" s="1365">
        <v>10.228554384793789</v>
      </c>
      <c r="E52" s="485">
        <v>3484868.1051120237</v>
      </c>
      <c r="F52" s="221">
        <v>78.969513279152054</v>
      </c>
      <c r="G52" s="221">
        <v>44.039485033855307</v>
      </c>
      <c r="H52" s="221">
        <v>52.41873861098145</v>
      </c>
      <c r="I52" s="221">
        <v>83.31411862237718</v>
      </c>
      <c r="J52" s="221">
        <v>13.159903924461696</v>
      </c>
      <c r="K52" s="221">
        <v>7.3842396689831062</v>
      </c>
      <c r="L52" s="221">
        <v>8.8308399745362109</v>
      </c>
      <c r="M52" s="1365">
        <v>1.3900094960658385</v>
      </c>
      <c r="N52" s="885">
        <v>3.5097271617431716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s="3" customFormat="1" ht="12.95" customHeight="1">
      <c r="A53" s="222"/>
      <c r="B53" s="882" t="s">
        <v>491</v>
      </c>
      <c r="C53" s="884">
        <v>91118.055177323215</v>
      </c>
      <c r="D53" s="1365">
        <v>10.037375650953756</v>
      </c>
      <c r="E53" s="485">
        <v>914586.14839912485</v>
      </c>
      <c r="F53" s="221">
        <v>76.748397244851489</v>
      </c>
      <c r="G53" s="221">
        <v>43.634715071690131</v>
      </c>
      <c r="H53" s="221">
        <v>52.82785549986103</v>
      </c>
      <c r="I53" s="221">
        <v>85.174304043801101</v>
      </c>
      <c r="J53" s="221">
        <v>11.635923197602864</v>
      </c>
      <c r="K53" s="221">
        <v>6.9826471763410058</v>
      </c>
      <c r="L53" s="221">
        <v>8.6000812893685428</v>
      </c>
      <c r="M53" s="1365">
        <v>1.4216288896501252</v>
      </c>
      <c r="N53" s="885">
        <v>3.3449384556064481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s="3" customFormat="1" ht="12.95" customHeight="1">
      <c r="A54" s="222"/>
      <c r="B54" s="882" t="s">
        <v>492</v>
      </c>
      <c r="C54" s="884">
        <v>163751.18460443593</v>
      </c>
      <c r="D54" s="1365">
        <v>10.22305685410004</v>
      </c>
      <c r="E54" s="485">
        <v>1674037.6701373798</v>
      </c>
      <c r="F54" s="221">
        <v>79.889495522697189</v>
      </c>
      <c r="G54" s="221">
        <v>42.782132359715597</v>
      </c>
      <c r="H54" s="221">
        <v>51.809166663642067</v>
      </c>
      <c r="I54" s="221">
        <v>84.05277144808619</v>
      </c>
      <c r="J54" s="221">
        <v>12.615885165543647</v>
      </c>
      <c r="K54" s="221">
        <v>6.4507609014881853</v>
      </c>
      <c r="L54" s="221">
        <v>8.8678114470402889</v>
      </c>
      <c r="M54" s="1365">
        <v>1.3734838868878101</v>
      </c>
      <c r="N54" s="885">
        <v>3.6446965587063191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s="3" customFormat="1" ht="12.95" customHeight="1">
      <c r="A55" s="222"/>
      <c r="B55" s="882" t="s">
        <v>493</v>
      </c>
      <c r="C55" s="884">
        <v>85830.72367466276</v>
      </c>
      <c r="D55" s="1365">
        <v>10.441998484970675</v>
      </c>
      <c r="E55" s="485">
        <v>896244.28657476522</v>
      </c>
      <c r="F55" s="221">
        <v>79.555918129981976</v>
      </c>
      <c r="G55" s="221">
        <v>46.83655294998907</v>
      </c>
      <c r="H55" s="221">
        <v>53.141600818014055</v>
      </c>
      <c r="I55" s="221">
        <v>79.721757808732747</v>
      </c>
      <c r="J55" s="221">
        <v>15.983233346011971</v>
      </c>
      <c r="K55" s="221">
        <v>9.6760853978231012</v>
      </c>
      <c r="L55" s="221">
        <v>9.0245442473850588</v>
      </c>
      <c r="M55" s="1365">
        <v>1.3879704876247372</v>
      </c>
      <c r="N55" s="885">
        <v>3.4271673053615546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s="3" customFormat="1" ht="12.95" customHeight="1">
      <c r="A56" s="45" t="s">
        <v>494</v>
      </c>
      <c r="B56" s="882"/>
      <c r="C56" s="884">
        <v>573313.54135099612</v>
      </c>
      <c r="D56" s="1365">
        <v>10.020732207307955</v>
      </c>
      <c r="E56" s="485">
        <v>5745021.4687017072</v>
      </c>
      <c r="F56" s="221">
        <v>84.191143771766818</v>
      </c>
      <c r="G56" s="221">
        <v>39.749189751109235</v>
      </c>
      <c r="H56" s="221">
        <v>49.042319230561127</v>
      </c>
      <c r="I56" s="221">
        <v>83.686727751700957</v>
      </c>
      <c r="J56" s="221">
        <v>13.244787572482043</v>
      </c>
      <c r="K56" s="221">
        <v>8.4640239888021291</v>
      </c>
      <c r="L56" s="221">
        <v>6.58077051127289</v>
      </c>
      <c r="M56" s="1365">
        <v>1.3272788395538135</v>
      </c>
      <c r="N56" s="885">
        <v>3.9265729367850475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s="3" customFormat="1" ht="12.95" customHeight="1">
      <c r="A57" s="222"/>
      <c r="B57" s="882" t="s">
        <v>495</v>
      </c>
      <c r="C57" s="884">
        <v>7612.07026323645</v>
      </c>
      <c r="D57" s="1365">
        <v>10.522179182968681</v>
      </c>
      <c r="E57" s="485">
        <v>80095.567263121513</v>
      </c>
      <c r="F57" s="221">
        <v>81.646036497231393</v>
      </c>
      <c r="G57" s="221">
        <v>41.744193522880629</v>
      </c>
      <c r="H57" s="221">
        <v>51.059733428652144</v>
      </c>
      <c r="I57" s="221">
        <v>81.744255042068716</v>
      </c>
      <c r="J57" s="221">
        <v>15.275111119328852</v>
      </c>
      <c r="K57" s="221">
        <v>7.7148920912680872</v>
      </c>
      <c r="L57" s="221">
        <v>6.7811217142024161</v>
      </c>
      <c r="M57" s="1365">
        <v>1.3608783313948611</v>
      </c>
      <c r="N57" s="885">
        <v>3.5987295156025789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s="3" customFormat="1" ht="12.95" customHeight="1">
      <c r="A58" s="222"/>
      <c r="B58" s="882" t="s">
        <v>496</v>
      </c>
      <c r="C58" s="884">
        <v>12797.256953310258</v>
      </c>
      <c r="D58" s="1365">
        <v>9.6272839607965803</v>
      </c>
      <c r="E58" s="485">
        <v>123202.82660879636</v>
      </c>
      <c r="F58" s="221">
        <v>84.115425008454025</v>
      </c>
      <c r="G58" s="221">
        <v>41.445594730042394</v>
      </c>
      <c r="H58" s="221">
        <v>43.069023915351941</v>
      </c>
      <c r="I58" s="221">
        <v>83.712768847741387</v>
      </c>
      <c r="J58" s="221">
        <v>12.079721380236329</v>
      </c>
      <c r="K58" s="221">
        <v>9.7016617802221141</v>
      </c>
      <c r="L58" s="221">
        <v>7.471507184899516</v>
      </c>
      <c r="M58" s="1365">
        <v>1.3101117532640334</v>
      </c>
      <c r="N58" s="885">
        <v>4.5823545274736084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s="3" customFormat="1" ht="12.95" customHeight="1">
      <c r="A59" s="222"/>
      <c r="B59" s="882" t="s">
        <v>497</v>
      </c>
      <c r="C59" s="884">
        <v>170020.88688637852</v>
      </c>
      <c r="D59" s="1365">
        <v>10.222818662654531</v>
      </c>
      <c r="E59" s="485">
        <v>1738092.6955031452</v>
      </c>
      <c r="F59" s="221">
        <v>83.139628840835826</v>
      </c>
      <c r="G59" s="221">
        <v>40.473890934566676</v>
      </c>
      <c r="H59" s="221">
        <v>50.528882482979235</v>
      </c>
      <c r="I59" s="221">
        <v>84.225476439434999</v>
      </c>
      <c r="J59" s="221">
        <v>12.720056343920014</v>
      </c>
      <c r="K59" s="221">
        <v>8.0998030467157403</v>
      </c>
      <c r="L59" s="221">
        <v>6.8442131920627824</v>
      </c>
      <c r="M59" s="1365">
        <v>1.3638055666956912</v>
      </c>
      <c r="N59" s="885">
        <v>3.9280692799890518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s="3" customFormat="1" ht="12.95" customHeight="1">
      <c r="A60" s="222"/>
      <c r="B60" s="882" t="s">
        <v>498</v>
      </c>
      <c r="C60" s="884">
        <v>92825.417895189268</v>
      </c>
      <c r="D60" s="1365">
        <v>9.3491540090662539</v>
      </c>
      <c r="E60" s="485">
        <v>867839.12785805913</v>
      </c>
      <c r="F60" s="221">
        <v>85.360398543935943</v>
      </c>
      <c r="G60" s="221">
        <v>39.63397253282514</v>
      </c>
      <c r="H60" s="221">
        <v>52.256945713392433</v>
      </c>
      <c r="I60" s="221">
        <v>83.607133819819751</v>
      </c>
      <c r="J60" s="221">
        <v>13.753383737027697</v>
      </c>
      <c r="K60" s="221">
        <v>8.4212663967308039</v>
      </c>
      <c r="L60" s="221">
        <v>6.3358693059421327</v>
      </c>
      <c r="M60" s="1365">
        <v>1.2953382772464566</v>
      </c>
      <c r="N60" s="885">
        <v>3.5349621020293549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s="3" customFormat="1" ht="12.95" customHeight="1">
      <c r="A61" s="222"/>
      <c r="B61" s="882" t="s">
        <v>499</v>
      </c>
      <c r="C61" s="884">
        <v>68917.507430852042</v>
      </c>
      <c r="D61" s="1365">
        <v>10.072109000181516</v>
      </c>
      <c r="E61" s="485">
        <v>694144.64686436136</v>
      </c>
      <c r="F61" s="221">
        <v>84.483556230627784</v>
      </c>
      <c r="G61" s="221">
        <v>38.57739692967094</v>
      </c>
      <c r="H61" s="221">
        <v>47.199993102942436</v>
      </c>
      <c r="I61" s="221">
        <v>83.877203116763397</v>
      </c>
      <c r="J61" s="221">
        <v>13.229693509793524</v>
      </c>
      <c r="K61" s="221">
        <v>8.1984206859683475</v>
      </c>
      <c r="L61" s="221">
        <v>6.0767699751339155</v>
      </c>
      <c r="M61" s="1365">
        <v>1.3146502344068596</v>
      </c>
      <c r="N61" s="885">
        <v>3.9623898925481931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s="3" customFormat="1" ht="12.95" customHeight="1">
      <c r="A62" s="222"/>
      <c r="B62" s="882" t="s">
        <v>500</v>
      </c>
      <c r="C62" s="884">
        <v>76247.059490992746</v>
      </c>
      <c r="D62" s="1365">
        <v>10.080403891152002</v>
      </c>
      <c r="E62" s="485">
        <v>768601.15518190153</v>
      </c>
      <c r="F62" s="221">
        <v>82.77805273153011</v>
      </c>
      <c r="G62" s="221">
        <v>44.597631489400491</v>
      </c>
      <c r="H62" s="221">
        <v>50.813573956161228</v>
      </c>
      <c r="I62" s="221">
        <v>81.322564034782573</v>
      </c>
      <c r="J62" s="221">
        <v>15.06840717995701</v>
      </c>
      <c r="K62" s="221">
        <v>9.0707356791315767</v>
      </c>
      <c r="L62" s="221">
        <v>7.4234028597880783</v>
      </c>
      <c r="M62" s="1365">
        <v>1.331078773225568</v>
      </c>
      <c r="N62" s="885">
        <v>3.6759153092242447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s="3" customFormat="1" ht="12.95" customHeight="1">
      <c r="A63" s="222"/>
      <c r="B63" s="882" t="s">
        <v>501</v>
      </c>
      <c r="C63" s="884">
        <v>32668.22072337988</v>
      </c>
      <c r="D63" s="1365">
        <v>10.195386080551872</v>
      </c>
      <c r="E63" s="485">
        <v>333065.12283954344</v>
      </c>
      <c r="F63" s="221">
        <v>84.51503013133555</v>
      </c>
      <c r="G63" s="221">
        <v>42.461226156645232</v>
      </c>
      <c r="H63" s="221">
        <v>49.612577058073384</v>
      </c>
      <c r="I63" s="221">
        <v>80.940930466957781</v>
      </c>
      <c r="J63" s="221">
        <v>15.457346186683887</v>
      </c>
      <c r="K63" s="221">
        <v>9.4342274605805123</v>
      </c>
      <c r="L63" s="221">
        <v>6.7455280035093477</v>
      </c>
      <c r="M63" s="1365">
        <v>1.3228591420034792</v>
      </c>
      <c r="N63" s="885">
        <v>3.7991934973318773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s="3" customFormat="1" ht="12.95" customHeight="1">
      <c r="A64" s="222"/>
      <c r="B64" s="882" t="s">
        <v>502</v>
      </c>
      <c r="C64" s="884">
        <v>105935.3448798422</v>
      </c>
      <c r="D64" s="1365">
        <v>10.155457127530926</v>
      </c>
      <c r="E64" s="485">
        <v>1075821.8532174404</v>
      </c>
      <c r="F64" s="221">
        <v>85.696413169891173</v>
      </c>
      <c r="G64" s="221">
        <v>34.577470016696729</v>
      </c>
      <c r="H64" s="221">
        <v>43.884441742468802</v>
      </c>
      <c r="I64" s="221">
        <v>85.581575552772293</v>
      </c>
      <c r="J64" s="221">
        <v>11.51711399407743</v>
      </c>
      <c r="K64" s="221">
        <v>8.381070141841569</v>
      </c>
      <c r="L64" s="221">
        <v>5.8627275819686613</v>
      </c>
      <c r="M64" s="1365">
        <v>1.3043021228076619</v>
      </c>
      <c r="N64" s="885">
        <v>4.4312637130072385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14" ht="12.95" customHeight="1">
      <c r="A65" s="238"/>
      <c r="B65" s="279" t="s">
        <v>503</v>
      </c>
      <c r="C65" s="886">
        <v>6289.7768275180742</v>
      </c>
      <c r="D65" s="827">
        <v>10.200437173174043</v>
      </c>
      <c r="E65" s="486">
        <v>64158.473362384066</v>
      </c>
      <c r="F65" s="659">
        <v>85.566021901624069</v>
      </c>
      <c r="G65" s="659">
        <v>41.712369454957845</v>
      </c>
      <c r="H65" s="659">
        <v>52.317210615507427</v>
      </c>
      <c r="I65" s="659">
        <v>80.182864736980747</v>
      </c>
      <c r="J65" s="659">
        <v>16.132685990520422</v>
      </c>
      <c r="K65" s="659">
        <v>9.5312718919209463</v>
      </c>
      <c r="L65" s="659">
        <v>8.4184581372555822</v>
      </c>
      <c r="M65" s="827">
        <v>1.3078103761644237</v>
      </c>
      <c r="N65" s="828">
        <v>3.5355497400881588</v>
      </c>
    </row>
    <row r="67" spans="1:14">
      <c r="A67" s="164" t="s">
        <v>354</v>
      </c>
    </row>
    <row r="68" spans="1:14">
      <c r="A68" s="164"/>
      <c r="B68" s="13"/>
      <c r="C68" s="887"/>
      <c r="D68" s="10"/>
      <c r="E68" s="887"/>
    </row>
    <row r="69" spans="1:14">
      <c r="B69" s="888"/>
      <c r="E69" s="889"/>
    </row>
    <row r="70" spans="1:14" ht="24" customHeight="1"/>
    <row r="71" spans="1:14" ht="24" customHeight="1"/>
    <row r="72" spans="1:14" ht="12.75" customHeight="1"/>
    <row r="73" spans="1:14" ht="24" customHeight="1"/>
    <row r="75" spans="1:14" ht="24" customHeight="1"/>
    <row r="76" spans="1:14" ht="36" customHeight="1"/>
    <row r="77" spans="1:14" ht="24" customHeight="1"/>
    <row r="78" spans="1:14" ht="24" customHeight="1"/>
    <row r="80" spans="1:14" ht="36" customHeight="1"/>
    <row r="82" ht="24" customHeight="1"/>
    <row r="83" ht="24.75" customHeight="1"/>
  </sheetData>
  <sheetProtection formatCells="0" formatColumns="0" formatRows="0" insertColumns="0" insertRows="0" insertHyperlinks="0" deleteColumns="0" deleteRows="0" sort="0" autoFilter="0" pivotTables="0"/>
  <mergeCells count="7">
    <mergeCell ref="A1:N1"/>
    <mergeCell ref="E4:E6"/>
    <mergeCell ref="K4:K6"/>
    <mergeCell ref="A2:N2"/>
    <mergeCell ref="D4:D6"/>
    <mergeCell ref="M4:N4"/>
    <mergeCell ref="A4:B6"/>
  </mergeCells>
  <phoneticPr fontId="31" type="noConversion"/>
  <printOptions horizontalCentered="1"/>
  <pageMargins left="0.25" right="0.25" top="0.25" bottom="0.5" header="0.3" footer="0.3"/>
  <pageSetup scale="66" fitToHeight="0" orientation="portrait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D4FB-B36C-490D-B4F1-25167D2D6DD5}">
  <sheetPr codeName="Sheet2">
    <pageSetUpPr fitToPage="1"/>
  </sheetPr>
  <dimension ref="A1:K169"/>
  <sheetViews>
    <sheetView showGridLines="0" topLeftCell="A131" workbookViewId="0">
      <selection activeCell="A45" sqref="A45"/>
    </sheetView>
  </sheetViews>
  <sheetFormatPr defaultColWidth="8.85546875" defaultRowHeight="12.75"/>
  <cols>
    <col min="1" max="1" width="46.5703125" style="42" customWidth="1"/>
    <col min="2" max="3" width="14.5703125" style="42" customWidth="1"/>
    <col min="4" max="4" width="11.42578125" style="42" bestFit="1" customWidth="1"/>
    <col min="5" max="5" width="8.85546875" style="788"/>
    <col min="6" max="7" width="17" style="1171" bestFit="1" customWidth="1"/>
    <col min="8" max="16384" width="8.85546875" style="42"/>
  </cols>
  <sheetData>
    <row r="1" spans="1:8" ht="15.75">
      <c r="A1" s="1460" t="s">
        <v>995</v>
      </c>
      <c r="B1" s="1460"/>
      <c r="C1" s="1460"/>
      <c r="D1" s="1460"/>
    </row>
    <row r="2" spans="1:8" ht="15.75">
      <c r="A2" s="112"/>
      <c r="B2" s="112"/>
      <c r="C2" s="112"/>
      <c r="D2" s="112"/>
      <c r="F2" s="493"/>
    </row>
    <row r="3" spans="1:8" s="233" customFormat="1" ht="12">
      <c r="A3" s="1461" t="s">
        <v>118</v>
      </c>
      <c r="B3" s="1463">
        <v>2022</v>
      </c>
      <c r="C3" s="1463">
        <v>2021</v>
      </c>
      <c r="D3" s="1463" t="s">
        <v>119</v>
      </c>
      <c r="E3" s="789"/>
      <c r="F3" s="1172"/>
      <c r="G3" s="1172"/>
    </row>
    <row r="4" spans="1:8" s="233" customFormat="1" ht="12">
      <c r="A4" s="1462"/>
      <c r="B4" s="1464"/>
      <c r="C4" s="1465"/>
      <c r="D4" s="1464"/>
      <c r="E4" s="789"/>
      <c r="F4" s="1172"/>
      <c r="G4" s="1172"/>
    </row>
    <row r="5" spans="1:8" s="233" customFormat="1" ht="12">
      <c r="A5" s="159" t="s">
        <v>118</v>
      </c>
      <c r="B5" s="758">
        <f>SUM(B6:B8)</f>
        <v>19799.96751608366</v>
      </c>
      <c r="C5" s="758">
        <v>13154.225053005024</v>
      </c>
      <c r="D5" s="282">
        <f>IF(C5&lt;&gt;0,(B5/C5-1)*100,"NA")</f>
        <v>50.521733027218097</v>
      </c>
      <c r="E5" s="790"/>
      <c r="F5" s="1183"/>
      <c r="G5" s="1183"/>
    </row>
    <row r="6" spans="1:8" s="233" customFormat="1" ht="12">
      <c r="A6" s="159" t="s">
        <v>121</v>
      </c>
      <c r="B6" s="758">
        <f>B14</f>
        <v>19653.619092575169</v>
      </c>
      <c r="C6" s="758">
        <f>C13</f>
        <v>13126.984357005023</v>
      </c>
      <c r="D6" s="282">
        <f>IF(C6&lt;&gt;0,(B6/C6-1)*100,"NA")</f>
        <v>49.719223837478729</v>
      </c>
      <c r="E6" s="789"/>
      <c r="F6" s="1177"/>
      <c r="G6" s="1172"/>
    </row>
    <row r="7" spans="1:8" s="233" customFormat="1" ht="12">
      <c r="A7" s="159" t="s">
        <v>122</v>
      </c>
      <c r="B7" s="1162">
        <v>45.529842508489736</v>
      </c>
      <c r="C7" s="1162">
        <v>0</v>
      </c>
      <c r="D7" s="282" t="str">
        <f>IF(C7&lt;&gt;0,(B7/C7-1)*100,"NA")</f>
        <v>NA</v>
      </c>
      <c r="E7" s="789"/>
      <c r="F7" s="1172"/>
      <c r="G7" s="1172"/>
    </row>
    <row r="8" spans="1:8" s="233" customFormat="1" ht="12">
      <c r="A8" s="160" t="s">
        <v>123</v>
      </c>
      <c r="B8" s="757">
        <v>100.81858099999999</v>
      </c>
      <c r="C8" s="757">
        <v>27.240696</v>
      </c>
      <c r="D8" s="1110">
        <f>IF(C8&lt;&gt;0,(B8/C8-1)*100,"NA")</f>
        <v>270.10280868007192</v>
      </c>
      <c r="E8" s="789"/>
      <c r="F8" s="1172"/>
      <c r="G8" s="1172"/>
    </row>
    <row r="9" spans="1:8" s="233" customFormat="1" ht="12">
      <c r="A9" s="159"/>
      <c r="B9" s="1292"/>
      <c r="C9" s="1292"/>
      <c r="D9" s="791"/>
      <c r="E9" s="789"/>
      <c r="F9" s="1172"/>
      <c r="G9" s="1172"/>
    </row>
    <row r="10" spans="1:8" s="233" customFormat="1" ht="12">
      <c r="A10" s="159"/>
      <c r="B10" s="1293"/>
      <c r="C10" s="1293"/>
      <c r="D10" s="791"/>
      <c r="E10" s="789"/>
      <c r="F10" s="1172"/>
      <c r="G10" s="1172"/>
    </row>
    <row r="11" spans="1:8" s="233" customFormat="1" ht="12">
      <c r="A11" s="1455" t="s">
        <v>124</v>
      </c>
      <c r="B11" s="1455">
        <v>2022</v>
      </c>
      <c r="C11" s="1455">
        <v>2021</v>
      </c>
      <c r="D11" s="1455" t="s">
        <v>119</v>
      </c>
      <c r="E11" s="789"/>
      <c r="F11" s="1172"/>
      <c r="G11" s="1172"/>
    </row>
    <row r="12" spans="1:8" s="233" customFormat="1" ht="12">
      <c r="A12" s="1459"/>
      <c r="B12" s="1459"/>
      <c r="C12" s="1456"/>
      <c r="D12" s="1459"/>
      <c r="E12" s="789"/>
      <c r="F12" s="1172"/>
      <c r="G12" s="1172"/>
    </row>
    <row r="13" spans="1:8" s="233" customFormat="1" ht="12">
      <c r="A13" s="1385" t="s">
        <v>118</v>
      </c>
      <c r="B13" s="1386">
        <v>19699.14893508366</v>
      </c>
      <c r="C13" s="1386">
        <v>13126.984357005023</v>
      </c>
      <c r="D13" s="1387">
        <v>50.066065436967612</v>
      </c>
      <c r="E13" s="789"/>
      <c r="F13" s="1183"/>
      <c r="G13" s="1183"/>
    </row>
    <row r="14" spans="1:8" s="233" customFormat="1" ht="12">
      <c r="A14" s="161" t="s">
        <v>125</v>
      </c>
      <c r="B14" s="565">
        <v>19653.619092575169</v>
      </c>
      <c r="C14" s="565">
        <v>13126.984357005023</v>
      </c>
      <c r="D14" s="566">
        <v>49.719223837478729</v>
      </c>
      <c r="E14" s="789"/>
      <c r="F14" s="1183"/>
      <c r="G14" s="1183"/>
    </row>
    <row r="15" spans="1:8" s="233" customFormat="1" ht="12">
      <c r="A15" s="234" t="s">
        <v>126</v>
      </c>
      <c r="B15" s="565">
        <v>10086.900841370456</v>
      </c>
      <c r="C15" s="565">
        <v>7994.4348258046712</v>
      </c>
      <c r="D15" s="566">
        <v>26.174033076255277</v>
      </c>
      <c r="E15" s="789"/>
      <c r="F15" s="1176"/>
      <c r="G15" s="1176"/>
      <c r="H15" s="1298"/>
    </row>
    <row r="16" spans="1:8" s="233" customFormat="1" ht="12">
      <c r="A16" s="234" t="s">
        <v>127</v>
      </c>
      <c r="B16" s="565">
        <v>6163.3966900270761</v>
      </c>
      <c r="C16" s="565">
        <v>4323.4588701053199</v>
      </c>
      <c r="D16" s="566">
        <v>42.557079301576309</v>
      </c>
      <c r="E16" s="789"/>
      <c r="F16" s="1173"/>
      <c r="G16" s="1173"/>
    </row>
    <row r="17" spans="1:7" s="233" customFormat="1" ht="12">
      <c r="A17" s="234" t="s">
        <v>128</v>
      </c>
      <c r="B17" s="565">
        <v>359.39235740884988</v>
      </c>
      <c r="C17" s="565">
        <v>65.116840874943449</v>
      </c>
      <c r="D17" s="566">
        <v>451.91921564355528</v>
      </c>
      <c r="E17" s="789"/>
      <c r="F17" s="1176"/>
      <c r="G17" s="1176"/>
    </row>
    <row r="18" spans="1:7" s="233" customFormat="1" ht="12">
      <c r="A18" s="234" t="s">
        <v>129</v>
      </c>
      <c r="B18" s="565">
        <v>962.07072407012663</v>
      </c>
      <c r="C18" s="565">
        <v>240.62411615612223</v>
      </c>
      <c r="D18" s="566">
        <v>299.82306821063355</v>
      </c>
      <c r="E18" s="789"/>
      <c r="F18" s="1172"/>
      <c r="G18" s="1172"/>
    </row>
    <row r="19" spans="1:7" s="233" customFormat="1" ht="12">
      <c r="A19" s="234" t="s">
        <v>130</v>
      </c>
      <c r="B19" s="565">
        <v>306.01930661645866</v>
      </c>
      <c r="C19" s="565">
        <v>52.856507571146658</v>
      </c>
      <c r="D19" s="566">
        <v>478.96240345532908</v>
      </c>
      <c r="E19" s="789"/>
      <c r="F19" s="1172"/>
      <c r="G19" s="1172"/>
    </row>
    <row r="20" spans="1:7" s="233" customFormat="1" ht="12">
      <c r="A20" s="234" t="s">
        <v>131</v>
      </c>
      <c r="B20" s="565">
        <v>516.82199096464615</v>
      </c>
      <c r="C20" s="565">
        <v>19.842496413782388</v>
      </c>
      <c r="D20" s="566">
        <v>2504.6218186823862</v>
      </c>
      <c r="E20" s="789"/>
      <c r="F20" s="1172"/>
      <c r="G20" s="1172"/>
    </row>
    <row r="21" spans="1:7" s="233" customFormat="1" ht="12">
      <c r="A21" s="234" t="s">
        <v>132</v>
      </c>
      <c r="B21" s="565">
        <v>371.90758492089577</v>
      </c>
      <c r="C21" s="565">
        <v>83.242137206034215</v>
      </c>
      <c r="D21" s="566">
        <v>346.77803502375264</v>
      </c>
      <c r="E21" s="789"/>
      <c r="F21" s="1172"/>
      <c r="G21" s="1172"/>
    </row>
    <row r="22" spans="1:7" s="233" customFormat="1" ht="12">
      <c r="A22" s="234" t="s">
        <v>133</v>
      </c>
      <c r="B22" s="565">
        <v>59.285709704031007</v>
      </c>
      <c r="C22" s="565">
        <v>29.857310365438863</v>
      </c>
      <c r="D22" s="566">
        <v>98.563463950379116</v>
      </c>
      <c r="E22" s="789"/>
      <c r="F22" s="1172"/>
      <c r="G22" s="1172"/>
    </row>
    <row r="23" spans="1:7" s="233" customFormat="1" ht="12">
      <c r="A23" s="234" t="s">
        <v>134</v>
      </c>
      <c r="B23" s="565">
        <v>827.8238874926277</v>
      </c>
      <c r="C23" s="565">
        <v>317.55125250756504</v>
      </c>
      <c r="D23" s="566">
        <v>160.68985115179368</v>
      </c>
      <c r="E23" s="789"/>
      <c r="F23" s="1172"/>
      <c r="G23" s="1172"/>
    </row>
    <row r="24" spans="1:7" s="233" customFormat="1" ht="12">
      <c r="A24" s="161" t="s">
        <v>135</v>
      </c>
      <c r="B24" s="284">
        <v>45.529842508489736</v>
      </c>
      <c r="C24" s="284">
        <v>0</v>
      </c>
      <c r="D24" s="565" t="s">
        <v>120</v>
      </c>
      <c r="E24" s="789"/>
      <c r="F24" s="1172"/>
      <c r="G24" s="1172"/>
    </row>
    <row r="25" spans="1:7" s="233" customFormat="1" ht="12">
      <c r="A25" s="1385" t="s">
        <v>136</v>
      </c>
      <c r="B25" s="285">
        <v>85239792.229995802</v>
      </c>
      <c r="C25" s="285">
        <v>65312273.908312023</v>
      </c>
      <c r="D25" s="1387">
        <v>30.511138457158648</v>
      </c>
      <c r="E25" s="789"/>
      <c r="F25" s="1173"/>
      <c r="G25" s="1173"/>
    </row>
    <row r="26" spans="1:7" s="233" customFormat="1" ht="12">
      <c r="A26" s="161" t="s">
        <v>125</v>
      </c>
      <c r="B26" s="286">
        <v>84736186.972906739</v>
      </c>
      <c r="C26" s="286">
        <v>65312273.908312023</v>
      </c>
      <c r="D26" s="566">
        <v>29.740065537854001</v>
      </c>
      <c r="E26" s="789"/>
      <c r="F26" s="1173"/>
      <c r="G26" s="1173"/>
    </row>
    <row r="27" spans="1:7" s="233" customFormat="1" ht="12">
      <c r="A27" s="234" t="s">
        <v>126</v>
      </c>
      <c r="B27" s="286">
        <v>45472465.420881286</v>
      </c>
      <c r="C27" s="286">
        <v>40900007.68580769</v>
      </c>
      <c r="D27" s="566">
        <v>11.179601163400864</v>
      </c>
      <c r="E27" s="789"/>
      <c r="F27" s="1172"/>
      <c r="G27" s="1172"/>
    </row>
    <row r="28" spans="1:7" s="233" customFormat="1" ht="12">
      <c r="A28" s="234" t="s">
        <v>127</v>
      </c>
      <c r="B28" s="286">
        <v>24443980.923157085</v>
      </c>
      <c r="C28" s="286">
        <v>20349719.782478645</v>
      </c>
      <c r="D28" s="566">
        <v>20.119496408022531</v>
      </c>
      <c r="E28" s="789"/>
      <c r="F28" s="1172"/>
      <c r="G28" s="1172"/>
    </row>
    <row r="29" spans="1:7" s="233" customFormat="1" ht="12">
      <c r="A29" s="234" t="s">
        <v>128</v>
      </c>
      <c r="B29" s="286">
        <v>1526607.9186971702</v>
      </c>
      <c r="C29" s="286">
        <v>294719.87522718898</v>
      </c>
      <c r="D29" s="566">
        <v>417.98607661609617</v>
      </c>
      <c r="E29" s="789"/>
      <c r="F29" s="1172"/>
      <c r="G29" s="1172"/>
    </row>
    <row r="30" spans="1:7" s="233" customFormat="1" ht="12">
      <c r="A30" s="234" t="s">
        <v>129</v>
      </c>
      <c r="B30" s="286">
        <v>5069618.7715026578</v>
      </c>
      <c r="C30" s="286">
        <v>1364325.5604482307</v>
      </c>
      <c r="D30" s="566">
        <v>271.58424048268239</v>
      </c>
      <c r="E30" s="789"/>
      <c r="F30" s="1172"/>
      <c r="G30" s="1172"/>
    </row>
    <row r="31" spans="1:7" s="233" customFormat="1" ht="12">
      <c r="A31" s="234" t="s">
        <v>130</v>
      </c>
      <c r="B31" s="286">
        <v>1592705.1122318523</v>
      </c>
      <c r="C31" s="286">
        <v>314899.29303214431</v>
      </c>
      <c r="D31" s="566">
        <v>405.78237153084746</v>
      </c>
      <c r="E31" s="789"/>
      <c r="F31" s="1172"/>
      <c r="G31" s="1172"/>
    </row>
    <row r="32" spans="1:7" s="233" customFormat="1" ht="12">
      <c r="A32" s="234" t="s">
        <v>131</v>
      </c>
      <c r="B32" s="286">
        <v>1815212.3124086207</v>
      </c>
      <c r="C32" s="286">
        <v>84412.628785638968</v>
      </c>
      <c r="D32" s="566">
        <v>2050.4037233791737</v>
      </c>
      <c r="E32" s="789"/>
      <c r="F32" s="1172"/>
      <c r="G32" s="1172"/>
    </row>
    <row r="33" spans="1:7" s="233" customFormat="1" ht="12">
      <c r="A33" s="234" t="s">
        <v>132</v>
      </c>
      <c r="B33" s="286">
        <v>1213165.6126666125</v>
      </c>
      <c r="C33" s="286">
        <v>291949.90410095948</v>
      </c>
      <c r="D33" s="566">
        <v>315.53896597516484</v>
      </c>
      <c r="E33" s="789"/>
      <c r="F33" s="1172"/>
      <c r="G33" s="1172"/>
    </row>
    <row r="34" spans="1:7" s="233" customFormat="1" ht="12">
      <c r="A34" s="234" t="s">
        <v>133</v>
      </c>
      <c r="B34" s="286">
        <v>238081.47337564718</v>
      </c>
      <c r="C34" s="286">
        <v>119595.9693228582</v>
      </c>
      <c r="D34" s="566">
        <v>99.071486040577625</v>
      </c>
      <c r="E34" s="789"/>
      <c r="F34" s="1172"/>
      <c r="G34" s="1172"/>
    </row>
    <row r="35" spans="1:7" s="233" customFormat="1" ht="12">
      <c r="A35" s="234" t="s">
        <v>134</v>
      </c>
      <c r="B35" s="286">
        <v>3364349.4280037377</v>
      </c>
      <c r="C35" s="286">
        <v>1592643.2091006737</v>
      </c>
      <c r="D35" s="566">
        <v>111.24313397873355</v>
      </c>
      <c r="E35" s="789"/>
      <c r="F35" s="1172"/>
      <c r="G35" s="1172"/>
    </row>
    <row r="36" spans="1:7" s="233" customFormat="1" ht="12">
      <c r="A36" s="161" t="s">
        <v>135</v>
      </c>
      <c r="B36" s="286">
        <v>503605.2570890573</v>
      </c>
      <c r="C36" s="286">
        <v>0</v>
      </c>
      <c r="D36" s="565" t="s">
        <v>120</v>
      </c>
      <c r="E36" s="789"/>
      <c r="F36" s="1172"/>
      <c r="G36" s="1172"/>
    </row>
    <row r="37" spans="1:7" s="233" customFormat="1" ht="12">
      <c r="A37" s="283" t="s">
        <v>137</v>
      </c>
      <c r="B37" s="285">
        <v>9233983.1393527128</v>
      </c>
      <c r="C37" s="285">
        <v>6777760.2632373478</v>
      </c>
      <c r="D37" s="567">
        <v>36.239447556709067</v>
      </c>
      <c r="E37" s="789"/>
      <c r="F37" s="1172"/>
      <c r="G37" s="1172"/>
    </row>
    <row r="38" spans="1:7" s="233" customFormat="1" ht="12">
      <c r="A38" s="161" t="s">
        <v>125</v>
      </c>
      <c r="B38" s="286">
        <v>9138673.7134939432</v>
      </c>
      <c r="C38" s="286">
        <v>6777760.2632373478</v>
      </c>
      <c r="D38" s="566">
        <v>34.833239279090748</v>
      </c>
      <c r="E38" s="789"/>
      <c r="F38" s="1172"/>
      <c r="G38" s="1172"/>
    </row>
    <row r="39" spans="1:7" s="233" customFormat="1" ht="12">
      <c r="A39" s="234" t="s">
        <v>126</v>
      </c>
      <c r="B39" s="286">
        <v>5277349.2378180185</v>
      </c>
      <c r="C39" s="286">
        <v>4473588.2892008899</v>
      </c>
      <c r="D39" s="566">
        <v>17.966806434945838</v>
      </c>
      <c r="E39" s="789"/>
      <c r="F39" s="1172"/>
      <c r="G39" s="1172"/>
    </row>
    <row r="40" spans="1:7" s="233" customFormat="1" ht="12">
      <c r="A40" s="234" t="s">
        <v>127</v>
      </c>
      <c r="B40" s="286">
        <v>2469128.4523646371</v>
      </c>
      <c r="C40" s="286">
        <v>1995310.8795343468</v>
      </c>
      <c r="D40" s="566">
        <v>23.746553867378651</v>
      </c>
      <c r="E40" s="789"/>
      <c r="F40" s="1172"/>
      <c r="G40" s="1172"/>
    </row>
    <row r="41" spans="1:7" s="233" customFormat="1" ht="12">
      <c r="A41" s="234" t="s">
        <v>128</v>
      </c>
      <c r="B41" s="286">
        <v>192562.40718630655</v>
      </c>
      <c r="C41" s="286">
        <v>18936.470140705624</v>
      </c>
      <c r="D41" s="566">
        <v>916.8864933933836</v>
      </c>
      <c r="E41" s="789"/>
      <c r="F41" s="1172"/>
      <c r="G41" s="1172"/>
    </row>
    <row r="42" spans="1:7" s="233" customFormat="1" ht="12">
      <c r="A42" s="234" t="s">
        <v>129</v>
      </c>
      <c r="B42" s="286">
        <v>414249.60331711743</v>
      </c>
      <c r="C42" s="286">
        <v>87899.976941260247</v>
      </c>
      <c r="D42" s="566">
        <v>371.27384753916664</v>
      </c>
      <c r="E42" s="789"/>
      <c r="F42" s="1172"/>
      <c r="G42" s="1172"/>
    </row>
    <row r="43" spans="1:7" s="233" customFormat="1" ht="12">
      <c r="A43" s="234" t="s">
        <v>130</v>
      </c>
      <c r="B43" s="286">
        <v>114040.51531189303</v>
      </c>
      <c r="C43" s="286">
        <v>18775.034602567204</v>
      </c>
      <c r="D43" s="566">
        <v>507.40508726572307</v>
      </c>
      <c r="E43" s="789"/>
      <c r="F43" s="1172"/>
      <c r="G43" s="1172"/>
    </row>
    <row r="44" spans="1:7" s="233" customFormat="1" ht="12">
      <c r="A44" s="234" t="s">
        <v>131</v>
      </c>
      <c r="B44" s="286">
        <v>186551.49876042042</v>
      </c>
      <c r="C44" s="286">
        <v>6524.2204004386367</v>
      </c>
      <c r="D44" s="566">
        <v>2759.3684350068584</v>
      </c>
      <c r="E44" s="789"/>
      <c r="F44" s="1172"/>
      <c r="G44" s="1172"/>
    </row>
    <row r="45" spans="1:7" s="233" customFormat="1" ht="12">
      <c r="A45" s="234" t="s">
        <v>132</v>
      </c>
      <c r="B45" s="286">
        <v>137506.07746878432</v>
      </c>
      <c r="C45" s="286">
        <v>22524.439162233917</v>
      </c>
      <c r="D45" s="566">
        <v>510.47503326669653</v>
      </c>
      <c r="E45" s="789"/>
      <c r="F45" s="1172"/>
      <c r="G45" s="1172"/>
    </row>
    <row r="46" spans="1:7" s="233" customFormat="1" ht="12">
      <c r="A46" s="234" t="s">
        <v>133</v>
      </c>
      <c r="B46" s="286">
        <v>20750.03921469026</v>
      </c>
      <c r="C46" s="286">
        <v>9347.6637663490055</v>
      </c>
      <c r="D46" s="566">
        <v>121.98101828811043</v>
      </c>
      <c r="E46" s="789"/>
      <c r="F46" s="1172"/>
      <c r="G46" s="1172"/>
    </row>
    <row r="47" spans="1:7" s="233" customFormat="1" ht="12">
      <c r="A47" s="234" t="s">
        <v>134</v>
      </c>
      <c r="B47" s="286">
        <v>326535.88205406914</v>
      </c>
      <c r="C47" s="286">
        <v>144853.28948750463</v>
      </c>
      <c r="D47" s="566">
        <v>125.42524454181402</v>
      </c>
      <c r="E47" s="789"/>
      <c r="F47" s="1172"/>
      <c r="G47" s="1172"/>
    </row>
    <row r="48" spans="1:7" s="233" customFormat="1" ht="12">
      <c r="A48" s="162" t="s">
        <v>135</v>
      </c>
      <c r="B48" s="1294">
        <v>95309.42585876926</v>
      </c>
      <c r="C48" s="1294">
        <v>0</v>
      </c>
      <c r="D48" s="289" t="s">
        <v>120</v>
      </c>
      <c r="E48" s="789"/>
      <c r="F48" s="1172"/>
      <c r="G48" s="1172"/>
    </row>
    <row r="49" spans="1:7" s="233" customFormat="1" ht="12">
      <c r="A49" s="283" t="s">
        <v>168</v>
      </c>
      <c r="B49" s="285">
        <v>233533.67734245426</v>
      </c>
      <c r="C49" s="285">
        <v>178937.73673510144</v>
      </c>
      <c r="D49" s="567">
        <v>30.511138457158648</v>
      </c>
      <c r="E49" s="789"/>
      <c r="F49" s="500"/>
      <c r="G49" s="500"/>
    </row>
    <row r="50" spans="1:7" s="233" customFormat="1" ht="12">
      <c r="A50" s="161" t="s">
        <v>125</v>
      </c>
      <c r="B50" s="286">
        <v>232153.93691207326</v>
      </c>
      <c r="C50" s="286">
        <v>178937.73673510144</v>
      </c>
      <c r="D50" s="566">
        <v>29.740065537854001</v>
      </c>
      <c r="E50" s="789"/>
      <c r="F50" s="500"/>
      <c r="G50" s="500"/>
    </row>
    <row r="51" spans="1:7" s="233" customFormat="1" ht="12">
      <c r="A51" s="234" t="s">
        <v>126</v>
      </c>
      <c r="B51" s="286">
        <v>124582.09704351037</v>
      </c>
      <c r="C51" s="286">
        <v>112054.81557755532</v>
      </c>
      <c r="D51" s="566">
        <v>11.179601163400843</v>
      </c>
      <c r="E51" s="789"/>
      <c r="F51" s="500"/>
      <c r="G51" s="500"/>
    </row>
    <row r="52" spans="1:7" s="233" customFormat="1" ht="12">
      <c r="A52" s="234" t="s">
        <v>127</v>
      </c>
      <c r="B52" s="286">
        <v>66969.810748375574</v>
      </c>
      <c r="C52" s="286">
        <v>55752.65693829766</v>
      </c>
      <c r="D52" s="566">
        <v>20.119496408022506</v>
      </c>
      <c r="E52" s="789"/>
      <c r="F52" s="500"/>
      <c r="G52" s="500"/>
    </row>
    <row r="53" spans="1:7" s="233" customFormat="1" ht="12">
      <c r="A53" s="234" t="s">
        <v>128</v>
      </c>
      <c r="B53" s="286">
        <v>4182.4874484853981</v>
      </c>
      <c r="C53" s="286">
        <v>807.45171295120269</v>
      </c>
      <c r="D53" s="566">
        <v>417.98607661609617</v>
      </c>
      <c r="E53" s="789"/>
      <c r="F53" s="500"/>
      <c r="G53" s="500"/>
    </row>
    <row r="54" spans="1:7" s="233" customFormat="1" ht="12">
      <c r="A54" s="234" t="s">
        <v>129</v>
      </c>
      <c r="B54" s="286">
        <v>13889.366497267556</v>
      </c>
      <c r="C54" s="286">
        <v>3737.8782478033718</v>
      </c>
      <c r="D54" s="566">
        <v>271.58424048268239</v>
      </c>
      <c r="E54" s="789"/>
      <c r="F54" s="500"/>
      <c r="G54" s="500"/>
    </row>
    <row r="55" spans="1:7" s="233" customFormat="1" ht="12">
      <c r="A55" s="234" t="s">
        <v>130</v>
      </c>
      <c r="B55" s="286">
        <v>4363.5756499502804</v>
      </c>
      <c r="C55" s="286">
        <v>862.73778912916248</v>
      </c>
      <c r="D55" s="566">
        <v>405.78237153084757</v>
      </c>
      <c r="E55" s="789"/>
      <c r="F55" s="500"/>
      <c r="G55" s="500"/>
    </row>
    <row r="56" spans="1:7" s="233" customFormat="1" ht="12">
      <c r="A56" s="234" t="s">
        <v>131</v>
      </c>
      <c r="B56" s="286">
        <v>4973.1844175578653</v>
      </c>
      <c r="C56" s="286">
        <v>231.26747612503826</v>
      </c>
      <c r="D56" s="566">
        <v>2050.4037233791742</v>
      </c>
      <c r="E56" s="789"/>
      <c r="F56" s="500"/>
      <c r="G56" s="500"/>
    </row>
    <row r="57" spans="1:7" s="233" customFormat="1" ht="12">
      <c r="A57" s="234" t="s">
        <v>132</v>
      </c>
      <c r="B57" s="286">
        <v>3323.7414045660616</v>
      </c>
      <c r="C57" s="286">
        <v>799.86275096153281</v>
      </c>
      <c r="D57" s="566">
        <v>315.53896597516484</v>
      </c>
      <c r="E57" s="789"/>
      <c r="F57" s="500"/>
      <c r="G57" s="500"/>
    </row>
    <row r="58" spans="1:7" s="233" customFormat="1" ht="12">
      <c r="A58" s="234" t="s">
        <v>133</v>
      </c>
      <c r="B58" s="286">
        <v>652.27800924834844</v>
      </c>
      <c r="C58" s="286">
        <v>327.66018992563892</v>
      </c>
      <c r="D58" s="566">
        <v>99.071486040577625</v>
      </c>
      <c r="E58" s="789"/>
      <c r="F58" s="500"/>
      <c r="G58" s="500"/>
    </row>
    <row r="59" spans="1:7" s="233" customFormat="1" ht="12">
      <c r="A59" s="234" t="s">
        <v>134</v>
      </c>
      <c r="B59" s="286">
        <v>9217.3956931609246</v>
      </c>
      <c r="C59" s="286">
        <v>4363.4060523306125</v>
      </c>
      <c r="D59" s="566">
        <v>111.24313397873355</v>
      </c>
      <c r="E59" s="789"/>
      <c r="F59" s="500"/>
      <c r="G59" s="500"/>
    </row>
    <row r="60" spans="1:7" s="233" customFormat="1" ht="12">
      <c r="A60" s="161" t="s">
        <v>135</v>
      </c>
      <c r="B60" s="286">
        <v>1379.740430380979</v>
      </c>
      <c r="C60" s="286">
        <v>0</v>
      </c>
      <c r="D60" s="565" t="s">
        <v>120</v>
      </c>
      <c r="E60" s="789"/>
      <c r="F60" s="500"/>
      <c r="G60" s="500"/>
    </row>
    <row r="61" spans="1:7" s="233" customFormat="1" ht="12">
      <c r="A61" s="1385" t="s">
        <v>138</v>
      </c>
      <c r="B61" s="287">
        <v>9.2310968022810336</v>
      </c>
      <c r="C61" s="287">
        <v>9.6362620351986443</v>
      </c>
      <c r="D61" s="1387">
        <v>-4.2045892010579617</v>
      </c>
      <c r="E61" s="789"/>
      <c r="F61" s="1174"/>
      <c r="G61" s="1174"/>
    </row>
    <row r="62" spans="1:7" s="233" customFormat="1" ht="12">
      <c r="A62" s="161" t="s">
        <v>139</v>
      </c>
      <c r="B62" s="288">
        <v>9.2722630908451578</v>
      </c>
      <c r="C62" s="288">
        <v>9.6362620351986443</v>
      </c>
      <c r="D62" s="566">
        <v>-3.777387362692064</v>
      </c>
      <c r="E62" s="789"/>
      <c r="F62" s="1174"/>
      <c r="G62" s="1174"/>
    </row>
    <row r="63" spans="1:7" s="233" customFormat="1" ht="12">
      <c r="A63" s="234" t="s">
        <v>126</v>
      </c>
      <c r="B63" s="288">
        <v>8.6165351906258163</v>
      </c>
      <c r="C63" s="288">
        <v>9.1425506867806998</v>
      </c>
      <c r="D63" s="566">
        <v>-5.7534873382266705</v>
      </c>
      <c r="E63" s="789"/>
      <c r="F63" s="1174"/>
      <c r="G63" s="1174"/>
    </row>
    <row r="64" spans="1:7" s="233" customFormat="1" ht="12">
      <c r="A64" s="234" t="s">
        <v>127</v>
      </c>
      <c r="B64" s="288">
        <v>9.8998417436515105</v>
      </c>
      <c r="C64" s="288">
        <v>10.198771525381417</v>
      </c>
      <c r="D64" s="566">
        <v>-2.9310371448754147</v>
      </c>
      <c r="E64" s="789"/>
      <c r="F64" s="1174"/>
      <c r="G64" s="1174"/>
    </row>
    <row r="65" spans="1:11" s="233" customFormat="1" ht="12">
      <c r="A65" s="234" t="s">
        <v>128</v>
      </c>
      <c r="B65" s="288">
        <v>7.9278605881788646</v>
      </c>
      <c r="C65" s="288">
        <v>15.563612069055175</v>
      </c>
      <c r="D65" s="566">
        <v>-49.061563903011475</v>
      </c>
      <c r="E65" s="789"/>
      <c r="F65" s="1174"/>
      <c r="G65" s="1174"/>
    </row>
    <row r="66" spans="1:11" s="233" customFormat="1" ht="12">
      <c r="A66" s="234" t="s">
        <v>129</v>
      </c>
      <c r="B66" s="288">
        <v>12.238077552537208</v>
      </c>
      <c r="C66" s="288">
        <v>15.521341505697441</v>
      </c>
      <c r="D66" s="566">
        <v>-21.153222818755978</v>
      </c>
      <c r="E66" s="789"/>
      <c r="F66" s="1174"/>
      <c r="G66" s="1174"/>
    </row>
    <row r="67" spans="1:11" s="233" customFormat="1" ht="12">
      <c r="A67" s="234" t="s">
        <v>130</v>
      </c>
      <c r="B67" s="288">
        <v>13.966133947009205</v>
      </c>
      <c r="C67" s="288">
        <v>16.77223502901489</v>
      </c>
      <c r="D67" s="566">
        <v>-16.730632960671677</v>
      </c>
      <c r="E67" s="789"/>
      <c r="F67" s="1174"/>
      <c r="G67" s="1174"/>
    </row>
    <row r="68" spans="1:11" s="233" customFormat="1" ht="12">
      <c r="A68" s="234" t="s">
        <v>131</v>
      </c>
      <c r="B68" s="288">
        <v>9.7303550197675719</v>
      </c>
      <c r="C68" s="288">
        <v>12.938347205432198</v>
      </c>
      <c r="D68" s="566">
        <v>-24.794451213349276</v>
      </c>
      <c r="E68" s="789"/>
      <c r="F68" s="1174"/>
      <c r="G68" s="1174"/>
    </row>
    <row r="69" spans="1:11" s="233" customFormat="1" ht="12">
      <c r="A69" s="234" t="s">
        <v>132</v>
      </c>
      <c r="B69" s="288">
        <v>8.8226326792138838</v>
      </c>
      <c r="C69" s="288">
        <v>12.961472736265218</v>
      </c>
      <c r="D69" s="566">
        <v>-31.931865624121347</v>
      </c>
      <c r="E69" s="789"/>
      <c r="F69" s="1174"/>
      <c r="G69" s="1174"/>
    </row>
    <row r="70" spans="1:11" s="233" customFormat="1" ht="12">
      <c r="A70" s="234" t="s">
        <v>133</v>
      </c>
      <c r="B70" s="288">
        <v>11.473784261915723</v>
      </c>
      <c r="C70" s="288">
        <v>12.794209581371131</v>
      </c>
      <c r="D70" s="566">
        <v>-10.320491555633094</v>
      </c>
      <c r="E70" s="789"/>
      <c r="F70" s="1174"/>
      <c r="G70" s="1174"/>
    </row>
    <row r="71" spans="1:11" s="233" customFormat="1" ht="12">
      <c r="A71" s="234" t="s">
        <v>134</v>
      </c>
      <c r="B71" s="288">
        <v>10.303153842819194</v>
      </c>
      <c r="C71" s="288">
        <v>10.994870843012913</v>
      </c>
      <c r="D71" s="566">
        <v>-6.2912699027592112</v>
      </c>
      <c r="E71" s="789"/>
      <c r="F71" s="1174"/>
      <c r="G71" s="1174"/>
    </row>
    <row r="72" spans="1:11" s="233" customFormat="1" ht="12">
      <c r="A72" s="161" t="s">
        <v>140</v>
      </c>
      <c r="B72" s="288">
        <v>5.2838977105507494</v>
      </c>
      <c r="C72" s="288">
        <v>0</v>
      </c>
      <c r="D72" s="565" t="s">
        <v>120</v>
      </c>
      <c r="E72" s="789"/>
      <c r="F72" s="1174"/>
      <c r="G72" s="1174"/>
    </row>
    <row r="73" spans="1:11" s="233" customFormat="1" ht="12">
      <c r="A73" s="283" t="s">
        <v>141</v>
      </c>
      <c r="B73" s="564">
        <v>231.10273288713566</v>
      </c>
      <c r="C73" s="564">
        <v>200.98801605703099</v>
      </c>
      <c r="D73" s="567">
        <v>14.983339514908955</v>
      </c>
      <c r="E73" s="789"/>
      <c r="F73" s="1177"/>
      <c r="G73" s="1177"/>
    </row>
    <row r="74" spans="1:11" s="233" customFormat="1" ht="12">
      <c r="A74" s="161" t="s">
        <v>125</v>
      </c>
      <c r="B74" s="565">
        <v>231.93891293290255</v>
      </c>
      <c r="C74" s="747">
        <v>200.98801605703099</v>
      </c>
      <c r="D74" s="566">
        <v>15.39937429258924</v>
      </c>
      <c r="E74" s="789"/>
      <c r="F74" s="1177"/>
      <c r="G74" s="1177"/>
      <c r="I74" s="1257"/>
      <c r="J74" s="1257"/>
      <c r="K74" s="1257"/>
    </row>
    <row r="75" spans="1:11" s="233" customFormat="1" ht="12">
      <c r="A75" s="234" t="s">
        <v>126</v>
      </c>
      <c r="B75" s="565">
        <v>221.82436663613313</v>
      </c>
      <c r="C75" s="565">
        <v>195.46291744533687</v>
      </c>
      <c r="D75" s="566">
        <v>13.486675393642633</v>
      </c>
      <c r="E75" s="789"/>
      <c r="F75" s="1177"/>
      <c r="G75" s="1177"/>
    </row>
    <row r="76" spans="1:11" s="233" customFormat="1" ht="12">
      <c r="A76" s="234" t="s">
        <v>127</v>
      </c>
      <c r="B76" s="565">
        <v>252.14373670976656</v>
      </c>
      <c r="C76" s="565">
        <v>212.45790685667674</v>
      </c>
      <c r="D76" s="566">
        <v>18.679384749780901</v>
      </c>
      <c r="E76" s="789"/>
      <c r="F76" s="1177"/>
      <c r="G76" s="1177"/>
    </row>
    <row r="77" spans="1:11" s="233" customFormat="1" ht="12">
      <c r="A77" s="234" t="s">
        <v>128</v>
      </c>
      <c r="B77" s="565">
        <v>235.41890029992811</v>
      </c>
      <c r="C77" s="565">
        <v>220.94485763726391</v>
      </c>
      <c r="D77" s="566">
        <v>6.5509751244932524</v>
      </c>
      <c r="E77" s="789"/>
      <c r="F77" s="1177"/>
      <c r="G77" s="1177"/>
    </row>
    <row r="78" spans="1:11" s="233" customFormat="1" ht="12">
      <c r="A78" s="234" t="s">
        <v>129</v>
      </c>
      <c r="B78" s="565">
        <v>189.77180877546823</v>
      </c>
      <c r="C78" s="565">
        <v>176.36854657847826</v>
      </c>
      <c r="D78" s="566">
        <v>7.5995762606264616</v>
      </c>
      <c r="E78" s="789"/>
      <c r="F78" s="1177"/>
      <c r="G78" s="1177"/>
    </row>
    <row r="79" spans="1:11" s="233" customFormat="1" ht="12">
      <c r="A79" s="234" t="s">
        <v>130</v>
      </c>
      <c r="B79" s="565">
        <v>192.13808272871987</v>
      </c>
      <c r="C79" s="565">
        <v>167.85209983228245</v>
      </c>
      <c r="D79" s="566">
        <v>14.468679820332264</v>
      </c>
      <c r="E79" s="789"/>
      <c r="F79" s="1177"/>
      <c r="G79" s="1177"/>
    </row>
    <row r="80" spans="1:11" s="233" customFormat="1" ht="12">
      <c r="A80" s="234" t="s">
        <v>131</v>
      </c>
      <c r="B80" s="565">
        <v>284.71710302519415</v>
      </c>
      <c r="C80" s="565">
        <v>235.06549552166265</v>
      </c>
      <c r="D80" s="566">
        <v>21.122456698012403</v>
      </c>
      <c r="E80" s="789"/>
      <c r="F80" s="1177"/>
      <c r="G80" s="1177"/>
    </row>
    <row r="81" spans="1:7" s="233" customFormat="1" ht="12">
      <c r="A81" s="234" t="s">
        <v>132</v>
      </c>
      <c r="B81" s="565">
        <v>306.55961645947093</v>
      </c>
      <c r="C81" s="565">
        <v>285.12472871800691</v>
      </c>
      <c r="D81" s="566">
        <v>7.5177231514925724</v>
      </c>
      <c r="E81" s="789"/>
      <c r="F81" s="1177"/>
      <c r="G81" s="1177"/>
    </row>
    <row r="82" spans="1:7" s="233" customFormat="1" ht="12">
      <c r="A82" s="234" t="s">
        <v>133</v>
      </c>
      <c r="B82" s="565">
        <v>249.01437673182346</v>
      </c>
      <c r="C82" s="565">
        <v>249.65147683896299</v>
      </c>
      <c r="D82" s="566">
        <v>-0.2551958094565987</v>
      </c>
      <c r="E82" s="789"/>
      <c r="F82" s="1177"/>
      <c r="G82" s="1177"/>
    </row>
    <row r="83" spans="1:7" s="233" customFormat="1" ht="12">
      <c r="A83" s="234" t="s">
        <v>134</v>
      </c>
      <c r="B83" s="565">
        <v>246.05764211115942</v>
      </c>
      <c r="C83" s="565">
        <v>199.38630993622132</v>
      </c>
      <c r="D83" s="566">
        <v>23.40749081010982</v>
      </c>
      <c r="E83" s="789"/>
      <c r="F83" s="1177"/>
      <c r="G83" s="1177"/>
    </row>
    <row r="84" spans="1:7" s="233" customFormat="1" ht="12">
      <c r="A84" s="161" t="s">
        <v>135</v>
      </c>
      <c r="B84" s="284">
        <v>90.407798305485642</v>
      </c>
      <c r="C84" s="284">
        <v>0</v>
      </c>
      <c r="D84" s="565" t="s">
        <v>120</v>
      </c>
      <c r="E84" s="789"/>
      <c r="F84" s="1177"/>
      <c r="G84" s="1177"/>
    </row>
    <row r="85" spans="1:7" s="233" customFormat="1" ht="12">
      <c r="A85" s="283" t="s">
        <v>142</v>
      </c>
      <c r="B85" s="564">
        <v>2133.3316985528454</v>
      </c>
      <c r="C85" s="564">
        <v>1936.7731886602633</v>
      </c>
      <c r="D85" s="567">
        <v>10.148762438649239</v>
      </c>
      <c r="E85" s="789"/>
      <c r="F85" s="1176"/>
      <c r="G85" s="1176"/>
    </row>
    <row r="86" spans="1:7" s="233" customFormat="1" ht="12">
      <c r="A86" s="161" t="s">
        <v>125</v>
      </c>
      <c r="B86" s="565">
        <v>2150.5986217185009</v>
      </c>
      <c r="C86" s="565">
        <v>1936.7731886602633</v>
      </c>
      <c r="D86" s="566">
        <v>11.040292911435268</v>
      </c>
      <c r="E86" s="789"/>
      <c r="F86" s="1176"/>
      <c r="G86" s="1176"/>
    </row>
    <row r="87" spans="1:7" s="233" customFormat="1" ht="12">
      <c r="A87" s="234" t="s">
        <v>126</v>
      </c>
      <c r="B87" s="565">
        <v>1911.3574612585242</v>
      </c>
      <c r="C87" s="565">
        <v>1787.0296301300236</v>
      </c>
      <c r="D87" s="566">
        <v>6.9572338942949896</v>
      </c>
      <c r="E87" s="789"/>
      <c r="F87" s="1176"/>
      <c r="G87" s="1176"/>
    </row>
    <row r="88" spans="1:7" s="233" customFormat="1" ht="12">
      <c r="A88" s="234" t="s">
        <v>127</v>
      </c>
      <c r="B88" s="565">
        <v>2496.1830900796226</v>
      </c>
      <c r="C88" s="565">
        <v>2166.8096507920118</v>
      </c>
      <c r="D88" s="566">
        <v>15.200847899455239</v>
      </c>
      <c r="E88" s="789"/>
      <c r="F88" s="1176"/>
      <c r="G88" s="1176"/>
    </row>
    <row r="89" spans="1:7" s="233" customFormat="1" ht="12">
      <c r="A89" s="234" t="s">
        <v>128</v>
      </c>
      <c r="B89" s="565">
        <v>1866.3682214002094</v>
      </c>
      <c r="C89" s="565">
        <v>3438.7000529189977</v>
      </c>
      <c r="D89" s="566">
        <v>-45.724599625491855</v>
      </c>
      <c r="E89" s="789"/>
      <c r="F89" s="1176"/>
      <c r="G89" s="1176"/>
    </row>
    <row r="90" spans="1:7" s="233" customFormat="1" ht="12">
      <c r="A90" s="234" t="s">
        <v>129</v>
      </c>
      <c r="B90" s="565">
        <v>2322.4421130794412</v>
      </c>
      <c r="C90" s="565">
        <v>2737.4764423080669</v>
      </c>
      <c r="D90" s="566">
        <v>-15.161201857821105</v>
      </c>
      <c r="E90" s="789"/>
      <c r="F90" s="1176"/>
      <c r="G90" s="1176"/>
    </row>
    <row r="91" spans="1:7" s="233" customFormat="1" ht="12">
      <c r="A91" s="234" t="s">
        <v>130</v>
      </c>
      <c r="B91" s="565">
        <v>2683.4261997108374</v>
      </c>
      <c r="C91" s="565">
        <v>2815.2548685007123</v>
      </c>
      <c r="D91" s="566">
        <v>-4.6826548553339791</v>
      </c>
      <c r="E91" s="789"/>
      <c r="F91" s="1176"/>
      <c r="G91" s="1176"/>
    </row>
    <row r="92" spans="1:7" s="233" customFormat="1" ht="12">
      <c r="A92" s="234" t="s">
        <v>131</v>
      </c>
      <c r="B92" s="565">
        <v>2770.3984926348785</v>
      </c>
      <c r="C92" s="565">
        <v>3041.3589970762387</v>
      </c>
      <c r="D92" s="566">
        <v>-8.9091917363863899</v>
      </c>
      <c r="E92" s="789"/>
      <c r="F92" s="1176"/>
      <c r="G92" s="1176"/>
    </row>
    <row r="93" spans="1:7" s="233" customFormat="1" ht="12">
      <c r="A93" s="234" t="s">
        <v>132</v>
      </c>
      <c r="B93" s="565">
        <v>2704.6628903026026</v>
      </c>
      <c r="C93" s="565">
        <v>3695.6363977134633</v>
      </c>
      <c r="D93" s="566">
        <v>-26.814691727356855</v>
      </c>
      <c r="E93" s="789"/>
      <c r="F93" s="1176"/>
      <c r="G93" s="1176"/>
    </row>
    <row r="94" spans="1:7" s="233" customFormat="1" ht="12">
      <c r="A94" s="234" t="s">
        <v>133</v>
      </c>
      <c r="B94" s="565">
        <v>2857.1372367363488</v>
      </c>
      <c r="C94" s="565">
        <v>3194.0933169765135</v>
      </c>
      <c r="D94" s="566">
        <v>-10.549349903124394</v>
      </c>
      <c r="E94" s="789"/>
      <c r="F94" s="1176"/>
      <c r="G94" s="1176"/>
    </row>
    <row r="95" spans="1:7" s="233" customFormat="1" ht="12">
      <c r="A95" s="234" t="s">
        <v>134</v>
      </c>
      <c r="B95" s="565">
        <v>2535.1697408726227</v>
      </c>
      <c r="C95" s="565">
        <v>2192.2267256136956</v>
      </c>
      <c r="D95" s="566">
        <v>15.643592483023072</v>
      </c>
      <c r="E95" s="789"/>
      <c r="F95" s="1176"/>
      <c r="G95" s="1176"/>
    </row>
    <row r="96" spans="1:7" s="233" customFormat="1" ht="12">
      <c r="A96" s="161" t="s">
        <v>135</v>
      </c>
      <c r="B96" s="284">
        <v>477.70555848228952</v>
      </c>
      <c r="C96" s="284">
        <v>0</v>
      </c>
      <c r="D96" s="565" t="s">
        <v>120</v>
      </c>
      <c r="E96" s="789"/>
      <c r="F96" s="1176"/>
      <c r="G96" s="1176"/>
    </row>
    <row r="97" spans="1:7" s="233" customFormat="1" ht="4.5" customHeight="1">
      <c r="A97" s="162"/>
      <c r="B97" s="289"/>
      <c r="C97" s="289"/>
      <c r="D97" s="235"/>
      <c r="E97" s="789"/>
      <c r="F97" s="1172"/>
      <c r="G97" s="1172"/>
    </row>
    <row r="98" spans="1:7" s="233" customFormat="1" ht="12">
      <c r="E98" s="789"/>
      <c r="F98" s="1172"/>
      <c r="G98" s="1172"/>
    </row>
    <row r="99" spans="1:7" s="233" customFormat="1" ht="12">
      <c r="A99" s="1453" t="s">
        <v>143</v>
      </c>
      <c r="B99" s="1455">
        <v>2022</v>
      </c>
      <c r="C99" s="1457">
        <v>2021</v>
      </c>
      <c r="D99" s="1455" t="s">
        <v>119</v>
      </c>
      <c r="E99" s="789"/>
      <c r="F99" s="1172"/>
      <c r="G99" s="1172"/>
    </row>
    <row r="100" spans="1:7" s="233" customFormat="1" ht="12">
      <c r="A100" s="1454"/>
      <c r="B100" s="1456"/>
      <c r="C100" s="1458"/>
      <c r="D100" s="1459"/>
      <c r="E100" s="789"/>
      <c r="F100" s="1172"/>
      <c r="G100" s="1172"/>
    </row>
    <row r="101" spans="1:7" s="233" customFormat="1" ht="12">
      <c r="A101" s="283" t="s">
        <v>144</v>
      </c>
      <c r="B101" s="564">
        <v>19699.14893508366</v>
      </c>
      <c r="C101" s="1282">
        <v>13126.984357005023</v>
      </c>
      <c r="D101" s="567">
        <v>50.066065436967612</v>
      </c>
      <c r="E101" s="792"/>
      <c r="F101" s="1178"/>
      <c r="G101" s="1178"/>
    </row>
    <row r="102" spans="1:7" s="233" customFormat="1" ht="12">
      <c r="A102" s="1280" t="s">
        <v>145</v>
      </c>
      <c r="B102" s="565">
        <v>19653.619092575169</v>
      </c>
      <c r="C102" s="1283">
        <v>13126.984357005023</v>
      </c>
      <c r="D102" s="566">
        <v>49.719223837478729</v>
      </c>
      <c r="E102" s="792"/>
      <c r="F102" s="1175"/>
      <c r="G102" s="1175"/>
    </row>
    <row r="103" spans="1:7" s="233" customFormat="1" ht="12">
      <c r="A103" s="1280" t="s">
        <v>146</v>
      </c>
      <c r="B103" s="565">
        <v>8693.7276360291253</v>
      </c>
      <c r="C103" s="1283">
        <v>5708.6751247161537</v>
      </c>
      <c r="D103" s="566">
        <v>52.289759814653912</v>
      </c>
      <c r="E103" s="793"/>
      <c r="F103" s="1172"/>
      <c r="G103" s="1172"/>
    </row>
    <row r="104" spans="1:7" s="233" customFormat="1" ht="12">
      <c r="A104" s="1280" t="s">
        <v>147</v>
      </c>
      <c r="B104" s="565">
        <v>5822.0135107520928</v>
      </c>
      <c r="C104" s="1283">
        <v>4043.0887364724476</v>
      </c>
      <c r="D104" s="566">
        <v>43.999152386443498</v>
      </c>
      <c r="E104" s="793"/>
      <c r="F104" s="1172"/>
      <c r="G104" s="1172"/>
    </row>
    <row r="105" spans="1:7" s="233" customFormat="1" ht="12">
      <c r="A105" s="1280" t="s">
        <v>148</v>
      </c>
      <c r="B105" s="747">
        <v>39.216839859420716</v>
      </c>
      <c r="C105" s="1284">
        <v>25.21503972476193</v>
      </c>
      <c r="D105" s="566">
        <v>55.529558103010231</v>
      </c>
      <c r="E105" s="793"/>
      <c r="F105" s="1172"/>
      <c r="G105" s="1172"/>
    </row>
    <row r="106" spans="1:7" s="233" customFormat="1" ht="12">
      <c r="A106" s="1280" t="s">
        <v>149</v>
      </c>
      <c r="B106" s="565">
        <v>150.78414801554422</v>
      </c>
      <c r="C106" s="1283">
        <v>108.11278483655349</v>
      </c>
      <c r="D106" s="566">
        <v>39.469303508832866</v>
      </c>
      <c r="E106" s="793"/>
      <c r="F106" s="1172"/>
      <c r="G106" s="1172"/>
    </row>
    <row r="107" spans="1:7" s="233" customFormat="1" ht="12">
      <c r="A107" s="1280" t="s">
        <v>150</v>
      </c>
      <c r="B107" s="565">
        <v>2225.3137178637808</v>
      </c>
      <c r="C107" s="1283">
        <v>1404.7033401522729</v>
      </c>
      <c r="D107" s="566">
        <v>58.418767454667829</v>
      </c>
      <c r="E107" s="793"/>
      <c r="F107" s="1172"/>
      <c r="G107" s="1172"/>
    </row>
    <row r="108" spans="1:7" s="233" customFormat="1" ht="12">
      <c r="A108" s="1280" t="s">
        <v>151</v>
      </c>
      <c r="B108" s="565">
        <v>2722.5632400552049</v>
      </c>
      <c r="C108" s="1283">
        <v>1837.1893311028339</v>
      </c>
      <c r="D108" s="566">
        <v>48.191761946543423</v>
      </c>
      <c r="E108" s="793"/>
      <c r="F108" s="1172"/>
      <c r="G108" s="1172"/>
    </row>
    <row r="109" spans="1:7" s="233" customFormat="1" ht="12">
      <c r="A109" s="159" t="s">
        <v>135</v>
      </c>
      <c r="B109" s="284">
        <v>45.529842508489736</v>
      </c>
      <c r="C109" s="1285">
        <v>0</v>
      </c>
      <c r="D109" s="565" t="s">
        <v>120</v>
      </c>
      <c r="E109" s="789"/>
      <c r="F109" s="1172"/>
      <c r="G109" s="1172"/>
    </row>
    <row r="110" spans="1:7" s="233" customFormat="1" ht="12">
      <c r="A110" s="283" t="s">
        <v>136</v>
      </c>
      <c r="B110" s="1290">
        <v>85239792.229995802</v>
      </c>
      <c r="C110" s="285">
        <v>65312273.908312023</v>
      </c>
      <c r="D110" s="567">
        <v>30.511138457158648</v>
      </c>
      <c r="E110" s="789"/>
      <c r="F110" s="1178"/>
      <c r="G110" s="1178"/>
    </row>
    <row r="111" spans="1:7" s="233" customFormat="1" ht="12">
      <c r="A111" s="1280" t="s">
        <v>145</v>
      </c>
      <c r="B111" s="286">
        <v>84736186.972906739</v>
      </c>
      <c r="C111" s="1286">
        <v>65312273.908312023</v>
      </c>
      <c r="D111" s="566">
        <v>29.740065537854001</v>
      </c>
      <c r="E111" s="789"/>
      <c r="F111" s="1175"/>
      <c r="G111" s="1175"/>
    </row>
    <row r="112" spans="1:7" s="233" customFormat="1" ht="12">
      <c r="A112" s="1280" t="s">
        <v>146</v>
      </c>
      <c r="B112" s="286">
        <v>36168744.724367239</v>
      </c>
      <c r="C112" s="1286">
        <v>26898074.613694973</v>
      </c>
      <c r="D112" s="566">
        <v>34.465924583137884</v>
      </c>
      <c r="E112" s="789"/>
      <c r="F112" s="1172"/>
      <c r="G112" s="1172"/>
    </row>
    <row r="113" spans="1:7" s="233" customFormat="1" ht="12">
      <c r="A113" s="1280" t="s">
        <v>147</v>
      </c>
      <c r="B113" s="286">
        <v>23829806.332499061</v>
      </c>
      <c r="C113" s="1286">
        <v>20025928.599923339</v>
      </c>
      <c r="D113" s="566">
        <v>18.994763281989748</v>
      </c>
      <c r="E113" s="789"/>
      <c r="F113" s="1172"/>
      <c r="G113" s="1172"/>
    </row>
    <row r="114" spans="1:7" s="233" customFormat="1" ht="12">
      <c r="A114" s="1280" t="s">
        <v>148</v>
      </c>
      <c r="B114" s="748">
        <v>256637.22755569039</v>
      </c>
      <c r="C114" s="1287">
        <v>182658.24284033879</v>
      </c>
      <c r="D114" s="566">
        <v>40.50131193915869</v>
      </c>
      <c r="E114" s="789"/>
      <c r="F114" s="1172"/>
      <c r="G114" s="1172"/>
    </row>
    <row r="115" spans="1:7" s="233" customFormat="1" ht="12">
      <c r="A115" s="1280" t="s">
        <v>149</v>
      </c>
      <c r="B115" s="286">
        <v>279499.99990007828</v>
      </c>
      <c r="C115" s="1286">
        <v>234938.20308342122</v>
      </c>
      <c r="D115" s="566">
        <v>18.967454518597048</v>
      </c>
      <c r="E115" s="789"/>
      <c r="F115" s="1172"/>
      <c r="G115" s="1172"/>
    </row>
    <row r="116" spans="1:7" s="233" customFormat="1" ht="12">
      <c r="A116" s="1280" t="s">
        <v>150</v>
      </c>
      <c r="B116" s="286">
        <v>10440522.445571857</v>
      </c>
      <c r="C116" s="1286">
        <v>7005805.3962843996</v>
      </c>
      <c r="D116" s="566">
        <v>49.026726479001169</v>
      </c>
      <c r="E116" s="789"/>
      <c r="F116" s="1172"/>
      <c r="G116" s="1172"/>
    </row>
    <row r="117" spans="1:7" s="233" customFormat="1" ht="12">
      <c r="A117" s="1280" t="s">
        <v>151</v>
      </c>
      <c r="B117" s="286">
        <v>13760976.243021848</v>
      </c>
      <c r="C117" s="1286">
        <v>10964868.852487434</v>
      </c>
      <c r="D117" s="566">
        <v>25.50060040070705</v>
      </c>
      <c r="E117" s="789"/>
      <c r="F117" s="1172"/>
      <c r="G117" s="1172"/>
    </row>
    <row r="118" spans="1:7" s="233" customFormat="1" ht="12">
      <c r="A118" s="159" t="s">
        <v>135</v>
      </c>
      <c r="B118" s="286">
        <v>503605.2570890573</v>
      </c>
      <c r="C118" s="1286">
        <v>0</v>
      </c>
      <c r="D118" s="565" t="s">
        <v>120</v>
      </c>
      <c r="E118" s="789"/>
      <c r="F118" s="1172"/>
      <c r="G118" s="1172"/>
    </row>
    <row r="119" spans="1:7" s="233" customFormat="1" ht="12">
      <c r="A119" s="283" t="s">
        <v>137</v>
      </c>
      <c r="B119" s="1290">
        <v>9233983.1393527128</v>
      </c>
      <c r="C119" s="285">
        <v>6777760.2632373478</v>
      </c>
      <c r="D119" s="567">
        <v>36.239447556709067</v>
      </c>
      <c r="E119" s="789"/>
      <c r="F119" s="1172"/>
      <c r="G119" s="1172"/>
    </row>
    <row r="120" spans="1:7" s="233" customFormat="1" ht="12">
      <c r="A120" s="1280" t="s">
        <v>145</v>
      </c>
      <c r="B120" s="286">
        <v>9138673.7134939432</v>
      </c>
      <c r="C120" s="1286">
        <v>6777760.2632373478</v>
      </c>
      <c r="D120" s="566">
        <v>34.833239279090748</v>
      </c>
      <c r="E120" s="789"/>
      <c r="F120" s="1172"/>
      <c r="G120" s="1172"/>
    </row>
    <row r="121" spans="1:7" s="233" customFormat="1" ht="12">
      <c r="A121" s="1280" t="s">
        <v>146</v>
      </c>
      <c r="B121" s="286">
        <v>4858169.8277396271</v>
      </c>
      <c r="C121" s="1286">
        <v>3326622.0925272191</v>
      </c>
      <c r="D121" s="566">
        <v>46.039125954607549</v>
      </c>
      <c r="E121" s="789"/>
      <c r="F121" s="1172"/>
      <c r="G121" s="1172"/>
    </row>
    <row r="122" spans="1:7" s="233" customFormat="1" ht="12">
      <c r="A122" s="1280" t="s">
        <v>147</v>
      </c>
      <c r="B122" s="286">
        <v>2921159.0238063452</v>
      </c>
      <c r="C122" s="1286">
        <v>2303941.5175422379</v>
      </c>
      <c r="D122" s="566">
        <v>26.789634266521347</v>
      </c>
      <c r="E122" s="789"/>
      <c r="F122" s="1172"/>
      <c r="G122" s="1172"/>
    </row>
    <row r="123" spans="1:7" s="233" customFormat="1" ht="12">
      <c r="A123" s="1280" t="s">
        <v>148</v>
      </c>
      <c r="B123" s="286">
        <v>43316.636140346192</v>
      </c>
      <c r="C123" s="1286">
        <v>25758.390802916812</v>
      </c>
      <c r="D123" s="566">
        <v>68.165148482183639</v>
      </c>
      <c r="E123" s="789"/>
      <c r="F123" s="1172"/>
      <c r="G123" s="1172"/>
    </row>
    <row r="124" spans="1:7" s="233" customFormat="1" ht="12">
      <c r="A124" s="1280" t="s">
        <v>149</v>
      </c>
      <c r="B124" s="286">
        <v>68016.395947395955</v>
      </c>
      <c r="C124" s="1286">
        <v>47829.245129507675</v>
      </c>
      <c r="D124" s="566">
        <v>42.206710064579433</v>
      </c>
      <c r="E124" s="789"/>
      <c r="F124" s="1172"/>
      <c r="G124" s="1172"/>
    </row>
    <row r="125" spans="1:7" s="233" customFormat="1" ht="12">
      <c r="A125" s="1280" t="s">
        <v>150</v>
      </c>
      <c r="B125" s="286">
        <v>1345563.5920010712</v>
      </c>
      <c r="C125" s="1286">
        <v>813647.31791968714</v>
      </c>
      <c r="D125" s="566">
        <v>65.374304365849099</v>
      </c>
      <c r="E125" s="789"/>
      <c r="F125" s="1172"/>
      <c r="G125" s="1172"/>
    </row>
    <row r="126" spans="1:7" s="233" customFormat="1" ht="12">
      <c r="A126" s="1280" t="s">
        <v>151</v>
      </c>
      <c r="B126" s="286">
        <v>1667632.7612805509</v>
      </c>
      <c r="C126" s="1286">
        <v>1183457.9983569649</v>
      </c>
      <c r="D126" s="566">
        <v>40.91186705364975</v>
      </c>
      <c r="E126" s="789"/>
      <c r="F126" s="1172"/>
      <c r="G126" s="1172"/>
    </row>
    <row r="127" spans="1:7" s="233" customFormat="1" ht="12">
      <c r="A127" s="159" t="s">
        <v>135</v>
      </c>
      <c r="B127" s="286">
        <v>95309.42585876926</v>
      </c>
      <c r="C127" s="1286">
        <v>0</v>
      </c>
      <c r="D127" s="565" t="s">
        <v>120</v>
      </c>
      <c r="E127" s="789"/>
      <c r="F127" s="1172"/>
      <c r="G127" s="1172"/>
    </row>
    <row r="128" spans="1:7" s="233" customFormat="1" ht="12">
      <c r="A128" s="283" t="s">
        <v>168</v>
      </c>
      <c r="B128" s="1290">
        <v>233533.67734245426</v>
      </c>
      <c r="C128" s="285">
        <v>178937.73673510144</v>
      </c>
      <c r="D128" s="567">
        <v>30.511138457158648</v>
      </c>
      <c r="E128" s="789"/>
      <c r="F128" s="500"/>
      <c r="G128" s="500"/>
    </row>
    <row r="129" spans="1:7" s="233" customFormat="1" ht="12">
      <c r="A129" s="1280" t="s">
        <v>145</v>
      </c>
      <c r="B129" s="286">
        <v>232153.93691207326</v>
      </c>
      <c r="C129" s="1161">
        <v>178937.73673510144</v>
      </c>
      <c r="D129" s="566">
        <v>29.740065537854001</v>
      </c>
      <c r="E129" s="789"/>
      <c r="F129" s="500"/>
      <c r="G129" s="500"/>
    </row>
    <row r="130" spans="1:7" s="233" customFormat="1" ht="12">
      <c r="A130" s="1280" t="s">
        <v>146</v>
      </c>
      <c r="B130" s="286">
        <v>99092.451299636276</v>
      </c>
      <c r="C130" s="1161">
        <v>73693.355106013623</v>
      </c>
      <c r="D130" s="566">
        <v>34.465924583137884</v>
      </c>
      <c r="E130" s="789"/>
      <c r="F130" s="500"/>
      <c r="G130" s="500"/>
    </row>
    <row r="131" spans="1:7" s="233" customFormat="1" ht="12">
      <c r="A131" s="1280" t="s">
        <v>147</v>
      </c>
      <c r="B131" s="286">
        <v>65287.140636983728</v>
      </c>
      <c r="C131" s="1161">
        <v>54865.557808009144</v>
      </c>
      <c r="D131" s="566">
        <v>18.994763281989748</v>
      </c>
      <c r="E131" s="789"/>
      <c r="F131" s="500"/>
      <c r="G131" s="500"/>
    </row>
    <row r="132" spans="1:7" s="233" customFormat="1" ht="12">
      <c r="A132" s="1280" t="s">
        <v>148</v>
      </c>
      <c r="B132" s="286">
        <v>703.11569193339835</v>
      </c>
      <c r="C132" s="1161">
        <v>500.43354202832546</v>
      </c>
      <c r="D132" s="566">
        <v>40.50131193915869</v>
      </c>
      <c r="E132" s="789"/>
      <c r="F132" s="500"/>
      <c r="G132" s="500"/>
    </row>
    <row r="133" spans="1:7" s="233" customFormat="1" ht="12">
      <c r="A133" s="1280" t="s">
        <v>149</v>
      </c>
      <c r="B133" s="286">
        <v>765.75342438377618</v>
      </c>
      <c r="C133" s="1161">
        <v>643.66630981759238</v>
      </c>
      <c r="D133" s="566">
        <v>18.967454518597048</v>
      </c>
      <c r="E133" s="789"/>
      <c r="F133" s="500"/>
      <c r="G133" s="500"/>
    </row>
    <row r="134" spans="1:7" s="233" customFormat="1" ht="12">
      <c r="A134" s="1280" t="s">
        <v>150</v>
      </c>
      <c r="B134" s="286">
        <v>28604.171083758512</v>
      </c>
      <c r="C134" s="1161">
        <v>19193.987387080546</v>
      </c>
      <c r="D134" s="566">
        <v>49.026726479001191</v>
      </c>
      <c r="E134" s="789"/>
      <c r="F134" s="500"/>
      <c r="G134" s="500"/>
    </row>
    <row r="135" spans="1:7" s="233" customFormat="1" ht="12">
      <c r="A135" s="1280" t="s">
        <v>151</v>
      </c>
      <c r="B135" s="286">
        <v>37701.304775402321</v>
      </c>
      <c r="C135" s="1161">
        <v>30040.736582157351</v>
      </c>
      <c r="D135" s="566">
        <v>25.50060040070705</v>
      </c>
      <c r="E135" s="789"/>
      <c r="F135" s="500"/>
      <c r="G135" s="500"/>
    </row>
    <row r="136" spans="1:7" s="233" customFormat="1" ht="12">
      <c r="A136" s="159" t="s">
        <v>135</v>
      </c>
      <c r="B136" s="286">
        <v>1379.740430380979</v>
      </c>
      <c r="C136" s="1286">
        <v>0</v>
      </c>
      <c r="D136" s="565" t="s">
        <v>120</v>
      </c>
      <c r="E136" s="789"/>
      <c r="F136" s="500"/>
      <c r="G136" s="500"/>
    </row>
    <row r="137" spans="1:7" s="233" customFormat="1" ht="12">
      <c r="A137" s="108" t="s">
        <v>152</v>
      </c>
      <c r="B137" s="1291">
        <v>9.2310968022810336</v>
      </c>
      <c r="C137" s="287">
        <v>9.6362620351986443</v>
      </c>
      <c r="D137" s="567">
        <v>-4.2045892010579617</v>
      </c>
      <c r="E137" s="789"/>
      <c r="F137" s="1174"/>
      <c r="G137" s="1174"/>
    </row>
    <row r="138" spans="1:7" s="233" customFormat="1" ht="12">
      <c r="A138" s="1280" t="s">
        <v>145</v>
      </c>
      <c r="B138" s="288">
        <v>9.2722630908451578</v>
      </c>
      <c r="C138" s="1288">
        <v>9.6362620351986443</v>
      </c>
      <c r="D138" s="566">
        <v>-3.777387362692064</v>
      </c>
      <c r="E138" s="789"/>
      <c r="F138" s="1174"/>
      <c r="G138" s="1174"/>
    </row>
    <row r="139" spans="1:7" s="233" customFormat="1" ht="12">
      <c r="A139" s="1280" t="s">
        <v>146</v>
      </c>
      <c r="B139" s="288">
        <v>7.4449321466383482</v>
      </c>
      <c r="C139" s="1288">
        <v>8.0857019118936453</v>
      </c>
      <c r="D139" s="566">
        <v>-7.9247265387406678</v>
      </c>
      <c r="E139" s="789"/>
      <c r="F139" s="1174"/>
      <c r="G139" s="1174"/>
    </row>
    <row r="140" spans="1:7" s="233" customFormat="1" ht="12">
      <c r="A140" s="1280" t="s">
        <v>147</v>
      </c>
      <c r="B140" s="288">
        <v>8.1576545947328167</v>
      </c>
      <c r="C140" s="1288">
        <v>8.6920299180537715</v>
      </c>
      <c r="D140" s="566">
        <v>-6.1478771743644245</v>
      </c>
      <c r="E140" s="789"/>
      <c r="F140" s="1174"/>
      <c r="G140" s="1174"/>
    </row>
    <row r="141" spans="1:7" s="233" customFormat="1" ht="12">
      <c r="A141" s="1280" t="s">
        <v>148</v>
      </c>
      <c r="B141" s="288">
        <v>5.9246804558919131</v>
      </c>
      <c r="C141" s="1288">
        <v>7.0912132763998228</v>
      </c>
      <c r="D141" s="566">
        <v>-16.450398190535786</v>
      </c>
      <c r="E141" s="789"/>
      <c r="F141" s="1174"/>
      <c r="G141" s="1174"/>
    </row>
    <row r="142" spans="1:7" s="233" customFormat="1" ht="12">
      <c r="A142" s="1280" t="s">
        <v>149</v>
      </c>
      <c r="B142" s="288">
        <v>4.1093032938152776</v>
      </c>
      <c r="C142" s="1288">
        <v>4.9120198833846729</v>
      </c>
      <c r="D142" s="566">
        <v>-16.341883962739089</v>
      </c>
      <c r="E142" s="789"/>
      <c r="F142" s="1174"/>
      <c r="G142" s="1174"/>
    </row>
    <row r="143" spans="1:7" s="233" customFormat="1" ht="12">
      <c r="A143" s="1280" t="s">
        <v>150</v>
      </c>
      <c r="B143" s="288">
        <v>7.7592188935828048</v>
      </c>
      <c r="C143" s="1288">
        <v>8.6103711546627668</v>
      </c>
      <c r="D143" s="566">
        <v>-9.8851982776495984</v>
      </c>
      <c r="E143" s="789"/>
      <c r="F143" s="1174"/>
      <c r="G143" s="1174"/>
    </row>
    <row r="144" spans="1:7" s="233" customFormat="1" ht="12">
      <c r="A144" s="1280" t="s">
        <v>151</v>
      </c>
      <c r="B144" s="288">
        <v>8.2518025326241453</v>
      </c>
      <c r="C144" s="1288">
        <v>9.2651102681382316</v>
      </c>
      <c r="D144" s="566">
        <v>-10.936812473767832</v>
      </c>
      <c r="E144" s="793"/>
      <c r="F144" s="1174"/>
      <c r="G144" s="1174"/>
    </row>
    <row r="145" spans="1:7" s="233" customFormat="1" ht="12">
      <c r="A145" s="159" t="s">
        <v>135</v>
      </c>
      <c r="B145" s="288">
        <v>5.2838977105507494</v>
      </c>
      <c r="C145" s="1288">
        <v>0</v>
      </c>
      <c r="D145" s="565" t="s">
        <v>120</v>
      </c>
      <c r="E145" s="793"/>
      <c r="F145" s="1174"/>
      <c r="G145" s="1174"/>
    </row>
    <row r="146" spans="1:7" s="233" customFormat="1" ht="12">
      <c r="A146" s="108" t="s">
        <v>141</v>
      </c>
      <c r="B146" s="564">
        <v>231.10273288713566</v>
      </c>
      <c r="C146" s="1282">
        <v>200.98801605703099</v>
      </c>
      <c r="D146" s="567">
        <v>14.983339514908955</v>
      </c>
      <c r="E146" s="793"/>
      <c r="F146" s="1177"/>
      <c r="G146" s="1177"/>
    </row>
    <row r="147" spans="1:7" s="233" customFormat="1" ht="12">
      <c r="A147" s="159" t="s">
        <v>145</v>
      </c>
      <c r="B147" s="565">
        <v>231.93891293290255</v>
      </c>
      <c r="C147" s="1283">
        <v>200.98801605703099</v>
      </c>
      <c r="D147" s="566">
        <v>15.39937429258924</v>
      </c>
      <c r="E147" s="793"/>
      <c r="F147" s="1177"/>
      <c r="G147" s="1177"/>
    </row>
    <row r="148" spans="1:7" s="233" customFormat="1" ht="12">
      <c r="A148" s="1280" t="s">
        <v>146</v>
      </c>
      <c r="B148" s="565">
        <v>240.36575508168175</v>
      </c>
      <c r="C148" s="1283">
        <v>212.23359689134108</v>
      </c>
      <c r="D148" s="566">
        <v>13.255280314899309</v>
      </c>
      <c r="E148" s="793"/>
      <c r="F148" s="1177"/>
      <c r="G148" s="1177"/>
    </row>
    <row r="149" spans="1:7" s="233" customFormat="1" ht="12">
      <c r="A149" s="1280" t="s">
        <v>147</v>
      </c>
      <c r="B149" s="565">
        <v>244.31644258946568</v>
      </c>
      <c r="C149" s="1283">
        <v>201.89269707512716</v>
      </c>
      <c r="D149" s="566">
        <v>21.013016383922011</v>
      </c>
      <c r="E149" s="793"/>
      <c r="F149" s="1177"/>
      <c r="G149" s="1177"/>
    </row>
    <row r="150" spans="1:7" s="233" customFormat="1" ht="12">
      <c r="A150" s="1280" t="s">
        <v>148</v>
      </c>
      <c r="B150" s="747">
        <v>152.81040959231314</v>
      </c>
      <c r="C150" s="1284">
        <v>138.04490469560878</v>
      </c>
      <c r="D150" s="566">
        <v>10.696160737886373</v>
      </c>
      <c r="E150" s="793"/>
      <c r="F150" s="1177"/>
      <c r="G150" s="1177"/>
    </row>
    <row r="151" spans="1:7" s="233" customFormat="1" ht="12">
      <c r="A151" s="1280" t="s">
        <v>149</v>
      </c>
      <c r="B151" s="565">
        <v>539.47816840590269</v>
      </c>
      <c r="C151" s="1283">
        <v>460.17541386474767</v>
      </c>
      <c r="D151" s="566">
        <v>17.2331576507178</v>
      </c>
      <c r="E151" s="793"/>
      <c r="F151" s="1177"/>
      <c r="G151" s="1177"/>
    </row>
    <row r="152" spans="1:7" s="233" customFormat="1" ht="12">
      <c r="A152" s="1280" t="s">
        <v>150</v>
      </c>
      <c r="B152" s="565">
        <v>213.14198877160638</v>
      </c>
      <c r="C152" s="1283">
        <v>200.50561794041147</v>
      </c>
      <c r="D152" s="566">
        <v>6.3022527553070029</v>
      </c>
      <c r="E152" s="789"/>
      <c r="F152" s="1177"/>
      <c r="G152" s="1177"/>
    </row>
    <row r="153" spans="1:7" s="233" customFormat="1" ht="12">
      <c r="A153" s="1280" t="s">
        <v>151</v>
      </c>
      <c r="B153" s="565">
        <v>197.84666378127127</v>
      </c>
      <c r="C153" s="1283">
        <v>167.55233061324381</v>
      </c>
      <c r="D153" s="566">
        <v>18.080520310967806</v>
      </c>
      <c r="E153" s="792"/>
      <c r="F153" s="1177"/>
      <c r="G153" s="1177"/>
    </row>
    <row r="154" spans="1:7" s="233" customFormat="1" ht="12">
      <c r="A154" s="159" t="s">
        <v>135</v>
      </c>
      <c r="B154" s="284">
        <v>90.407798305485642</v>
      </c>
      <c r="C154" s="1285">
        <v>0</v>
      </c>
      <c r="D154" s="565" t="s">
        <v>120</v>
      </c>
      <c r="E154" s="792"/>
      <c r="F154" s="1177"/>
      <c r="G154" s="1177"/>
    </row>
    <row r="155" spans="1:7" s="233" customFormat="1" ht="12">
      <c r="A155" s="108" t="s">
        <v>142</v>
      </c>
      <c r="B155" s="564">
        <v>2133.3316985528454</v>
      </c>
      <c r="C155" s="1282">
        <v>1936.7731886602633</v>
      </c>
      <c r="D155" s="567">
        <v>10.148762438649239</v>
      </c>
      <c r="E155" s="794"/>
      <c r="F155" s="1177"/>
      <c r="G155" s="1177"/>
    </row>
    <row r="156" spans="1:7" s="233" customFormat="1" ht="12">
      <c r="A156" s="159" t="s">
        <v>145</v>
      </c>
      <c r="B156" s="565">
        <v>2150.5986217185009</v>
      </c>
      <c r="C156" s="1283">
        <v>1936.7731886602633</v>
      </c>
      <c r="D156" s="566">
        <v>11.040292911435268</v>
      </c>
      <c r="E156" s="794"/>
      <c r="F156" s="1177"/>
      <c r="G156" s="1177"/>
    </row>
    <row r="157" spans="1:7" s="233" customFormat="1" ht="12">
      <c r="A157" s="1280" t="s">
        <v>146</v>
      </c>
      <c r="B157" s="565">
        <v>1789.5067369586125</v>
      </c>
      <c r="C157" s="1283">
        <v>1716.0576001523816</v>
      </c>
      <c r="D157" s="566">
        <v>4.2801090592593516</v>
      </c>
      <c r="E157" s="794"/>
      <c r="F157" s="1177"/>
      <c r="G157" s="1177"/>
    </row>
    <row r="158" spans="1:7" s="233" customFormat="1" ht="12">
      <c r="A158" s="1280" t="s">
        <v>147</v>
      </c>
      <c r="B158" s="565">
        <v>1993.0491504587312</v>
      </c>
      <c r="C158" s="1283">
        <v>1754.8573632135722</v>
      </c>
      <c r="D158" s="566">
        <v>13.57328477164501</v>
      </c>
      <c r="E158" s="794"/>
      <c r="F158" s="1177"/>
      <c r="G158" s="1177"/>
    </row>
    <row r="159" spans="1:7" s="233" customFormat="1" ht="12">
      <c r="A159" s="1280" t="s">
        <v>148</v>
      </c>
      <c r="B159" s="565">
        <v>905.35284716841556</v>
      </c>
      <c r="C159" s="1283">
        <v>978.90586091684906</v>
      </c>
      <c r="D159" s="566">
        <v>-7.5137984851314847</v>
      </c>
      <c r="E159" s="794"/>
      <c r="F159" s="1177"/>
      <c r="G159" s="1177"/>
    </row>
    <row r="160" spans="1:7" s="233" customFormat="1" ht="12">
      <c r="A160" s="1280" t="s">
        <v>149</v>
      </c>
      <c r="B160" s="565">
        <v>2216.8794143718087</v>
      </c>
      <c r="C160" s="1283">
        <v>2260.3907827484113</v>
      </c>
      <c r="D160" s="566">
        <v>-1.9249489384175034</v>
      </c>
      <c r="E160" s="794"/>
      <c r="F160" s="1177"/>
      <c r="G160" s="1177"/>
    </row>
    <row r="161" spans="1:7" s="233" customFormat="1" ht="12">
      <c r="A161" s="1280" t="s">
        <v>150</v>
      </c>
      <c r="B161" s="565">
        <v>1653.815346292462</v>
      </c>
      <c r="C161" s="1283">
        <v>1726.4277890619524</v>
      </c>
      <c r="D161" s="566">
        <v>-4.2059357031633553</v>
      </c>
      <c r="E161" s="794"/>
      <c r="F161" s="1177"/>
      <c r="G161" s="1177"/>
    </row>
    <row r="162" spans="1:7" s="233" customFormat="1" ht="12">
      <c r="A162" s="1280" t="s">
        <v>151</v>
      </c>
      <c r="B162" s="565">
        <v>1632.5916012615321</v>
      </c>
      <c r="C162" s="1283">
        <v>1552.390818815257</v>
      </c>
      <c r="D162" s="566">
        <v>5.1662752365079223</v>
      </c>
      <c r="E162" s="789"/>
      <c r="F162" s="1177"/>
      <c r="G162" s="1177"/>
    </row>
    <row r="163" spans="1:7" s="233" customFormat="1" ht="12">
      <c r="A163" s="159" t="s">
        <v>135</v>
      </c>
      <c r="B163" s="284">
        <v>477.70555848228952</v>
      </c>
      <c r="C163" s="1285">
        <v>0</v>
      </c>
      <c r="D163" s="565" t="s">
        <v>120</v>
      </c>
      <c r="E163" s="789"/>
      <c r="F163" s="1177"/>
      <c r="G163" s="1177"/>
    </row>
    <row r="164" spans="1:7" s="233" customFormat="1" ht="2.25" customHeight="1">
      <c r="A164" s="1281"/>
      <c r="B164" s="749"/>
      <c r="C164" s="1289"/>
      <c r="D164" s="749"/>
      <c r="E164" s="789"/>
      <c r="F164" s="1172"/>
      <c r="G164" s="1172"/>
    </row>
    <row r="165" spans="1:7" s="233" customFormat="1" ht="16.5" customHeight="1">
      <c r="A165" s="558"/>
      <c r="E165" s="789"/>
      <c r="F165" s="1172"/>
      <c r="G165" s="1172"/>
    </row>
    <row r="166" spans="1:7" s="233" customFormat="1" ht="12">
      <c r="A166" s="558"/>
      <c r="E166" s="789"/>
      <c r="F166" s="1172"/>
      <c r="G166" s="1172"/>
    </row>
    <row r="167" spans="1:7">
      <c r="A167" s="558"/>
    </row>
    <row r="168" spans="1:7" s="233" customFormat="1" ht="12">
      <c r="A168" s="558"/>
      <c r="E168" s="789"/>
      <c r="F168" s="1172"/>
      <c r="G168" s="1172"/>
    </row>
    <row r="169" spans="1:7">
      <c r="A169" s="558"/>
    </row>
  </sheetData>
  <mergeCells count="13">
    <mergeCell ref="A99:A100"/>
    <mergeCell ref="B99:B100"/>
    <mergeCell ref="C99:C100"/>
    <mergeCell ref="D99:D100"/>
    <mergeCell ref="A1:D1"/>
    <mergeCell ref="A3:A4"/>
    <mergeCell ref="B3:B4"/>
    <mergeCell ref="C3:C4"/>
    <mergeCell ref="D3:D4"/>
    <mergeCell ref="A11:A12"/>
    <mergeCell ref="B11:B12"/>
    <mergeCell ref="C11:C12"/>
    <mergeCell ref="D11:D12"/>
  </mergeCells>
  <printOptions horizontalCentered="1"/>
  <pageMargins left="0.25" right="0.25" top="0.25" bottom="0.5" header="0.3" footer="0.3"/>
  <pageSetup fitToHeight="0" orientation="portrait" r:id="rId1"/>
  <headerFooter alignWithMargins="0">
    <oddFooter>&amp;L&amp;"Garamond,Italic"&amp;12Hawai‘i Tourism Authority&amp;R&amp;"Garamond,Italic"&amp;12 2019 Annual Visitor Research Report</oddFooter>
  </headerFooter>
  <rowBreaks count="2" manualBreakCount="2">
    <brk id="60" max="16383" man="1"/>
    <brk id="9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C6FD-88C6-4C80-B935-3F87F0A6A2B9}">
  <sheetPr codeName="Sheet9">
    <pageSetUpPr fitToPage="1"/>
  </sheetPr>
  <dimension ref="A1:K885"/>
  <sheetViews>
    <sheetView showGridLines="0" workbookViewId="0">
      <selection activeCell="F37" sqref="F37"/>
    </sheetView>
  </sheetViews>
  <sheetFormatPr defaultColWidth="11.140625" defaultRowHeight="12"/>
  <cols>
    <col min="1" max="1" width="11.140625" style="257"/>
    <col min="2" max="2" width="41.5703125" style="257" customWidth="1"/>
    <col min="3" max="5" width="11.140625" style="257"/>
    <col min="6" max="6" width="11.140625" style="1137"/>
    <col min="7" max="16384" width="11.140625" style="257"/>
  </cols>
  <sheetData>
    <row r="1" spans="1:11" ht="15.75">
      <c r="A1" s="1460" t="s">
        <v>1015</v>
      </c>
      <c r="B1" s="1460"/>
      <c r="C1" s="1460"/>
      <c r="D1" s="1460"/>
      <c r="E1" s="1460"/>
      <c r="F1" s="1460"/>
      <c r="G1" s="1460"/>
      <c r="H1" s="821"/>
    </row>
    <row r="2" spans="1:11" ht="15.75">
      <c r="A2" s="1531" t="s">
        <v>297</v>
      </c>
      <c r="B2" s="1531"/>
      <c r="C2" s="1531"/>
      <c r="D2" s="1531"/>
      <c r="E2" s="1531"/>
      <c r="F2" s="1531"/>
      <c r="G2" s="1531"/>
      <c r="H2" s="822"/>
    </row>
    <row r="3" spans="1:11">
      <c r="H3" s="257" t="s">
        <v>504</v>
      </c>
      <c r="I3" s="495"/>
    </row>
    <row r="4" spans="1:11" s="823" customFormat="1" ht="33.75" customHeight="1">
      <c r="A4" s="335" t="s">
        <v>505</v>
      </c>
      <c r="B4" s="245" t="s">
        <v>506</v>
      </c>
      <c r="C4" s="245">
        <v>2022</v>
      </c>
      <c r="D4" s="245">
        <v>2021</v>
      </c>
      <c r="E4" s="245" t="s">
        <v>179</v>
      </c>
      <c r="F4" s="245" t="s">
        <v>507</v>
      </c>
      <c r="G4" s="246" t="s">
        <v>1142</v>
      </c>
      <c r="H4" s="257"/>
      <c r="K4" s="495"/>
    </row>
    <row r="5" spans="1:11" ht="12.95" customHeight="1">
      <c r="A5" s="336">
        <v>1</v>
      </c>
      <c r="B5" s="337" t="s">
        <v>508</v>
      </c>
      <c r="C5" s="485">
        <v>955186.27166293457</v>
      </c>
      <c r="D5" s="485">
        <v>816890.6945781036</v>
      </c>
      <c r="E5" s="338">
        <v>16.929508195249543</v>
      </c>
      <c r="F5" s="485">
        <v>12872.322</v>
      </c>
      <c r="G5" s="338">
        <v>74.204659552715867</v>
      </c>
      <c r="H5" s="488"/>
    </row>
    <row r="6" spans="1:11" ht="12.95" customHeight="1">
      <c r="A6" s="339">
        <v>2</v>
      </c>
      <c r="B6" s="164" t="s">
        <v>509</v>
      </c>
      <c r="C6" s="485">
        <v>680582.60194826627</v>
      </c>
      <c r="D6" s="485">
        <v>569032.50696790544</v>
      </c>
      <c r="E6" s="338">
        <v>19.60346616659152</v>
      </c>
      <c r="F6" s="485">
        <v>4579.5990000000002</v>
      </c>
      <c r="G6" s="338">
        <v>148.61183303347437</v>
      </c>
      <c r="H6" s="164"/>
      <c r="I6" s="164"/>
      <c r="J6" s="164"/>
    </row>
    <row r="7" spans="1:11" ht="12.95" customHeight="1">
      <c r="A7" s="339">
        <v>3</v>
      </c>
      <c r="B7" s="164" t="s">
        <v>510</v>
      </c>
      <c r="C7" s="485">
        <v>426786.18837574421</v>
      </c>
      <c r="D7" s="485">
        <v>380437.02214109083</v>
      </c>
      <c r="E7" s="338">
        <v>12.183137690911705</v>
      </c>
      <c r="F7" s="485">
        <v>4034.248</v>
      </c>
      <c r="G7" s="338">
        <v>105.79076655072872</v>
      </c>
    </row>
    <row r="8" spans="1:11" ht="12.95" customHeight="1">
      <c r="A8" s="339">
        <v>4</v>
      </c>
      <c r="B8" s="222" t="s">
        <v>511</v>
      </c>
      <c r="C8" s="485">
        <v>224412.58869251478</v>
      </c>
      <c r="D8" s="485">
        <v>188701.14973526436</v>
      </c>
      <c r="E8" s="338">
        <v>18.924865591625316</v>
      </c>
      <c r="F8" s="485">
        <v>2509.489</v>
      </c>
      <c r="G8" s="338">
        <v>89.425611625520091</v>
      </c>
    </row>
    <row r="9" spans="1:11" ht="12.95" customHeight="1">
      <c r="A9" s="339">
        <v>5</v>
      </c>
      <c r="B9" s="164" t="s">
        <v>512</v>
      </c>
      <c r="C9" s="485">
        <v>313569.99258478213</v>
      </c>
      <c r="D9" s="485">
        <v>260620.60189516316</v>
      </c>
      <c r="E9" s="338">
        <v>20.316655822519468</v>
      </c>
      <c r="F9" s="485">
        <v>3276.2080000000001</v>
      </c>
      <c r="G9" s="338">
        <v>95.711259048504289</v>
      </c>
    </row>
    <row r="10" spans="1:11" ht="12.95" customHeight="1">
      <c r="A10" s="339">
        <v>6</v>
      </c>
      <c r="B10" s="164" t="s">
        <v>513</v>
      </c>
      <c r="C10" s="485">
        <v>300098.88834171213</v>
      </c>
      <c r="D10" s="485">
        <v>246102.4704025856</v>
      </c>
      <c r="E10" s="338">
        <v>21.940624102958715</v>
      </c>
      <c r="F10" s="485">
        <v>1938.5239999999999</v>
      </c>
      <c r="G10" s="338">
        <v>154.80793033344551</v>
      </c>
    </row>
    <row r="11" spans="1:11" ht="12.95" customHeight="1">
      <c r="A11" s="339">
        <v>7</v>
      </c>
      <c r="B11" s="164" t="s">
        <v>514</v>
      </c>
      <c r="C11" s="485">
        <v>219376.07895532841</v>
      </c>
      <c r="D11" s="485">
        <v>185066.38119921432</v>
      </c>
      <c r="E11" s="338">
        <v>18.539130410283168</v>
      </c>
      <c r="F11" s="485">
        <v>2416.7020000000002</v>
      </c>
      <c r="G11" s="338">
        <v>90.774981340408701</v>
      </c>
    </row>
    <row r="12" spans="1:11" ht="12.95" customHeight="1">
      <c r="A12" s="339">
        <v>8</v>
      </c>
      <c r="B12" s="222" t="s">
        <v>515</v>
      </c>
      <c r="C12" s="485">
        <v>219610.8109616182</v>
      </c>
      <c r="D12" s="485">
        <v>195965.4058124494</v>
      </c>
      <c r="E12" s="338">
        <v>12.066111899259834</v>
      </c>
      <c r="F12" s="485">
        <v>5015.6779999999999</v>
      </c>
      <c r="G12" s="338">
        <v>43.78487035284526</v>
      </c>
    </row>
    <row r="13" spans="1:11" ht="12.95" customHeight="1">
      <c r="A13" s="339">
        <v>9</v>
      </c>
      <c r="B13" s="222" t="s">
        <v>516</v>
      </c>
      <c r="C13" s="485">
        <v>194626.83232319297</v>
      </c>
      <c r="D13" s="485">
        <v>172215.73488792541</v>
      </c>
      <c r="E13" s="338">
        <v>13.013385478308503</v>
      </c>
      <c r="F13" s="485">
        <v>19617.868999999999</v>
      </c>
      <c r="G13" s="338">
        <v>9.9208957060113399</v>
      </c>
    </row>
    <row r="14" spans="1:11" ht="12.95" customHeight="1">
      <c r="A14" s="340">
        <v>10</v>
      </c>
      <c r="B14" s="345" t="s">
        <v>517</v>
      </c>
      <c r="C14" s="486">
        <v>151118.15564348499</v>
      </c>
      <c r="D14" s="486">
        <v>134559.6623121255</v>
      </c>
      <c r="E14" s="342">
        <v>12.305688827421623</v>
      </c>
      <c r="F14" s="486">
        <v>9441.9570000000003</v>
      </c>
      <c r="G14" s="342">
        <v>16.004961221861631</v>
      </c>
    </row>
    <row r="15" spans="1:11" ht="12.95" customHeight="1">
      <c r="A15" s="339">
        <v>11</v>
      </c>
      <c r="B15" s="222" t="s">
        <v>518</v>
      </c>
      <c r="C15" s="485">
        <v>146884.62366488806</v>
      </c>
      <c r="D15" s="485">
        <v>133843.88220204023</v>
      </c>
      <c r="E15" s="338">
        <v>9.743248065057287</v>
      </c>
      <c r="F15" s="485">
        <v>7943.6850000000004</v>
      </c>
      <c r="G15" s="338">
        <v>18.490741219583612</v>
      </c>
    </row>
    <row r="16" spans="1:11" ht="12.95" customHeight="1">
      <c r="A16" s="339">
        <v>12</v>
      </c>
      <c r="B16" s="222" t="s">
        <v>519</v>
      </c>
      <c r="C16" s="485">
        <v>146578.13657220564</v>
      </c>
      <c r="D16" s="485">
        <v>129419.87708416405</v>
      </c>
      <c r="E16" s="338">
        <v>13.257823971570669</v>
      </c>
      <c r="F16" s="485">
        <v>2985.8710000000001</v>
      </c>
      <c r="G16" s="338">
        <v>49.090579121537949</v>
      </c>
    </row>
    <row r="17" spans="1:7" ht="12.95" customHeight="1">
      <c r="A17" s="339">
        <v>13</v>
      </c>
      <c r="B17" s="222" t="s">
        <v>520</v>
      </c>
      <c r="C17" s="485">
        <v>81213.145289197273</v>
      </c>
      <c r="D17" s="485">
        <v>60741.08606083093</v>
      </c>
      <c r="E17" s="338">
        <v>33.703808338006993</v>
      </c>
      <c r="F17" s="485">
        <v>3693.7289999999998</v>
      </c>
      <c r="G17" s="338">
        <v>21.986763319452315</v>
      </c>
    </row>
    <row r="18" spans="1:7" ht="12.95" customHeight="1">
      <c r="A18" s="339">
        <v>14</v>
      </c>
      <c r="B18" s="222" t="s">
        <v>521</v>
      </c>
      <c r="C18" s="485">
        <v>212342.38254873586</v>
      </c>
      <c r="D18" s="485">
        <v>178077.72855596244</v>
      </c>
      <c r="E18" s="338">
        <v>19.241403330234785</v>
      </c>
      <c r="F18" s="485">
        <v>4667.558</v>
      </c>
      <c r="G18" s="338">
        <v>45.493249906854047</v>
      </c>
    </row>
    <row r="19" spans="1:7" ht="12.95" customHeight="1">
      <c r="A19" s="339">
        <v>15</v>
      </c>
      <c r="B19" s="222" t="s">
        <v>522</v>
      </c>
      <c r="C19" s="485">
        <v>125332.24438628122</v>
      </c>
      <c r="D19" s="485">
        <v>107178.95749081159</v>
      </c>
      <c r="E19" s="338">
        <v>16.937360952615997</v>
      </c>
      <c r="F19" s="485">
        <v>2322.9850000000001</v>
      </c>
      <c r="G19" s="338">
        <v>53.953101025741113</v>
      </c>
    </row>
    <row r="20" spans="1:7" ht="12.95" customHeight="1">
      <c r="A20" s="339">
        <v>16</v>
      </c>
      <c r="B20" s="222" t="s">
        <v>523</v>
      </c>
      <c r="C20" s="485">
        <v>52100.835528875228</v>
      </c>
      <c r="D20" s="485">
        <v>51567.489616910272</v>
      </c>
      <c r="E20" s="338">
        <v>1.0342677449050264</v>
      </c>
      <c r="F20" s="485">
        <v>400.47</v>
      </c>
      <c r="G20" s="338">
        <v>130.09922223606068</v>
      </c>
    </row>
    <row r="21" spans="1:7" ht="12.95" customHeight="1">
      <c r="A21" s="339">
        <v>17</v>
      </c>
      <c r="B21" s="222" t="s">
        <v>524</v>
      </c>
      <c r="C21" s="485">
        <v>81261.017674606104</v>
      </c>
      <c r="D21" s="485">
        <v>77681.645527358676</v>
      </c>
      <c r="E21" s="338">
        <v>4.6077450122845365</v>
      </c>
      <c r="F21" s="485">
        <v>1266.191</v>
      </c>
      <c r="G21" s="338">
        <v>64.177535359678046</v>
      </c>
    </row>
    <row r="22" spans="1:7" ht="12.95" customHeight="1">
      <c r="A22" s="339">
        <v>18</v>
      </c>
      <c r="B22" s="222" t="s">
        <v>525</v>
      </c>
      <c r="C22" s="485">
        <v>108038.21341541134</v>
      </c>
      <c r="D22" s="485">
        <v>84737.548349690813</v>
      </c>
      <c r="E22" s="338">
        <v>27.497450090914221</v>
      </c>
      <c r="F22" s="485">
        <v>6373.7560000000003</v>
      </c>
      <c r="G22" s="338">
        <v>16.950478401653804</v>
      </c>
    </row>
    <row r="23" spans="1:7" ht="12.95" customHeight="1">
      <c r="A23" s="339">
        <v>19</v>
      </c>
      <c r="B23" s="222" t="s">
        <v>526</v>
      </c>
      <c r="C23" s="485">
        <v>102723.47633744539</v>
      </c>
      <c r="D23" s="485">
        <v>87636.821149107214</v>
      </c>
      <c r="E23" s="338">
        <v>17.214973102081622</v>
      </c>
      <c r="F23" s="485">
        <v>7340.1180000000004</v>
      </c>
      <c r="G23" s="338">
        <v>13.994799039667399</v>
      </c>
    </row>
    <row r="24" spans="1:7" ht="12.95" customHeight="1">
      <c r="A24" s="340">
        <v>20</v>
      </c>
      <c r="B24" s="345" t="s">
        <v>527</v>
      </c>
      <c r="C24" s="486">
        <v>66330.812199884953</v>
      </c>
      <c r="D24" s="486">
        <v>55859.876705692361</v>
      </c>
      <c r="E24" s="342">
        <v>18.745002874532936</v>
      </c>
      <c r="F24" s="486">
        <v>4900.55</v>
      </c>
      <c r="G24" s="342">
        <v>13.535381171477681</v>
      </c>
    </row>
    <row r="25" spans="1:7" ht="12.95" customHeight="1">
      <c r="A25" s="339">
        <v>21</v>
      </c>
      <c r="B25" s="222" t="s">
        <v>528</v>
      </c>
      <c r="C25" s="485">
        <v>51235.186617808031</v>
      </c>
      <c r="D25" s="485">
        <v>50741.638239229265</v>
      </c>
      <c r="E25" s="338">
        <v>0.97266938101576716</v>
      </c>
      <c r="F25" s="485">
        <v>715.00099999999998</v>
      </c>
      <c r="G25" s="338">
        <v>71.657503440985437</v>
      </c>
    </row>
    <row r="26" spans="1:7" ht="12.95" customHeight="1">
      <c r="A26" s="339">
        <v>22</v>
      </c>
      <c r="B26" s="222" t="s">
        <v>529</v>
      </c>
      <c r="C26" s="485">
        <v>69627.984733060846</v>
      </c>
      <c r="D26" s="485">
        <v>59080.271662102445</v>
      </c>
      <c r="E26" s="338">
        <v>17.853189862233364</v>
      </c>
      <c r="F26" s="485">
        <v>6222.1059999999998</v>
      </c>
      <c r="G26" s="338">
        <v>11.190420853174286</v>
      </c>
    </row>
    <row r="27" spans="1:7" ht="12.95" customHeight="1">
      <c r="A27" s="339">
        <v>23</v>
      </c>
      <c r="B27" s="222" t="s">
        <v>530</v>
      </c>
      <c r="C27" s="485">
        <v>45124.66016403518</v>
      </c>
      <c r="D27" s="485">
        <v>37983.25797901881</v>
      </c>
      <c r="E27" s="338">
        <v>18.801447176967123</v>
      </c>
      <c r="F27" s="485">
        <v>482.65</v>
      </c>
      <c r="G27" s="338">
        <v>93.493546387724408</v>
      </c>
    </row>
    <row r="28" spans="1:7" ht="12.95" customHeight="1">
      <c r="A28" s="339">
        <v>24</v>
      </c>
      <c r="B28" s="222" t="s">
        <v>531</v>
      </c>
      <c r="C28" s="485">
        <v>42326.349510466585</v>
      </c>
      <c r="D28" s="485">
        <v>35340.957589835438</v>
      </c>
      <c r="E28" s="338">
        <v>19.76571207182074</v>
      </c>
      <c r="F28" s="485">
        <v>811.33600000000001</v>
      </c>
      <c r="G28" s="338">
        <v>52.168706319535417</v>
      </c>
    </row>
    <row r="29" spans="1:7" ht="12.95" customHeight="1">
      <c r="A29" s="339">
        <v>25</v>
      </c>
      <c r="B29" s="164" t="s">
        <v>532</v>
      </c>
      <c r="C29" s="485">
        <v>42563.915023149537</v>
      </c>
      <c r="D29" s="485">
        <v>40487.220532558567</v>
      </c>
      <c r="E29" s="338">
        <v>5.1292592163024731</v>
      </c>
      <c r="F29" s="485">
        <v>713.83900000000006</v>
      </c>
      <c r="G29" s="338">
        <v>59.626771615377606</v>
      </c>
    </row>
    <row r="30" spans="1:7" ht="12.95" customHeight="1">
      <c r="A30" s="339">
        <v>26</v>
      </c>
      <c r="B30" s="164" t="s">
        <v>533</v>
      </c>
      <c r="C30" s="485">
        <v>66349.230056211833</v>
      </c>
      <c r="D30" s="485">
        <v>56470.040278250352</v>
      </c>
      <c r="E30" s="338">
        <v>17.494568322039061</v>
      </c>
      <c r="F30" s="485">
        <v>2421.1149999999998</v>
      </c>
      <c r="G30" s="338">
        <v>27.404410800896216</v>
      </c>
    </row>
    <row r="31" spans="1:7" ht="12.95" customHeight="1">
      <c r="A31" s="339">
        <v>27</v>
      </c>
      <c r="B31" s="164" t="s">
        <v>534</v>
      </c>
      <c r="C31" s="485">
        <v>51979.155477271088</v>
      </c>
      <c r="D31" s="485">
        <v>41186.669957512917</v>
      </c>
      <c r="E31" s="338">
        <v>26.203831314576821</v>
      </c>
      <c r="F31" s="485">
        <v>6241.1639999999998</v>
      </c>
      <c r="G31" s="338">
        <v>8.3284392906949876</v>
      </c>
    </row>
    <row r="32" spans="1:7" ht="12.95" customHeight="1">
      <c r="A32" s="339">
        <v>28</v>
      </c>
      <c r="B32" s="164" t="s">
        <v>535</v>
      </c>
      <c r="C32" s="485">
        <v>44266.573585530758</v>
      </c>
      <c r="D32" s="485">
        <v>34159.782858123035</v>
      </c>
      <c r="E32" s="338">
        <v>29.586811981166839</v>
      </c>
      <c r="F32" s="485">
        <v>4345.7610000000004</v>
      </c>
      <c r="G32" s="338">
        <v>10.186150040356742</v>
      </c>
    </row>
    <row r="33" spans="1:7" ht="12.95" customHeight="1">
      <c r="A33" s="339">
        <v>29</v>
      </c>
      <c r="B33" s="164" t="s">
        <v>536</v>
      </c>
      <c r="C33" s="485">
        <v>32160.629786251851</v>
      </c>
      <c r="D33" s="485">
        <v>28411.733721150758</v>
      </c>
      <c r="E33" s="338">
        <v>13.194886668638151</v>
      </c>
      <c r="F33" s="485">
        <v>597.91899999999998</v>
      </c>
      <c r="G33" s="338">
        <v>53.787602980089027</v>
      </c>
    </row>
    <row r="34" spans="1:7" ht="12.95" customHeight="1">
      <c r="A34" s="340">
        <v>30</v>
      </c>
      <c r="B34" s="345" t="s">
        <v>537</v>
      </c>
      <c r="C34" s="486">
        <v>65653.774725570984</v>
      </c>
      <c r="D34" s="486">
        <v>53725.468653917407</v>
      </c>
      <c r="E34" s="342">
        <v>22.202330422638063</v>
      </c>
      <c r="F34" s="486">
        <v>832.60500000000002</v>
      </c>
      <c r="G34" s="342">
        <v>78.853447583873489</v>
      </c>
    </row>
    <row r="35" spans="1:7" ht="12.95" customHeight="1">
      <c r="A35" s="339">
        <v>31</v>
      </c>
      <c r="B35" s="755" t="s">
        <v>538</v>
      </c>
      <c r="C35" s="487">
        <v>40014.849973664634</v>
      </c>
      <c r="D35" s="487">
        <v>28646.481711840057</v>
      </c>
      <c r="E35" s="338">
        <v>39.685041870694526</v>
      </c>
      <c r="F35" s="487">
        <v>2209.4940000000001</v>
      </c>
      <c r="G35" s="347">
        <v>18.110413503573501</v>
      </c>
    </row>
    <row r="36" spans="1:7" ht="12.95" customHeight="1">
      <c r="A36" s="339">
        <v>32</v>
      </c>
      <c r="B36" s="164" t="s">
        <v>539</v>
      </c>
      <c r="C36" s="485">
        <v>32918.223866689012</v>
      </c>
      <c r="D36" s="485">
        <v>27352.11604325744</v>
      </c>
      <c r="E36" s="338">
        <v>20.349825273586731</v>
      </c>
      <c r="F36" s="485">
        <v>500.91500000000002</v>
      </c>
      <c r="G36" s="338">
        <v>65.716187110964952</v>
      </c>
    </row>
    <row r="37" spans="1:7" ht="12.95" customHeight="1">
      <c r="A37" s="339">
        <v>32</v>
      </c>
      <c r="B37" s="164" t="s">
        <v>540</v>
      </c>
      <c r="C37" s="485">
        <v>41354.177539428085</v>
      </c>
      <c r="D37" s="485">
        <v>24111.39874855975</v>
      </c>
      <c r="E37" s="338">
        <v>71.512975960792403</v>
      </c>
      <c r="F37" s="485">
        <v>6139.34</v>
      </c>
      <c r="G37" s="338">
        <v>6.7359321261614573</v>
      </c>
    </row>
    <row r="38" spans="1:7" ht="12.95" customHeight="1">
      <c r="A38" s="339">
        <v>34</v>
      </c>
      <c r="B38" s="164" t="s">
        <v>541</v>
      </c>
      <c r="C38" s="485">
        <v>47724.991344391558</v>
      </c>
      <c r="D38" s="485">
        <v>38644.565862956879</v>
      </c>
      <c r="E38" s="338">
        <v>23.497289408389509</v>
      </c>
      <c r="F38" s="485">
        <v>793.22900000000004</v>
      </c>
      <c r="G38" s="338">
        <v>60.165464631766561</v>
      </c>
    </row>
    <row r="39" spans="1:7" ht="12.95" customHeight="1">
      <c r="A39" s="339">
        <v>35</v>
      </c>
      <c r="B39" s="164" t="s">
        <v>542</v>
      </c>
      <c r="C39" s="485">
        <v>37959.122956701452</v>
      </c>
      <c r="D39" s="485">
        <v>42221.802802786791</v>
      </c>
      <c r="E39" s="338">
        <v>-10.095920977121297</v>
      </c>
      <c r="F39" s="485">
        <v>2801.319</v>
      </c>
      <c r="G39" s="338">
        <v>13.550446399250301</v>
      </c>
    </row>
    <row r="40" spans="1:7" ht="12.95" customHeight="1">
      <c r="A40" s="339">
        <v>36</v>
      </c>
      <c r="B40" s="164" t="s">
        <v>543</v>
      </c>
      <c r="C40" s="485">
        <v>41893.399983156887</v>
      </c>
      <c r="D40" s="485">
        <v>35874.883139761063</v>
      </c>
      <c r="E40" s="338">
        <v>16.776408218387594</v>
      </c>
      <c r="F40" s="485">
        <v>448.74700000000001</v>
      </c>
      <c r="G40" s="338">
        <v>93.356390088751311</v>
      </c>
    </row>
    <row r="41" spans="1:7" ht="12.95" customHeight="1">
      <c r="A41" s="339">
        <v>37</v>
      </c>
      <c r="B41" s="164" t="s">
        <v>544</v>
      </c>
      <c r="C41" s="485">
        <v>42370.851220751676</v>
      </c>
      <c r="D41" s="485">
        <v>33554.857641799172</v>
      </c>
      <c r="E41" s="338">
        <v>26.273375000019229</v>
      </c>
      <c r="F41" s="485">
        <v>2655.3420000000001</v>
      </c>
      <c r="G41" s="338">
        <v>15.95683389211321</v>
      </c>
    </row>
    <row r="42" spans="1:7" ht="12.95" customHeight="1">
      <c r="A42" s="339">
        <v>38</v>
      </c>
      <c r="B42" s="164" t="s">
        <v>545</v>
      </c>
      <c r="C42" s="485">
        <v>30825.417058140272</v>
      </c>
      <c r="D42" s="485">
        <v>23813.109373244526</v>
      </c>
      <c r="E42" s="338">
        <v>29.447257705768148</v>
      </c>
      <c r="F42" s="485">
        <v>264.37</v>
      </c>
      <c r="G42" s="338">
        <v>116.59952739773905</v>
      </c>
    </row>
    <row r="43" spans="1:7" ht="12.95" customHeight="1">
      <c r="A43" s="339">
        <v>39</v>
      </c>
      <c r="B43" s="164" t="s">
        <v>546</v>
      </c>
      <c r="C43" s="485">
        <v>22780.080523587338</v>
      </c>
      <c r="D43" s="485">
        <v>17699.948589955609</v>
      </c>
      <c r="E43" s="338">
        <v>28.701393723338885</v>
      </c>
      <c r="F43" s="485">
        <v>277.673</v>
      </c>
      <c r="G43" s="338">
        <v>82.039235084388253</v>
      </c>
    </row>
    <row r="44" spans="1:7" ht="12.95" customHeight="1">
      <c r="A44" s="340">
        <v>40</v>
      </c>
      <c r="B44" s="345" t="s">
        <v>547</v>
      </c>
      <c r="C44" s="486">
        <v>32185.103888404301</v>
      </c>
      <c r="D44" s="486">
        <v>35874.883139761063</v>
      </c>
      <c r="E44" s="342">
        <v>-10.285132461566915</v>
      </c>
      <c r="F44" s="486">
        <v>2835.672</v>
      </c>
      <c r="G44" s="342">
        <v>11.350079941687296</v>
      </c>
    </row>
    <row r="45" spans="1:7" ht="12.95" customHeight="1">
      <c r="A45" s="348">
        <v>41</v>
      </c>
      <c r="B45" s="755" t="s">
        <v>548</v>
      </c>
      <c r="C45" s="485">
        <v>23019.193121523214</v>
      </c>
      <c r="D45" s="485">
        <v>18846.065586573437</v>
      </c>
      <c r="E45" s="338">
        <v>22.143229395969264</v>
      </c>
      <c r="F45" s="485">
        <v>436.31700000000001</v>
      </c>
      <c r="G45" s="347">
        <v>52.757956076713064</v>
      </c>
    </row>
    <row r="46" spans="1:7" ht="12.95" customHeight="1">
      <c r="A46" s="339">
        <v>42</v>
      </c>
      <c r="B46" s="164" t="s">
        <v>549</v>
      </c>
      <c r="C46" s="485">
        <v>30926.758710296464</v>
      </c>
      <c r="D46" s="485">
        <v>26002.524157083721</v>
      </c>
      <c r="E46" s="338">
        <v>18.937525155115619</v>
      </c>
      <c r="F46" s="485">
        <v>1057.597</v>
      </c>
      <c r="G46" s="338">
        <v>29.242479612079521</v>
      </c>
    </row>
    <row r="47" spans="1:7" ht="12.95" customHeight="1">
      <c r="A47" s="339">
        <v>43</v>
      </c>
      <c r="B47" s="164" t="s">
        <v>550</v>
      </c>
      <c r="C47" s="485">
        <v>28586.615854540625</v>
      </c>
      <c r="D47" s="485">
        <v>23508.184780635456</v>
      </c>
      <c r="E47" s="338">
        <v>21.60282098041213</v>
      </c>
      <c r="F47" s="485">
        <v>3290.73</v>
      </c>
      <c r="G47" s="338">
        <v>8.6870134755937514</v>
      </c>
    </row>
    <row r="48" spans="1:7" ht="12.95" customHeight="1">
      <c r="A48" s="339">
        <v>44</v>
      </c>
      <c r="B48" s="164" t="s">
        <v>551</v>
      </c>
      <c r="C48" s="485">
        <v>26533.099572862746</v>
      </c>
      <c r="D48" s="485">
        <v>25164.235290907091</v>
      </c>
      <c r="E48" s="338">
        <v>5.4397213590284821</v>
      </c>
      <c r="F48" s="485">
        <v>2764.1819999999998</v>
      </c>
      <c r="G48" s="338">
        <v>9.5988974578601365</v>
      </c>
    </row>
    <row r="49" spans="1:7" ht="12.95" customHeight="1">
      <c r="A49" s="339">
        <v>45</v>
      </c>
      <c r="B49" s="164" t="s">
        <v>552</v>
      </c>
      <c r="C49" s="485">
        <v>26890.54958253411</v>
      </c>
      <c r="D49" s="485">
        <v>20841.083680647553</v>
      </c>
      <c r="E49" s="338">
        <v>29.026637935837861</v>
      </c>
      <c r="F49" s="485">
        <v>765.42399999999998</v>
      </c>
      <c r="G49" s="338">
        <v>35.131573588669951</v>
      </c>
    </row>
    <row r="50" spans="1:7" ht="12.95" customHeight="1">
      <c r="A50" s="339">
        <v>46</v>
      </c>
      <c r="B50" s="164" t="s">
        <v>553</v>
      </c>
      <c r="C50" s="485">
        <v>32228.832621143472</v>
      </c>
      <c r="D50" s="485">
        <v>26077.232200553881</v>
      </c>
      <c r="E50" s="338">
        <v>23.589928460501763</v>
      </c>
      <c r="F50" s="485">
        <v>1015.19</v>
      </c>
      <c r="G50" s="338">
        <v>31.746601740702204</v>
      </c>
    </row>
    <row r="51" spans="1:7" ht="12.95" customHeight="1">
      <c r="A51" s="339">
        <v>47</v>
      </c>
      <c r="B51" s="222" t="s">
        <v>554</v>
      </c>
      <c r="C51" s="485">
        <v>20828.163373967946</v>
      </c>
      <c r="D51" s="485">
        <v>16910.179243443188</v>
      </c>
      <c r="E51" s="338">
        <v>23.169382619311563</v>
      </c>
      <c r="F51" s="485">
        <v>298.75799999999998</v>
      </c>
      <c r="G51" s="338">
        <v>69.71583480264276</v>
      </c>
    </row>
    <row r="52" spans="1:7" ht="12.95" customHeight="1">
      <c r="A52" s="339">
        <v>48</v>
      </c>
      <c r="B52" s="164" t="s">
        <v>555</v>
      </c>
      <c r="C52" s="485">
        <v>20882.338700048178</v>
      </c>
      <c r="D52" s="485">
        <v>15513.440973242015</v>
      </c>
      <c r="E52" s="338">
        <v>34.608039158214979</v>
      </c>
      <c r="F52" s="485">
        <v>1559.7919999999999</v>
      </c>
      <c r="G52" s="338">
        <v>13.387899604593548</v>
      </c>
    </row>
    <row r="53" spans="1:7" ht="12.95" customHeight="1">
      <c r="A53" s="339">
        <v>49</v>
      </c>
      <c r="B53" s="164" t="s">
        <v>556</v>
      </c>
      <c r="C53" s="485">
        <v>20546.171264105935</v>
      </c>
      <c r="D53" s="485">
        <v>14282.141473687008</v>
      </c>
      <c r="E53" s="338">
        <v>43.859177574732676</v>
      </c>
      <c r="F53" s="485">
        <v>1806.84</v>
      </c>
      <c r="G53" s="338">
        <v>11.371328542707674</v>
      </c>
    </row>
    <row r="54" spans="1:7" ht="12.95" customHeight="1">
      <c r="A54" s="340">
        <v>50</v>
      </c>
      <c r="B54" s="341" t="s">
        <v>557</v>
      </c>
      <c r="C54" s="486">
        <v>19799.272622039141</v>
      </c>
      <c r="D54" s="486">
        <v>15557.321876551659</v>
      </c>
      <c r="E54" s="342">
        <v>27.266587264489562</v>
      </c>
      <c r="F54" s="486">
        <v>382.35300000000001</v>
      </c>
      <c r="G54" s="342">
        <v>51.78270504491698</v>
      </c>
    </row>
    <row r="55" spans="1:7" ht="12.95" customHeight="1">
      <c r="A55" s="339">
        <v>51</v>
      </c>
      <c r="B55" s="164" t="s">
        <v>558</v>
      </c>
      <c r="C55" s="485">
        <v>18048.796250399584</v>
      </c>
      <c r="D55" s="485">
        <v>15391.912944996082</v>
      </c>
      <c r="E55" s="338">
        <v>17.261553615187619</v>
      </c>
      <c r="F55" s="485">
        <v>206.54900000000001</v>
      </c>
      <c r="G55" s="347">
        <v>87.382636809665428</v>
      </c>
    </row>
    <row r="56" spans="1:7" ht="12.95" customHeight="1">
      <c r="A56" s="339">
        <v>52</v>
      </c>
      <c r="B56" s="164" t="s">
        <v>559</v>
      </c>
      <c r="C56" s="485">
        <v>24647.810147041982</v>
      </c>
      <c r="D56" s="485">
        <v>18644.114551209288</v>
      </c>
      <c r="E56" s="338">
        <v>32.201559260658399</v>
      </c>
      <c r="F56" s="485">
        <v>2141.779</v>
      </c>
      <c r="G56" s="338">
        <v>11.508101511426707</v>
      </c>
    </row>
    <row r="57" spans="1:7" ht="12.95" customHeight="1">
      <c r="A57" s="339">
        <v>53</v>
      </c>
      <c r="B57" s="164" t="s">
        <v>560</v>
      </c>
      <c r="C57" s="485">
        <v>15913.838028870727</v>
      </c>
      <c r="D57" s="485">
        <v>13534.52299852627</v>
      </c>
      <c r="E57" s="338">
        <v>17.579600186896371</v>
      </c>
      <c r="F57" s="485">
        <v>230.67699999999999</v>
      </c>
      <c r="G57" s="338">
        <v>68.987536810651804</v>
      </c>
    </row>
    <row r="58" spans="1:7" ht="12.95" customHeight="1">
      <c r="A58" s="339">
        <v>54</v>
      </c>
      <c r="B58" s="164" t="s">
        <v>561</v>
      </c>
      <c r="C58" s="485">
        <v>24129.914831831295</v>
      </c>
      <c r="D58" s="485">
        <v>20551.692991775275</v>
      </c>
      <c r="E58" s="338">
        <v>17.410837352854646</v>
      </c>
      <c r="F58" s="485">
        <v>551.27499999999998</v>
      </c>
      <c r="G58" s="338">
        <v>43.771103046267825</v>
      </c>
    </row>
    <row r="59" spans="1:7" ht="12.95" customHeight="1">
      <c r="A59" s="339">
        <v>55</v>
      </c>
      <c r="B59" s="164" t="s">
        <v>562</v>
      </c>
      <c r="C59" s="485">
        <v>26455.524473401572</v>
      </c>
      <c r="D59" s="485">
        <v>19250.273563406852</v>
      </c>
      <c r="E59" s="338">
        <v>37.42934294550129</v>
      </c>
      <c r="F59" s="485">
        <v>2046.828</v>
      </c>
      <c r="G59" s="338">
        <v>12.925133168689099</v>
      </c>
    </row>
    <row r="60" spans="1:7" ht="12.95" customHeight="1">
      <c r="A60" s="339">
        <v>56</v>
      </c>
      <c r="B60" s="164" t="s">
        <v>563</v>
      </c>
      <c r="C60" s="485">
        <v>21781.721015963962</v>
      </c>
      <c r="D60" s="485">
        <v>16818.348398009439</v>
      </c>
      <c r="E60" s="338">
        <v>29.511652990503933</v>
      </c>
      <c r="F60" s="485">
        <v>2265.0509999999999</v>
      </c>
      <c r="G60" s="338">
        <v>9.6164373411300499</v>
      </c>
    </row>
    <row r="61" spans="1:7" ht="12.95" customHeight="1">
      <c r="A61" s="339">
        <v>57</v>
      </c>
      <c r="B61" s="164" t="s">
        <v>564</v>
      </c>
      <c r="C61" s="485">
        <v>27026.897235972709</v>
      </c>
      <c r="D61" s="485">
        <v>22115.08217219721</v>
      </c>
      <c r="E61" s="338">
        <v>22.210250115871453</v>
      </c>
      <c r="F61" s="485">
        <v>443.83699999999999</v>
      </c>
      <c r="G61" s="338">
        <v>60.893745307337397</v>
      </c>
    </row>
    <row r="62" spans="1:7" ht="12.95" customHeight="1">
      <c r="A62" s="339">
        <v>58</v>
      </c>
      <c r="B62" s="164" t="s">
        <v>565</v>
      </c>
      <c r="C62" s="485">
        <v>25697.11506916604</v>
      </c>
      <c r="D62" s="485">
        <v>19655.371997936301</v>
      </c>
      <c r="E62" s="338">
        <v>30.738380692383171</v>
      </c>
      <c r="F62" s="485">
        <v>919.54300000000001</v>
      </c>
      <c r="G62" s="338">
        <v>27.945528451813608</v>
      </c>
    </row>
    <row r="63" spans="1:7" ht="12.95" customHeight="1">
      <c r="A63" s="339">
        <v>59</v>
      </c>
      <c r="B63" s="164" t="s">
        <v>566</v>
      </c>
      <c r="C63" s="485">
        <v>16057.01490240115</v>
      </c>
      <c r="D63" s="485">
        <v>11921.859921052312</v>
      </c>
      <c r="E63" s="338">
        <v>34.685485391811575</v>
      </c>
      <c r="F63" s="485">
        <v>976.67100000000005</v>
      </c>
      <c r="G63" s="338">
        <v>16.440556648452908</v>
      </c>
    </row>
    <row r="64" spans="1:7" ht="12.95" customHeight="1">
      <c r="A64" s="340">
        <v>60</v>
      </c>
      <c r="B64" s="341" t="s">
        <v>567</v>
      </c>
      <c r="C64" s="486">
        <v>21197.288000225806</v>
      </c>
      <c r="D64" s="486">
        <v>18036.082791743745</v>
      </c>
      <c r="E64" s="342">
        <v>17.527116308920164</v>
      </c>
      <c r="F64" s="486">
        <v>327.46800000000002</v>
      </c>
      <c r="G64" s="342">
        <v>64.730868360346065</v>
      </c>
    </row>
    <row r="65" spans="1:4" ht="17.25" customHeight="1">
      <c r="A65" s="257" t="s">
        <v>1146</v>
      </c>
      <c r="C65" s="824"/>
      <c r="D65" s="824"/>
    </row>
    <row r="66" spans="1:4">
      <c r="A66" s="257" t="s">
        <v>1147</v>
      </c>
      <c r="C66" s="824"/>
      <c r="D66" s="824"/>
    </row>
    <row r="67" spans="1:4">
      <c r="C67" s="824"/>
      <c r="D67" s="824"/>
    </row>
    <row r="885" spans="8:8">
      <c r="H885" s="257" t="s">
        <v>568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G1"/>
    <mergeCell ref="A2:G2"/>
  </mergeCells>
  <printOptions horizontalCentered="1"/>
  <pageMargins left="0.25" right="0.25" top="0.25" bottom="0.5" header="0.3" footer="0.3"/>
  <pageSetup scale="95" fitToHeight="0" orientation="portrait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15">
    <pageSetUpPr fitToPage="1"/>
  </sheetPr>
  <dimension ref="A1:L113"/>
  <sheetViews>
    <sheetView showGridLines="0" workbookViewId="0">
      <selection activeCell="D23" sqref="D23"/>
    </sheetView>
  </sheetViews>
  <sheetFormatPr defaultColWidth="9.140625" defaultRowHeight="14.25"/>
  <cols>
    <col min="1" max="1" width="35.42578125" style="247" customWidth="1"/>
    <col min="2" max="2" width="9.85546875" style="260" customWidth="1"/>
    <col min="3" max="3" width="10.28515625" style="247" bestFit="1" customWidth="1"/>
    <col min="4" max="4" width="10.42578125" style="247" customWidth="1"/>
    <col min="5" max="6" width="9.85546875" style="247" customWidth="1"/>
    <col min="7" max="7" width="10.42578125" style="247" customWidth="1"/>
    <col min="8" max="8" width="9.85546875" style="260" customWidth="1"/>
    <col min="9" max="9" width="9.85546875" style="247" customWidth="1"/>
    <col min="10" max="10" width="10.42578125" style="261" customWidth="1"/>
    <col min="11" max="11" width="9.140625" style="250"/>
    <col min="12" max="12" width="9.140625" style="2"/>
    <col min="13" max="98" width="9.140625" style="250"/>
    <col min="99" max="99" width="10.42578125" style="250" customWidth="1"/>
    <col min="100" max="16384" width="9.140625" style="250"/>
  </cols>
  <sheetData>
    <row r="1" spans="1:12" s="249" customFormat="1" ht="15.75">
      <c r="A1" s="1466" t="s">
        <v>1016</v>
      </c>
      <c r="B1" s="1466"/>
      <c r="C1" s="1466"/>
      <c r="D1" s="1466"/>
      <c r="E1" s="1466"/>
      <c r="F1" s="1466"/>
      <c r="G1" s="1466"/>
      <c r="H1" s="1466"/>
      <c r="I1" s="1466"/>
      <c r="J1" s="1466"/>
      <c r="K1" s="1200"/>
      <c r="L1" s="11"/>
    </row>
    <row r="2" spans="1:12" ht="15.75">
      <c r="A2" s="1467" t="s">
        <v>176</v>
      </c>
      <c r="B2" s="1467"/>
      <c r="C2" s="1467"/>
      <c r="D2" s="1467"/>
      <c r="E2" s="1467"/>
      <c r="F2" s="1467"/>
      <c r="G2" s="1467"/>
      <c r="H2" s="1467"/>
      <c r="I2" s="1467"/>
      <c r="J2" s="1467"/>
      <c r="K2" s="1201"/>
      <c r="L2" s="506"/>
    </row>
    <row r="3" spans="1:12" s="247" customFormat="1" ht="12.7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  <c r="L3"/>
    </row>
    <row r="4" spans="1:12" s="247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  <c r="L4"/>
    </row>
    <row r="5" spans="1:12" s="247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  <c r="L5"/>
    </row>
    <row r="6" spans="1:12" s="247" customFormat="1" ht="12.95" customHeight="1">
      <c r="A6" s="596" t="s">
        <v>137</v>
      </c>
      <c r="B6" s="446">
        <v>192562.40718630637</v>
      </c>
      <c r="C6" s="446">
        <v>18936.470140705613</v>
      </c>
      <c r="D6" s="594">
        <v>916.88649339338326</v>
      </c>
      <c r="E6" s="307">
        <v>6205.4071863072122</v>
      </c>
      <c r="F6" s="446">
        <v>2406.4701407056195</v>
      </c>
      <c r="G6" s="751">
        <v>157.86346073206116</v>
      </c>
      <c r="H6" s="446">
        <v>186356.99999999936</v>
      </c>
      <c r="I6" s="446">
        <v>16530.000000000004</v>
      </c>
      <c r="J6" s="751">
        <v>1027.3865698729542</v>
      </c>
      <c r="K6" s="467"/>
      <c r="L6"/>
    </row>
    <row r="7" spans="1:12" s="247" customFormat="1" ht="12.95" customHeight="1">
      <c r="A7" s="596" t="s">
        <v>180</v>
      </c>
      <c r="B7" s="446">
        <v>1526607.9186971691</v>
      </c>
      <c r="C7" s="446">
        <v>294719.87522718881</v>
      </c>
      <c r="D7" s="594">
        <v>417.98607661609611</v>
      </c>
      <c r="E7" s="307">
        <v>52302.714543469905</v>
      </c>
      <c r="F7" s="446">
        <v>25884.25023312035</v>
      </c>
      <c r="G7" s="751">
        <v>102.06385764477601</v>
      </c>
      <c r="H7" s="446">
        <v>1474305.2041537003</v>
      </c>
      <c r="I7" s="446">
        <v>268835.36209705391</v>
      </c>
      <c r="J7" s="751">
        <v>448.40449286632628</v>
      </c>
      <c r="K7" s="1202"/>
      <c r="L7"/>
    </row>
    <row r="8" spans="1:12" s="247" customFormat="1" ht="12.95" customHeight="1">
      <c r="A8" s="596" t="s">
        <v>168</v>
      </c>
      <c r="B8" s="446">
        <v>4182.4874484853945</v>
      </c>
      <c r="C8" s="446">
        <v>807.45171295120224</v>
      </c>
      <c r="D8" s="594">
        <v>417.98607661609611</v>
      </c>
      <c r="E8" s="307">
        <v>143.29510833827371</v>
      </c>
      <c r="F8" s="446">
        <v>70.915754063343428</v>
      </c>
      <c r="G8" s="751">
        <v>102.06385764477596</v>
      </c>
      <c r="H8" s="446">
        <v>4039.192340147124</v>
      </c>
      <c r="I8" s="446">
        <v>736.53523862206555</v>
      </c>
      <c r="J8" s="751">
        <v>448.40449286632617</v>
      </c>
      <c r="L8"/>
    </row>
    <row r="9" spans="1:12" s="247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  <c r="K9" s="248"/>
      <c r="L9"/>
    </row>
    <row r="10" spans="1:12" s="247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  <c r="K10" s="248"/>
      <c r="L10"/>
    </row>
    <row r="11" spans="1:12" s="247" customFormat="1" ht="12.95" customHeight="1">
      <c r="A11" s="596" t="s">
        <v>182</v>
      </c>
      <c r="B11" s="446">
        <v>186608.72383440245</v>
      </c>
      <c r="C11" s="446">
        <v>18000.544136852463</v>
      </c>
      <c r="D11" s="594">
        <v>936.68379364354291</v>
      </c>
      <c r="E11" s="307">
        <v>5157.1313756046347</v>
      </c>
      <c r="F11" s="446">
        <v>1733.324516101419</v>
      </c>
      <c r="G11" s="751">
        <v>197.52832361732339</v>
      </c>
      <c r="H11" s="446">
        <v>181451.592458798</v>
      </c>
      <c r="I11" s="446">
        <v>16267.219620751046</v>
      </c>
      <c r="J11" s="751">
        <v>1015.4431838329143</v>
      </c>
      <c r="K11" s="248"/>
      <c r="L11" s="746"/>
    </row>
    <row r="12" spans="1:12" s="247" customFormat="1" ht="12.95" customHeight="1">
      <c r="A12" s="596" t="s">
        <v>183</v>
      </c>
      <c r="B12" s="446">
        <v>170035.45231788099</v>
      </c>
      <c r="C12" s="446">
        <v>17032.106150314066</v>
      </c>
      <c r="D12" s="594">
        <v>898.3231129330743</v>
      </c>
      <c r="E12" s="307">
        <v>4430.7805868776759</v>
      </c>
      <c r="F12" s="446">
        <v>1482.0485393297481</v>
      </c>
      <c r="G12" s="751">
        <v>198.9632572278289</v>
      </c>
      <c r="H12" s="446">
        <v>165604.67173100356</v>
      </c>
      <c r="I12" s="446">
        <v>15550.057610984306</v>
      </c>
      <c r="J12" s="751">
        <v>964.977866152876</v>
      </c>
      <c r="K12" s="248"/>
      <c r="L12"/>
    </row>
    <row r="13" spans="1:12" s="247" customFormat="1" ht="12.95" customHeight="1">
      <c r="A13" s="596" t="s">
        <v>184</v>
      </c>
      <c r="B13" s="446">
        <v>1002.1535654875605</v>
      </c>
      <c r="C13" s="446">
        <v>99.698204348174656</v>
      </c>
      <c r="D13" s="594">
        <v>905.18717667948522</v>
      </c>
      <c r="E13" s="307">
        <v>142.27847669405796</v>
      </c>
      <c r="F13" s="446">
        <v>38.106646666060911</v>
      </c>
      <c r="G13" s="751">
        <v>273.36918659068488</v>
      </c>
      <c r="H13" s="446">
        <v>859.87508879350264</v>
      </c>
      <c r="I13" s="446">
        <v>61.591557682113759</v>
      </c>
      <c r="J13" s="751">
        <v>1296.0924535006704</v>
      </c>
      <c r="K13" s="248"/>
      <c r="L13"/>
    </row>
    <row r="14" spans="1:12" s="247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  <c r="K14" s="248"/>
      <c r="L14"/>
    </row>
    <row r="15" spans="1:12" s="247" customFormat="1" ht="12.95" customHeight="1">
      <c r="A15" s="596" t="s">
        <v>185</v>
      </c>
      <c r="B15" s="446">
        <v>2958.4734937721555</v>
      </c>
      <c r="C15" s="446">
        <v>361.10376517871072</v>
      </c>
      <c r="D15" s="594">
        <v>719.28624928848456</v>
      </c>
      <c r="E15" s="307">
        <v>496.06907282646534</v>
      </c>
      <c r="F15" s="446">
        <v>244.57626903550207</v>
      </c>
      <c r="G15" s="751">
        <v>102.82796641830249</v>
      </c>
      <c r="H15" s="446">
        <v>2462.4044209456906</v>
      </c>
      <c r="I15" s="446">
        <v>116.52749614320862</v>
      </c>
      <c r="J15" s="751">
        <v>2013.1531204613484</v>
      </c>
      <c r="K15" s="248"/>
      <c r="L15" s="746"/>
    </row>
    <row r="16" spans="1:12" s="247" customFormat="1" ht="12.95" customHeight="1">
      <c r="A16" s="596" t="s">
        <v>186</v>
      </c>
      <c r="B16" s="446">
        <v>875.80747059826115</v>
      </c>
      <c r="C16" s="446">
        <v>115.96560609371024</v>
      </c>
      <c r="D16" s="594">
        <v>655.23036536413474</v>
      </c>
      <c r="E16" s="307">
        <v>234.94416977547635</v>
      </c>
      <c r="F16" s="446">
        <v>110.2352580687932</v>
      </c>
      <c r="G16" s="751">
        <v>113.12978614234072</v>
      </c>
      <c r="H16" s="446">
        <v>640.86330082278459</v>
      </c>
      <c r="I16" s="446">
        <v>5.7303480249170482</v>
      </c>
      <c r="J16" s="751">
        <v>11083.671533319508</v>
      </c>
      <c r="K16" s="248"/>
      <c r="L16"/>
    </row>
    <row r="17" spans="1:12" s="247" customFormat="1" ht="12.95" customHeight="1">
      <c r="A17" s="596" t="s">
        <v>187</v>
      </c>
      <c r="B17" s="446">
        <v>977.27064462380849</v>
      </c>
      <c r="C17" s="446">
        <v>107.57744752296603</v>
      </c>
      <c r="D17" s="594">
        <v>808.4344973096496</v>
      </c>
      <c r="E17" s="307">
        <v>86.664762244229692</v>
      </c>
      <c r="F17" s="446">
        <v>50.629073949430904</v>
      </c>
      <c r="G17" s="751">
        <v>71.175878766401652</v>
      </c>
      <c r="H17" s="446">
        <v>890.6058823795787</v>
      </c>
      <c r="I17" s="446">
        <v>56.948373573535108</v>
      </c>
      <c r="J17" s="751">
        <v>1463.882910948415</v>
      </c>
      <c r="K17" s="248"/>
      <c r="L17"/>
    </row>
    <row r="18" spans="1:12" s="247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  <c r="K18" s="248"/>
      <c r="L18"/>
    </row>
    <row r="19" spans="1:12" s="247" customFormat="1" ht="12.95" customHeight="1">
      <c r="A19" s="596" t="s">
        <v>188</v>
      </c>
      <c r="B19" s="446">
        <v>5710.3677322438607</v>
      </c>
      <c r="C19" s="446">
        <v>775.44866025052249</v>
      </c>
      <c r="D19" s="594">
        <v>636.39533149738429</v>
      </c>
      <c r="E19" s="307">
        <v>820.26169573848574</v>
      </c>
      <c r="F19" s="446">
        <v>475.8803401651474</v>
      </c>
      <c r="G19" s="751">
        <v>72.36721640020383</v>
      </c>
      <c r="H19" s="446">
        <v>4890.1060365053745</v>
      </c>
      <c r="I19" s="446">
        <v>299.56832008537521</v>
      </c>
      <c r="J19" s="751">
        <v>1532.3842371288536</v>
      </c>
      <c r="K19" s="248"/>
      <c r="L19"/>
    </row>
    <row r="20" spans="1:12" s="247" customFormat="1" ht="12.95" customHeight="1">
      <c r="A20" s="596" t="s">
        <v>189</v>
      </c>
      <c r="B20" s="446">
        <v>5408.1829538094335</v>
      </c>
      <c r="C20" s="446">
        <v>765.99347766682877</v>
      </c>
      <c r="D20" s="594">
        <v>606.0351179859183</v>
      </c>
      <c r="E20" s="307">
        <v>808.02671343169004</v>
      </c>
      <c r="F20" s="446">
        <v>467.56621827035457</v>
      </c>
      <c r="G20" s="751">
        <v>72.815460539639659</v>
      </c>
      <c r="H20" s="446">
        <v>4600.1562403777425</v>
      </c>
      <c r="I20" s="446">
        <v>298.42725939647414</v>
      </c>
      <c r="J20" s="751">
        <v>1441.4665033217445</v>
      </c>
      <c r="K20" s="248"/>
      <c r="L20" s="746"/>
    </row>
    <row r="21" spans="1:12" s="247" customFormat="1" ht="12.95" customHeight="1">
      <c r="A21" s="596" t="s">
        <v>190</v>
      </c>
      <c r="B21" s="446">
        <v>1253.0635278497962</v>
      </c>
      <c r="C21" s="446">
        <v>393.09554909931745</v>
      </c>
      <c r="D21" s="594">
        <v>218.7681800826505</v>
      </c>
      <c r="E21" s="307">
        <v>408.58614790612722</v>
      </c>
      <c r="F21" s="446">
        <v>310.89322857308213</v>
      </c>
      <c r="G21" s="751">
        <v>31.423302392731365</v>
      </c>
      <c r="H21" s="446">
        <v>844.47737994366889</v>
      </c>
      <c r="I21" s="446">
        <v>82.202320526235383</v>
      </c>
      <c r="J21" s="751">
        <v>927.31574308069401</v>
      </c>
      <c r="K21" s="248"/>
      <c r="L21"/>
    </row>
    <row r="22" spans="1:12" s="247" customFormat="1" ht="12.95" customHeight="1">
      <c r="A22" s="596" t="s">
        <v>191</v>
      </c>
      <c r="B22" s="446">
        <v>1157.1226960205934</v>
      </c>
      <c r="C22" s="446">
        <v>52.079119138647307</v>
      </c>
      <c r="D22" s="594">
        <v>2121.8553523151013</v>
      </c>
      <c r="E22" s="307">
        <v>82.325870699452864</v>
      </c>
      <c r="F22" s="446">
        <v>18.094407984796884</v>
      </c>
      <c r="G22" s="751">
        <v>354.97963110273594</v>
      </c>
      <c r="H22" s="446">
        <v>1074.7968253211404</v>
      </c>
      <c r="I22" s="446">
        <v>33.984711153850412</v>
      </c>
      <c r="J22" s="751">
        <v>3062.5892609635075</v>
      </c>
      <c r="K22" s="248"/>
      <c r="L22"/>
    </row>
    <row r="23" spans="1:12" s="247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  <c r="K23" s="248"/>
      <c r="L23"/>
    </row>
    <row r="24" spans="1:12" s="247" customFormat="1" ht="12.95" customHeight="1">
      <c r="A24" s="596" t="s">
        <v>192</v>
      </c>
      <c r="B24" s="446">
        <v>178.79298582173755</v>
      </c>
      <c r="C24" s="446">
        <v>15.548912615982619</v>
      </c>
      <c r="D24" s="594">
        <v>1049.8745297337223</v>
      </c>
      <c r="E24" s="307">
        <v>34.620088078893623</v>
      </c>
      <c r="F24" s="446">
        <v>9.4858100548585718</v>
      </c>
      <c r="G24" s="751">
        <v>264.9671232997274</v>
      </c>
      <c r="H24" s="446">
        <v>144.17289774284393</v>
      </c>
      <c r="I24" s="446">
        <v>6.0631025611240474</v>
      </c>
      <c r="J24" s="751">
        <v>2277.8733130339051</v>
      </c>
      <c r="K24" s="248"/>
      <c r="L24"/>
    </row>
    <row r="25" spans="1:12" s="247" customFormat="1" ht="12.95" customHeight="1">
      <c r="A25" s="596" t="s">
        <v>193</v>
      </c>
      <c r="B25" s="446">
        <v>8.2850347857294153</v>
      </c>
      <c r="C25" s="446">
        <v>0</v>
      </c>
      <c r="D25" s="594" t="s">
        <v>120</v>
      </c>
      <c r="E25" s="307">
        <v>2.1821077223896834</v>
      </c>
      <c r="F25" s="446">
        <v>0</v>
      </c>
      <c r="G25" s="751" t="s">
        <v>120</v>
      </c>
      <c r="H25" s="446">
        <v>6.102927063339731</v>
      </c>
      <c r="I25" s="446">
        <v>0</v>
      </c>
      <c r="J25" s="751" t="s">
        <v>120</v>
      </c>
      <c r="K25" s="248"/>
      <c r="L25"/>
    </row>
    <row r="26" spans="1:12" s="247" customFormat="1" ht="12.95" customHeight="1">
      <c r="A26" s="596" t="s">
        <v>194</v>
      </c>
      <c r="B26" s="446">
        <v>147.25317439156885</v>
      </c>
      <c r="C26" s="446">
        <v>9.0794244732844795</v>
      </c>
      <c r="D26" s="594">
        <v>1521.8337938142465</v>
      </c>
      <c r="E26" s="307">
        <v>21.8909889795802</v>
      </c>
      <c r="F26" s="446">
        <v>4.1573826010614701</v>
      </c>
      <c r="G26" s="751">
        <v>426.55699703921772</v>
      </c>
      <c r="H26" s="446">
        <v>125.36218541198866</v>
      </c>
      <c r="I26" s="446">
        <v>4.9220418722230086</v>
      </c>
      <c r="J26" s="751">
        <v>2446.9548749565929</v>
      </c>
      <c r="K26" s="248"/>
      <c r="L26"/>
    </row>
    <row r="27" spans="1:12" s="247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  <c r="K27" s="248"/>
      <c r="L27"/>
    </row>
    <row r="28" spans="1:12" s="247" customFormat="1" ht="12.95" customHeight="1">
      <c r="A28" s="596" t="s">
        <v>195</v>
      </c>
      <c r="B28" s="446">
        <v>300.84296714550516</v>
      </c>
      <c r="C28" s="446">
        <v>19.353264845901609</v>
      </c>
      <c r="D28" s="594">
        <v>1454.4817349472376</v>
      </c>
      <c r="E28" s="307">
        <v>24.669238584609207</v>
      </c>
      <c r="F28" s="446">
        <v>14.517638853836472</v>
      </c>
      <c r="G28" s="751">
        <v>69.925969594498099</v>
      </c>
      <c r="H28" s="446">
        <v>276.17372856089594</v>
      </c>
      <c r="I28" s="446">
        <v>4.8356259920651397</v>
      </c>
      <c r="J28" s="751">
        <v>5611.2301285102294</v>
      </c>
      <c r="K28" s="248"/>
      <c r="L28"/>
    </row>
    <row r="29" spans="1:12" s="247" customFormat="1" ht="12.95" customHeight="1">
      <c r="A29" s="596" t="s">
        <v>196</v>
      </c>
      <c r="B29" s="446">
        <v>57.200345737289133</v>
      </c>
      <c r="C29" s="446">
        <v>4.1572988746068615</v>
      </c>
      <c r="D29" s="594">
        <v>1275.9016963315714</v>
      </c>
      <c r="E29" s="307">
        <v>0</v>
      </c>
      <c r="F29" s="446">
        <v>4.1572988746068615</v>
      </c>
      <c r="G29" s="751">
        <v>-100</v>
      </c>
      <c r="H29" s="446">
        <v>57.200345737289133</v>
      </c>
      <c r="I29" s="446">
        <v>0</v>
      </c>
      <c r="J29" s="751" t="s">
        <v>120</v>
      </c>
      <c r="K29" s="248"/>
      <c r="L29"/>
    </row>
    <row r="30" spans="1:12" s="247" customFormat="1" ht="12.95" customHeight="1">
      <c r="A30" s="596" t="s">
        <v>197</v>
      </c>
      <c r="B30" s="446">
        <v>179.01554874993099</v>
      </c>
      <c r="C30" s="446">
        <v>6.8825230817156058</v>
      </c>
      <c r="D30" s="594">
        <v>2501.0163224226749</v>
      </c>
      <c r="E30" s="307">
        <v>11.983661544486848</v>
      </c>
      <c r="F30" s="446">
        <v>2.0468970896504657</v>
      </c>
      <c r="G30" s="751">
        <v>485.45500919800588</v>
      </c>
      <c r="H30" s="446">
        <v>167.03188720544415</v>
      </c>
      <c r="I30" s="446">
        <v>4.8356259920651397</v>
      </c>
      <c r="J30" s="751">
        <v>3354.1936758452698</v>
      </c>
      <c r="K30" s="248"/>
      <c r="L30"/>
    </row>
    <row r="31" spans="1:12" s="247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  <c r="K31" s="248"/>
      <c r="L31"/>
    </row>
    <row r="32" spans="1:12" s="247" customFormat="1" ht="12.95" customHeight="1">
      <c r="A32" s="596" t="s">
        <v>198</v>
      </c>
      <c r="B32" s="446">
        <v>15509.721184104745</v>
      </c>
      <c r="C32" s="446">
        <v>999.63581227217128</v>
      </c>
      <c r="D32" s="594">
        <v>1451.5371692067697</v>
      </c>
      <c r="E32" s="307">
        <v>685.85212901766636</v>
      </c>
      <c r="F32" s="446">
        <v>294.28192290926427</v>
      </c>
      <c r="G32" s="751">
        <v>133.05955127564349</v>
      </c>
      <c r="H32" s="446">
        <v>14823.869055087076</v>
      </c>
      <c r="I32" s="446">
        <v>705.35388936290701</v>
      </c>
      <c r="J32" s="751">
        <v>2001.6215092364994</v>
      </c>
      <c r="K32" s="248"/>
      <c r="L32" s="746"/>
    </row>
    <row r="33" spans="1:12" s="247" customFormat="1" ht="12.95" customHeight="1">
      <c r="A33" s="596" t="s">
        <v>199</v>
      </c>
      <c r="B33" s="446">
        <v>13000.819440459474</v>
      </c>
      <c r="C33" s="446">
        <v>810.12398173052077</v>
      </c>
      <c r="D33" s="594">
        <v>1504.7938011522861</v>
      </c>
      <c r="E33" s="307">
        <v>569.30236947124695</v>
      </c>
      <c r="F33" s="446">
        <v>253.86131749704285</v>
      </c>
      <c r="G33" s="751">
        <v>124.25723425857451</v>
      </c>
      <c r="H33" s="446">
        <v>12431.517070988226</v>
      </c>
      <c r="I33" s="446">
        <v>556.26266423347772</v>
      </c>
      <c r="J33" s="751">
        <v>2134.8285927330185</v>
      </c>
      <c r="K33" s="248"/>
      <c r="L33"/>
    </row>
    <row r="34" spans="1:12" s="247" customFormat="1" ht="12.95" customHeight="1">
      <c r="A34" s="596" t="s">
        <v>200</v>
      </c>
      <c r="B34" s="446">
        <v>4111.547860592269</v>
      </c>
      <c r="C34" s="446">
        <v>283.03788104467378</v>
      </c>
      <c r="D34" s="594">
        <v>1352.6493222097417</v>
      </c>
      <c r="E34" s="307">
        <v>220.4702737479036</v>
      </c>
      <c r="F34" s="446">
        <v>72.067464700514009</v>
      </c>
      <c r="G34" s="751">
        <v>205.92206159061837</v>
      </c>
      <c r="H34" s="446">
        <v>3891.0775868443652</v>
      </c>
      <c r="I34" s="446">
        <v>210.97041634415973</v>
      </c>
      <c r="J34" s="751">
        <v>1744.3711939672064</v>
      </c>
      <c r="K34" s="248"/>
      <c r="L34"/>
    </row>
    <row r="35" spans="1:12" s="247" customFormat="1" ht="12.95" customHeight="1">
      <c r="A35" s="596" t="s">
        <v>201</v>
      </c>
      <c r="B35" s="446">
        <v>3489.4305494358114</v>
      </c>
      <c r="C35" s="446">
        <v>341.69819216492169</v>
      </c>
      <c r="D35" s="594">
        <v>921.20252007409715</v>
      </c>
      <c r="E35" s="307">
        <v>352.34427205463629</v>
      </c>
      <c r="F35" s="446">
        <v>187.63960423100295</v>
      </c>
      <c r="G35" s="751">
        <v>87.777134522659495</v>
      </c>
      <c r="H35" s="446">
        <v>3137.0862773811755</v>
      </c>
      <c r="I35" s="446">
        <v>154.05858793391872</v>
      </c>
      <c r="J35" s="751">
        <v>1936.2943211752561</v>
      </c>
      <c r="K35" s="248"/>
      <c r="L35"/>
    </row>
    <row r="36" spans="1:12" s="247" customFormat="1" ht="12.95" customHeight="1">
      <c r="A36" s="596" t="s">
        <v>202</v>
      </c>
      <c r="B36" s="446">
        <v>1879.1873737352914</v>
      </c>
      <c r="C36" s="446">
        <v>102.78924383997817</v>
      </c>
      <c r="D36" s="594">
        <v>1728.1945693275084</v>
      </c>
      <c r="E36" s="307">
        <v>63.353393567934589</v>
      </c>
      <c r="F36" s="446">
        <v>8.4287292288023057</v>
      </c>
      <c r="G36" s="751">
        <v>651.63635997993606</v>
      </c>
      <c r="H36" s="446">
        <v>1815.8339801673569</v>
      </c>
      <c r="I36" s="446">
        <v>94.360514611175859</v>
      </c>
      <c r="J36" s="751">
        <v>1824.3578605412708</v>
      </c>
      <c r="K36" s="248"/>
      <c r="L36"/>
    </row>
    <row r="37" spans="1:12" s="247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  <c r="K37" s="248"/>
      <c r="L37"/>
    </row>
    <row r="38" spans="1:12" s="247" customFormat="1" ht="12.95" customHeight="1">
      <c r="A38" s="596" t="s">
        <v>203</v>
      </c>
      <c r="B38" s="446">
        <v>22526.954868425542</v>
      </c>
      <c r="C38" s="446">
        <v>1904.3639903915662</v>
      </c>
      <c r="D38" s="594">
        <v>1082.9122469278395</v>
      </c>
      <c r="E38" s="307">
        <v>1774.626599429535</v>
      </c>
      <c r="F38" s="446">
        <v>924.42160137587177</v>
      </c>
      <c r="G38" s="751">
        <v>91.971563276783286</v>
      </c>
      <c r="H38" s="446">
        <v>20752.328268995985</v>
      </c>
      <c r="I38" s="446">
        <v>979.94238901569406</v>
      </c>
      <c r="J38" s="751">
        <v>2017.7090104083284</v>
      </c>
      <c r="K38" s="248"/>
      <c r="L38"/>
    </row>
    <row r="39" spans="1:12" s="247" customFormat="1" ht="12.95" customHeight="1">
      <c r="A39" s="596" t="s">
        <v>204</v>
      </c>
      <c r="B39" s="446">
        <v>5953.6833519039847</v>
      </c>
      <c r="C39" s="446">
        <v>935.92600385315518</v>
      </c>
      <c r="D39" s="594">
        <v>536.12757070462851</v>
      </c>
      <c r="E39" s="307">
        <v>1048.2758107025772</v>
      </c>
      <c r="F39" s="446">
        <v>673.14562460420086</v>
      </c>
      <c r="G39" s="751">
        <v>55.727939451281003</v>
      </c>
      <c r="H39" s="446">
        <v>4905.4075412014081</v>
      </c>
      <c r="I39" s="446">
        <v>262.78037924895449</v>
      </c>
      <c r="J39" s="751">
        <v>1766.7328037281252</v>
      </c>
      <c r="K39" s="248"/>
      <c r="L39"/>
    </row>
    <row r="40" spans="1:12" s="247" customFormat="1" ht="12.95" customHeight="1">
      <c r="A40" s="596" t="s">
        <v>205</v>
      </c>
      <c r="B40" s="446">
        <v>16573.271516521541</v>
      </c>
      <c r="C40" s="446">
        <v>968.43798653841043</v>
      </c>
      <c r="D40" s="594">
        <v>1611.3405036662311</v>
      </c>
      <c r="E40" s="307">
        <v>726.35078872695794</v>
      </c>
      <c r="F40" s="446">
        <v>251.27597677167097</v>
      </c>
      <c r="G40" s="751">
        <v>189.06495481936867</v>
      </c>
      <c r="H40" s="446">
        <v>15846.920727794582</v>
      </c>
      <c r="I40" s="446">
        <v>717.1620097667394</v>
      </c>
      <c r="J40" s="751">
        <v>2109.6709686210056</v>
      </c>
      <c r="K40" s="248"/>
      <c r="L40"/>
    </row>
    <row r="41" spans="1:12" s="247" customFormat="1" ht="12.95" customHeight="1">
      <c r="A41" s="596" t="s">
        <v>206</v>
      </c>
      <c r="B41" s="446">
        <v>175719.23924628791</v>
      </c>
      <c r="C41" s="446">
        <v>17887.022796546618</v>
      </c>
      <c r="D41" s="594">
        <v>882.38393971417861</v>
      </c>
      <c r="E41" s="307">
        <v>5428.8372843363068</v>
      </c>
      <c r="F41" s="446">
        <v>2094.9739290772332</v>
      </c>
      <c r="G41" s="751">
        <v>159.13626938200278</v>
      </c>
      <c r="H41" s="446">
        <v>170290.40196195178</v>
      </c>
      <c r="I41" s="446">
        <v>15792.048867469379</v>
      </c>
      <c r="J41" s="751">
        <v>978.33000892454947</v>
      </c>
      <c r="K41" s="248"/>
      <c r="L41"/>
    </row>
    <row r="42" spans="1:12" s="247" customFormat="1" ht="12.95" customHeight="1">
      <c r="A42" s="596" t="s">
        <v>207</v>
      </c>
      <c r="B42" s="446">
        <v>16843.167940018637</v>
      </c>
      <c r="C42" s="446">
        <v>1049.4473441590094</v>
      </c>
      <c r="D42" s="594">
        <v>1504.9559831433151</v>
      </c>
      <c r="E42" s="307">
        <v>776.56990197090556</v>
      </c>
      <c r="F42" s="446">
        <v>311.49621162838662</v>
      </c>
      <c r="G42" s="751">
        <v>149.30316099553386</v>
      </c>
      <c r="H42" s="446">
        <v>16066.59803804773</v>
      </c>
      <c r="I42" s="446">
        <v>737.95113253062277</v>
      </c>
      <c r="J42" s="751">
        <v>2077.1899696056112</v>
      </c>
      <c r="K42" s="248"/>
      <c r="L42"/>
    </row>
    <row r="43" spans="1:12" s="247" customFormat="1" ht="12.95" customHeight="1">
      <c r="A43" s="596" t="s">
        <v>208</v>
      </c>
      <c r="B43" s="457">
        <v>1.0955655389940415</v>
      </c>
      <c r="C43" s="457">
        <v>1.0647274396769266</v>
      </c>
      <c r="D43" s="594">
        <v>2.8963374257051422</v>
      </c>
      <c r="E43" s="308">
        <v>1.1613047139671118</v>
      </c>
      <c r="F43" s="457">
        <v>1.1484673457925616</v>
      </c>
      <c r="G43" s="751">
        <v>1.1177826014453274</v>
      </c>
      <c r="H43" s="457">
        <v>1.0933765235623711</v>
      </c>
      <c r="I43" s="457">
        <v>1.0525364182858055</v>
      </c>
      <c r="J43" s="751">
        <v>3.8801607780070135</v>
      </c>
      <c r="K43" s="248"/>
      <c r="L43"/>
    </row>
    <row r="44" spans="1:12" s="247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  <c r="K44" s="248"/>
      <c r="L44"/>
    </row>
    <row r="45" spans="1:12" s="247" customFormat="1" ht="12.95" customHeight="1">
      <c r="A45" s="596" t="s">
        <v>209</v>
      </c>
      <c r="B45" s="457">
        <v>7.9278605881788655</v>
      </c>
      <c r="C45" s="457">
        <v>15.563612069055175</v>
      </c>
      <c r="D45" s="594">
        <v>-49.061563903011461</v>
      </c>
      <c r="E45" s="308">
        <v>8.4285709177764421</v>
      </c>
      <c r="F45" s="457">
        <v>10.75610696151444</v>
      </c>
      <c r="G45" s="751">
        <v>-21.639205077319957</v>
      </c>
      <c r="H45" s="457">
        <v>7.9111876889717339</v>
      </c>
      <c r="I45" s="457">
        <v>16.263498184802572</v>
      </c>
      <c r="J45" s="751">
        <v>-51.356174427686504</v>
      </c>
      <c r="K45" s="248"/>
      <c r="L45"/>
    </row>
    <row r="46" spans="1:12" s="247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  <c r="K46" s="248"/>
      <c r="L46"/>
    </row>
    <row r="47" spans="1:12" s="247" customFormat="1" ht="12.95" customHeight="1">
      <c r="A47" s="597" t="s">
        <v>211</v>
      </c>
      <c r="B47" s="457">
        <v>7.4499165024338909</v>
      </c>
      <c r="C47" s="457">
        <v>15.359679214901414</v>
      </c>
      <c r="D47" s="594">
        <v>-51.496926477434201</v>
      </c>
      <c r="E47" s="308">
        <v>7.0516827406409464</v>
      </c>
      <c r="F47" s="457">
        <v>10.124986960231043</v>
      </c>
      <c r="G47" s="751">
        <v>-30.35366101370235</v>
      </c>
      <c r="H47" s="457">
        <v>7.4612349141377408</v>
      </c>
      <c r="I47" s="457">
        <v>15.917452493359676</v>
      </c>
      <c r="J47" s="751">
        <v>-53.125445687679203</v>
      </c>
      <c r="K47" s="1202"/>
      <c r="L47"/>
    </row>
    <row r="48" spans="1:12" s="247" customFormat="1" ht="12.95" customHeight="1">
      <c r="A48" s="597" t="s">
        <v>212</v>
      </c>
      <c r="B48" s="457">
        <v>5.2196807525714091</v>
      </c>
      <c r="C48" s="457">
        <v>7.5044994290402984</v>
      </c>
      <c r="D48" s="594">
        <v>-30.44598374712756</v>
      </c>
      <c r="E48" s="308">
        <v>7.6903137026842288</v>
      </c>
      <c r="F48" s="457">
        <v>7.5279175438593331</v>
      </c>
      <c r="G48" s="751">
        <v>2.1572520936731676</v>
      </c>
      <c r="H48" s="457">
        <v>4.7857090962931155</v>
      </c>
      <c r="I48" s="457">
        <v>7.4678086809930102</v>
      </c>
      <c r="J48" s="751">
        <v>-35.915483366979487</v>
      </c>
      <c r="K48" s="248"/>
      <c r="L48"/>
    </row>
    <row r="49" spans="1:12" s="247" customFormat="1" ht="12.95" customHeight="1">
      <c r="A49" s="597" t="s">
        <v>213</v>
      </c>
      <c r="B49" s="457">
        <v>3.0124340844814244</v>
      </c>
      <c r="C49" s="457">
        <v>1.4160733488236468</v>
      </c>
      <c r="D49" s="594">
        <v>112.73150059521271</v>
      </c>
      <c r="E49" s="308">
        <v>5.1297007048052716</v>
      </c>
      <c r="F49" s="457">
        <v>1.5617261386198549</v>
      </c>
      <c r="G49" s="751">
        <v>228.46352365841457</v>
      </c>
      <c r="H49" s="457">
        <v>2.5040170516708913</v>
      </c>
      <c r="I49" s="1312">
        <v>1.1881974908716528</v>
      </c>
      <c r="J49" s="751">
        <v>110.74081294633631</v>
      </c>
      <c r="K49" s="248"/>
      <c r="L49"/>
    </row>
    <row r="50" spans="1:12" s="247" customFormat="1" ht="12.95" customHeight="1">
      <c r="A50" s="597" t="s">
        <v>214</v>
      </c>
      <c r="B50" s="457">
        <v>2.2769024699606364</v>
      </c>
      <c r="C50" s="457">
        <v>3.6980923751633688</v>
      </c>
      <c r="D50" s="594">
        <v>-38.430351679356015</v>
      </c>
      <c r="E50" s="308">
        <v>4.8199956871827307</v>
      </c>
      <c r="F50" s="457">
        <v>4.5967898665178204</v>
      </c>
      <c r="G50" s="751">
        <v>4.8556890166048472</v>
      </c>
      <c r="H50" s="1312">
        <v>2.0497404815793989</v>
      </c>
      <c r="I50" s="1312">
        <v>1</v>
      </c>
      <c r="J50" s="751">
        <v>104.97404815793989</v>
      </c>
      <c r="K50" s="248"/>
      <c r="L50"/>
    </row>
    <row r="51" spans="1:12" s="247" customFormat="1" ht="12.95" customHeight="1">
      <c r="A51" s="597" t="s">
        <v>215</v>
      </c>
      <c r="B51" s="457">
        <v>6.0175880484293787</v>
      </c>
      <c r="C51" s="457">
        <v>5.5838088216365849</v>
      </c>
      <c r="D51" s="594">
        <v>7.768518598128793</v>
      </c>
      <c r="E51" s="308">
        <v>7.2669288025636902</v>
      </c>
      <c r="F51" s="457">
        <v>6.5329127382971706</v>
      </c>
      <c r="G51" s="751">
        <v>11.235663075117763</v>
      </c>
      <c r="H51" s="457">
        <v>5.7658993719975395</v>
      </c>
      <c r="I51" s="457">
        <v>3.591761428989019</v>
      </c>
      <c r="J51" s="751">
        <v>60.531245907957754</v>
      </c>
      <c r="K51" s="248"/>
      <c r="L51"/>
    </row>
    <row r="52" spans="1:12" s="247" customFormat="1" ht="12.95" customHeight="1">
      <c r="A52" s="456" t="s">
        <v>216</v>
      </c>
      <c r="B52" s="457">
        <v>5.7469151804516505</v>
      </c>
      <c r="C52" s="457">
        <v>10.382752295177102</v>
      </c>
      <c r="D52" s="594">
        <v>-44.649404925887012</v>
      </c>
      <c r="E52" s="308">
        <v>8.4870865467940497</v>
      </c>
      <c r="F52" s="457">
        <v>10.653790573242464</v>
      </c>
      <c r="G52" s="751">
        <v>-20.337400210308253</v>
      </c>
      <c r="H52" s="457">
        <v>5.62013637806914</v>
      </c>
      <c r="I52" s="457">
        <v>10.269671943804664</v>
      </c>
      <c r="J52" s="751">
        <v>-45.274431268862749</v>
      </c>
      <c r="K52" s="248"/>
      <c r="L52"/>
    </row>
    <row r="53" spans="1:12" s="247" customFormat="1" ht="12.95" customHeight="1">
      <c r="A53" s="598" t="s">
        <v>217</v>
      </c>
      <c r="B53" s="457">
        <v>4.6234908219475521</v>
      </c>
      <c r="C53" s="457">
        <v>11.522956075810018</v>
      </c>
      <c r="D53" s="594">
        <v>-59.875827074846001</v>
      </c>
      <c r="E53" s="308">
        <v>6.3307661823785777</v>
      </c>
      <c r="F53" s="457">
        <v>13.969333379633879</v>
      </c>
      <c r="G53" s="751">
        <v>-54.680971451305574</v>
      </c>
      <c r="H53" s="457">
        <v>4.5267558024892161</v>
      </c>
      <c r="I53" s="457">
        <v>10.68727393116346</v>
      </c>
      <c r="J53" s="751">
        <v>-57.643494200242564</v>
      </c>
      <c r="K53" s="248"/>
      <c r="L53"/>
    </row>
    <row r="54" spans="1:12" s="247" customFormat="1" ht="12.95" customHeight="1">
      <c r="A54" s="598" t="s">
        <v>218</v>
      </c>
      <c r="B54" s="457">
        <v>5.3937637270639138</v>
      </c>
      <c r="C54" s="457">
        <v>8.7857391135837286</v>
      </c>
      <c r="D54" s="594">
        <v>-38.607740824849259</v>
      </c>
      <c r="E54" s="308">
        <v>7.7729179805151158</v>
      </c>
      <c r="F54" s="457">
        <v>8.3844342924151878</v>
      </c>
      <c r="G54" s="751">
        <v>-7.2934713371570981</v>
      </c>
      <c r="H54" s="457">
        <v>5.2848101579948414</v>
      </c>
      <c r="I54" s="457">
        <v>8.9688823967306224</v>
      </c>
      <c r="J54" s="751">
        <v>-41.076157271040991</v>
      </c>
      <c r="K54" s="248"/>
      <c r="L54"/>
    </row>
    <row r="55" spans="1:12" s="247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  <c r="K55" s="248"/>
      <c r="L55"/>
    </row>
    <row r="56" spans="1:12" s="247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  <c r="K56" s="248"/>
      <c r="L56"/>
    </row>
    <row r="57" spans="1:12" s="247" customFormat="1" ht="12.95" customHeight="1">
      <c r="A57" s="456" t="s">
        <v>220</v>
      </c>
      <c r="B57" s="446">
        <v>122285.81472513985</v>
      </c>
      <c r="C57" s="446">
        <v>7954.9038223883827</v>
      </c>
      <c r="D57" s="594">
        <v>1437.2381295293237</v>
      </c>
      <c r="E57" s="307">
        <v>4055.6759142421629</v>
      </c>
      <c r="F57" s="446">
        <v>1357.9643716366556</v>
      </c>
      <c r="G57" s="751">
        <v>198.65849200109363</v>
      </c>
      <c r="H57" s="446">
        <v>118230.1388108978</v>
      </c>
      <c r="I57" s="446">
        <v>6596.9394507517209</v>
      </c>
      <c r="J57" s="751">
        <v>1692.1968163195054</v>
      </c>
      <c r="K57" s="248"/>
      <c r="L57" s="746"/>
    </row>
    <row r="58" spans="1:12" s="247" customFormat="1" ht="12.95" customHeight="1">
      <c r="A58" s="456" t="s">
        <v>221</v>
      </c>
      <c r="B58" s="446">
        <v>111375.19842420732</v>
      </c>
      <c r="C58" s="446">
        <v>6776.2849186980056</v>
      </c>
      <c r="D58" s="594">
        <v>1543.6026489512919</v>
      </c>
      <c r="E58" s="307">
        <v>3683.6015240485062</v>
      </c>
      <c r="F58" s="446">
        <v>1208.9012248128149</v>
      </c>
      <c r="G58" s="751">
        <v>204.70657556152872</v>
      </c>
      <c r="H58" s="446">
        <v>107691.59690015862</v>
      </c>
      <c r="I58" s="446">
        <v>5567.38369388519</v>
      </c>
      <c r="J58" s="751">
        <v>1834.3304291823688</v>
      </c>
      <c r="K58" s="248"/>
      <c r="L58"/>
    </row>
    <row r="59" spans="1:12" s="247" customFormat="1" ht="12.95" customHeight="1">
      <c r="A59" s="456" t="s">
        <v>222</v>
      </c>
      <c r="B59" s="446">
        <v>40163.189685065634</v>
      </c>
      <c r="C59" s="446">
        <v>4554.5770436841831</v>
      </c>
      <c r="D59" s="594">
        <v>781.82040395517731</v>
      </c>
      <c r="E59" s="307">
        <v>863.53097292130906</v>
      </c>
      <c r="F59" s="446">
        <v>426.62653319709977</v>
      </c>
      <c r="G59" s="751">
        <v>102.40911095005924</v>
      </c>
      <c r="H59" s="446">
        <v>39299.658712144315</v>
      </c>
      <c r="I59" s="446">
        <v>4127.9505104870832</v>
      </c>
      <c r="J59" s="751">
        <v>852.03802982383866</v>
      </c>
      <c r="K59" s="248"/>
      <c r="L59" s="746"/>
    </row>
    <row r="60" spans="1:12" s="247" customFormat="1" ht="12.95" customHeight="1">
      <c r="A60" s="456" t="s">
        <v>223</v>
      </c>
      <c r="B60" s="446">
        <v>32115.961465037974</v>
      </c>
      <c r="C60" s="446">
        <v>3649.8985269449931</v>
      </c>
      <c r="D60" s="594">
        <v>779.91381754712506</v>
      </c>
      <c r="E60" s="307">
        <v>655.28612222964318</v>
      </c>
      <c r="F60" s="446">
        <v>351.07816364900327</v>
      </c>
      <c r="G60" s="751">
        <v>86.649638194182103</v>
      </c>
      <c r="H60" s="446">
        <v>31460.675342808336</v>
      </c>
      <c r="I60" s="446">
        <v>3298.8203632959894</v>
      </c>
      <c r="J60" s="751">
        <v>853.69471138387962</v>
      </c>
      <c r="K60" s="248"/>
      <c r="L60"/>
    </row>
    <row r="61" spans="1:12" s="247" customFormat="1" ht="12.95" customHeight="1">
      <c r="A61" s="456" t="s">
        <v>224</v>
      </c>
      <c r="B61" s="446">
        <v>31619.73224633573</v>
      </c>
      <c r="C61" s="446">
        <v>1300.6069797551881</v>
      </c>
      <c r="D61" s="594">
        <v>2331.1519727725495</v>
      </c>
      <c r="E61" s="307">
        <v>235.86271996978058</v>
      </c>
      <c r="F61" s="446">
        <v>144.08478142600987</v>
      </c>
      <c r="G61" s="751">
        <v>63.697177200425116</v>
      </c>
      <c r="H61" s="446">
        <v>31383.86952636595</v>
      </c>
      <c r="I61" s="446">
        <v>1156.5221983291783</v>
      </c>
      <c r="J61" s="751">
        <v>2613.6417763278619</v>
      </c>
      <c r="K61" s="248"/>
      <c r="L61" s="746"/>
    </row>
    <row r="62" spans="1:12" s="247" customFormat="1" ht="12.95" customHeight="1">
      <c r="A62" s="456" t="s">
        <v>225</v>
      </c>
      <c r="B62" s="446">
        <v>26753.796064799124</v>
      </c>
      <c r="C62" s="446">
        <v>1015.2224750533321</v>
      </c>
      <c r="D62" s="594">
        <v>2535.2643604933669</v>
      </c>
      <c r="E62" s="307">
        <v>164.05497737401748</v>
      </c>
      <c r="F62" s="446">
        <v>107.09420027117281</v>
      </c>
      <c r="G62" s="751">
        <v>53.187546065626812</v>
      </c>
      <c r="H62" s="446">
        <v>26589.741087425111</v>
      </c>
      <c r="I62" s="446">
        <v>908.12827478215956</v>
      </c>
      <c r="J62" s="751">
        <v>2827.9719424883469</v>
      </c>
      <c r="K62" s="248"/>
      <c r="L62"/>
    </row>
    <row r="63" spans="1:12" s="247" customFormat="1" ht="12.95" customHeight="1">
      <c r="A63" s="456" t="s">
        <v>226</v>
      </c>
      <c r="B63" s="446">
        <v>130.55469599429193</v>
      </c>
      <c r="C63" s="446">
        <v>0</v>
      </c>
      <c r="D63" s="594" t="s">
        <v>120</v>
      </c>
      <c r="E63" s="307">
        <v>33.890928637680169</v>
      </c>
      <c r="F63" s="446">
        <v>0</v>
      </c>
      <c r="G63" s="751" t="s">
        <v>120</v>
      </c>
      <c r="H63" s="446">
        <v>96.663767356611771</v>
      </c>
      <c r="I63" s="446">
        <v>0</v>
      </c>
      <c r="J63" s="751" t="s">
        <v>120</v>
      </c>
      <c r="K63" s="248"/>
      <c r="L63"/>
    </row>
    <row r="64" spans="1:12" s="247" customFormat="1" ht="12.95" customHeight="1">
      <c r="A64" s="456" t="s">
        <v>227</v>
      </c>
      <c r="B64" s="446">
        <v>7106.2135736622558</v>
      </c>
      <c r="C64" s="446">
        <v>5102.8233239835054</v>
      </c>
      <c r="D64" s="594">
        <v>39.260427463022737</v>
      </c>
      <c r="E64" s="307">
        <v>719.4127879100671</v>
      </c>
      <c r="F64" s="446">
        <v>352.44838565204708</v>
      </c>
      <c r="G64" s="751">
        <v>104.11862195910406</v>
      </c>
      <c r="H64" s="446">
        <v>6386.8007857521879</v>
      </c>
      <c r="I64" s="446">
        <v>4750.3749383314589</v>
      </c>
      <c r="J64" s="751">
        <v>34.44835131257058</v>
      </c>
      <c r="K64" s="248"/>
      <c r="L64" s="746"/>
    </row>
    <row r="65" spans="1:12" s="247" customFormat="1" ht="12.95" customHeight="1">
      <c r="A65" s="456" t="s">
        <v>228</v>
      </c>
      <c r="B65" s="446">
        <v>362.20184598868622</v>
      </c>
      <c r="C65" s="446">
        <v>68.434222162307051</v>
      </c>
      <c r="D65" s="594">
        <v>429.27005603956979</v>
      </c>
      <c r="E65" s="307">
        <v>72.375874067539527</v>
      </c>
      <c r="F65" s="446">
        <v>28.715132016826768</v>
      </c>
      <c r="G65" s="751">
        <v>152.04785415970932</v>
      </c>
      <c r="H65" s="446">
        <v>289.82597192114673</v>
      </c>
      <c r="I65" s="446">
        <v>39.719090145480287</v>
      </c>
      <c r="J65" s="751">
        <v>629.68935305313528</v>
      </c>
      <c r="K65" s="248"/>
      <c r="L65"/>
    </row>
    <row r="66" spans="1:12" s="247" customFormat="1" ht="12.95" customHeight="1">
      <c r="A66" s="456" t="s">
        <v>229</v>
      </c>
      <c r="B66" s="446">
        <v>1383.1153503164385</v>
      </c>
      <c r="C66" s="446">
        <v>519.86029724090531</v>
      </c>
      <c r="D66" s="594">
        <v>166.05519937897805</v>
      </c>
      <c r="E66" s="307">
        <v>390.86902026409376</v>
      </c>
      <c r="F66" s="446">
        <v>162.75289839505757</v>
      </c>
      <c r="G66" s="751">
        <v>140.16101963070389</v>
      </c>
      <c r="H66" s="446">
        <v>992.24633005234466</v>
      </c>
      <c r="I66" s="446">
        <v>357.10739884584768</v>
      </c>
      <c r="J66" s="751">
        <v>177.85655891175387</v>
      </c>
      <c r="K66" s="248"/>
      <c r="L66" s="746"/>
    </row>
    <row r="67" spans="1:12" s="247" customFormat="1" ht="12.95" customHeight="1">
      <c r="A67" s="456" t="s">
        <v>230</v>
      </c>
      <c r="B67" s="446">
        <v>405.9649861624531</v>
      </c>
      <c r="C67" s="446">
        <v>89.919845859678802</v>
      </c>
      <c r="D67" s="594">
        <v>351.47429055424232</v>
      </c>
      <c r="E67" s="307">
        <v>92.879947785714606</v>
      </c>
      <c r="F67" s="446">
        <v>33.004600306376602</v>
      </c>
      <c r="G67" s="751">
        <v>181.41515704939434</v>
      </c>
      <c r="H67" s="446">
        <v>313.08503837673851</v>
      </c>
      <c r="I67" s="446">
        <v>56.915245553302206</v>
      </c>
      <c r="J67" s="751">
        <v>450.08993694585479</v>
      </c>
      <c r="K67" s="248"/>
      <c r="L67"/>
    </row>
    <row r="68" spans="1:12" s="247" customFormat="1" ht="12.95" customHeight="1">
      <c r="A68" s="456" t="s">
        <v>231</v>
      </c>
      <c r="B68" s="446">
        <v>172.80293394172406</v>
      </c>
      <c r="C68" s="446">
        <v>19.193122068684019</v>
      </c>
      <c r="D68" s="594">
        <v>800.33780498730675</v>
      </c>
      <c r="E68" s="307">
        <v>32.533264159039852</v>
      </c>
      <c r="F68" s="446">
        <v>9.4282497779287766</v>
      </c>
      <c r="G68" s="751">
        <v>245.06154297268571</v>
      </c>
      <c r="H68" s="446">
        <v>140.26966978268422</v>
      </c>
      <c r="I68" s="446">
        <v>9.764872290755239</v>
      </c>
      <c r="J68" s="751">
        <v>1336.4721381505688</v>
      </c>
      <c r="K68" s="248"/>
      <c r="L68"/>
    </row>
    <row r="69" spans="1:12" s="247" customFormat="1" ht="12.95" customHeight="1">
      <c r="A69" s="456" t="s">
        <v>232</v>
      </c>
      <c r="B69" s="446">
        <v>973.45792889759764</v>
      </c>
      <c r="C69" s="446">
        <v>232.70909980120317</v>
      </c>
      <c r="D69" s="594">
        <v>318.31536872825143</v>
      </c>
      <c r="E69" s="307">
        <v>92.165991438572789</v>
      </c>
      <c r="F69" s="446">
        <v>31.992730173073113</v>
      </c>
      <c r="G69" s="751">
        <v>188.0841708099826</v>
      </c>
      <c r="H69" s="446">
        <v>881.29193745902489</v>
      </c>
      <c r="I69" s="446">
        <v>200.71636962813005</v>
      </c>
      <c r="J69" s="751">
        <v>339.0732749360734</v>
      </c>
      <c r="K69" s="248"/>
      <c r="L69"/>
    </row>
    <row r="70" spans="1:12" s="247" customFormat="1" ht="12.95" customHeight="1">
      <c r="A70" s="456" t="s">
        <v>233</v>
      </c>
      <c r="B70" s="446">
        <v>415.45248241736027</v>
      </c>
      <c r="C70" s="446">
        <v>231.23287048983519</v>
      </c>
      <c r="D70" s="594">
        <v>79.668436212066666</v>
      </c>
      <c r="E70" s="307">
        <v>52.913937587856921</v>
      </c>
      <c r="F70" s="446">
        <v>23.656421377489615</v>
      </c>
      <c r="G70" s="751">
        <v>123.67684758188928</v>
      </c>
      <c r="H70" s="446">
        <v>362.53854482950339</v>
      </c>
      <c r="I70" s="446">
        <v>207.57644911234559</v>
      </c>
      <c r="J70" s="751">
        <v>74.653023683475965</v>
      </c>
      <c r="K70" s="248"/>
      <c r="L70"/>
    </row>
    <row r="71" spans="1:12" s="247" customFormat="1" ht="12.95" customHeight="1">
      <c r="A71" s="456" t="s">
        <v>234</v>
      </c>
      <c r="B71" s="446">
        <v>1853.7049704040148</v>
      </c>
      <c r="C71" s="446">
        <v>836.42606913591749</v>
      </c>
      <c r="D71" s="594">
        <v>121.62209414623013</v>
      </c>
      <c r="E71" s="307">
        <v>174.5263184316434</v>
      </c>
      <c r="F71" s="446">
        <v>62.286074144347985</v>
      </c>
      <c r="G71" s="751">
        <v>180.20118594596065</v>
      </c>
      <c r="H71" s="446">
        <v>1679.1786519723717</v>
      </c>
      <c r="I71" s="446">
        <v>774.13999499156944</v>
      </c>
      <c r="J71" s="751">
        <v>116.908913482846</v>
      </c>
      <c r="K71" s="1203"/>
      <c r="L71"/>
    </row>
    <row r="72" spans="1:12" s="247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  <c r="K72" s="248"/>
      <c r="L72"/>
    </row>
    <row r="73" spans="1:12" s="247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  <c r="K73" s="248"/>
      <c r="L73"/>
    </row>
    <row r="74" spans="1:12" s="247" customFormat="1" ht="12.95" customHeight="1">
      <c r="A74" s="596" t="s">
        <v>236</v>
      </c>
      <c r="B74" s="446">
        <v>158822.79130871591</v>
      </c>
      <c r="C74" s="446">
        <v>13254.085876150904</v>
      </c>
      <c r="D74" s="594">
        <v>1098.293060666658</v>
      </c>
      <c r="E74" s="307">
        <v>4708.0256416185066</v>
      </c>
      <c r="F74" s="446">
        <v>1697.0253954238458</v>
      </c>
      <c r="G74" s="751">
        <v>177.42811947977003</v>
      </c>
      <c r="H74" s="446">
        <v>154114.76566709744</v>
      </c>
      <c r="I74" s="446">
        <v>11557.060480727054</v>
      </c>
      <c r="J74" s="751">
        <v>1233.5118036641277</v>
      </c>
      <c r="K74" s="248"/>
      <c r="L74"/>
    </row>
    <row r="75" spans="1:12" s="247" customFormat="1" ht="12.95" customHeight="1">
      <c r="A75" s="596" t="s">
        <v>237</v>
      </c>
      <c r="B75" s="446">
        <v>24099.14560344151</v>
      </c>
      <c r="C75" s="446">
        <v>403.22210912588218</v>
      </c>
      <c r="D75" s="594">
        <v>5876.6429116906338</v>
      </c>
      <c r="E75" s="307">
        <v>302.26073700766511</v>
      </c>
      <c r="F75" s="446">
        <v>87.181175031986626</v>
      </c>
      <c r="G75" s="751">
        <v>246.70413296995153</v>
      </c>
      <c r="H75" s="446">
        <v>23796.884866433844</v>
      </c>
      <c r="I75" s="446">
        <v>316.04093409389566</v>
      </c>
      <c r="J75" s="751">
        <v>7429.6843855561438</v>
      </c>
      <c r="K75" s="248"/>
      <c r="L75"/>
    </row>
    <row r="76" spans="1:12" s="247" customFormat="1" ht="12.95" customHeight="1">
      <c r="A76" s="596" t="s">
        <v>238</v>
      </c>
      <c r="B76" s="446">
        <v>22758.704080911783</v>
      </c>
      <c r="C76" s="446">
        <v>324.80886411800373</v>
      </c>
      <c r="D76" s="594">
        <v>6906.7989501183984</v>
      </c>
      <c r="E76" s="307">
        <v>270.52592226526303</v>
      </c>
      <c r="F76" s="446">
        <v>68.170772929017616</v>
      </c>
      <c r="G76" s="751">
        <v>296.83563885500672</v>
      </c>
      <c r="H76" s="446">
        <v>22488.178158646526</v>
      </c>
      <c r="I76" s="446">
        <v>256.6380911889861</v>
      </c>
      <c r="J76" s="751">
        <v>8662.6034212070354</v>
      </c>
      <c r="K76" s="248"/>
      <c r="L76" s="746"/>
    </row>
    <row r="77" spans="1:12" s="247" customFormat="1" ht="12.95" customHeight="1">
      <c r="A77" s="596" t="s">
        <v>239</v>
      </c>
      <c r="B77" s="446">
        <v>4103.0068857332626</v>
      </c>
      <c r="C77" s="446">
        <v>133.92931586720454</v>
      </c>
      <c r="D77" s="594">
        <v>2963.5614459507378</v>
      </c>
      <c r="E77" s="307">
        <v>47.805369267894513</v>
      </c>
      <c r="F77" s="446">
        <v>19.010402102968996</v>
      </c>
      <c r="G77" s="751">
        <v>151.46953235896254</v>
      </c>
      <c r="H77" s="446">
        <v>4055.2015164653685</v>
      </c>
      <c r="I77" s="446">
        <v>114.91891376423553</v>
      </c>
      <c r="J77" s="751">
        <v>3428.7503019606575</v>
      </c>
      <c r="K77" s="248"/>
      <c r="L77"/>
    </row>
    <row r="78" spans="1:12" s="247" customFormat="1" ht="12.95" customHeight="1">
      <c r="A78" s="596" t="s">
        <v>240</v>
      </c>
      <c r="B78" s="446">
        <v>137600.82178393571</v>
      </c>
      <c r="C78" s="446">
        <v>12910.093131620291</v>
      </c>
      <c r="D78" s="594">
        <v>965.83911038499218</v>
      </c>
      <c r="E78" s="307">
        <v>4460.7634074458983</v>
      </c>
      <c r="F78" s="446">
        <v>1630.0902474712293</v>
      </c>
      <c r="G78" s="751">
        <v>173.65131558611017</v>
      </c>
      <c r="H78" s="446">
        <v>133140.05837648991</v>
      </c>
      <c r="I78" s="446">
        <v>11280.002884149062</v>
      </c>
      <c r="J78" s="751">
        <v>1080.3193646659577</v>
      </c>
      <c r="K78" s="248"/>
      <c r="L78" s="746"/>
    </row>
    <row r="79" spans="1:12" s="247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  <c r="K79" s="248"/>
      <c r="L79"/>
    </row>
    <row r="80" spans="1:12" s="247" customFormat="1" ht="12.95" customHeight="1">
      <c r="A80" s="596" t="s">
        <v>241</v>
      </c>
      <c r="B80" s="446">
        <v>8542.2792940389591</v>
      </c>
      <c r="C80" s="446">
        <v>562.99203245756053</v>
      </c>
      <c r="D80" s="594">
        <v>1417.3002105820908</v>
      </c>
      <c r="E80" s="307">
        <v>279.84125381540935</v>
      </c>
      <c r="F80" s="446">
        <v>90.943294957718436</v>
      </c>
      <c r="G80" s="751">
        <v>207.70960513967941</v>
      </c>
      <c r="H80" s="446">
        <v>8262.4380402235493</v>
      </c>
      <c r="I80" s="446">
        <v>472.04873749984205</v>
      </c>
      <c r="J80" s="751">
        <v>1650.3357987958425</v>
      </c>
      <c r="K80" s="248"/>
      <c r="L80" s="746"/>
    </row>
    <row r="81" spans="1:12" s="247" customFormat="1" ht="12.95" customHeight="1">
      <c r="A81" s="596" t="s">
        <v>242</v>
      </c>
      <c r="B81" s="446">
        <v>2213.9948407381094</v>
      </c>
      <c r="C81" s="446">
        <v>134.80390787326974</v>
      </c>
      <c r="D81" s="594">
        <v>1542.3817941683885</v>
      </c>
      <c r="E81" s="307">
        <v>97.003076640269569</v>
      </c>
      <c r="F81" s="446">
        <v>49.472711031976253</v>
      </c>
      <c r="G81" s="751">
        <v>96.073905425503114</v>
      </c>
      <c r="H81" s="446">
        <v>2116.9917640978401</v>
      </c>
      <c r="I81" s="446">
        <v>85.33119684129349</v>
      </c>
      <c r="J81" s="751">
        <v>2380.9118381817716</v>
      </c>
      <c r="K81" s="248"/>
      <c r="L81"/>
    </row>
    <row r="82" spans="1:12" s="247" customFormat="1" ht="12.95" customHeight="1">
      <c r="A82" s="596" t="s">
        <v>243</v>
      </c>
      <c r="B82" s="446">
        <v>981.26459833344404</v>
      </c>
      <c r="C82" s="446">
        <v>367.52710020104087</v>
      </c>
      <c r="D82" s="594">
        <v>166.99108658835846</v>
      </c>
      <c r="E82" s="307">
        <v>158.96362413248525</v>
      </c>
      <c r="F82" s="446">
        <v>34.214233755715611</v>
      </c>
      <c r="G82" s="751">
        <v>364.61255063451421</v>
      </c>
      <c r="H82" s="446">
        <v>822.30097420095876</v>
      </c>
      <c r="I82" s="446">
        <v>333.31286644532531</v>
      </c>
      <c r="J82" s="751">
        <v>146.70544013813048</v>
      </c>
      <c r="K82" s="248"/>
      <c r="L82"/>
    </row>
    <row r="83" spans="1:12" s="247" customFormat="1" ht="12.95" customHeight="1">
      <c r="A83" s="596" t="s">
        <v>244</v>
      </c>
      <c r="B83" s="446">
        <v>5711.8758407952009</v>
      </c>
      <c r="C83" s="446">
        <v>75.148426255018705</v>
      </c>
      <c r="D83" s="594">
        <v>7500.7923591264016</v>
      </c>
      <c r="E83" s="307">
        <v>56.145440826269208</v>
      </c>
      <c r="F83" s="446">
        <v>14.959848123351765</v>
      </c>
      <c r="G83" s="751">
        <v>275.30755902948152</v>
      </c>
      <c r="H83" s="446">
        <v>5655.730399968932</v>
      </c>
      <c r="I83" s="446">
        <v>60.188578131666944</v>
      </c>
      <c r="J83" s="751">
        <v>9296.6838485478183</v>
      </c>
      <c r="K83" s="248"/>
      <c r="L83"/>
    </row>
    <row r="84" spans="1:12" s="247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  <c r="K84" s="248"/>
      <c r="L84"/>
    </row>
    <row r="85" spans="1:12" s="247" customFormat="1" ht="12.95" customHeight="1">
      <c r="A85" s="596" t="s">
        <v>245</v>
      </c>
      <c r="B85" s="446">
        <v>2031.0091566819649</v>
      </c>
      <c r="C85" s="446">
        <v>698.14547393010537</v>
      </c>
      <c r="D85" s="594">
        <v>190.91489274415875</v>
      </c>
      <c r="E85" s="307">
        <v>288.22255622738373</v>
      </c>
      <c r="F85" s="446">
        <v>117.26591684685008</v>
      </c>
      <c r="G85" s="751">
        <v>145.7854455730764</v>
      </c>
      <c r="H85" s="446">
        <v>1742.7866004545815</v>
      </c>
      <c r="I85" s="446">
        <v>580.87955708325524</v>
      </c>
      <c r="J85" s="751">
        <v>200.02546641606025</v>
      </c>
      <c r="K85" s="248"/>
      <c r="L85"/>
    </row>
    <row r="86" spans="1:12" s="247" customFormat="1" ht="12.95" customHeight="1">
      <c r="A86" s="596" t="s">
        <v>246</v>
      </c>
      <c r="B86" s="446">
        <v>9630.0753672891551</v>
      </c>
      <c r="C86" s="446">
        <v>3534.4173474278814</v>
      </c>
      <c r="D86" s="594">
        <v>172.46571133704106</v>
      </c>
      <c r="E86" s="307">
        <v>725.17766755638411</v>
      </c>
      <c r="F86" s="446">
        <v>397.29304425123121</v>
      </c>
      <c r="G86" s="751">
        <v>82.529666212281484</v>
      </c>
      <c r="H86" s="446">
        <v>8904.89769973277</v>
      </c>
      <c r="I86" s="446">
        <v>3137.1243031766494</v>
      </c>
      <c r="J86" s="751">
        <v>183.85543061572912</v>
      </c>
      <c r="K86" s="248"/>
      <c r="L86" s="746"/>
    </row>
    <row r="87" spans="1:12" s="247" customFormat="1" ht="12.95" customHeight="1">
      <c r="A87" s="596" t="s">
        <v>247</v>
      </c>
      <c r="B87" s="446">
        <v>482.81699368124731</v>
      </c>
      <c r="C87" s="446">
        <v>163.1531086211231</v>
      </c>
      <c r="D87" s="594">
        <v>195.9287737522998</v>
      </c>
      <c r="E87" s="307">
        <v>104.16044828553143</v>
      </c>
      <c r="F87" s="446">
        <v>81.51089848232732</v>
      </c>
      <c r="G87" s="751">
        <v>27.787142854418235</v>
      </c>
      <c r="H87" s="446">
        <v>378.65654539571585</v>
      </c>
      <c r="I87" s="446">
        <v>81.642210138795804</v>
      </c>
      <c r="J87" s="751">
        <v>363.79996909929429</v>
      </c>
      <c r="K87" s="248"/>
      <c r="L87"/>
    </row>
    <row r="88" spans="1:12" s="247" customFormat="1" ht="12.95" customHeight="1">
      <c r="A88" s="596" t="s">
        <v>248</v>
      </c>
      <c r="B88" s="446">
        <v>1645.1637312844334</v>
      </c>
      <c r="C88" s="446">
        <v>508.98836974333551</v>
      </c>
      <c r="D88" s="594">
        <v>223.22226382383357</v>
      </c>
      <c r="E88" s="307">
        <v>52.155925479762693</v>
      </c>
      <c r="F88" s="446">
        <v>32.525854070548135</v>
      </c>
      <c r="G88" s="751">
        <v>60.352208943190846</v>
      </c>
      <c r="H88" s="446">
        <v>1593.0078058046706</v>
      </c>
      <c r="I88" s="446">
        <v>476.46251567278733</v>
      </c>
      <c r="J88" s="751">
        <v>234.34063612648922</v>
      </c>
      <c r="K88" s="248"/>
      <c r="L88"/>
    </row>
    <row r="89" spans="1:12" s="247" customFormat="1" ht="12.95" customHeight="1">
      <c r="A89" s="596" t="s">
        <v>249</v>
      </c>
      <c r="B89" s="446">
        <v>7069.3158534533786</v>
      </c>
      <c r="C89" s="446">
        <v>221.26922312348978</v>
      </c>
      <c r="D89" s="594">
        <v>3094.8934215347299</v>
      </c>
      <c r="E89" s="307">
        <v>60.434232013032442</v>
      </c>
      <c r="F89" s="446">
        <v>27.739934078206343</v>
      </c>
      <c r="G89" s="751">
        <v>117.86004192602645</v>
      </c>
      <c r="H89" s="446">
        <v>7008.8816214403414</v>
      </c>
      <c r="I89" s="446">
        <v>193.52928904528341</v>
      </c>
      <c r="J89" s="751">
        <v>3521.6128607801329</v>
      </c>
      <c r="K89" s="248"/>
      <c r="L89"/>
    </row>
    <row r="90" spans="1:12" s="247" customFormat="1" ht="12.95" customHeight="1">
      <c r="A90" s="596" t="s">
        <v>250</v>
      </c>
      <c r="B90" s="446">
        <v>16076.190131287374</v>
      </c>
      <c r="C90" s="446">
        <v>920.13609139485959</v>
      </c>
      <c r="D90" s="594">
        <v>1647.1535223574413</v>
      </c>
      <c r="E90" s="307">
        <v>389.67690710898802</v>
      </c>
      <c r="F90" s="446">
        <v>139.23863065960941</v>
      </c>
      <c r="G90" s="751">
        <v>179.86263960151553</v>
      </c>
      <c r="H90" s="446">
        <v>15686.513224178387</v>
      </c>
      <c r="I90" s="446">
        <v>780.89746073525043</v>
      </c>
      <c r="J90" s="751">
        <v>1908.7801552599262</v>
      </c>
      <c r="K90" s="248"/>
      <c r="L90"/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  <c r="K91" s="248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  <c r="K92" s="248"/>
    </row>
    <row r="93" spans="1:12" ht="12.95" customHeight="1">
      <c r="A93" s="596" t="s">
        <v>252</v>
      </c>
      <c r="B93" s="574">
        <v>21.406807772949605</v>
      </c>
      <c r="C93" s="574">
        <v>14.241535069533308</v>
      </c>
      <c r="D93" s="595">
        <v>7.1652727034162975</v>
      </c>
      <c r="E93" s="309">
        <v>24.09354384470603</v>
      </c>
      <c r="F93" s="574">
        <v>25.075679107939383</v>
      </c>
      <c r="G93" s="752">
        <v>-0.98213526323335287</v>
      </c>
      <c r="H93" s="574">
        <v>21.317343511733799</v>
      </c>
      <c r="I93" s="574">
        <v>12.66427892140698</v>
      </c>
      <c r="J93" s="752">
        <v>8.6530645903268191</v>
      </c>
      <c r="K93" s="248"/>
    </row>
    <row r="94" spans="1:12" ht="12.95" customHeight="1">
      <c r="A94" s="596" t="s">
        <v>253</v>
      </c>
      <c r="B94" s="574">
        <v>78.593192227050622</v>
      </c>
      <c r="C94" s="574">
        <v>85.758464930466843</v>
      </c>
      <c r="D94" s="595">
        <v>-7.1652727034162211</v>
      </c>
      <c r="E94" s="309">
        <v>75.906456155294009</v>
      </c>
      <c r="F94" s="574">
        <v>74.924320892060649</v>
      </c>
      <c r="G94" s="752">
        <v>0.98213526323335998</v>
      </c>
      <c r="H94" s="574">
        <v>78.682656488266375</v>
      </c>
      <c r="I94" s="574">
        <v>87.335721078593068</v>
      </c>
      <c r="J94" s="752">
        <v>-8.653064590326693</v>
      </c>
      <c r="K94" s="248"/>
    </row>
    <row r="95" spans="1:12" ht="12.95" customHeight="1">
      <c r="A95" s="596" t="s">
        <v>254</v>
      </c>
      <c r="B95" s="1191">
        <v>7.5601099300420334</v>
      </c>
      <c r="C95" s="1191">
        <v>11.020293119743828</v>
      </c>
      <c r="D95" s="595">
        <v>-31.398286344149696</v>
      </c>
      <c r="E95" s="841">
        <v>6.6241972672673866</v>
      </c>
      <c r="F95" s="1191">
        <v>6.6167275856021845</v>
      </c>
      <c r="G95" s="752">
        <v>0.11289087496144656</v>
      </c>
      <c r="H95" s="1191">
        <v>7.5912744109219439</v>
      </c>
      <c r="I95" s="1191">
        <v>11.661372912242729</v>
      </c>
      <c r="J95" s="752">
        <v>-34.902395557968823</v>
      </c>
      <c r="K95" s="248"/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K96" s="248"/>
    </row>
    <row r="97" spans="1:11" ht="12.95" customHeight="1">
      <c r="A97" s="596" t="s">
        <v>255</v>
      </c>
      <c r="B97" s="753">
        <v>12941.224584162292</v>
      </c>
      <c r="C97" s="753">
        <v>203.7878430736495</v>
      </c>
      <c r="D97" s="595">
        <v>6250.3418010490923</v>
      </c>
      <c r="E97" s="754">
        <v>223.12200464214126</v>
      </c>
      <c r="F97" s="753">
        <v>68.094627911885482</v>
      </c>
      <c r="G97" s="752">
        <v>227.66462125450096</v>
      </c>
      <c r="H97" s="753">
        <v>12718.102579520149</v>
      </c>
      <c r="I97" s="753">
        <v>135.69321516176399</v>
      </c>
      <c r="J97" s="752">
        <v>9272.6886523828889</v>
      </c>
      <c r="K97" s="248"/>
    </row>
    <row r="98" spans="1:11" ht="12.95" customHeight="1">
      <c r="A98" s="596" t="s">
        <v>256</v>
      </c>
      <c r="B98" s="753">
        <v>179621.18260214431</v>
      </c>
      <c r="C98" s="753">
        <v>18732.682297631964</v>
      </c>
      <c r="D98" s="595">
        <v>858.86525884683692</v>
      </c>
      <c r="E98" s="754">
        <v>5982.2851816650709</v>
      </c>
      <c r="F98" s="753">
        <v>2338.3755127937343</v>
      </c>
      <c r="G98" s="752">
        <v>155.83081711789899</v>
      </c>
      <c r="H98" s="753">
        <v>173638.89742047936</v>
      </c>
      <c r="I98" s="753">
        <v>16394.306784838238</v>
      </c>
      <c r="J98" s="752">
        <v>959.14144281515985</v>
      </c>
      <c r="K98" s="248"/>
    </row>
    <row r="99" spans="1:11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  <c r="K99" s="248"/>
    </row>
    <row r="100" spans="1:11" ht="12.95" customHeight="1">
      <c r="A100" s="596" t="s">
        <v>257</v>
      </c>
      <c r="B100" s="753">
        <v>42872.607426532864</v>
      </c>
      <c r="C100" s="753">
        <v>592.78342189344062</v>
      </c>
      <c r="D100" s="595">
        <v>7132.4234860670058</v>
      </c>
      <c r="E100" s="754">
        <v>837.96913056433482</v>
      </c>
      <c r="F100" s="753">
        <v>269.95189539691751</v>
      </c>
      <c r="G100" s="752">
        <v>210.41424226055031</v>
      </c>
      <c r="H100" s="753">
        <v>42034.638295968514</v>
      </c>
      <c r="I100" s="753">
        <v>322.83152649652305</v>
      </c>
      <c r="J100" s="752">
        <v>12920.61132385137</v>
      </c>
      <c r="K100" s="248"/>
    </row>
    <row r="101" spans="1:11" ht="12.95" customHeight="1">
      <c r="A101" s="596" t="s">
        <v>258</v>
      </c>
      <c r="B101" s="753">
        <v>149689.79975977392</v>
      </c>
      <c r="C101" s="753">
        <v>18343.686718812183</v>
      </c>
      <c r="D101" s="595">
        <v>716.02898072970811</v>
      </c>
      <c r="E101" s="754">
        <v>5367.4380557428776</v>
      </c>
      <c r="F101" s="753">
        <v>2136.5182453087027</v>
      </c>
      <c r="G101" s="752">
        <v>151.22360024439408</v>
      </c>
      <c r="H101" s="753">
        <v>144322.36170403115</v>
      </c>
      <c r="I101" s="753">
        <v>16207.168473503478</v>
      </c>
      <c r="J101" s="752">
        <v>790.48473791075014</v>
      </c>
      <c r="K101" s="248"/>
    </row>
    <row r="102" spans="1:11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  <c r="K102" s="248"/>
    </row>
    <row r="103" spans="1:11" ht="12.95" customHeight="1">
      <c r="A103" s="596" t="s">
        <v>259</v>
      </c>
      <c r="B103" s="753">
        <v>143575.71098299121</v>
      </c>
      <c r="C103" s="753">
        <v>18155.344201676235</v>
      </c>
      <c r="D103" s="595">
        <v>690.81789575619973</v>
      </c>
      <c r="E103" s="754">
        <v>5247.8510463905986</v>
      </c>
      <c r="F103" s="753">
        <v>2081.1195636819152</v>
      </c>
      <c r="G103" s="752">
        <v>152.16480292492682</v>
      </c>
      <c r="H103" s="753">
        <v>138327.8599366007</v>
      </c>
      <c r="I103" s="753">
        <v>16074.224637994323</v>
      </c>
      <c r="J103" s="752">
        <v>760.5569665216567</v>
      </c>
      <c r="K103" s="248"/>
    </row>
    <row r="104" spans="1:11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  <c r="K104" s="248"/>
    </row>
    <row r="105" spans="1:11" ht="12.95" customHeight="1">
      <c r="A105" s="599" t="s">
        <v>260</v>
      </c>
      <c r="B105" s="446">
        <v>47.770278820295822</v>
      </c>
      <c r="C105" s="446">
        <v>45.664451429635363</v>
      </c>
      <c r="D105" s="594">
        <v>4.6115245551681339</v>
      </c>
      <c r="E105" s="307">
        <v>41.649469864288029</v>
      </c>
      <c r="F105" s="446">
        <v>41.315149575577244</v>
      </c>
      <c r="G105" s="751">
        <v>0.80919539719739308</v>
      </c>
      <c r="H105" s="446">
        <v>47.918584251056309</v>
      </c>
      <c r="I105" s="446">
        <v>46.067068836039297</v>
      </c>
      <c r="J105" s="751">
        <v>4.0191734829209125</v>
      </c>
      <c r="K105" s="248"/>
    </row>
    <row r="106" spans="1:11" ht="12.95" customHeight="1">
      <c r="A106" s="600" t="s">
        <v>261</v>
      </c>
      <c r="B106" s="302">
        <v>2.280805840549867</v>
      </c>
      <c r="C106" s="302">
        <v>1.3388586903405959</v>
      </c>
      <c r="D106" s="611">
        <v>70.354486026426486</v>
      </c>
      <c r="E106" s="301">
        <v>1.7383664145214521</v>
      </c>
      <c r="F106" s="302">
        <v>1.7196893146877197</v>
      </c>
      <c r="G106" s="610">
        <v>1.0860740759515597</v>
      </c>
      <c r="H106" s="302">
        <v>2.3047870626739653</v>
      </c>
      <c r="I106" s="302">
        <v>1.2970425710225646</v>
      </c>
      <c r="J106" s="610">
        <v>77.695560204852285</v>
      </c>
      <c r="K106" s="248"/>
    </row>
    <row r="107" spans="1:11" ht="16.5" customHeight="1">
      <c r="A107" s="251" t="s">
        <v>262</v>
      </c>
      <c r="B107" s="252"/>
      <c r="C107" s="252"/>
      <c r="D107" s="253"/>
      <c r="E107" s="252"/>
      <c r="F107" s="252"/>
      <c r="G107" s="254"/>
      <c r="H107" s="252"/>
      <c r="I107" s="252"/>
      <c r="J107" s="253"/>
    </row>
    <row r="108" spans="1:11">
      <c r="A108" s="255" t="s">
        <v>263</v>
      </c>
      <c r="B108" s="256"/>
      <c r="C108" s="256"/>
      <c r="D108" s="253"/>
      <c r="H108" s="247"/>
      <c r="J108" s="247"/>
    </row>
    <row r="109" spans="1:11">
      <c r="A109" s="257" t="s">
        <v>264</v>
      </c>
      <c r="B109" s="258"/>
      <c r="C109" s="258"/>
      <c r="D109" s="259"/>
      <c r="H109" s="247"/>
      <c r="J109" s="247"/>
    </row>
    <row r="110" spans="1:11" s="2" customFormat="1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1" s="2" customFormat="1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1">
      <c r="A112" s="251"/>
    </row>
    <row r="113" spans="1:1">
      <c r="A113" s="257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7">
    <pageSetUpPr fitToPage="1"/>
  </sheetPr>
  <dimension ref="A1:J79"/>
  <sheetViews>
    <sheetView showGridLines="0" workbookViewId="0">
      <selection activeCell="H39" sqref="H39"/>
    </sheetView>
  </sheetViews>
  <sheetFormatPr defaultRowHeight="12.75"/>
  <cols>
    <col min="1" max="1" width="35.42578125" style="1204" customWidth="1"/>
    <col min="2" max="8" width="11.140625" style="897" customWidth="1"/>
    <col min="9" max="9" width="11.140625" customWidth="1"/>
    <col min="10" max="10" width="11.140625" style="897" customWidth="1"/>
    <col min="11" max="11" width="8.140625" bestFit="1" customWidth="1"/>
    <col min="12" max="12" width="9.85546875" bestFit="1" customWidth="1"/>
    <col min="14" max="14" width="21.42578125" customWidth="1"/>
    <col min="18" max="18" width="7.42578125" bestFit="1" customWidth="1"/>
    <col min="19" max="19" width="7.140625" bestFit="1" customWidth="1"/>
    <col min="20" max="20" width="8.42578125" bestFit="1" customWidth="1"/>
    <col min="21" max="21" width="7.5703125" bestFit="1" customWidth="1"/>
    <col min="22" max="22" width="9.85546875" bestFit="1" customWidth="1"/>
    <col min="23" max="23" width="8.5703125" bestFit="1" customWidth="1"/>
    <col min="24" max="24" width="8.140625" bestFit="1" customWidth="1"/>
    <col min="25" max="25" width="9.85546875" bestFit="1" customWidth="1"/>
    <col min="26" max="26" width="8.5703125" bestFit="1" customWidth="1"/>
    <col min="27" max="27" width="18.5703125" bestFit="1" customWidth="1"/>
  </cols>
  <sheetData>
    <row r="1" spans="1:10" ht="15.75">
      <c r="A1" s="1460" t="s">
        <v>1017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10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</row>
    <row r="3" spans="1:10" ht="15.75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 ht="13.5" customHeight="1">
      <c r="A4" s="1540" t="s">
        <v>569</v>
      </c>
      <c r="B4" s="1534" t="s">
        <v>570</v>
      </c>
      <c r="C4" s="1536" t="s">
        <v>571</v>
      </c>
      <c r="D4" s="1538" t="s">
        <v>572</v>
      </c>
      <c r="E4" s="1532" t="s">
        <v>573</v>
      </c>
      <c r="F4" s="1538" t="s">
        <v>574</v>
      </c>
      <c r="G4" s="1532" t="s">
        <v>575</v>
      </c>
      <c r="H4" s="1538" t="s">
        <v>576</v>
      </c>
      <c r="I4" s="1532" t="s">
        <v>577</v>
      </c>
      <c r="J4" s="1538" t="s">
        <v>578</v>
      </c>
    </row>
    <row r="5" spans="1:10">
      <c r="A5" s="1541"/>
      <c r="B5" s="1535"/>
      <c r="C5" s="1537"/>
      <c r="D5" s="1539"/>
      <c r="E5" s="1533"/>
      <c r="F5" s="1539"/>
      <c r="G5" s="1533"/>
      <c r="H5" s="1539"/>
      <c r="I5" s="1533"/>
      <c r="J5" s="1539"/>
    </row>
    <row r="6" spans="1:10" ht="12.95" customHeight="1">
      <c r="A6" s="214" t="s">
        <v>579</v>
      </c>
      <c r="B6" s="644">
        <v>25718.791603957347</v>
      </c>
      <c r="C6" s="644">
        <v>29286.183557979639</v>
      </c>
      <c r="D6" s="644">
        <v>4038.0064327664463</v>
      </c>
      <c r="E6" s="644">
        <v>105498.08845849348</v>
      </c>
      <c r="F6" s="644">
        <v>4395.1001562178681</v>
      </c>
      <c r="G6" s="644">
        <v>1911.5215339660067</v>
      </c>
      <c r="H6" s="644">
        <v>9923.7872004776382</v>
      </c>
      <c r="I6" s="644">
        <v>4386.3978237790116</v>
      </c>
      <c r="J6" s="644">
        <v>1199.1232323610889</v>
      </c>
    </row>
    <row r="7" spans="1:10" ht="12.95" customHeight="1">
      <c r="A7" s="108" t="s">
        <v>580</v>
      </c>
      <c r="B7" s="645"/>
      <c r="C7" s="646"/>
      <c r="D7" s="645"/>
      <c r="E7" s="646"/>
      <c r="F7" s="645"/>
      <c r="G7" s="646"/>
      <c r="H7" s="645"/>
      <c r="I7" s="645"/>
      <c r="J7" s="645"/>
    </row>
    <row r="8" spans="1:10" ht="12.95" customHeight="1">
      <c r="A8" s="214" t="s">
        <v>581</v>
      </c>
      <c r="B8" s="644">
        <v>1563.8400115260229</v>
      </c>
      <c r="C8" s="644">
        <v>2270.0355533837887</v>
      </c>
      <c r="D8" s="644">
        <v>444.39516435714302</v>
      </c>
      <c r="E8" s="644">
        <v>10459.858187591801</v>
      </c>
      <c r="F8" s="644">
        <v>384.52567623742198</v>
      </c>
      <c r="G8" s="644">
        <v>126.983194609935</v>
      </c>
      <c r="H8" s="644">
        <v>700.125061501696</v>
      </c>
      <c r="I8" s="644">
        <v>336.25020543531667</v>
      </c>
      <c r="J8" s="644">
        <v>248.51191059547702</v>
      </c>
    </row>
    <row r="9" spans="1:10" ht="12.95" customHeight="1">
      <c r="A9" s="214" t="s">
        <v>582</v>
      </c>
      <c r="B9" s="644">
        <v>13302.1818552648</v>
      </c>
      <c r="C9" s="644">
        <v>14150.186340511002</v>
      </c>
      <c r="D9" s="644">
        <v>1730.03122973322</v>
      </c>
      <c r="E9" s="644">
        <v>48468.2588555771</v>
      </c>
      <c r="F9" s="644">
        <v>2013.99197305289</v>
      </c>
      <c r="G9" s="644">
        <v>1010.04781395338</v>
      </c>
      <c r="H9" s="644">
        <v>4009.965508465702</v>
      </c>
      <c r="I9" s="644">
        <v>2463.5689367376494</v>
      </c>
      <c r="J9" s="644">
        <v>293.56862856757789</v>
      </c>
    </row>
    <row r="10" spans="1:10" ht="12.95" customHeight="1">
      <c r="A10" s="214" t="s">
        <v>583</v>
      </c>
      <c r="B10" s="644">
        <v>10852.769737166524</v>
      </c>
      <c r="C10" s="644">
        <v>12867.762112020477</v>
      </c>
      <c r="D10" s="644">
        <v>1863.7094066492589</v>
      </c>
      <c r="E10" s="644">
        <v>46560.458245213187</v>
      </c>
      <c r="F10" s="644">
        <v>1997.1802057076884</v>
      </c>
      <c r="G10" s="644">
        <v>774.10336539232333</v>
      </c>
      <c r="H10" s="644">
        <v>5223.7404682614369</v>
      </c>
      <c r="I10" s="644">
        <v>1583.3386964586873</v>
      </c>
      <c r="J10" s="644">
        <v>657.22209114602867</v>
      </c>
    </row>
    <row r="11" spans="1:10" ht="12.95" customHeight="1">
      <c r="A11" s="214" t="s">
        <v>584</v>
      </c>
      <c r="B11" s="890">
        <v>2.3429477702297086</v>
      </c>
      <c r="C11" s="891">
        <v>2.3402263414189939</v>
      </c>
      <c r="D11" s="890">
        <v>2.2796108708005764</v>
      </c>
      <c r="E11" s="891">
        <v>2.2513606612331034</v>
      </c>
      <c r="F11" s="890">
        <v>2.3612956146865467</v>
      </c>
      <c r="G11" s="891">
        <v>2.3731430381101908</v>
      </c>
      <c r="H11" s="890">
        <v>2.5345304726753923</v>
      </c>
      <c r="I11" s="890">
        <v>2.1929138254824805</v>
      </c>
      <c r="J11" s="890">
        <v>2.1892896624453155</v>
      </c>
    </row>
    <row r="12" spans="1:10" ht="12.95" customHeight="1">
      <c r="A12" s="108" t="s">
        <v>585</v>
      </c>
      <c r="B12" s="645"/>
      <c r="C12" s="646"/>
      <c r="D12" s="645"/>
      <c r="E12" s="646"/>
      <c r="F12" s="645"/>
      <c r="G12" s="646"/>
      <c r="H12" s="645"/>
      <c r="I12" s="645"/>
      <c r="J12" s="645"/>
    </row>
    <row r="13" spans="1:10" ht="12.95" customHeight="1">
      <c r="A13" s="214" t="s">
        <v>586</v>
      </c>
      <c r="B13" s="644">
        <v>6579.7020605672797</v>
      </c>
      <c r="C13" s="644">
        <v>5915.8657286658217</v>
      </c>
      <c r="D13" s="644">
        <v>976.06200061503034</v>
      </c>
      <c r="E13" s="644">
        <v>20076.914261928818</v>
      </c>
      <c r="F13" s="644">
        <v>1245.1834152817703</v>
      </c>
      <c r="G13" s="644">
        <v>439.04528569638626</v>
      </c>
      <c r="H13" s="644">
        <v>2942.2579370031331</v>
      </c>
      <c r="I13" s="644">
        <v>976.9233033293292</v>
      </c>
      <c r="J13" s="644">
        <v>574.40785507400994</v>
      </c>
    </row>
    <row r="14" spans="1:10" ht="12.95" customHeight="1">
      <c r="A14" s="214" t="s">
        <v>587</v>
      </c>
      <c r="B14" s="644">
        <v>19247.441198206136</v>
      </c>
      <c r="C14" s="644">
        <v>23338.006990594098</v>
      </c>
      <c r="D14" s="644">
        <v>3073.3279443796009</v>
      </c>
      <c r="E14" s="644">
        <v>85182.922023136096</v>
      </c>
      <c r="F14" s="644">
        <v>3180.3604731324731</v>
      </c>
      <c r="G14" s="644">
        <v>1475.5930303659065</v>
      </c>
      <c r="H14" s="644">
        <v>7063.1797374066928</v>
      </c>
      <c r="I14" s="644">
        <v>3413.608527374452</v>
      </c>
      <c r="J14" s="644">
        <v>656.1982272425048</v>
      </c>
    </row>
    <row r="15" spans="1:10" ht="12.95" customHeight="1">
      <c r="A15" s="214" t="s">
        <v>588</v>
      </c>
      <c r="B15" s="893">
        <v>7.5451616551453116</v>
      </c>
      <c r="C15" s="893">
        <v>8.4384517191301232</v>
      </c>
      <c r="D15" s="893">
        <v>6.9997326452393063</v>
      </c>
      <c r="E15" s="893">
        <v>8.2001275874713553</v>
      </c>
      <c r="F15" s="893">
        <v>6.9272903327569519</v>
      </c>
      <c r="G15" s="893">
        <v>6.5908200709370917</v>
      </c>
      <c r="H15" s="893">
        <v>6.4496402170293754</v>
      </c>
      <c r="I15" s="893">
        <v>8.2231651709321447</v>
      </c>
      <c r="J15" s="893">
        <v>5.181897999882513</v>
      </c>
    </row>
    <row r="16" spans="1:10" ht="12.95" customHeight="1">
      <c r="A16" s="108" t="s">
        <v>589</v>
      </c>
      <c r="B16" s="645"/>
      <c r="C16" s="646"/>
      <c r="D16" s="645"/>
      <c r="E16" s="646"/>
      <c r="F16" s="645"/>
      <c r="G16" s="646"/>
      <c r="H16" s="645"/>
      <c r="I16" s="645"/>
      <c r="J16" s="645"/>
    </row>
    <row r="17" spans="1:10" ht="12.95" customHeight="1">
      <c r="A17" s="214" t="s">
        <v>590</v>
      </c>
      <c r="B17" s="644">
        <v>1618.1091473613942</v>
      </c>
      <c r="C17" s="644">
        <v>1643.8078569452041</v>
      </c>
      <c r="D17" s="644">
        <v>530.90879993889598</v>
      </c>
      <c r="E17" s="644">
        <v>6482.1590050202994</v>
      </c>
      <c r="F17" s="644">
        <v>512.12156902013612</v>
      </c>
      <c r="G17" s="644">
        <v>252.02076596814697</v>
      </c>
      <c r="H17" s="644">
        <v>1327.5798778198002</v>
      </c>
      <c r="I17" s="892">
        <v>211.07764200956674</v>
      </c>
      <c r="J17" s="892">
        <v>140.31791543670394</v>
      </c>
    </row>
    <row r="18" spans="1:10" ht="12.95" customHeight="1">
      <c r="A18" s="214" t="s">
        <v>591</v>
      </c>
      <c r="B18" s="644">
        <v>6830.4080319427367</v>
      </c>
      <c r="C18" s="644">
        <v>5372.5406333815336</v>
      </c>
      <c r="D18" s="644">
        <v>1236.0086718675782</v>
      </c>
      <c r="E18" s="644">
        <v>22790.162089996189</v>
      </c>
      <c r="F18" s="644">
        <v>1221.8730831052894</v>
      </c>
      <c r="G18" s="892">
        <v>626.32783268204764</v>
      </c>
      <c r="H18" s="892">
        <v>2885.66312014085</v>
      </c>
      <c r="I18" s="892">
        <v>960.62111457300796</v>
      </c>
      <c r="J18" s="644">
        <v>111.03371827924813</v>
      </c>
    </row>
    <row r="19" spans="1:10" ht="12.95" customHeight="1">
      <c r="A19" s="214" t="s">
        <v>592</v>
      </c>
      <c r="B19" s="892">
        <v>1048.5663796159829</v>
      </c>
      <c r="C19" s="892">
        <v>823.30957493386518</v>
      </c>
      <c r="D19" s="892">
        <v>421.66059277580212</v>
      </c>
      <c r="E19" s="644">
        <v>3091.5976039781244</v>
      </c>
      <c r="F19" s="892">
        <v>367.52629251761886</v>
      </c>
      <c r="G19" s="892">
        <v>223.26522027853702</v>
      </c>
      <c r="H19" s="892">
        <v>639.36868063236193</v>
      </c>
      <c r="I19" s="892">
        <v>74.332756885559434</v>
      </c>
      <c r="J19" s="892">
        <v>33.973710471875833</v>
      </c>
    </row>
    <row r="20" spans="1:10" ht="12.95" customHeight="1">
      <c r="A20" s="214" t="s">
        <v>593</v>
      </c>
      <c r="B20" s="644">
        <v>18352.942062405316</v>
      </c>
      <c r="C20" s="644">
        <v>23003.466932641648</v>
      </c>
      <c r="D20" s="644">
        <v>2717.2025404965998</v>
      </c>
      <c r="E20" s="644">
        <v>79238.741710707705</v>
      </c>
      <c r="F20" s="644">
        <v>3048.2807059591705</v>
      </c>
      <c r="G20" s="644">
        <v>1268.5911321058329</v>
      </c>
      <c r="H20" s="644">
        <v>6434.4886526048012</v>
      </c>
      <c r="I20" s="644">
        <v>3284.41443360325</v>
      </c>
      <c r="J20" s="644">
        <v>979.73176607648725</v>
      </c>
    </row>
    <row r="21" spans="1:10" ht="12.95" customHeight="1">
      <c r="A21" s="108" t="s">
        <v>181</v>
      </c>
      <c r="B21" s="645"/>
      <c r="C21" s="646"/>
      <c r="D21" s="645"/>
      <c r="E21" s="646"/>
      <c r="F21" s="645"/>
      <c r="G21" s="646"/>
      <c r="H21" s="645"/>
      <c r="I21" s="645"/>
      <c r="J21" s="645"/>
    </row>
    <row r="22" spans="1:10" ht="12.95" customHeight="1">
      <c r="A22" s="349" t="s">
        <v>594</v>
      </c>
      <c r="B22" s="644">
        <v>25083.600164852895</v>
      </c>
      <c r="C22" s="644">
        <v>28292.286287667255</v>
      </c>
      <c r="D22" s="644">
        <v>3987.9626086853609</v>
      </c>
      <c r="E22" s="644">
        <v>102798.3359705896</v>
      </c>
      <c r="F22" s="644">
        <v>4314.3706916075489</v>
      </c>
      <c r="G22" s="644">
        <v>1903.5489893090448</v>
      </c>
      <c r="H22" s="644">
        <v>9599.2829857776105</v>
      </c>
      <c r="I22" s="644">
        <v>4272.7713151316502</v>
      </c>
      <c r="J22" s="644">
        <v>1199.4334451764871</v>
      </c>
    </row>
    <row r="23" spans="1:10" ht="12.95" customHeight="1">
      <c r="A23" s="349" t="s">
        <v>595</v>
      </c>
      <c r="B23" s="644">
        <v>658.43595062609484</v>
      </c>
      <c r="C23" s="644">
        <v>795.35770117859136</v>
      </c>
      <c r="D23" s="644">
        <v>26.51334372363775</v>
      </c>
      <c r="E23" s="644">
        <v>2848.7087220510607</v>
      </c>
      <c r="F23" s="644">
        <v>102.35559254482271</v>
      </c>
      <c r="G23" s="892">
        <v>25.486306253419183</v>
      </c>
      <c r="H23" s="644">
        <v>230.99001054189094</v>
      </c>
      <c r="I23" s="644">
        <v>202.25840958586042</v>
      </c>
      <c r="J23" s="892">
        <v>0</v>
      </c>
    </row>
    <row r="24" spans="1:10" ht="12.95" customHeight="1">
      <c r="A24" s="349" t="s">
        <v>1118</v>
      </c>
      <c r="B24" s="892">
        <v>617.78150894962369</v>
      </c>
      <c r="C24" s="892">
        <v>726.80421275209744</v>
      </c>
      <c r="D24" s="892">
        <v>26.744566117991202</v>
      </c>
      <c r="E24" s="892">
        <v>2679.6049169365388</v>
      </c>
      <c r="F24" s="892">
        <v>98.200804693575847</v>
      </c>
      <c r="G24" s="892">
        <v>25.708571872443581</v>
      </c>
      <c r="H24" s="892">
        <v>233.00447027454277</v>
      </c>
      <c r="I24" s="892">
        <v>192.307188780931</v>
      </c>
      <c r="J24" s="892">
        <v>0</v>
      </c>
    </row>
    <row r="25" spans="1:10" ht="12.95" customHeight="1">
      <c r="A25" s="349" t="s">
        <v>1260</v>
      </c>
      <c r="B25" s="892">
        <v>35.173583224367682</v>
      </c>
      <c r="C25" s="892">
        <v>25.428670641965851</v>
      </c>
      <c r="D25" s="892">
        <v>0</v>
      </c>
      <c r="E25" s="892">
        <v>70.862858608994856</v>
      </c>
      <c r="F25" s="892">
        <v>3.8264868179031271</v>
      </c>
      <c r="G25" s="892">
        <v>0</v>
      </c>
      <c r="H25" s="892">
        <v>0</v>
      </c>
      <c r="I25" s="892">
        <v>8.8812984496124034</v>
      </c>
      <c r="J25" s="892">
        <v>0</v>
      </c>
    </row>
    <row r="26" spans="1:10" ht="12.95" customHeight="1">
      <c r="A26" s="349" t="s">
        <v>598</v>
      </c>
      <c r="B26" s="892">
        <v>9.0997635104844523</v>
      </c>
      <c r="C26" s="892">
        <v>75.110007307787527</v>
      </c>
      <c r="D26" s="892">
        <v>0</v>
      </c>
      <c r="E26" s="892">
        <v>191.96395774262396</v>
      </c>
      <c r="F26" s="892">
        <v>0</v>
      </c>
      <c r="G26" s="892">
        <v>0</v>
      </c>
      <c r="H26" s="892">
        <v>0</v>
      </c>
      <c r="I26" s="892">
        <v>0</v>
      </c>
      <c r="J26" s="892">
        <v>0</v>
      </c>
    </row>
    <row r="27" spans="1:10" ht="12.95" customHeight="1">
      <c r="A27" s="349" t="s">
        <v>599</v>
      </c>
      <c r="B27" s="892">
        <v>266.18764268337594</v>
      </c>
      <c r="C27" s="892">
        <v>249.0701052273289</v>
      </c>
      <c r="D27" s="892">
        <v>18.208887565593205</v>
      </c>
      <c r="E27" s="892">
        <v>1331.4536724843774</v>
      </c>
      <c r="F27" s="892">
        <v>69.842629025567931</v>
      </c>
      <c r="G27" s="892">
        <v>66.968495473778603</v>
      </c>
      <c r="H27" s="892">
        <v>314.64960918041425</v>
      </c>
      <c r="I27" s="892">
        <v>146.02337930525437</v>
      </c>
      <c r="J27" s="892">
        <v>0</v>
      </c>
    </row>
    <row r="28" spans="1:10" ht="12.95" customHeight="1">
      <c r="A28" s="349" t="s">
        <v>216</v>
      </c>
      <c r="B28" s="892">
        <v>1908.5296176481741</v>
      </c>
      <c r="C28" s="892">
        <v>2526.0927450574745</v>
      </c>
      <c r="D28" s="892">
        <v>173.58147323000676</v>
      </c>
      <c r="E28" s="892">
        <v>8703.3705855682001</v>
      </c>
      <c r="F28" s="892">
        <v>209.31255285227925</v>
      </c>
      <c r="G28" s="892">
        <v>193.38806226384082</v>
      </c>
      <c r="H28" s="892">
        <v>650.088857944246</v>
      </c>
      <c r="I28" s="892">
        <v>316.19169393301667</v>
      </c>
      <c r="J28" s="892">
        <v>143.31346658983688</v>
      </c>
    </row>
    <row r="29" spans="1:10" ht="12.95" customHeight="1">
      <c r="A29" s="349" t="s">
        <v>1119</v>
      </c>
      <c r="B29" s="892">
        <v>618.99068859383272</v>
      </c>
      <c r="C29" s="892">
        <v>664.73397511534949</v>
      </c>
      <c r="D29" s="892">
        <v>43.468577723494214</v>
      </c>
      <c r="E29" s="892">
        <v>1972.4550338913439</v>
      </c>
      <c r="F29" s="892">
        <v>114.78532063584954</v>
      </c>
      <c r="G29" s="892">
        <v>55.832706150876085</v>
      </c>
      <c r="H29" s="892">
        <v>192.50332684726919</v>
      </c>
      <c r="I29" s="892">
        <v>95.409927936857571</v>
      </c>
      <c r="J29" s="892">
        <v>132.89802994949272</v>
      </c>
    </row>
    <row r="30" spans="1:10" ht="12.95" customHeight="1">
      <c r="A30" s="349" t="s">
        <v>1120</v>
      </c>
      <c r="B30" s="644">
        <v>1457.5107704660186</v>
      </c>
      <c r="C30" s="644">
        <v>2175.7398427862877</v>
      </c>
      <c r="D30" s="644">
        <v>148.51363612618627</v>
      </c>
      <c r="E30" s="644">
        <v>7546.4324421097663</v>
      </c>
      <c r="F30" s="644">
        <v>131.77421951593004</v>
      </c>
      <c r="G30" s="644">
        <v>159.04891110555303</v>
      </c>
      <c r="H30" s="644">
        <v>553.01495487445061</v>
      </c>
      <c r="I30" s="892">
        <v>235.62266904559721</v>
      </c>
      <c r="J30" s="644">
        <v>23.859624958430608</v>
      </c>
    </row>
    <row r="31" spans="1:10" ht="12.95" customHeight="1">
      <c r="A31" s="108" t="s">
        <v>602</v>
      </c>
      <c r="B31" s="645"/>
      <c r="C31" s="646"/>
      <c r="D31" s="645"/>
      <c r="E31" s="646"/>
      <c r="F31" s="645"/>
      <c r="G31" s="646"/>
      <c r="H31" s="645"/>
      <c r="I31" s="645"/>
      <c r="J31" s="645"/>
    </row>
    <row r="32" spans="1:10" ht="12.95" customHeight="1">
      <c r="A32" s="214" t="s">
        <v>603</v>
      </c>
      <c r="B32" s="890">
        <v>7.2329327078001704</v>
      </c>
      <c r="C32" s="890">
        <v>7.7962262141698071</v>
      </c>
      <c r="D32" s="890">
        <v>7.7183360846116171</v>
      </c>
      <c r="E32" s="890">
        <v>7.4932672990569156</v>
      </c>
      <c r="F32" s="890">
        <v>7.7070225652635234</v>
      </c>
      <c r="G32" s="890">
        <v>7.222752861916887</v>
      </c>
      <c r="H32" s="890">
        <v>7.2146708385531504</v>
      </c>
      <c r="I32" s="890">
        <v>8.2820930164762423</v>
      </c>
      <c r="J32" s="890">
        <v>9.1894995924979401</v>
      </c>
    </row>
    <row r="33" spans="1:10" ht="12.95" customHeight="1">
      <c r="A33" s="214" t="s">
        <v>604</v>
      </c>
      <c r="B33" s="890">
        <v>4.4881356096258989</v>
      </c>
      <c r="C33" s="890">
        <v>5.3410513643926754</v>
      </c>
      <c r="D33" s="890">
        <v>15.722549768275915</v>
      </c>
      <c r="E33" s="890">
        <v>5.4933474835446017</v>
      </c>
      <c r="F33" s="890">
        <v>3.7941111539090251</v>
      </c>
      <c r="G33" s="890">
        <v>3</v>
      </c>
      <c r="H33" s="890">
        <v>3.5109789914861889</v>
      </c>
      <c r="I33" s="890">
        <v>2.762023961339235</v>
      </c>
      <c r="J33" s="1207">
        <v>0</v>
      </c>
    </row>
    <row r="34" spans="1:10" ht="12.95" customHeight="1">
      <c r="A34" s="214" t="s">
        <v>605</v>
      </c>
      <c r="B34" s="893">
        <v>1</v>
      </c>
      <c r="C34" s="893">
        <v>1</v>
      </c>
      <c r="D34" s="1207">
        <v>0</v>
      </c>
      <c r="E34" s="893">
        <v>3.3253229398969917</v>
      </c>
      <c r="F34" s="1207">
        <v>3</v>
      </c>
      <c r="G34" s="1207">
        <v>0</v>
      </c>
      <c r="H34" s="1207">
        <v>0</v>
      </c>
      <c r="I34" s="1207">
        <v>6</v>
      </c>
      <c r="J34" s="1207">
        <v>0</v>
      </c>
    </row>
    <row r="35" spans="1:10" ht="12.95" customHeight="1">
      <c r="A35" s="214" t="s">
        <v>606</v>
      </c>
      <c r="B35" s="893">
        <v>1</v>
      </c>
      <c r="C35" s="1207">
        <v>1.3286198095035702</v>
      </c>
      <c r="D35" s="1207">
        <v>0</v>
      </c>
      <c r="E35" s="893">
        <v>1.9561784232087536</v>
      </c>
      <c r="F35" s="1313">
        <v>0</v>
      </c>
      <c r="G35" s="1207">
        <v>0</v>
      </c>
      <c r="H35" s="1207">
        <v>0</v>
      </c>
      <c r="I35" s="1207">
        <v>0</v>
      </c>
      <c r="J35" s="1207">
        <v>0</v>
      </c>
    </row>
    <row r="36" spans="1:10" ht="12.95" customHeight="1">
      <c r="A36" s="214" t="s">
        <v>607</v>
      </c>
      <c r="B36" s="893">
        <v>2.728716854786148</v>
      </c>
      <c r="C36" s="893">
        <v>4.3086455236856551</v>
      </c>
      <c r="D36" s="893">
        <v>6</v>
      </c>
      <c r="E36" s="893">
        <v>6.5290501820497227</v>
      </c>
      <c r="F36" s="893">
        <v>5.5281705879544036</v>
      </c>
      <c r="G36" s="893">
        <v>1.6757727526556003</v>
      </c>
      <c r="H36" s="893">
        <v>10.866415686527544</v>
      </c>
      <c r="I36" s="893">
        <v>1.9770692096649176</v>
      </c>
      <c r="J36" s="1207">
        <v>0</v>
      </c>
    </row>
    <row r="37" spans="1:10" ht="12.95" customHeight="1">
      <c r="A37" s="214" t="s">
        <v>608</v>
      </c>
      <c r="B37" s="893">
        <v>5.93835941741502</v>
      </c>
      <c r="C37" s="893">
        <v>7.1183668647276752</v>
      </c>
      <c r="D37" s="893">
        <v>7.8089663237520934</v>
      </c>
      <c r="E37" s="893">
        <v>5.4735524772873401</v>
      </c>
      <c r="F37" s="893">
        <v>3.514006999089383</v>
      </c>
      <c r="G37" s="893">
        <v>4.9848086173080164</v>
      </c>
      <c r="H37" s="893">
        <v>5.4484688273163142</v>
      </c>
      <c r="I37" s="893">
        <v>6.2043335607693209</v>
      </c>
      <c r="J37" s="893">
        <v>5.6236062555362345</v>
      </c>
    </row>
    <row r="38" spans="1:10" ht="12.95" customHeight="1">
      <c r="A38" s="214" t="s">
        <v>1121</v>
      </c>
      <c r="B38" s="893">
        <v>4.0670908211271977</v>
      </c>
      <c r="C38" s="893">
        <v>4.6890613700699424</v>
      </c>
      <c r="D38" s="893">
        <v>15.716803012092342</v>
      </c>
      <c r="E38" s="893">
        <v>4.6620608002653947</v>
      </c>
      <c r="F38" s="893">
        <v>1.1907242883335731</v>
      </c>
      <c r="G38" s="893">
        <v>1.6960530851778344</v>
      </c>
      <c r="H38" s="893">
        <v>7.6882128769818587</v>
      </c>
      <c r="I38" s="893">
        <v>7.7846520660044991</v>
      </c>
      <c r="J38" s="1207">
        <v>1.7406406653690414</v>
      </c>
    </row>
    <row r="39" spans="1:10" ht="12.95" customHeight="1">
      <c r="A39" s="214" t="s">
        <v>1122</v>
      </c>
      <c r="B39" s="890">
        <v>6.0392117342262264</v>
      </c>
      <c r="C39" s="890">
        <v>6.8146445552396493</v>
      </c>
      <c r="D39" s="890">
        <v>4.5622231054750939</v>
      </c>
      <c r="E39" s="890">
        <v>5.0831296653839386</v>
      </c>
      <c r="F39" s="890">
        <v>4.534031309495882</v>
      </c>
      <c r="G39" s="890">
        <v>5.4447018585849305</v>
      </c>
      <c r="H39" s="890">
        <v>3.7434465704088771</v>
      </c>
      <c r="I39" s="890">
        <v>5.1870080089306079</v>
      </c>
      <c r="J39" s="890">
        <v>24.081361836472677</v>
      </c>
    </row>
    <row r="40" spans="1:10" ht="12.95" customHeight="1">
      <c r="A40" s="214" t="s">
        <v>611</v>
      </c>
      <c r="B40" s="890">
        <v>7.6302861249601657</v>
      </c>
      <c r="C40" s="890">
        <v>8.3171859817892422</v>
      </c>
      <c r="D40" s="890">
        <v>8.085689291971752</v>
      </c>
      <c r="E40" s="890">
        <v>7.979741574289875</v>
      </c>
      <c r="F40" s="890">
        <v>7.907903500767909</v>
      </c>
      <c r="G40" s="890">
        <v>7.8002367293475743</v>
      </c>
      <c r="H40" s="890">
        <v>7.7793925509426778</v>
      </c>
      <c r="I40" s="890">
        <v>8.7149796198593474</v>
      </c>
      <c r="J40" s="890">
        <v>9.8687646716730733</v>
      </c>
    </row>
    <row r="41" spans="1:10" ht="12.95" customHeight="1">
      <c r="A41" s="108" t="s">
        <v>219</v>
      </c>
      <c r="B41" s="645"/>
      <c r="C41" s="646"/>
      <c r="D41" s="645"/>
      <c r="E41" s="646"/>
      <c r="F41" s="645"/>
      <c r="G41" s="646"/>
      <c r="H41" s="645"/>
      <c r="I41" s="645"/>
      <c r="J41" s="645"/>
    </row>
    <row r="42" spans="1:10" ht="12.95" customHeight="1">
      <c r="A42" s="214" t="s">
        <v>612</v>
      </c>
      <c r="B42" s="644">
        <v>16846.035401272515</v>
      </c>
      <c r="C42" s="644">
        <v>17576.379350485789</v>
      </c>
      <c r="D42" s="644">
        <v>2717.7265839740785</v>
      </c>
      <c r="E42" s="644">
        <v>67743.382994964704</v>
      </c>
      <c r="F42" s="644">
        <v>2867.1726485395675</v>
      </c>
      <c r="G42" s="644">
        <v>1078.1506593407726</v>
      </c>
      <c r="H42" s="644">
        <v>6153.5004859549745</v>
      </c>
      <c r="I42" s="644">
        <v>2562.1974236824872</v>
      </c>
      <c r="J42" s="644">
        <v>685.59326268302016</v>
      </c>
    </row>
    <row r="43" spans="1:10" ht="12.95" customHeight="1">
      <c r="A43" s="214" t="s">
        <v>1123</v>
      </c>
      <c r="B43" s="644">
        <v>15864.639099072425</v>
      </c>
      <c r="C43" s="644">
        <v>15677.366106396674</v>
      </c>
      <c r="D43" s="644">
        <v>2568.9563283191437</v>
      </c>
      <c r="E43" s="644">
        <v>61089.030367710191</v>
      </c>
      <c r="F43" s="644">
        <v>2784.9161376827619</v>
      </c>
      <c r="G43" s="644">
        <v>990.42569941544969</v>
      </c>
      <c r="H43" s="644">
        <v>5847.3177571754159</v>
      </c>
      <c r="I43" s="644">
        <v>2336.0256470710588</v>
      </c>
      <c r="J43" s="644">
        <v>532.91975731570551</v>
      </c>
    </row>
    <row r="44" spans="1:10" ht="12.95" customHeight="1">
      <c r="A44" s="214" t="s">
        <v>614</v>
      </c>
      <c r="B44" s="644">
        <v>5098.7420990075798</v>
      </c>
      <c r="C44" s="644">
        <v>6468.6949473811483</v>
      </c>
      <c r="D44" s="644">
        <v>719.06692466988432</v>
      </c>
      <c r="E44" s="644">
        <v>22287.203634561363</v>
      </c>
      <c r="F44" s="644">
        <v>702.33499025807976</v>
      </c>
      <c r="G44" s="644">
        <v>587.99905386440525</v>
      </c>
      <c r="H44" s="644">
        <v>1990.2874796752653</v>
      </c>
      <c r="I44" s="644">
        <v>1134.3953076458099</v>
      </c>
      <c r="J44" s="644">
        <v>310.93427508073933</v>
      </c>
    </row>
    <row r="45" spans="1:10" ht="12.95" customHeight="1">
      <c r="A45" s="214" t="s">
        <v>674</v>
      </c>
      <c r="B45" s="644">
        <v>4021.2460198932959</v>
      </c>
      <c r="C45" s="644">
        <v>5335.5652141283344</v>
      </c>
      <c r="D45" s="644">
        <v>590.89692859600507</v>
      </c>
      <c r="E45" s="644">
        <v>17530.97299916219</v>
      </c>
      <c r="F45" s="644">
        <v>608.81099473431959</v>
      </c>
      <c r="G45" s="644">
        <v>490.50506250082407</v>
      </c>
      <c r="H45" s="644">
        <v>1743.2412124032214</v>
      </c>
      <c r="I45" s="644">
        <v>921.53695845776667</v>
      </c>
      <c r="J45" s="644">
        <v>217.89995293235424</v>
      </c>
    </row>
    <row r="46" spans="1:10" ht="12.95" customHeight="1">
      <c r="A46" s="214" t="s">
        <v>616</v>
      </c>
      <c r="B46" s="644">
        <v>4368.0567857786564</v>
      </c>
      <c r="C46" s="644">
        <v>6015.5215766527399</v>
      </c>
      <c r="D46" s="644">
        <v>606.66981499163489</v>
      </c>
      <c r="E46" s="644">
        <v>17013.789486116402</v>
      </c>
      <c r="F46" s="644">
        <v>753.25747886415297</v>
      </c>
      <c r="G46" s="644">
        <v>215.47637670298343</v>
      </c>
      <c r="H46" s="644">
        <v>1648.5840697927638</v>
      </c>
      <c r="I46" s="644">
        <v>712.59454196245611</v>
      </c>
      <c r="J46" s="644">
        <v>49.919395504114974</v>
      </c>
    </row>
    <row r="47" spans="1:10" ht="12.95" customHeight="1">
      <c r="A47" s="214" t="s">
        <v>676</v>
      </c>
      <c r="B47" s="644">
        <v>3777.801116266015</v>
      </c>
      <c r="C47" s="644">
        <v>5035.8599860792892</v>
      </c>
      <c r="D47" s="644">
        <v>560.79932235714512</v>
      </c>
      <c r="E47" s="644">
        <v>14257.506490644702</v>
      </c>
      <c r="F47" s="644">
        <v>663.64110899131936</v>
      </c>
      <c r="G47" s="644">
        <v>176.10138094042276</v>
      </c>
      <c r="H47" s="644">
        <v>1477.3852447612487</v>
      </c>
      <c r="I47" s="644">
        <v>612.1467814023805</v>
      </c>
      <c r="J47" s="644">
        <v>28.499655982565809</v>
      </c>
    </row>
    <row r="48" spans="1:10" ht="12.95" customHeight="1">
      <c r="A48" s="214" t="s">
        <v>229</v>
      </c>
      <c r="B48" s="894">
        <v>44.992425921487971</v>
      </c>
      <c r="C48" s="894">
        <v>200.99201624607804</v>
      </c>
      <c r="D48" s="894">
        <v>23.93010337256208</v>
      </c>
      <c r="E48" s="894">
        <v>653.6114003457792</v>
      </c>
      <c r="F48" s="894">
        <v>0</v>
      </c>
      <c r="G48" s="894">
        <v>0</v>
      </c>
      <c r="H48" s="894">
        <v>13.233490066713314</v>
      </c>
      <c r="I48" s="894">
        <v>24.77188568454601</v>
      </c>
      <c r="J48" s="894">
        <v>30.715008415177966</v>
      </c>
    </row>
    <row r="49" spans="1:10" ht="12.95" customHeight="1">
      <c r="A49" s="214" t="s">
        <v>1124</v>
      </c>
      <c r="B49" s="894">
        <v>29.087052922966496</v>
      </c>
      <c r="C49" s="894">
        <v>107.03126728384517</v>
      </c>
      <c r="D49" s="894">
        <v>22.510390168448563</v>
      </c>
      <c r="E49" s="894">
        <v>354.26914050216476</v>
      </c>
      <c r="F49" s="894">
        <v>0</v>
      </c>
      <c r="G49" s="894">
        <v>0</v>
      </c>
      <c r="H49" s="894">
        <v>12.448380186838756</v>
      </c>
      <c r="I49" s="894">
        <v>23.3022316404492</v>
      </c>
      <c r="J49" s="894">
        <v>0</v>
      </c>
    </row>
    <row r="50" spans="1:10" ht="12.95" customHeight="1">
      <c r="A50" s="214" t="s">
        <v>1125</v>
      </c>
      <c r="B50" s="894">
        <v>20.249827682064012</v>
      </c>
      <c r="C50" s="894">
        <v>60.100144146862718</v>
      </c>
      <c r="D50" s="894">
        <v>8.6955072038793801</v>
      </c>
      <c r="E50" s="894">
        <v>205.17638958485495</v>
      </c>
      <c r="F50" s="894">
        <v>0</v>
      </c>
      <c r="G50" s="894">
        <v>0</v>
      </c>
      <c r="H50" s="894">
        <v>6.5547488458423935</v>
      </c>
      <c r="I50" s="894">
        <v>12.308420913235027</v>
      </c>
      <c r="J50" s="894">
        <v>0</v>
      </c>
    </row>
    <row r="51" spans="1:10" ht="12.95" customHeight="1">
      <c r="A51" s="214" t="s">
        <v>1126</v>
      </c>
      <c r="B51" s="894">
        <v>17.832560944729231</v>
      </c>
      <c r="C51" s="894">
        <v>72.954775335949179</v>
      </c>
      <c r="D51" s="894">
        <v>0</v>
      </c>
      <c r="E51" s="894">
        <v>49.482333502005787</v>
      </c>
      <c r="F51" s="894">
        <v>0</v>
      </c>
      <c r="G51" s="894">
        <v>0</v>
      </c>
      <c r="H51" s="894">
        <v>0</v>
      </c>
      <c r="I51" s="894">
        <v>0</v>
      </c>
      <c r="J51" s="894">
        <v>0</v>
      </c>
    </row>
    <row r="52" spans="1:10" ht="12.95" customHeight="1">
      <c r="A52" s="349" t="s">
        <v>232</v>
      </c>
      <c r="B52" s="894">
        <v>86.515380800325758</v>
      </c>
      <c r="C52" s="894">
        <v>117.28306091435854</v>
      </c>
      <c r="D52" s="894">
        <v>8.3684958397955924</v>
      </c>
      <c r="E52" s="894">
        <v>534.50145305920205</v>
      </c>
      <c r="F52" s="894">
        <v>0</v>
      </c>
      <c r="G52" s="894">
        <v>7.3467928286308801</v>
      </c>
      <c r="H52" s="894">
        <v>62.908820955173169</v>
      </c>
      <c r="I52" s="894">
        <v>59.711949735732311</v>
      </c>
      <c r="J52" s="894">
        <v>4.6559833258064405</v>
      </c>
    </row>
    <row r="53" spans="1:10" ht="12.95" customHeight="1">
      <c r="A53" s="349" t="s">
        <v>1238</v>
      </c>
      <c r="B53" s="894">
        <v>33.973743126148612</v>
      </c>
      <c r="C53" s="894">
        <v>59.495931250931349</v>
      </c>
      <c r="D53" s="894">
        <v>14.509361417834588</v>
      </c>
      <c r="E53" s="894">
        <v>199.26936993758244</v>
      </c>
      <c r="F53" s="894">
        <v>15.74720593042081</v>
      </c>
      <c r="G53" s="894">
        <v>0</v>
      </c>
      <c r="H53" s="894">
        <v>10.774583506587687</v>
      </c>
      <c r="I53" s="894">
        <v>4.2417309234996443</v>
      </c>
      <c r="J53" s="894">
        <v>24.526618736498197</v>
      </c>
    </row>
    <row r="54" spans="1:10" ht="12.95" customHeight="1">
      <c r="A54" s="214" t="s">
        <v>228</v>
      </c>
      <c r="B54" s="894">
        <v>58.374521131061456</v>
      </c>
      <c r="C54" s="894">
        <v>76.71707565305455</v>
      </c>
      <c r="D54" s="894">
        <v>0</v>
      </c>
      <c r="E54" s="894">
        <v>128.6008870626045</v>
      </c>
      <c r="F54" s="894">
        <v>0</v>
      </c>
      <c r="G54" s="894">
        <v>0</v>
      </c>
      <c r="H54" s="894">
        <v>0</v>
      </c>
      <c r="I54" s="894">
        <v>26.133488074426189</v>
      </c>
      <c r="J54" s="894">
        <v>0</v>
      </c>
    </row>
    <row r="55" spans="1:10" ht="12.95" customHeight="1">
      <c r="A55" s="214" t="s">
        <v>226</v>
      </c>
      <c r="B55" s="894">
        <v>14.9258441827012</v>
      </c>
      <c r="C55" s="894">
        <v>14.36056738342106</v>
      </c>
      <c r="D55" s="894">
        <v>0</v>
      </c>
      <c r="E55" s="894">
        <v>67.377355790489517</v>
      </c>
      <c r="F55" s="894">
        <v>0</v>
      </c>
      <c r="G55" s="894">
        <v>0</v>
      </c>
      <c r="H55" s="894">
        <v>0</v>
      </c>
      <c r="I55" s="894">
        <v>0</v>
      </c>
      <c r="J55" s="894">
        <v>0</v>
      </c>
    </row>
    <row r="56" spans="1:10" ht="12.95" customHeight="1">
      <c r="A56" s="214" t="s">
        <v>619</v>
      </c>
      <c r="B56" s="894">
        <v>550.48167697726558</v>
      </c>
      <c r="C56" s="894">
        <v>683.17979734527785</v>
      </c>
      <c r="D56" s="894">
        <v>95.761914594835758</v>
      </c>
      <c r="E56" s="894">
        <v>4176.5428640414239</v>
      </c>
      <c r="F56" s="894">
        <v>175.49744349028748</v>
      </c>
      <c r="G56" s="894">
        <v>29.862072195566473</v>
      </c>
      <c r="H56" s="894">
        <v>230.54258345829916</v>
      </c>
      <c r="I56" s="894">
        <v>161.51667826651976</v>
      </c>
      <c r="J56" s="894">
        <v>283.41575538271292</v>
      </c>
    </row>
    <row r="57" spans="1:10" ht="12.95" customHeight="1">
      <c r="A57" s="215" t="s">
        <v>1127</v>
      </c>
      <c r="B57" s="894">
        <v>156.47309602603821</v>
      </c>
      <c r="C57" s="894">
        <v>166.63800681376674</v>
      </c>
      <c r="D57" s="894">
        <v>23.617987862163776</v>
      </c>
      <c r="E57" s="894">
        <v>909.6790451757073</v>
      </c>
      <c r="F57" s="894">
        <v>42.40158587429277</v>
      </c>
      <c r="G57" s="894">
        <v>102.50000270802886</v>
      </c>
      <c r="H57" s="894">
        <v>247.23838761311987</v>
      </c>
      <c r="I57" s="894">
        <v>17.962224967238942</v>
      </c>
      <c r="J57" s="894">
        <v>12.668314932014926</v>
      </c>
    </row>
    <row r="58" spans="1:10" ht="12.95" customHeight="1">
      <c r="A58" s="108" t="s">
        <v>235</v>
      </c>
      <c r="B58" s="645"/>
      <c r="C58" s="646"/>
      <c r="D58" s="645"/>
      <c r="E58" s="646"/>
      <c r="F58" s="645"/>
      <c r="G58" s="646"/>
      <c r="H58" s="645"/>
      <c r="I58" s="645"/>
      <c r="J58" s="645"/>
    </row>
    <row r="59" spans="1:10" ht="12.95" customHeight="1">
      <c r="A59" s="214" t="s">
        <v>621</v>
      </c>
      <c r="B59" s="644">
        <v>21562.519707380561</v>
      </c>
      <c r="C59" s="644">
        <v>24915.620361561465</v>
      </c>
      <c r="D59" s="644">
        <v>2979.4065625176754</v>
      </c>
      <c r="E59" s="644">
        <v>87727.431900837502</v>
      </c>
      <c r="F59" s="644">
        <v>3450.5563507478455</v>
      </c>
      <c r="G59" s="644">
        <v>1485.2406160486505</v>
      </c>
      <c r="H59" s="644">
        <v>7469.4388002572441</v>
      </c>
      <c r="I59" s="644">
        <v>3803.7292818651526</v>
      </c>
      <c r="J59" s="644">
        <v>720.82208588143942</v>
      </c>
    </row>
    <row r="60" spans="1:10" ht="12.95" customHeight="1">
      <c r="A60" s="214" t="s">
        <v>1128</v>
      </c>
      <c r="B60" s="644">
        <v>17489.057224634918</v>
      </c>
      <c r="C60" s="644">
        <v>22260.150221781492</v>
      </c>
      <c r="D60" s="644">
        <v>2542.850129745143</v>
      </c>
      <c r="E60" s="644">
        <v>76550.970823363692</v>
      </c>
      <c r="F60" s="644">
        <v>2878.0382892369043</v>
      </c>
      <c r="G60" s="644">
        <v>1298.5438165973426</v>
      </c>
      <c r="H60" s="644">
        <v>6164.0458697718213</v>
      </c>
      <c r="I60" s="644">
        <v>3270.3378779497625</v>
      </c>
      <c r="J60" s="644">
        <v>686.06412340927773</v>
      </c>
    </row>
    <row r="61" spans="1:10" ht="12.95" customHeight="1">
      <c r="A61" s="214" t="s">
        <v>1129</v>
      </c>
      <c r="B61" s="894">
        <v>4526.6178737291393</v>
      </c>
      <c r="C61" s="894">
        <v>2734.9712797263896</v>
      </c>
      <c r="D61" s="894">
        <v>439.86083958723322</v>
      </c>
      <c r="E61" s="894">
        <v>11893.556987606564</v>
      </c>
      <c r="F61" s="894">
        <v>606.5768876735433</v>
      </c>
      <c r="G61" s="894">
        <v>184.37895354814813</v>
      </c>
      <c r="H61" s="894">
        <v>1487.2197147972568</v>
      </c>
      <c r="I61" s="894">
        <v>588.5229267717375</v>
      </c>
      <c r="J61" s="894">
        <v>26.472695206543936</v>
      </c>
    </row>
    <row r="62" spans="1:10" ht="12.95" customHeight="1">
      <c r="A62" s="214" t="s">
        <v>1130</v>
      </c>
      <c r="B62" s="894">
        <v>669.46984823931052</v>
      </c>
      <c r="C62" s="894">
        <v>632.77687131828338</v>
      </c>
      <c r="D62" s="894">
        <v>69.394656297494521</v>
      </c>
      <c r="E62" s="894">
        <v>2360.21420085726</v>
      </c>
      <c r="F62" s="894">
        <v>83.967937644424168</v>
      </c>
      <c r="G62" s="894">
        <v>0</v>
      </c>
      <c r="H62" s="894">
        <v>117.94673833736347</v>
      </c>
      <c r="I62" s="894">
        <v>121.43126377123299</v>
      </c>
      <c r="J62" s="894">
        <v>0</v>
      </c>
    </row>
    <row r="63" spans="1:10" ht="12.95" customHeight="1">
      <c r="A63" s="214" t="s">
        <v>625</v>
      </c>
      <c r="B63" s="894">
        <v>986.50136464053332</v>
      </c>
      <c r="C63" s="894">
        <v>1204.7853823317944</v>
      </c>
      <c r="D63" s="894">
        <v>501.79775388551201</v>
      </c>
      <c r="E63" s="894">
        <v>4092.1769161095258</v>
      </c>
      <c r="F63" s="894">
        <v>325.59581880613683</v>
      </c>
      <c r="G63" s="894">
        <v>108.95287491528504</v>
      </c>
      <c r="H63" s="894">
        <v>767.36905288742003</v>
      </c>
      <c r="I63" s="894">
        <v>167.39325480487599</v>
      </c>
      <c r="J63" s="894">
        <v>107.86562184246441</v>
      </c>
    </row>
    <row r="64" spans="1:10" ht="12.95" customHeight="1">
      <c r="A64" s="214" t="s">
        <v>1131</v>
      </c>
      <c r="B64" s="894">
        <v>261.24707098743517</v>
      </c>
      <c r="C64" s="894">
        <v>449.32522765139316</v>
      </c>
      <c r="D64" s="894">
        <v>38.974755889252556</v>
      </c>
      <c r="E64" s="894">
        <v>1078.7677371009913</v>
      </c>
      <c r="F64" s="894">
        <v>70.033381526999264</v>
      </c>
      <c r="G64" s="894">
        <v>0</v>
      </c>
      <c r="H64" s="894">
        <v>86.35328392116125</v>
      </c>
      <c r="I64" s="894">
        <v>26.654631680613452</v>
      </c>
      <c r="J64" s="894">
        <v>105.63567533999408</v>
      </c>
    </row>
    <row r="65" spans="1:10" ht="12.95" customHeight="1">
      <c r="A65" s="214" t="s">
        <v>1132</v>
      </c>
      <c r="B65" s="894">
        <v>202.33696580990315</v>
      </c>
      <c r="C65" s="894">
        <v>26.273796323804365</v>
      </c>
      <c r="D65" s="894">
        <v>11.397274747495842</v>
      </c>
      <c r="E65" s="894">
        <v>497.76731255591204</v>
      </c>
      <c r="F65" s="894">
        <v>22.627355376713545</v>
      </c>
      <c r="G65" s="894">
        <v>22.627355376713545</v>
      </c>
      <c r="H65" s="894">
        <v>0</v>
      </c>
      <c r="I65" s="894">
        <v>39.27091401041617</v>
      </c>
      <c r="J65" s="894">
        <v>0</v>
      </c>
    </row>
    <row r="66" spans="1:10" ht="12.95" customHeight="1">
      <c r="A66" s="214" t="s">
        <v>1133</v>
      </c>
      <c r="B66" s="894">
        <v>688.48536568783481</v>
      </c>
      <c r="C66" s="894">
        <v>735.72598702824928</v>
      </c>
      <c r="D66" s="894">
        <v>450.24457098594729</v>
      </c>
      <c r="E66" s="894">
        <v>2631.2197898537656</v>
      </c>
      <c r="F66" s="894">
        <v>259.83919644135722</v>
      </c>
      <c r="G66" s="894">
        <v>108.5588704642665</v>
      </c>
      <c r="H66" s="894">
        <v>676.736715857425</v>
      </c>
      <c r="I66" s="894">
        <v>104.91990365008543</v>
      </c>
      <c r="J66" s="894">
        <v>0</v>
      </c>
    </row>
    <row r="67" spans="1:10" ht="12.95" customHeight="1">
      <c r="A67" s="214" t="s">
        <v>629</v>
      </c>
      <c r="B67" s="894">
        <v>250.55608285521703</v>
      </c>
      <c r="C67" s="894">
        <v>128.32853393210871</v>
      </c>
      <c r="D67" s="894">
        <v>59.809205323855835</v>
      </c>
      <c r="E67" s="894">
        <v>986.49734758594889</v>
      </c>
      <c r="F67" s="894">
        <v>48.751090607004151</v>
      </c>
      <c r="G67" s="894">
        <v>5.0313841016242113</v>
      </c>
      <c r="H67" s="894">
        <v>223.5781786714719</v>
      </c>
      <c r="I67" s="894">
        <v>26.425569723197619</v>
      </c>
      <c r="J67" s="894">
        <v>13.809207654153143</v>
      </c>
    </row>
    <row r="68" spans="1:10" ht="12.95" customHeight="1">
      <c r="A68" s="214" t="s">
        <v>630</v>
      </c>
      <c r="B68" s="894">
        <v>990.39259416317304</v>
      </c>
      <c r="C68" s="894">
        <v>1309.3398938183709</v>
      </c>
      <c r="D68" s="894">
        <v>159.60048398988744</v>
      </c>
      <c r="E68" s="894">
        <v>5232.1118136716432</v>
      </c>
      <c r="F68" s="894">
        <v>203.79615264981328</v>
      </c>
      <c r="G68" s="894">
        <v>58.704331255401783</v>
      </c>
      <c r="H68" s="894">
        <v>450.51728196321579</v>
      </c>
      <c r="I68" s="894">
        <v>195.92163225749053</v>
      </c>
      <c r="J68" s="894">
        <v>304.5135159637793</v>
      </c>
    </row>
    <row r="69" spans="1:10" ht="12.95" customHeight="1">
      <c r="A69" s="214" t="s">
        <v>631</v>
      </c>
      <c r="B69" s="894">
        <v>67.416988351109893</v>
      </c>
      <c r="C69" s="894">
        <v>0</v>
      </c>
      <c r="D69" s="894">
        <v>0</v>
      </c>
      <c r="E69" s="894">
        <v>268.28217824987053</v>
      </c>
      <c r="F69" s="894">
        <v>27.081394052165976</v>
      </c>
      <c r="G69" s="894">
        <v>0</v>
      </c>
      <c r="H69" s="894">
        <v>15.875984742569511</v>
      </c>
      <c r="I69" s="894">
        <v>0</v>
      </c>
      <c r="J69" s="894">
        <v>0</v>
      </c>
    </row>
    <row r="70" spans="1:10" ht="12.95" customHeight="1">
      <c r="A70" s="214" t="s">
        <v>632</v>
      </c>
      <c r="B70" s="894">
        <v>231.85857898226504</v>
      </c>
      <c r="C70" s="894">
        <v>110.77827664653336</v>
      </c>
      <c r="D70" s="894">
        <v>17.915904827904061</v>
      </c>
      <c r="E70" s="894">
        <v>1132.590474505703</v>
      </c>
      <c r="F70" s="894">
        <v>32.70048725226107</v>
      </c>
      <c r="G70" s="894">
        <v>0</v>
      </c>
      <c r="H70" s="894">
        <v>43.789419210862789</v>
      </c>
      <c r="I70" s="894">
        <v>23.374664379141247</v>
      </c>
      <c r="J70" s="894">
        <v>0</v>
      </c>
    </row>
    <row r="71" spans="1:10" ht="12.95" customHeight="1">
      <c r="A71" s="214" t="s">
        <v>633</v>
      </c>
      <c r="B71" s="894">
        <v>1209.4204254479041</v>
      </c>
      <c r="C71" s="894">
        <v>1032.9770979550119</v>
      </c>
      <c r="D71" s="894">
        <v>182.70149227791117</v>
      </c>
      <c r="E71" s="894">
        <v>3944.7188566501359</v>
      </c>
      <c r="F71" s="894">
        <v>168.91641529232766</v>
      </c>
      <c r="G71" s="894">
        <v>70.766303298129941</v>
      </c>
      <c r="H71" s="894">
        <v>286.04372008434171</v>
      </c>
      <c r="I71" s="894">
        <v>113.33731043458948</v>
      </c>
      <c r="J71" s="894">
        <v>0</v>
      </c>
    </row>
    <row r="72" spans="1:10" ht="12.95" customHeight="1">
      <c r="A72" s="214" t="s">
        <v>1134</v>
      </c>
      <c r="B72" s="644">
        <v>2630.1154647002759</v>
      </c>
      <c r="C72" s="644">
        <v>2223.0062903369048</v>
      </c>
      <c r="D72" s="644">
        <v>490.35270700031487</v>
      </c>
      <c r="E72" s="644">
        <v>8022.6159331310828</v>
      </c>
      <c r="F72" s="644">
        <v>467.8878809163669</v>
      </c>
      <c r="G72" s="644">
        <v>247.50917319893975</v>
      </c>
      <c r="H72" s="644">
        <v>1035.119177729797</v>
      </c>
      <c r="I72" s="644">
        <v>361.14311569765113</v>
      </c>
      <c r="J72" s="644">
        <v>208.76348146704615</v>
      </c>
    </row>
    <row r="73" spans="1:10" ht="12.95" customHeight="1">
      <c r="A73" s="895" t="s">
        <v>635</v>
      </c>
      <c r="B73" s="896">
        <v>54.368682045064538</v>
      </c>
      <c r="C73" s="896">
        <v>56.907160470901495</v>
      </c>
      <c r="D73" s="896">
        <v>54.450189283254446</v>
      </c>
      <c r="E73" s="896">
        <v>52.627543778438415</v>
      </c>
      <c r="F73" s="896">
        <v>55.233354754087834</v>
      </c>
      <c r="G73" s="896">
        <v>55.286774168672231</v>
      </c>
      <c r="H73" s="896">
        <v>54.034723513567009</v>
      </c>
      <c r="I73" s="896">
        <v>55.884417352572051</v>
      </c>
      <c r="J73" s="896">
        <v>52.50446989495137</v>
      </c>
    </row>
    <row r="74" spans="1:10" ht="16.5" customHeight="1">
      <c r="A74" s="350" t="s">
        <v>262</v>
      </c>
    </row>
    <row r="75" spans="1:10">
      <c r="A75" s="351" t="s">
        <v>263</v>
      </c>
    </row>
    <row r="76" spans="1:10" s="2" customFormat="1" ht="14.25">
      <c r="A76" s="251"/>
      <c r="B76" s="183"/>
      <c r="C76" s="229"/>
      <c r="D76" s="226"/>
      <c r="E76" s="223"/>
      <c r="F76" s="223"/>
      <c r="G76" s="223"/>
      <c r="H76" s="223"/>
      <c r="I76" s="223"/>
      <c r="J76" s="223"/>
    </row>
    <row r="77" spans="1:10" s="2" customFormat="1" ht="14.25">
      <c r="B77" s="183"/>
      <c r="C77" s="223"/>
      <c r="D77" s="223"/>
      <c r="E77" s="223"/>
      <c r="F77" s="223"/>
      <c r="G77" s="223"/>
      <c r="H77" s="223"/>
      <c r="I77" s="223"/>
      <c r="J77" s="223"/>
    </row>
    <row r="78" spans="1:10">
      <c r="A78" s="247"/>
      <c r="J78"/>
    </row>
    <row r="79" spans="1:10">
      <c r="A79" s="257"/>
    </row>
  </sheetData>
  <sheetProtection formatCells="0" formatColumns="0" formatRows="0" insertColumns="0" insertRows="0" insertHyperlinks="0" deleteColumns="0" deleteRows="0" sort="0" autoFilter="0" pivotTables="0"/>
  <mergeCells count="12">
    <mergeCell ref="I4:I5"/>
    <mergeCell ref="A1:J1"/>
    <mergeCell ref="A2:J2"/>
    <mergeCell ref="B4:B5"/>
    <mergeCell ref="C4:C5"/>
    <mergeCell ref="J4:J5"/>
    <mergeCell ref="D4:D5"/>
    <mergeCell ref="E4:E5"/>
    <mergeCell ref="F4:F5"/>
    <mergeCell ref="G4:G5"/>
    <mergeCell ref="H4:H5"/>
    <mergeCell ref="A4:A5"/>
  </mergeCells>
  <printOptions horizontalCentered="1"/>
  <pageMargins left="0.25" right="0.25" top="0.25" bottom="0.5" header="0.3" footer="0.3"/>
  <pageSetup scale="74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75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16">
    <pageSetUpPr fitToPage="1"/>
  </sheetPr>
  <dimension ref="A1:M113"/>
  <sheetViews>
    <sheetView showGridLines="0" workbookViewId="0">
      <selection activeCell="O37" sqref="O37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1" width="3" style="2" customWidth="1"/>
    <col min="12" max="112" width="9.140625" style="2"/>
    <col min="113" max="113" width="10.42578125" style="2" customWidth="1"/>
    <col min="114" max="16384" width="9.140625" style="2"/>
  </cols>
  <sheetData>
    <row r="1" spans="1:13" s="11" customFormat="1" ht="15.75">
      <c r="A1" s="1468" t="s">
        <v>1018</v>
      </c>
      <c r="B1" s="1468"/>
      <c r="C1" s="1468"/>
      <c r="D1" s="1468"/>
      <c r="E1" s="1468"/>
      <c r="F1" s="1468"/>
      <c r="G1" s="1468"/>
      <c r="H1" s="1468"/>
      <c r="I1" s="1468"/>
      <c r="J1" s="1468"/>
      <c r="K1" s="182"/>
    </row>
    <row r="2" spans="1:13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K2" s="151"/>
      <c r="L2" s="506"/>
      <c r="M2" s="506"/>
    </row>
    <row r="3" spans="1:13" customFormat="1" ht="12.7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</row>
    <row r="4" spans="1:13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3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3" customFormat="1" ht="12.95" customHeight="1">
      <c r="A6" s="596" t="s">
        <v>137</v>
      </c>
      <c r="B6" s="446">
        <v>414249.60331711936</v>
      </c>
      <c r="C6" s="446">
        <v>87899.976941260829</v>
      </c>
      <c r="D6" s="594">
        <v>371.27384753916567</v>
      </c>
      <c r="E6" s="307">
        <v>77655.603317116867</v>
      </c>
      <c r="F6" s="446">
        <v>16269.9769412608</v>
      </c>
      <c r="G6" s="751">
        <v>377.29387446260966</v>
      </c>
      <c r="H6" s="446">
        <v>336594.00000000064</v>
      </c>
      <c r="I6" s="446">
        <v>71629.999999999447</v>
      </c>
      <c r="J6" s="751">
        <v>369.906463772167</v>
      </c>
      <c r="K6" s="201"/>
      <c r="M6" s="135"/>
    </row>
    <row r="7" spans="1:13" customFormat="1" ht="12.95" customHeight="1">
      <c r="A7" s="596" t="s">
        <v>180</v>
      </c>
      <c r="B7" s="446">
        <v>5069618.7715026634</v>
      </c>
      <c r="C7" s="446">
        <v>1364325.5604482398</v>
      </c>
      <c r="D7" s="594">
        <v>271.58424048268029</v>
      </c>
      <c r="E7" s="307">
        <v>930025.1536900152</v>
      </c>
      <c r="F7" s="446">
        <v>275505.50053161988</v>
      </c>
      <c r="G7" s="751">
        <v>237.57044846488492</v>
      </c>
      <c r="H7" s="446">
        <v>4139593.6178126424</v>
      </c>
      <c r="I7" s="446">
        <v>1088820.1925637107</v>
      </c>
      <c r="J7" s="751">
        <v>280.19074646895109</v>
      </c>
      <c r="K7" s="201"/>
    </row>
    <row r="8" spans="1:13" customFormat="1" ht="12.95" customHeight="1">
      <c r="A8" s="596" t="s">
        <v>168</v>
      </c>
      <c r="B8" s="446">
        <v>13889.366497267571</v>
      </c>
      <c r="C8" s="446">
        <v>3737.8782478033968</v>
      </c>
      <c r="D8" s="594">
        <v>271.58424048268029</v>
      </c>
      <c r="E8" s="307">
        <v>2548.0141196986719</v>
      </c>
      <c r="F8" s="446">
        <v>754.80959049758872</v>
      </c>
      <c r="G8" s="751">
        <v>237.57044846488498</v>
      </c>
      <c r="H8" s="446">
        <v>11341.352377568883</v>
      </c>
      <c r="I8" s="446">
        <v>2983.0690207224952</v>
      </c>
      <c r="J8" s="751">
        <v>280.19074646895103</v>
      </c>
    </row>
    <row r="9" spans="1:13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  <c r="K9" s="6"/>
    </row>
    <row r="10" spans="1:13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  <c r="K10" s="6"/>
    </row>
    <row r="11" spans="1:13" customFormat="1" ht="12.95" customHeight="1">
      <c r="A11" s="596" t="s">
        <v>182</v>
      </c>
      <c r="B11" s="446">
        <v>199897.93494525074</v>
      </c>
      <c r="C11" s="446">
        <v>36660.067474396245</v>
      </c>
      <c r="D11" s="594">
        <v>445.27432358072298</v>
      </c>
      <c r="E11" s="307">
        <v>37130.559582396716</v>
      </c>
      <c r="F11" s="446">
        <v>7326.0273931840657</v>
      </c>
      <c r="G11" s="751">
        <v>406.83075000431978</v>
      </c>
      <c r="H11" s="446">
        <v>162767.37536285268</v>
      </c>
      <c r="I11" s="446">
        <v>29334.040081212264</v>
      </c>
      <c r="J11" s="751">
        <v>454.87541065678573</v>
      </c>
      <c r="K11" s="6"/>
      <c r="L11" s="746"/>
      <c r="M11" s="746"/>
    </row>
    <row r="12" spans="1:13" customFormat="1" ht="12.95" customHeight="1">
      <c r="A12" s="596" t="s">
        <v>183</v>
      </c>
      <c r="B12" s="446">
        <v>136216.92024109201</v>
      </c>
      <c r="C12" s="446">
        <v>27717.349461679976</v>
      </c>
      <c r="D12" s="594">
        <v>391.45002277153435</v>
      </c>
      <c r="E12" s="307">
        <v>23710.242017361503</v>
      </c>
      <c r="F12" s="446">
        <v>4982.1418792733239</v>
      </c>
      <c r="G12" s="751">
        <v>375.90459268132656</v>
      </c>
      <c r="H12" s="446">
        <v>112506.67822372913</v>
      </c>
      <c r="I12" s="446">
        <v>22735.207582406729</v>
      </c>
      <c r="J12" s="751">
        <v>394.85661310077768</v>
      </c>
      <c r="K12" s="6"/>
    </row>
    <row r="13" spans="1:13" customFormat="1" ht="12.95" customHeight="1">
      <c r="A13" s="596" t="s">
        <v>184</v>
      </c>
      <c r="B13" s="446">
        <v>7326.4386398516335</v>
      </c>
      <c r="C13" s="446">
        <v>968.09904770066896</v>
      </c>
      <c r="D13" s="594">
        <v>656.78605998556145</v>
      </c>
      <c r="E13" s="307">
        <v>1978.5379564038064</v>
      </c>
      <c r="F13" s="446">
        <v>230.83254784341702</v>
      </c>
      <c r="G13" s="751">
        <v>757.1312732491815</v>
      </c>
      <c r="H13" s="446">
        <v>5347.9006834478278</v>
      </c>
      <c r="I13" s="446">
        <v>737.26649985725214</v>
      </c>
      <c r="J13" s="751">
        <v>625.36873498026512</v>
      </c>
      <c r="K13" s="6"/>
    </row>
    <row r="14" spans="1:13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  <c r="K14" s="6"/>
    </row>
    <row r="15" spans="1:13" customFormat="1" ht="12.95" customHeight="1">
      <c r="A15" s="596" t="s">
        <v>185</v>
      </c>
      <c r="B15" s="446">
        <v>42679.772976375549</v>
      </c>
      <c r="C15" s="446">
        <v>7659.8414456867558</v>
      </c>
      <c r="D15" s="594">
        <v>457.18872615057143</v>
      </c>
      <c r="E15" s="307">
        <v>13891.762182861992</v>
      </c>
      <c r="F15" s="446">
        <v>2360.9960094944722</v>
      </c>
      <c r="G15" s="751">
        <v>488.3856697342087</v>
      </c>
      <c r="H15" s="446">
        <v>28788.010793513495</v>
      </c>
      <c r="I15" s="446">
        <v>5298.8454361922795</v>
      </c>
      <c r="J15" s="751">
        <v>443.28836612000515</v>
      </c>
      <c r="K15" s="6"/>
      <c r="L15" s="746"/>
      <c r="M15" s="746"/>
    </row>
    <row r="16" spans="1:13" customFormat="1" ht="12.95" customHeight="1">
      <c r="A16" s="596" t="s">
        <v>186</v>
      </c>
      <c r="B16" s="446">
        <v>16642.352429530456</v>
      </c>
      <c r="C16" s="446">
        <v>3561.2695996838265</v>
      </c>
      <c r="D16" s="594">
        <v>367.31515162480213</v>
      </c>
      <c r="E16" s="307">
        <v>6761.7322180195761</v>
      </c>
      <c r="F16" s="446">
        <v>1174.9328335755174</v>
      </c>
      <c r="G16" s="751">
        <v>475.4994689732597</v>
      </c>
      <c r="H16" s="446">
        <v>9880.6202115108517</v>
      </c>
      <c r="I16" s="446">
        <v>2386.3367661083221</v>
      </c>
      <c r="J16" s="751">
        <v>314.04969959979007</v>
      </c>
      <c r="K16" s="6"/>
    </row>
    <row r="17" spans="1:13" customFormat="1" ht="12.95" customHeight="1">
      <c r="A17" s="596" t="s">
        <v>187</v>
      </c>
      <c r="B17" s="446">
        <v>5331.0179589481868</v>
      </c>
      <c r="C17" s="446">
        <v>577.78697632376202</v>
      </c>
      <c r="D17" s="594">
        <v>822.66149591453564</v>
      </c>
      <c r="E17" s="307">
        <v>1180.1587350576808</v>
      </c>
      <c r="F17" s="446">
        <v>65.500853598389625</v>
      </c>
      <c r="G17" s="751">
        <v>1701.7455807426234</v>
      </c>
      <c r="H17" s="446">
        <v>4150.8592238905048</v>
      </c>
      <c r="I17" s="446">
        <v>512.28612272537237</v>
      </c>
      <c r="J17" s="751">
        <v>710.261890719946</v>
      </c>
      <c r="K17" s="6"/>
    </row>
    <row r="18" spans="1:13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  <c r="K18" s="6"/>
    </row>
    <row r="19" spans="1:13" customFormat="1" ht="12.95" customHeight="1">
      <c r="A19" s="596" t="s">
        <v>188</v>
      </c>
      <c r="B19" s="446">
        <v>209764.68372874137</v>
      </c>
      <c r="C19" s="446">
        <v>45457.915528045007</v>
      </c>
      <c r="D19" s="594">
        <v>361.44809169555572</v>
      </c>
      <c r="E19" s="307">
        <v>28060.752824232859</v>
      </c>
      <c r="F19" s="446">
        <v>5870.9648977788802</v>
      </c>
      <c r="G19" s="751">
        <v>377.95810931945584</v>
      </c>
      <c r="H19" s="446">
        <v>181703.93090450804</v>
      </c>
      <c r="I19" s="446">
        <v>39586.950630265696</v>
      </c>
      <c r="J19" s="751">
        <v>358.99956427962059</v>
      </c>
      <c r="K19" s="6"/>
    </row>
    <row r="20" spans="1:13" customFormat="1" ht="12.95" customHeight="1">
      <c r="A20" s="596" t="s">
        <v>189</v>
      </c>
      <c r="B20" s="446">
        <v>208071.08951468137</v>
      </c>
      <c r="C20" s="446">
        <v>45149.135790579472</v>
      </c>
      <c r="D20" s="594">
        <v>360.85287319740047</v>
      </c>
      <c r="E20" s="307">
        <v>27625.685257418216</v>
      </c>
      <c r="F20" s="446">
        <v>5745.297755663737</v>
      </c>
      <c r="G20" s="751">
        <v>380.83992218131266</v>
      </c>
      <c r="H20" s="446">
        <v>180445.40425726271</v>
      </c>
      <c r="I20" s="446">
        <v>39403.838034915316</v>
      </c>
      <c r="J20" s="751">
        <v>357.93865079176294</v>
      </c>
      <c r="K20" s="6"/>
      <c r="L20" s="746"/>
      <c r="M20" s="746"/>
    </row>
    <row r="21" spans="1:13" customFormat="1" ht="12.95" customHeight="1">
      <c r="A21" s="596" t="s">
        <v>190</v>
      </c>
      <c r="B21" s="446">
        <v>145303.84291298455</v>
      </c>
      <c r="C21" s="446">
        <v>36179.840369832928</v>
      </c>
      <c r="D21" s="594">
        <v>301.61548925500563</v>
      </c>
      <c r="E21" s="307">
        <v>15330.261788932361</v>
      </c>
      <c r="F21" s="446">
        <v>3626.1259959698641</v>
      </c>
      <c r="G21" s="751">
        <v>322.77245208717693</v>
      </c>
      <c r="H21" s="446">
        <v>129973.58112405305</v>
      </c>
      <c r="I21" s="446">
        <v>32553.714373862931</v>
      </c>
      <c r="J21" s="751">
        <v>299.2588361234981</v>
      </c>
      <c r="K21" s="6"/>
    </row>
    <row r="22" spans="1:13" customFormat="1" ht="12.95" customHeight="1">
      <c r="A22" s="596" t="s">
        <v>191</v>
      </c>
      <c r="B22" s="446">
        <v>7101.6582538813755</v>
      </c>
      <c r="C22" s="446">
        <v>799.29142629222076</v>
      </c>
      <c r="D22" s="594">
        <v>788.49423630437025</v>
      </c>
      <c r="E22" s="307">
        <v>1368.2225565938129</v>
      </c>
      <c r="F22" s="446">
        <v>79.972486358619818</v>
      </c>
      <c r="G22" s="751">
        <v>1610.8665978675542</v>
      </c>
      <c r="H22" s="446">
        <v>5733.4356972875657</v>
      </c>
      <c r="I22" s="446">
        <v>719.31893993360086</v>
      </c>
      <c r="J22" s="751">
        <v>697.06447015239291</v>
      </c>
      <c r="K22" s="6"/>
    </row>
    <row r="23" spans="1:13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  <c r="K23" s="6"/>
    </row>
    <row r="24" spans="1:13" customFormat="1" ht="12.95" customHeight="1">
      <c r="A24" s="596" t="s">
        <v>192</v>
      </c>
      <c r="B24" s="446">
        <v>2258.9143802100562</v>
      </c>
      <c r="C24" s="446">
        <v>315.81129042906139</v>
      </c>
      <c r="D24" s="594">
        <v>615.27347142690621</v>
      </c>
      <c r="E24" s="307">
        <v>388.95162213489954</v>
      </c>
      <c r="F24" s="446">
        <v>90.930185413264283</v>
      </c>
      <c r="G24" s="751">
        <v>327.74753000576408</v>
      </c>
      <c r="H24" s="446">
        <v>1869.9627580751571</v>
      </c>
      <c r="I24" s="446">
        <v>224.88110501579709</v>
      </c>
      <c r="J24" s="751">
        <v>731.53396010918698</v>
      </c>
      <c r="K24" s="6"/>
    </row>
    <row r="25" spans="1:13" customFormat="1" ht="12.95" customHeight="1">
      <c r="A25" s="596" t="s">
        <v>193</v>
      </c>
      <c r="B25" s="446">
        <v>108.93701287080873</v>
      </c>
      <c r="C25" s="446">
        <v>13.52805764663713</v>
      </c>
      <c r="D25" s="594">
        <v>705.26721364089406</v>
      </c>
      <c r="E25" s="307">
        <v>34.124325470828069</v>
      </c>
      <c r="F25" s="446">
        <v>10.483824961045308</v>
      </c>
      <c r="G25" s="751">
        <v>225.49499440923177</v>
      </c>
      <c r="H25" s="446">
        <v>74.812687399980661</v>
      </c>
      <c r="I25" s="446">
        <v>3.0442326855918203</v>
      </c>
      <c r="J25" s="751">
        <v>2357.521980959762</v>
      </c>
      <c r="K25" s="6"/>
    </row>
    <row r="26" spans="1:13" customFormat="1" ht="12.95" customHeight="1">
      <c r="A26" s="596" t="s">
        <v>194</v>
      </c>
      <c r="B26" s="446">
        <v>1274.2092571863438</v>
      </c>
      <c r="C26" s="446">
        <v>152.71455777058748</v>
      </c>
      <c r="D26" s="594">
        <v>734.37314411144769</v>
      </c>
      <c r="E26" s="307">
        <v>165.13376754199496</v>
      </c>
      <c r="F26" s="446">
        <v>20.075419374672048</v>
      </c>
      <c r="G26" s="751">
        <v>722.56696340966278</v>
      </c>
      <c r="H26" s="446">
        <v>1109.0754896443489</v>
      </c>
      <c r="I26" s="446">
        <v>132.63913839591544</v>
      </c>
      <c r="J26" s="751">
        <v>736.16005279969647</v>
      </c>
      <c r="K26" s="6"/>
    </row>
    <row r="27" spans="1:13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  <c r="K27" s="6"/>
    </row>
    <row r="28" spans="1:13" customFormat="1" ht="12.95" customHeight="1">
      <c r="A28" s="596" t="s">
        <v>195</v>
      </c>
      <c r="B28" s="446">
        <v>5680.0660030714243</v>
      </c>
      <c r="C28" s="446">
        <v>699.06826420534696</v>
      </c>
      <c r="D28" s="594">
        <v>712.51950544888984</v>
      </c>
      <c r="E28" s="307">
        <v>688.32633622362914</v>
      </c>
      <c r="F28" s="446">
        <v>165.29893381745589</v>
      </c>
      <c r="G28" s="751">
        <v>316.41305259946</v>
      </c>
      <c r="H28" s="446">
        <v>4991.7396668477959</v>
      </c>
      <c r="I28" s="446">
        <v>533.76933038789105</v>
      </c>
      <c r="J28" s="751">
        <v>835.18667758979154</v>
      </c>
      <c r="K28" s="6"/>
    </row>
    <row r="29" spans="1:13" customFormat="1" ht="12.95" customHeight="1">
      <c r="A29" s="596" t="s">
        <v>196</v>
      </c>
      <c r="B29" s="446">
        <v>418.80173648681637</v>
      </c>
      <c r="C29" s="446">
        <v>63.097261026399813</v>
      </c>
      <c r="D29" s="594">
        <v>563.73996220151344</v>
      </c>
      <c r="E29" s="307">
        <v>152.93210646082994</v>
      </c>
      <c r="F29" s="446">
        <v>30.760261427254431</v>
      </c>
      <c r="G29" s="751">
        <v>397.17427409549879</v>
      </c>
      <c r="H29" s="446">
        <v>265.86963002598634</v>
      </c>
      <c r="I29" s="446">
        <v>32.336999599145393</v>
      </c>
      <c r="J29" s="751">
        <v>722.18397910056194</v>
      </c>
      <c r="K29" s="6"/>
    </row>
    <row r="30" spans="1:13" customFormat="1" ht="12.95" customHeight="1">
      <c r="A30" s="596" t="s">
        <v>197</v>
      </c>
      <c r="B30" s="446">
        <v>4074.5508118962998</v>
      </c>
      <c r="C30" s="446">
        <v>409.37163389003348</v>
      </c>
      <c r="D30" s="594">
        <v>895.3183060531295</v>
      </c>
      <c r="E30" s="307">
        <v>285.46547289136009</v>
      </c>
      <c r="F30" s="446">
        <v>33.540014198516126</v>
      </c>
      <c r="G30" s="751">
        <v>751.11911760606722</v>
      </c>
      <c r="H30" s="446">
        <v>3789.0853390049401</v>
      </c>
      <c r="I30" s="446">
        <v>375.83161969151735</v>
      </c>
      <c r="J30" s="751">
        <v>908.186948749821</v>
      </c>
      <c r="K30" s="6"/>
    </row>
    <row r="31" spans="1:13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  <c r="K31" s="6"/>
    </row>
    <row r="32" spans="1:13" customFormat="1" ht="12.95" customHeight="1">
      <c r="A32" s="596" t="s">
        <v>198</v>
      </c>
      <c r="B32" s="446">
        <v>67584.03709370899</v>
      </c>
      <c r="C32" s="446">
        <v>12953.574895491996</v>
      </c>
      <c r="D32" s="594">
        <v>421.74042794340164</v>
      </c>
      <c r="E32" s="307">
        <v>22920.611481668861</v>
      </c>
      <c r="F32" s="446">
        <v>4619.3772144651903</v>
      </c>
      <c r="G32" s="751">
        <v>396.18401826754689</v>
      </c>
      <c r="H32" s="446">
        <v>44663.425612039966</v>
      </c>
      <c r="I32" s="446">
        <v>8334.1976810267515</v>
      </c>
      <c r="J32" s="751">
        <v>435.90552230022877</v>
      </c>
      <c r="K32" s="6"/>
      <c r="L32" s="746"/>
      <c r="M32" s="746"/>
    </row>
    <row r="33" spans="1:11" customFormat="1" ht="12.95" customHeight="1">
      <c r="A33" s="596" t="s">
        <v>199</v>
      </c>
      <c r="B33" s="446">
        <v>61893.428664536739</v>
      </c>
      <c r="C33" s="446">
        <v>12193.727305162569</v>
      </c>
      <c r="D33" s="594">
        <v>407.58416286980895</v>
      </c>
      <c r="E33" s="307">
        <v>20686.173347025186</v>
      </c>
      <c r="F33" s="446">
        <v>4305.9972157524253</v>
      </c>
      <c r="G33" s="751">
        <v>380.40377897482006</v>
      </c>
      <c r="H33" s="446">
        <v>41207.255317511488</v>
      </c>
      <c r="I33" s="446">
        <v>7887.7300894100899</v>
      </c>
      <c r="J33" s="751">
        <v>422.42222858050803</v>
      </c>
      <c r="K33" s="6"/>
    </row>
    <row r="34" spans="1:11" customFormat="1" ht="12.95" customHeight="1">
      <c r="A34" s="596" t="s">
        <v>200</v>
      </c>
      <c r="B34" s="446">
        <v>21205.858205816985</v>
      </c>
      <c r="C34" s="446">
        <v>2729.6677593492336</v>
      </c>
      <c r="D34" s="594">
        <v>676.86590733198125</v>
      </c>
      <c r="E34" s="307">
        <v>6799.7090758655859</v>
      </c>
      <c r="F34" s="446">
        <v>953.35789814089821</v>
      </c>
      <c r="G34" s="751">
        <v>613.23781857006713</v>
      </c>
      <c r="H34" s="446">
        <v>14406.149129951398</v>
      </c>
      <c r="I34" s="446">
        <v>1776.309861208339</v>
      </c>
      <c r="J34" s="751">
        <v>711.01554658665123</v>
      </c>
      <c r="K34" s="6"/>
    </row>
    <row r="35" spans="1:11" customFormat="1" ht="12.95" customHeight="1">
      <c r="A35" s="596" t="s">
        <v>201</v>
      </c>
      <c r="B35" s="446">
        <v>32401.780530775439</v>
      </c>
      <c r="C35" s="446">
        <v>8150.3454822103031</v>
      </c>
      <c r="D35" s="594">
        <v>297.55100690514968</v>
      </c>
      <c r="E35" s="307">
        <v>13773.419428175557</v>
      </c>
      <c r="F35" s="446">
        <v>3193.4834254281545</v>
      </c>
      <c r="G35" s="751">
        <v>331.29766444079587</v>
      </c>
      <c r="H35" s="446">
        <v>18628.361102599774</v>
      </c>
      <c r="I35" s="446">
        <v>4956.862056782119</v>
      </c>
      <c r="J35" s="751">
        <v>275.80955227737121</v>
      </c>
      <c r="K35" s="6"/>
    </row>
    <row r="36" spans="1:11" customFormat="1" ht="12.95" customHeight="1">
      <c r="A36" s="596" t="s">
        <v>202</v>
      </c>
      <c r="B36" s="446">
        <v>3627.5447457377186</v>
      </c>
      <c r="C36" s="446">
        <v>437.41147537779671</v>
      </c>
      <c r="D36" s="594">
        <v>729.32089118251224</v>
      </c>
      <c r="E36" s="307">
        <v>873.607384896535</v>
      </c>
      <c r="F36" s="446">
        <v>60.678911605311754</v>
      </c>
      <c r="G36" s="751">
        <v>1339.7215800094552</v>
      </c>
      <c r="H36" s="446">
        <v>2753.9373608411829</v>
      </c>
      <c r="I36" s="446">
        <v>376.73256377248492</v>
      </c>
      <c r="J36" s="751">
        <v>631.00592453811123</v>
      </c>
      <c r="K36" s="6"/>
    </row>
    <row r="37" spans="1:11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  <c r="K37" s="6"/>
    </row>
    <row r="38" spans="1:11" customFormat="1" ht="12.95" customHeight="1">
      <c r="A38" s="596" t="s">
        <v>203</v>
      </c>
      <c r="B38" s="446">
        <v>278032.68307602557</v>
      </c>
      <c r="C38" s="446">
        <v>60182.627479580682</v>
      </c>
      <c r="D38" s="594">
        <v>361.98162945005856</v>
      </c>
      <c r="E38" s="307">
        <v>53945.361299755474</v>
      </c>
      <c r="F38" s="446">
        <v>11287.835061987509</v>
      </c>
      <c r="G38" s="751">
        <v>377.90706546926663</v>
      </c>
      <c r="H38" s="446">
        <v>224087.32177627151</v>
      </c>
      <c r="I38" s="446">
        <v>48894.792417592776</v>
      </c>
      <c r="J38" s="751">
        <v>358.30508873505903</v>
      </c>
      <c r="K38" s="6"/>
    </row>
    <row r="39" spans="1:11" customFormat="1" ht="12.95" customHeight="1">
      <c r="A39" s="596" t="s">
        <v>204</v>
      </c>
      <c r="B39" s="446">
        <v>214351.6683718671</v>
      </c>
      <c r="C39" s="446">
        <v>51239.909466864694</v>
      </c>
      <c r="D39" s="594">
        <v>318.32952205054517</v>
      </c>
      <c r="E39" s="307">
        <v>40525.043734720108</v>
      </c>
      <c r="F39" s="446">
        <v>8943.9495480767982</v>
      </c>
      <c r="G39" s="751">
        <v>353.10009316224438</v>
      </c>
      <c r="H39" s="446">
        <v>173826.62463714782</v>
      </c>
      <c r="I39" s="446">
        <v>42295.959918787368</v>
      </c>
      <c r="J39" s="751">
        <v>310.97689937978237</v>
      </c>
      <c r="K39" s="6"/>
    </row>
    <row r="40" spans="1:11" customFormat="1" ht="12.95" customHeight="1">
      <c r="A40" s="596" t="s">
        <v>205</v>
      </c>
      <c r="B40" s="446">
        <v>63681.01470415893</v>
      </c>
      <c r="C40" s="446">
        <v>8942.7180127162574</v>
      </c>
      <c r="D40" s="594">
        <v>612.09910246086906</v>
      </c>
      <c r="E40" s="307">
        <v>13420.317565035251</v>
      </c>
      <c r="F40" s="446">
        <v>2343.88551391074</v>
      </c>
      <c r="G40" s="751">
        <v>472.56711069661588</v>
      </c>
      <c r="H40" s="446">
        <v>50260.697139123498</v>
      </c>
      <c r="I40" s="446">
        <v>6598.8324988055083</v>
      </c>
      <c r="J40" s="751">
        <v>661.66044748402794</v>
      </c>
      <c r="K40" s="6"/>
    </row>
    <row r="41" spans="1:11" customFormat="1" ht="12.95" customHeight="1">
      <c r="A41" s="596" t="s">
        <v>206</v>
      </c>
      <c r="B41" s="446">
        <v>331092.63486374106</v>
      </c>
      <c r="C41" s="446">
        <v>75685.43023208018</v>
      </c>
      <c r="D41" s="594">
        <v>337.45887926974279</v>
      </c>
      <c r="E41" s="307">
        <v>59762.711884421049</v>
      </c>
      <c r="F41" s="446">
        <v>13017.928220635098</v>
      </c>
      <c r="G41" s="751">
        <v>359.08005384212697</v>
      </c>
      <c r="H41" s="446">
        <v>271329.92297931848</v>
      </c>
      <c r="I41" s="446">
        <v>62667.502011444732</v>
      </c>
      <c r="J41" s="751">
        <v>332.9675099061177</v>
      </c>
      <c r="K41" s="6"/>
    </row>
    <row r="42" spans="1:11" customFormat="1" ht="12.95" customHeight="1">
      <c r="A42" s="596" t="s">
        <v>207</v>
      </c>
      <c r="B42" s="446">
        <v>83156.968453377631</v>
      </c>
      <c r="C42" s="446">
        <v>12214.54670918062</v>
      </c>
      <c r="D42" s="594">
        <v>580.80273818819421</v>
      </c>
      <c r="E42" s="307">
        <v>17892.891432696022</v>
      </c>
      <c r="F42" s="446">
        <v>3252.0487206257426</v>
      </c>
      <c r="G42" s="751">
        <v>450.20367066496976</v>
      </c>
      <c r="H42" s="446">
        <v>65264.077020681463</v>
      </c>
      <c r="I42" s="446">
        <v>8962.4979885548801</v>
      </c>
      <c r="J42" s="751">
        <v>628.19070201213719</v>
      </c>
      <c r="K42" s="6"/>
    </row>
    <row r="43" spans="1:11" customFormat="1" ht="12.95" customHeight="1">
      <c r="A43" s="596" t="s">
        <v>208</v>
      </c>
      <c r="B43" s="457">
        <v>1.2701806126064061</v>
      </c>
      <c r="C43" s="457">
        <v>1.1767636666151915</v>
      </c>
      <c r="D43" s="594">
        <v>7.9384628062078466</v>
      </c>
      <c r="E43" s="308">
        <v>1.3218092716830294</v>
      </c>
      <c r="F43" s="457">
        <v>1.248184159409407</v>
      </c>
      <c r="G43" s="751">
        <v>5.8985776833170966</v>
      </c>
      <c r="H43" s="457">
        <v>1.2582693644289311</v>
      </c>
      <c r="I43" s="457">
        <v>1.1605412769615007</v>
      </c>
      <c r="J43" s="751">
        <v>8.4209057796978737</v>
      </c>
      <c r="K43" s="6"/>
    </row>
    <row r="44" spans="1:11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  <c r="K44" s="6"/>
    </row>
    <row r="45" spans="1:11" customFormat="1" ht="12.95" customHeight="1">
      <c r="A45" s="596" t="s">
        <v>209</v>
      </c>
      <c r="B45" s="457">
        <v>12.238077552537165</v>
      </c>
      <c r="C45" s="457">
        <v>15.521341505697443</v>
      </c>
      <c r="D45" s="594">
        <v>-21.153222818756255</v>
      </c>
      <c r="E45" s="308">
        <v>11.976278774013707</v>
      </c>
      <c r="F45" s="457">
        <v>16.933367608710963</v>
      </c>
      <c r="G45" s="751">
        <v>-29.274087406849901</v>
      </c>
      <c r="H45" s="457">
        <v>12.298477149957025</v>
      </c>
      <c r="I45" s="457">
        <v>15.200615104244944</v>
      </c>
      <c r="J45" s="751">
        <v>-19.092240244129755</v>
      </c>
      <c r="K45" s="6"/>
    </row>
    <row r="46" spans="1:11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  <c r="K46" s="6"/>
    </row>
    <row r="47" spans="1:11" customFormat="1" ht="12.95" customHeight="1">
      <c r="A47" s="597" t="s">
        <v>211</v>
      </c>
      <c r="B47" s="457">
        <v>9.0428778057181454</v>
      </c>
      <c r="C47" s="457">
        <v>10.772532578530271</v>
      </c>
      <c r="D47" s="594">
        <v>-16.056157270383554</v>
      </c>
      <c r="E47" s="308">
        <v>7.7576735588812404</v>
      </c>
      <c r="F47" s="457">
        <v>10.857884669559947</v>
      </c>
      <c r="G47" s="751">
        <v>-28.552625166208855</v>
      </c>
      <c r="H47" s="457">
        <v>9.3360591189656823</v>
      </c>
      <c r="I47" s="457">
        <v>10.751216327675694</v>
      </c>
      <c r="J47" s="751">
        <v>-13.162763780197828</v>
      </c>
      <c r="K47" s="6"/>
    </row>
    <row r="48" spans="1:11" customFormat="1" ht="12.95" customHeight="1">
      <c r="A48" s="597" t="s">
        <v>212</v>
      </c>
      <c r="B48" s="457">
        <v>10.792552491421329</v>
      </c>
      <c r="C48" s="457">
        <v>14.536068067743425</v>
      </c>
      <c r="D48" s="594">
        <v>-25.753288708307753</v>
      </c>
      <c r="E48" s="308">
        <v>9.7358136218670541</v>
      </c>
      <c r="F48" s="457">
        <v>13.208951405554894</v>
      </c>
      <c r="G48" s="751">
        <v>-26.29381907050734</v>
      </c>
      <c r="H48" s="457">
        <v>10.954336248285346</v>
      </c>
      <c r="I48" s="457">
        <v>14.729569025036447</v>
      </c>
      <c r="J48" s="751">
        <v>-25.630300318591704</v>
      </c>
      <c r="K48" s="6"/>
    </row>
    <row r="49" spans="1:13" customFormat="1" ht="12.95" customHeight="1">
      <c r="A49" s="597" t="s">
        <v>213</v>
      </c>
      <c r="B49" s="457">
        <v>5.0438360775711697</v>
      </c>
      <c r="C49" s="457">
        <v>8.453918076709547</v>
      </c>
      <c r="D49" s="594">
        <v>-40.337296484255226</v>
      </c>
      <c r="E49" s="308">
        <v>9.6750539692941935</v>
      </c>
      <c r="F49" s="457">
        <v>20.089036889210117</v>
      </c>
      <c r="G49" s="751">
        <v>-51.83913483432999</v>
      </c>
      <c r="H49" s="457">
        <v>4.0805443201994809</v>
      </c>
      <c r="I49" s="457">
        <v>3.7492831059248015</v>
      </c>
      <c r="J49" s="751">
        <v>8.8353214445503916</v>
      </c>
      <c r="K49" s="6"/>
    </row>
    <row r="50" spans="1:13" customFormat="1" ht="12.95" customHeight="1">
      <c r="A50" s="597" t="s">
        <v>214</v>
      </c>
      <c r="B50" s="457">
        <v>2.5473442934427775</v>
      </c>
      <c r="C50" s="457">
        <v>3.2457385167251931</v>
      </c>
      <c r="D50" s="594">
        <v>-21.517267015922915</v>
      </c>
      <c r="E50" s="308">
        <v>4.6429802717522222</v>
      </c>
      <c r="F50" s="457">
        <v>5.703379480285494</v>
      </c>
      <c r="G50" s="751">
        <v>-18.592471572314029</v>
      </c>
      <c r="H50" s="457">
        <v>2.2583706026495118</v>
      </c>
      <c r="I50" s="457">
        <v>2.4846505188677597</v>
      </c>
      <c r="J50" s="751">
        <v>-9.1071124288884757</v>
      </c>
      <c r="K50" s="6"/>
    </row>
    <row r="51" spans="1:13" customFormat="1" ht="12.95" customHeight="1">
      <c r="A51" s="597" t="s">
        <v>215</v>
      </c>
      <c r="B51" s="457">
        <v>8.0866505644173046</v>
      </c>
      <c r="C51" s="457">
        <v>10.894640034073063</v>
      </c>
      <c r="D51" s="594">
        <v>-25.774045410162728</v>
      </c>
      <c r="E51" s="308">
        <v>8.7713561844357351</v>
      </c>
      <c r="F51" s="457">
        <v>11.331897051748857</v>
      </c>
      <c r="G51" s="751">
        <v>-22.59587124397634</v>
      </c>
      <c r="H51" s="457">
        <v>7.7562433088834748</v>
      </c>
      <c r="I51" s="457">
        <v>10.699812295410482</v>
      </c>
      <c r="J51" s="751">
        <v>-27.510473130352064</v>
      </c>
      <c r="K51" s="6"/>
    </row>
    <row r="52" spans="1:13" customFormat="1" ht="12.95" customHeight="1">
      <c r="A52" s="456" t="s">
        <v>216</v>
      </c>
      <c r="B52" s="457">
        <v>9.5488366276962928</v>
      </c>
      <c r="C52" s="457">
        <v>17.348325012501128</v>
      </c>
      <c r="D52" s="594">
        <v>-44.958163852617226</v>
      </c>
      <c r="E52" s="308">
        <v>10.65465740621047</v>
      </c>
      <c r="F52" s="457">
        <v>19.601550344558781</v>
      </c>
      <c r="G52" s="751">
        <v>-45.643802561933022</v>
      </c>
      <c r="H52" s="457">
        <v>8.981345709000399</v>
      </c>
      <c r="I52" s="457">
        <v>16.099434818588662</v>
      </c>
      <c r="J52" s="751">
        <v>-44.213285682361999</v>
      </c>
      <c r="K52" s="6"/>
    </row>
    <row r="53" spans="1:13" customFormat="1" ht="12.95" customHeight="1">
      <c r="A53" s="598" t="s">
        <v>217</v>
      </c>
      <c r="B53" s="457">
        <v>4.2136296860882956</v>
      </c>
      <c r="C53" s="457">
        <v>6.9372963800568348</v>
      </c>
      <c r="D53" s="594">
        <v>-39.261212794633771</v>
      </c>
      <c r="E53" s="308">
        <v>4.7272387568293608</v>
      </c>
      <c r="F53" s="457">
        <v>9.8329637489382939</v>
      </c>
      <c r="G53" s="751">
        <v>-51.924578616088354</v>
      </c>
      <c r="H53" s="457">
        <v>3.9712059663099057</v>
      </c>
      <c r="I53" s="457">
        <v>5.3831714963306965</v>
      </c>
      <c r="J53" s="751">
        <v>-26.229250377462833</v>
      </c>
      <c r="K53" s="6"/>
    </row>
    <row r="54" spans="1:13" customFormat="1" ht="12.95" customHeight="1">
      <c r="A54" s="598" t="s">
        <v>218</v>
      </c>
      <c r="B54" s="457">
        <v>8.9831070468963539</v>
      </c>
      <c r="C54" s="457">
        <v>16.876407676261053</v>
      </c>
      <c r="D54" s="594">
        <v>-46.771213286508193</v>
      </c>
      <c r="E54" s="308">
        <v>10.251650271022065</v>
      </c>
      <c r="F54" s="457">
        <v>18.851062207080322</v>
      </c>
      <c r="G54" s="751">
        <v>-45.617651894588626</v>
      </c>
      <c r="H54" s="457">
        <v>8.3462943101522846</v>
      </c>
      <c r="I54" s="457">
        <v>15.798422398443742</v>
      </c>
      <c r="J54" s="751">
        <v>-47.170077494734826</v>
      </c>
      <c r="K54" s="6"/>
    </row>
    <row r="55" spans="1:13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  <c r="K55" s="6"/>
    </row>
    <row r="56" spans="1:13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  <c r="K56" s="6"/>
    </row>
    <row r="57" spans="1:13" customFormat="1" ht="12.95" customHeight="1">
      <c r="A57" s="456" t="s">
        <v>220</v>
      </c>
      <c r="B57" s="446">
        <v>205288.11569441194</v>
      </c>
      <c r="C57" s="446">
        <v>39218.484245366679</v>
      </c>
      <c r="D57" s="594">
        <v>423.44734796492025</v>
      </c>
      <c r="E57" s="307">
        <v>39819.174765360287</v>
      </c>
      <c r="F57" s="446">
        <v>7565.4827464817035</v>
      </c>
      <c r="G57" s="751">
        <v>426.326952287057</v>
      </c>
      <c r="H57" s="446">
        <v>165468.94092905111</v>
      </c>
      <c r="I57" s="446">
        <v>31653.001498884969</v>
      </c>
      <c r="J57" s="751">
        <v>422.75908474234274</v>
      </c>
      <c r="K57" s="6"/>
      <c r="L57" s="746"/>
      <c r="M57" s="746"/>
    </row>
    <row r="58" spans="1:13" customFormat="1" ht="12.95" customHeight="1">
      <c r="A58" s="456" t="s">
        <v>221</v>
      </c>
      <c r="B58" s="446">
        <v>160169.58596492972</v>
      </c>
      <c r="C58" s="446">
        <v>32964.661763895405</v>
      </c>
      <c r="D58" s="594">
        <v>385.882691932716</v>
      </c>
      <c r="E58" s="307">
        <v>30389.581620509565</v>
      </c>
      <c r="F58" s="446">
        <v>6015.4879025616128</v>
      </c>
      <c r="G58" s="751">
        <v>405.18897407421565</v>
      </c>
      <c r="H58" s="446">
        <v>129780.00434441904</v>
      </c>
      <c r="I58" s="446">
        <v>26949.173861333817</v>
      </c>
      <c r="J58" s="751">
        <v>381.57322006306475</v>
      </c>
      <c r="K58" s="6"/>
    </row>
    <row r="59" spans="1:13" customFormat="1" ht="12.95" customHeight="1">
      <c r="A59" s="456" t="s">
        <v>222</v>
      </c>
      <c r="B59" s="446">
        <v>128103.88097172861</v>
      </c>
      <c r="C59" s="446">
        <v>24233.503444728041</v>
      </c>
      <c r="D59" s="594">
        <v>428.62303324778816</v>
      </c>
      <c r="E59" s="307">
        <v>18525.488717176435</v>
      </c>
      <c r="F59" s="446">
        <v>3743.7823618631619</v>
      </c>
      <c r="G59" s="751">
        <v>394.83348460343956</v>
      </c>
      <c r="H59" s="446">
        <v>109578.39225455177</v>
      </c>
      <c r="I59" s="446">
        <v>20489.721082864857</v>
      </c>
      <c r="J59" s="751">
        <v>434.79689553309726</v>
      </c>
      <c r="K59" s="6"/>
      <c r="L59" s="746"/>
      <c r="M59" s="746"/>
    </row>
    <row r="60" spans="1:13" customFormat="1" ht="12.95" customHeight="1">
      <c r="A60" s="456" t="s">
        <v>223</v>
      </c>
      <c r="B60" s="446">
        <v>102522.59282538801</v>
      </c>
      <c r="C60" s="446">
        <v>20269.402473437</v>
      </c>
      <c r="D60" s="594">
        <v>405.79977855658848</v>
      </c>
      <c r="E60" s="307">
        <v>14090.706721794382</v>
      </c>
      <c r="F60" s="446">
        <v>2951.0458969968486</v>
      </c>
      <c r="G60" s="751">
        <v>377.48178827492598</v>
      </c>
      <c r="H60" s="446">
        <v>88431.886103593468</v>
      </c>
      <c r="I60" s="446">
        <v>17318.356576440128</v>
      </c>
      <c r="J60" s="751">
        <v>410.62516072625561</v>
      </c>
      <c r="K60" s="6"/>
    </row>
    <row r="61" spans="1:13" customFormat="1" ht="12.95" customHeight="1">
      <c r="A61" s="456" t="s">
        <v>224</v>
      </c>
      <c r="B61" s="446">
        <v>39670.747386075564</v>
      </c>
      <c r="C61" s="446">
        <v>9181.8480210063099</v>
      </c>
      <c r="D61" s="594">
        <v>332.05624069704152</v>
      </c>
      <c r="E61" s="307">
        <v>7420.0049774915551</v>
      </c>
      <c r="F61" s="446">
        <v>1550.797502944471</v>
      </c>
      <c r="G61" s="751">
        <v>378.46382028622861</v>
      </c>
      <c r="H61" s="446">
        <v>32250.742408583865</v>
      </c>
      <c r="I61" s="446">
        <v>7631.0505180618347</v>
      </c>
      <c r="J61" s="751">
        <v>322.62519861780498</v>
      </c>
      <c r="K61" s="6"/>
      <c r="L61" s="746"/>
      <c r="M61" s="746"/>
    </row>
    <row r="62" spans="1:13" customFormat="1" ht="12.95" customHeight="1">
      <c r="A62" s="456" t="s">
        <v>225</v>
      </c>
      <c r="B62" s="446">
        <v>30331.03333558745</v>
      </c>
      <c r="C62" s="446">
        <v>7418.1556992859078</v>
      </c>
      <c r="D62" s="594">
        <v>308.87566350902017</v>
      </c>
      <c r="E62" s="307">
        <v>5711.6973220187692</v>
      </c>
      <c r="F62" s="446">
        <v>1266.8736200373835</v>
      </c>
      <c r="G62" s="751">
        <v>350.84981103720719</v>
      </c>
      <c r="H62" s="446">
        <v>24619.336013568631</v>
      </c>
      <c r="I62" s="446">
        <v>6151.2820792485218</v>
      </c>
      <c r="J62" s="751">
        <v>300.23097130633101</v>
      </c>
      <c r="K62" s="6"/>
    </row>
    <row r="63" spans="1:13" customFormat="1" ht="12.95" customHeight="1">
      <c r="A63" s="456" t="s">
        <v>226</v>
      </c>
      <c r="B63" s="446">
        <v>3887.3674931537207</v>
      </c>
      <c r="C63" s="446">
        <v>0</v>
      </c>
      <c r="D63" s="594" t="s">
        <v>120</v>
      </c>
      <c r="E63" s="307">
        <v>2213.8972586315372</v>
      </c>
      <c r="F63" s="446">
        <v>0</v>
      </c>
      <c r="G63" s="751" t="s">
        <v>120</v>
      </c>
      <c r="H63" s="446">
        <v>1673.4702345221754</v>
      </c>
      <c r="I63" s="446">
        <v>0.41160220994475138</v>
      </c>
      <c r="J63" s="751" t="s">
        <v>120</v>
      </c>
      <c r="K63" s="6"/>
    </row>
    <row r="64" spans="1:13" customFormat="1" ht="12.95" customHeight="1">
      <c r="A64" s="456" t="s">
        <v>227</v>
      </c>
      <c r="B64" s="446">
        <v>21212.390424011381</v>
      </c>
      <c r="C64" s="446">
        <v>10898.156476453578</v>
      </c>
      <c r="D64" s="594">
        <v>94.642006378258642</v>
      </c>
      <c r="E64" s="307">
        <v>5261.3418512531616</v>
      </c>
      <c r="F64" s="446">
        <v>1792.8661339315804</v>
      </c>
      <c r="G64" s="751">
        <v>193.45982679228553</v>
      </c>
      <c r="H64" s="446">
        <v>15951.048572758202</v>
      </c>
      <c r="I64" s="446">
        <v>9105.2903425220102</v>
      </c>
      <c r="J64" s="751">
        <v>75.184403491959742</v>
      </c>
      <c r="K64" s="6"/>
      <c r="L64" s="746"/>
      <c r="M64" s="746"/>
    </row>
    <row r="65" spans="1:13" customFormat="1" ht="12.95" customHeight="1">
      <c r="A65" s="456" t="s">
        <v>228</v>
      </c>
      <c r="B65" s="446">
        <v>4635.6289821261153</v>
      </c>
      <c r="C65" s="446">
        <v>674.42388876142763</v>
      </c>
      <c r="D65" s="594">
        <v>587.34649815554417</v>
      </c>
      <c r="E65" s="307">
        <v>1179.876456379772</v>
      </c>
      <c r="F65" s="446">
        <v>195.75696998789402</v>
      </c>
      <c r="G65" s="751">
        <v>502.72513231724918</v>
      </c>
      <c r="H65" s="446">
        <v>3455.7525257463458</v>
      </c>
      <c r="I65" s="446">
        <v>478.66691877353355</v>
      </c>
      <c r="J65" s="751">
        <v>621.9534900387232</v>
      </c>
      <c r="K65" s="6"/>
    </row>
    <row r="66" spans="1:13" customFormat="1" ht="12.95" customHeight="1">
      <c r="A66" s="456" t="s">
        <v>229</v>
      </c>
      <c r="B66" s="446">
        <v>47622.960131725558</v>
      </c>
      <c r="C66" s="446">
        <v>9173.1964167325823</v>
      </c>
      <c r="D66" s="594">
        <v>419.15338959555896</v>
      </c>
      <c r="E66" s="307">
        <v>11286.669740632906</v>
      </c>
      <c r="F66" s="446">
        <v>2342.6569843064412</v>
      </c>
      <c r="G66" s="751">
        <v>381.78925964162858</v>
      </c>
      <c r="H66" s="446">
        <v>36336.290391092487</v>
      </c>
      <c r="I66" s="446">
        <v>6830.5394324261379</v>
      </c>
      <c r="J66" s="751">
        <v>431.96809345094732</v>
      </c>
      <c r="K66" s="6"/>
      <c r="L66" s="746"/>
      <c r="M66" s="746"/>
    </row>
    <row r="67" spans="1:13" customFormat="1" ht="12.95" customHeight="1">
      <c r="A67" s="456" t="s">
        <v>230</v>
      </c>
      <c r="B67" s="446">
        <v>5832.1348731624075</v>
      </c>
      <c r="C67" s="446">
        <v>1063.17875135641</v>
      </c>
      <c r="D67" s="594">
        <v>448.55638016859666</v>
      </c>
      <c r="E67" s="307">
        <v>1281.2685457649302</v>
      </c>
      <c r="F67" s="446">
        <v>301.31361038638693</v>
      </c>
      <c r="G67" s="751">
        <v>325.22757074328848</v>
      </c>
      <c r="H67" s="446">
        <v>4550.8663273974798</v>
      </c>
      <c r="I67" s="446">
        <v>761.86514097002305</v>
      </c>
      <c r="J67" s="751">
        <v>497.33226822836639</v>
      </c>
      <c r="K67" s="6"/>
    </row>
    <row r="68" spans="1:13" customFormat="1" ht="12.95" customHeight="1">
      <c r="A68" s="456" t="s">
        <v>231</v>
      </c>
      <c r="B68" s="446">
        <v>7073.9128284736526</v>
      </c>
      <c r="C68" s="446">
        <v>992.47046843677992</v>
      </c>
      <c r="D68" s="594">
        <v>612.7580168320402</v>
      </c>
      <c r="E68" s="307">
        <v>1245.7284239994069</v>
      </c>
      <c r="F68" s="446">
        <v>244.82786907642105</v>
      </c>
      <c r="G68" s="751">
        <v>408.81806417657572</v>
      </c>
      <c r="H68" s="446">
        <v>5828.1844044742475</v>
      </c>
      <c r="I68" s="446">
        <v>747.6425993603591</v>
      </c>
      <c r="J68" s="751">
        <v>679.54150946729271</v>
      </c>
      <c r="K68" s="6"/>
    </row>
    <row r="69" spans="1:13" customFormat="1" ht="12.95" customHeight="1">
      <c r="A69" s="456" t="s">
        <v>232</v>
      </c>
      <c r="B69" s="446">
        <v>9373.8822323355271</v>
      </c>
      <c r="C69" s="446">
        <v>1468.6482797056099</v>
      </c>
      <c r="D69" s="594">
        <v>538.26597299487662</v>
      </c>
      <c r="E69" s="307">
        <v>908.09446879976542</v>
      </c>
      <c r="F69" s="446">
        <v>334.38567414754351</v>
      </c>
      <c r="G69" s="751">
        <v>171.57098494568879</v>
      </c>
      <c r="H69" s="446">
        <v>8465.78776353576</v>
      </c>
      <c r="I69" s="446">
        <v>1134.2626055580668</v>
      </c>
      <c r="J69" s="751">
        <v>646.36929067854805</v>
      </c>
      <c r="K69" s="6"/>
    </row>
    <row r="70" spans="1:13" customFormat="1" ht="12.95" customHeight="1">
      <c r="A70" s="456" t="s">
        <v>233</v>
      </c>
      <c r="B70" s="446">
        <v>1166.6451412850108</v>
      </c>
      <c r="C70" s="446">
        <v>297.10316983836776</v>
      </c>
      <c r="D70" s="594">
        <v>292.67340766498643</v>
      </c>
      <c r="E70" s="307">
        <v>289.22430392262368</v>
      </c>
      <c r="F70" s="446">
        <v>91.681885681424276</v>
      </c>
      <c r="G70" s="751">
        <v>215.46504718240499</v>
      </c>
      <c r="H70" s="446">
        <v>877.42083736238715</v>
      </c>
      <c r="I70" s="446">
        <v>205.42128415694344</v>
      </c>
      <c r="J70" s="751">
        <v>327.13238842963852</v>
      </c>
      <c r="K70" s="6"/>
    </row>
    <row r="71" spans="1:13" s="247" customFormat="1" ht="12.95" customHeight="1">
      <c r="A71" s="456" t="s">
        <v>234</v>
      </c>
      <c r="B71" s="446">
        <v>5317.4968390157001</v>
      </c>
      <c r="C71" s="446">
        <v>1351.8419819235521</v>
      </c>
      <c r="D71" s="594">
        <v>293.35195312172289</v>
      </c>
      <c r="E71" s="307">
        <v>1928.3041778213897</v>
      </c>
      <c r="F71" s="446">
        <v>522.72931621593068</v>
      </c>
      <c r="G71" s="751">
        <v>268.89153104717769</v>
      </c>
      <c r="H71" s="446">
        <v>3389.1926611943145</v>
      </c>
      <c r="I71" s="446">
        <v>829.11266570762155</v>
      </c>
      <c r="J71" s="751">
        <v>308.7734757135504</v>
      </c>
      <c r="K71" s="1203"/>
      <c r="L71"/>
      <c r="M71"/>
    </row>
    <row r="72" spans="1:13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  <c r="K72" s="6"/>
    </row>
    <row r="73" spans="1:13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  <c r="K73" s="6"/>
    </row>
    <row r="74" spans="1:13" customFormat="1" ht="12.95" customHeight="1">
      <c r="A74" s="596" t="s">
        <v>236</v>
      </c>
      <c r="B74" s="446">
        <v>386503.20212988224</v>
      </c>
      <c r="C74" s="446">
        <v>81112.210626180517</v>
      </c>
      <c r="D74" s="594">
        <v>376.50433781314172</v>
      </c>
      <c r="E74" s="307">
        <v>70764.286238822518</v>
      </c>
      <c r="F74" s="446">
        <v>13964.336143481059</v>
      </c>
      <c r="G74" s="751">
        <v>406.75009188931091</v>
      </c>
      <c r="H74" s="446">
        <v>315738.91589105874</v>
      </c>
      <c r="I74" s="446">
        <v>67147.874482698928</v>
      </c>
      <c r="J74" s="751">
        <v>370.21431180582027</v>
      </c>
      <c r="K74" s="6"/>
    </row>
    <row r="75" spans="1:13" customFormat="1" ht="12.95" customHeight="1">
      <c r="A75" s="596" t="s">
        <v>237</v>
      </c>
      <c r="B75" s="446">
        <v>15546.288205606146</v>
      </c>
      <c r="C75" s="446">
        <v>3108.3777661122631</v>
      </c>
      <c r="D75" s="594">
        <v>400.14153283081589</v>
      </c>
      <c r="E75" s="307">
        <v>3641.2112180086824</v>
      </c>
      <c r="F75" s="446">
        <v>1067.4751645022438</v>
      </c>
      <c r="G75" s="751">
        <v>241.10500544586944</v>
      </c>
      <c r="H75" s="446">
        <v>11905.076987597442</v>
      </c>
      <c r="I75" s="446">
        <v>2040.9026016100202</v>
      </c>
      <c r="J75" s="751">
        <v>483.32411248855311</v>
      </c>
      <c r="K75" s="6"/>
    </row>
    <row r="76" spans="1:13" customFormat="1" ht="12.95" customHeight="1">
      <c r="A76" s="596" t="s">
        <v>238</v>
      </c>
      <c r="B76" s="446">
        <v>14111.702367209295</v>
      </c>
      <c r="C76" s="446">
        <v>2838.5331335745432</v>
      </c>
      <c r="D76" s="594">
        <v>397.14770633797514</v>
      </c>
      <c r="E76" s="307">
        <v>3286.743086949672</v>
      </c>
      <c r="F76" s="446">
        <v>952.96764062386785</v>
      </c>
      <c r="G76" s="751">
        <v>244.89556065072469</v>
      </c>
      <c r="H76" s="446">
        <v>10824.959280259611</v>
      </c>
      <c r="I76" s="446">
        <v>1885.5654929506766</v>
      </c>
      <c r="J76" s="751">
        <v>474.09617012665467</v>
      </c>
      <c r="K76" s="6"/>
      <c r="L76" s="746"/>
      <c r="M76" s="746"/>
    </row>
    <row r="77" spans="1:13" customFormat="1" ht="12.95" customHeight="1">
      <c r="A77" s="596" t="s">
        <v>239</v>
      </c>
      <c r="B77" s="446">
        <v>2023.9483573500247</v>
      </c>
      <c r="C77" s="446">
        <v>371.76358992666775</v>
      </c>
      <c r="D77" s="594">
        <v>444.41812275087472</v>
      </c>
      <c r="E77" s="307">
        <v>497.77830246414186</v>
      </c>
      <c r="F77" s="446">
        <v>158.45542091227679</v>
      </c>
      <c r="G77" s="751">
        <v>214.14406626057882</v>
      </c>
      <c r="H77" s="446">
        <v>1526.170054885883</v>
      </c>
      <c r="I77" s="446">
        <v>213.3081690143909</v>
      </c>
      <c r="J77" s="751">
        <v>615.4766092352138</v>
      </c>
      <c r="K77" s="6"/>
    </row>
    <row r="78" spans="1:13" customFormat="1" ht="12.95" customHeight="1">
      <c r="A78" s="596" t="s">
        <v>240</v>
      </c>
      <c r="B78" s="446">
        <v>372953.41954298422</v>
      </c>
      <c r="C78" s="446">
        <v>78534.121487977449</v>
      </c>
      <c r="D78" s="594">
        <v>374.89347620712675</v>
      </c>
      <c r="E78" s="307">
        <v>67786.510642579378</v>
      </c>
      <c r="F78" s="446">
        <v>13067.629845490947</v>
      </c>
      <c r="G78" s="751">
        <v>418.73607872333071</v>
      </c>
      <c r="H78" s="446">
        <v>305166.90890040394</v>
      </c>
      <c r="I78" s="446">
        <v>65466.491642485998</v>
      </c>
      <c r="J78" s="751">
        <v>366.14214576661197</v>
      </c>
      <c r="K78" s="6"/>
      <c r="L78" s="746"/>
      <c r="M78" s="746"/>
    </row>
    <row r="79" spans="1:13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  <c r="K79" s="6"/>
    </row>
    <row r="80" spans="1:13" customFormat="1" ht="12.95" customHeight="1">
      <c r="A80" s="596" t="s">
        <v>241</v>
      </c>
      <c r="B80" s="446">
        <v>14822.490965734132</v>
      </c>
      <c r="C80" s="446">
        <v>1280.1694629430651</v>
      </c>
      <c r="D80" s="594">
        <v>1057.8538150455283</v>
      </c>
      <c r="E80" s="307">
        <v>2915.4744033833585</v>
      </c>
      <c r="F80" s="446">
        <v>369.21353948725704</v>
      </c>
      <c r="G80" s="751">
        <v>689.64449879931408</v>
      </c>
      <c r="H80" s="446">
        <v>11907.016562350753</v>
      </c>
      <c r="I80" s="446">
        <v>910.95592345580826</v>
      </c>
      <c r="J80" s="751">
        <v>1207.0903054431237</v>
      </c>
      <c r="K80" s="6"/>
      <c r="L80" s="746"/>
      <c r="M80" s="746"/>
    </row>
    <row r="81" spans="1:13" customFormat="1" ht="12.95" customHeight="1">
      <c r="A81" s="596" t="s">
        <v>242</v>
      </c>
      <c r="B81" s="446">
        <v>6654.3491272875499</v>
      </c>
      <c r="C81" s="446">
        <v>405.3818692520241</v>
      </c>
      <c r="D81" s="594">
        <v>1541.5014168160963</v>
      </c>
      <c r="E81" s="307">
        <v>1520.3796347818868</v>
      </c>
      <c r="F81" s="446">
        <v>117.28117665158459</v>
      </c>
      <c r="G81" s="751">
        <v>1196.3543495974509</v>
      </c>
      <c r="H81" s="446">
        <v>5133.9694925056629</v>
      </c>
      <c r="I81" s="446">
        <v>288.10069260043952</v>
      </c>
      <c r="J81" s="751">
        <v>1682.0052587051055</v>
      </c>
      <c r="K81" s="6"/>
    </row>
    <row r="82" spans="1:13" customFormat="1" ht="12.95" customHeight="1">
      <c r="A82" s="596" t="s">
        <v>243</v>
      </c>
      <c r="B82" s="446">
        <v>5265.3508610598701</v>
      </c>
      <c r="C82" s="446">
        <v>347.51831563906381</v>
      </c>
      <c r="D82" s="594">
        <v>1415.1290231644996</v>
      </c>
      <c r="E82" s="307">
        <v>683.20672834079573</v>
      </c>
      <c r="F82" s="446">
        <v>136.72004253902259</v>
      </c>
      <c r="G82" s="751">
        <v>399.71219702173153</v>
      </c>
      <c r="H82" s="446">
        <v>4582.1441327190742</v>
      </c>
      <c r="I82" s="446">
        <v>210.79827310004111</v>
      </c>
      <c r="J82" s="751">
        <v>2073.7104698881808</v>
      </c>
      <c r="K82" s="6"/>
    </row>
    <row r="83" spans="1:13" customFormat="1" ht="12.95" customHeight="1">
      <c r="A83" s="596" t="s">
        <v>244</v>
      </c>
      <c r="B83" s="446">
        <v>3307.9713909518364</v>
      </c>
      <c r="C83" s="446">
        <v>562.45893230601803</v>
      </c>
      <c r="D83" s="594">
        <v>488.12674151862564</v>
      </c>
      <c r="E83" s="307">
        <v>842.83797817329832</v>
      </c>
      <c r="F83" s="446">
        <v>123.42306836155829</v>
      </c>
      <c r="G83" s="751">
        <v>582.88528989108408</v>
      </c>
      <c r="H83" s="446">
        <v>2465.1334127785399</v>
      </c>
      <c r="I83" s="446">
        <v>439.03586394445961</v>
      </c>
      <c r="J83" s="751">
        <v>461.48793645942152</v>
      </c>
      <c r="K83" s="6"/>
    </row>
    <row r="84" spans="1:13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  <c r="K84" s="6"/>
    </row>
    <row r="85" spans="1:13" customFormat="1" ht="12.95" customHeight="1">
      <c r="A85" s="596" t="s">
        <v>245</v>
      </c>
      <c r="B85" s="446">
        <v>2677.3272808795241</v>
      </c>
      <c r="C85" s="446">
        <v>1010.3839677348412</v>
      </c>
      <c r="D85" s="594">
        <v>164.98117214604747</v>
      </c>
      <c r="E85" s="307">
        <v>850.38794479657099</v>
      </c>
      <c r="F85" s="446">
        <v>460.44073243297214</v>
      </c>
      <c r="G85" s="751">
        <v>84.689990458297416</v>
      </c>
      <c r="H85" s="446">
        <v>1826.9393360829531</v>
      </c>
      <c r="I85" s="446">
        <v>549.94323530186898</v>
      </c>
      <c r="J85" s="751">
        <v>232.20507478015057</v>
      </c>
      <c r="K85" s="6"/>
    </row>
    <row r="86" spans="1:13" customFormat="1" ht="12.95" customHeight="1">
      <c r="A86" s="596" t="s">
        <v>246</v>
      </c>
      <c r="B86" s="446">
        <v>15432.527343247959</v>
      </c>
      <c r="C86" s="446">
        <v>5640.6445451053842</v>
      </c>
      <c r="D86" s="594">
        <v>173.59510459916123</v>
      </c>
      <c r="E86" s="307">
        <v>4206.2789436541898</v>
      </c>
      <c r="F86" s="446">
        <v>1797.1896374664889</v>
      </c>
      <c r="G86" s="751">
        <v>134.04758496069516</v>
      </c>
      <c r="H86" s="446">
        <v>11226.248399593751</v>
      </c>
      <c r="I86" s="446">
        <v>3843.454907638893</v>
      </c>
      <c r="J86" s="751">
        <v>192.08742314841535</v>
      </c>
      <c r="K86" s="6"/>
      <c r="L86" s="746"/>
      <c r="M86" s="746"/>
    </row>
    <row r="87" spans="1:13" customFormat="1" ht="12.95" customHeight="1">
      <c r="A87" s="596" t="s">
        <v>247</v>
      </c>
      <c r="B87" s="446">
        <v>488.59721846569903</v>
      </c>
      <c r="C87" s="446">
        <v>46.21647228936213</v>
      </c>
      <c r="D87" s="594">
        <v>957.19280218226822</v>
      </c>
      <c r="E87" s="307">
        <v>322.12755542872253</v>
      </c>
      <c r="F87" s="446">
        <v>34.752075588915041</v>
      </c>
      <c r="G87" s="751">
        <v>826.93040622722515</v>
      </c>
      <c r="H87" s="446">
        <v>166.46966303697633</v>
      </c>
      <c r="I87" s="446">
        <v>11.464396700447079</v>
      </c>
      <c r="J87" s="751">
        <v>1352.0577696904406</v>
      </c>
      <c r="K87" s="6"/>
    </row>
    <row r="88" spans="1:13" customFormat="1" ht="12.95" customHeight="1">
      <c r="A88" s="596" t="s">
        <v>248</v>
      </c>
      <c r="B88" s="446">
        <v>209.97552995357651</v>
      </c>
      <c r="C88" s="446">
        <v>206.54815974638433</v>
      </c>
      <c r="D88" s="594">
        <v>1.6593564481041989</v>
      </c>
      <c r="E88" s="307">
        <v>150.907754050894</v>
      </c>
      <c r="F88" s="446">
        <v>135.89762212158683</v>
      </c>
      <c r="G88" s="751">
        <v>11.045176284157264</v>
      </c>
      <c r="H88" s="446">
        <v>59.067775902682556</v>
      </c>
      <c r="I88" s="446">
        <v>70.650537624797494</v>
      </c>
      <c r="J88" s="751">
        <v>-16.394442436697787</v>
      </c>
      <c r="K88" s="6"/>
    </row>
    <row r="89" spans="1:13" customFormat="1" ht="12.95" customHeight="1">
      <c r="A89" s="596" t="s">
        <v>249</v>
      </c>
      <c r="B89" s="446">
        <v>2773.0949967135889</v>
      </c>
      <c r="C89" s="446">
        <v>205.77267677690577</v>
      </c>
      <c r="D89" s="594">
        <v>1247.6497658239232</v>
      </c>
      <c r="E89" s="307">
        <v>996.38343295510356</v>
      </c>
      <c r="F89" s="446">
        <v>50.89397863081345</v>
      </c>
      <c r="G89" s="751">
        <v>1857.7629019395417</v>
      </c>
      <c r="H89" s="446">
        <v>1776.7115637584861</v>
      </c>
      <c r="I89" s="446">
        <v>154.87869814609232</v>
      </c>
      <c r="J89" s="751">
        <v>1047.1632865112081</v>
      </c>
      <c r="K89" s="6"/>
    </row>
    <row r="90" spans="1:13" customFormat="1" ht="12.95" customHeight="1">
      <c r="A90" s="596" t="s">
        <v>250</v>
      </c>
      <c r="B90" s="446">
        <v>9491.9062681760461</v>
      </c>
      <c r="C90" s="446">
        <v>1644.7810412126914</v>
      </c>
      <c r="D90" s="594">
        <v>477.09239286815324</v>
      </c>
      <c r="E90" s="307">
        <v>1339.2724448753022</v>
      </c>
      <c r="F90" s="446">
        <v>406.94077439060101</v>
      </c>
      <c r="G90" s="751">
        <v>229.10745964959636</v>
      </c>
      <c r="H90" s="446">
        <v>8152.6338233007409</v>
      </c>
      <c r="I90" s="446">
        <v>1237.8402668220906</v>
      </c>
      <c r="J90" s="751">
        <v>558.61759726325693</v>
      </c>
      <c r="K90" s="6"/>
    </row>
    <row r="91" spans="1:13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  <c r="K91" s="6"/>
    </row>
    <row r="92" spans="1:13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  <c r="K92" s="6"/>
    </row>
    <row r="93" spans="1:13" ht="12.95" customHeight="1">
      <c r="A93" s="596" t="s">
        <v>252</v>
      </c>
      <c r="B93" s="574">
        <v>32.202063904925552</v>
      </c>
      <c r="C93" s="574">
        <v>24.762729788508331</v>
      </c>
      <c r="D93" s="595">
        <v>7.4393341164172213</v>
      </c>
      <c r="E93" s="309">
        <v>41.315436703076031</v>
      </c>
      <c r="F93" s="574">
        <v>35.218040230633676</v>
      </c>
      <c r="G93" s="752">
        <v>6.0973964724423553</v>
      </c>
      <c r="H93" s="574">
        <v>30.099517623963408</v>
      </c>
      <c r="I93" s="574">
        <v>22.387919516176993</v>
      </c>
      <c r="J93" s="752">
        <v>7.7115981077864149</v>
      </c>
      <c r="K93" s="6"/>
    </row>
    <row r="94" spans="1:13" ht="12.95" customHeight="1">
      <c r="A94" s="596" t="s">
        <v>253</v>
      </c>
      <c r="B94" s="574">
        <v>67.797936095074007</v>
      </c>
      <c r="C94" s="574">
        <v>75.237270211491833</v>
      </c>
      <c r="D94" s="595">
        <v>-7.4393341164178253</v>
      </c>
      <c r="E94" s="309">
        <v>58.684563296924253</v>
      </c>
      <c r="F94" s="574">
        <v>64.781959769366608</v>
      </c>
      <c r="G94" s="752">
        <v>-6.0973964724423553</v>
      </c>
      <c r="H94" s="574">
        <v>69.900482376036393</v>
      </c>
      <c r="I94" s="574">
        <v>77.612080483823377</v>
      </c>
      <c r="J94" s="752">
        <v>-7.7115981077869833</v>
      </c>
      <c r="K94" s="6"/>
    </row>
    <row r="95" spans="1:13" ht="12.95" customHeight="1">
      <c r="A95" s="596" t="s">
        <v>254</v>
      </c>
      <c r="B95" s="1191">
        <v>4.4132033021094017</v>
      </c>
      <c r="C95" s="1191">
        <v>6.5747663223704667</v>
      </c>
      <c r="D95" s="595">
        <v>-32.876651644734579</v>
      </c>
      <c r="E95" s="841">
        <v>4.1775709918375439</v>
      </c>
      <c r="F95" s="1191">
        <v>5.4111307479099642</v>
      </c>
      <c r="G95" s="752">
        <v>-22.796709477938226</v>
      </c>
      <c r="H95" s="1191">
        <v>4.4675660335162872</v>
      </c>
      <c r="I95" s="1191">
        <v>6.8390735115987384</v>
      </c>
      <c r="J95" s="752">
        <v>-34.675858858082009</v>
      </c>
      <c r="K95" s="6"/>
    </row>
    <row r="96" spans="1:13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K96" s="6"/>
    </row>
    <row r="97" spans="1:11" ht="12.95" customHeight="1">
      <c r="A97" s="596" t="s">
        <v>255</v>
      </c>
      <c r="B97" s="753">
        <v>5225.5288054860039</v>
      </c>
      <c r="C97" s="753">
        <v>666.69328740881292</v>
      </c>
      <c r="D97" s="595">
        <v>683.79802289530721</v>
      </c>
      <c r="E97" s="754">
        <v>1990.6982160813795</v>
      </c>
      <c r="F97" s="753">
        <v>233.68918834339382</v>
      </c>
      <c r="G97" s="752">
        <v>751.85721692702123</v>
      </c>
      <c r="H97" s="753">
        <v>3234.8305894046293</v>
      </c>
      <c r="I97" s="753">
        <v>433.00409906541904</v>
      </c>
      <c r="J97" s="752">
        <v>647.06696689167029</v>
      </c>
      <c r="K97" s="6"/>
    </row>
    <row r="98" spans="1:11" ht="12.95" customHeight="1">
      <c r="A98" s="596" t="s">
        <v>256</v>
      </c>
      <c r="B98" s="753">
        <v>409024.07451163331</v>
      </c>
      <c r="C98" s="753">
        <v>87233.283653852035</v>
      </c>
      <c r="D98" s="595">
        <v>368.88533525193247</v>
      </c>
      <c r="E98" s="754">
        <v>75664.905101035474</v>
      </c>
      <c r="F98" s="753">
        <v>16036.287752917407</v>
      </c>
      <c r="G98" s="752">
        <v>371.83554116051647</v>
      </c>
      <c r="H98" s="753">
        <v>333359.1694105959</v>
      </c>
      <c r="I98" s="753">
        <v>71196.995900934038</v>
      </c>
      <c r="J98" s="752">
        <v>368.22083599488292</v>
      </c>
      <c r="K98" s="6"/>
    </row>
    <row r="99" spans="1:11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  <c r="K99" s="6"/>
    </row>
    <row r="100" spans="1:11" ht="12.95" customHeight="1">
      <c r="A100" s="596" t="s">
        <v>257</v>
      </c>
      <c r="B100" s="753">
        <v>67366.365127469398</v>
      </c>
      <c r="C100" s="753">
        <v>8365.2766615179298</v>
      </c>
      <c r="D100" s="595">
        <v>705.30946976767859</v>
      </c>
      <c r="E100" s="754">
        <v>12891.626166314916</v>
      </c>
      <c r="F100" s="753">
        <v>1791.7339882099304</v>
      </c>
      <c r="G100" s="752">
        <v>619.50558794693438</v>
      </c>
      <c r="H100" s="753">
        <v>54474.738961154231</v>
      </c>
      <c r="I100" s="753">
        <v>6573.5426733080003</v>
      </c>
      <c r="J100" s="752">
        <v>728.69681796316593</v>
      </c>
      <c r="K100" s="6"/>
    </row>
    <row r="101" spans="1:11" ht="12.95" customHeight="1">
      <c r="A101" s="596" t="s">
        <v>258</v>
      </c>
      <c r="B101" s="753">
        <v>346883.23818965023</v>
      </c>
      <c r="C101" s="753">
        <v>79534.70027974293</v>
      </c>
      <c r="D101" s="595">
        <v>336.1407498482767</v>
      </c>
      <c r="E101" s="754">
        <v>64763.977150802144</v>
      </c>
      <c r="F101" s="753">
        <v>14478.242953050896</v>
      </c>
      <c r="G101" s="752">
        <v>347.31931464898435</v>
      </c>
      <c r="H101" s="753">
        <v>282119.26103884599</v>
      </c>
      <c r="I101" s="753">
        <v>65056.457326691598</v>
      </c>
      <c r="J101" s="752">
        <v>333.65297255910838</v>
      </c>
      <c r="K101" s="6"/>
    </row>
    <row r="102" spans="1:11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  <c r="K102" s="6"/>
    </row>
    <row r="103" spans="1:11" ht="12.95" customHeight="1">
      <c r="A103" s="596" t="s">
        <v>259</v>
      </c>
      <c r="B103" s="753">
        <v>344925.1004803782</v>
      </c>
      <c r="C103" s="753">
        <v>79121.589991551969</v>
      </c>
      <c r="D103" s="595">
        <v>335.94308521505542</v>
      </c>
      <c r="E103" s="754">
        <v>64056.935180416542</v>
      </c>
      <c r="F103" s="753">
        <v>14358.175521432247</v>
      </c>
      <c r="G103" s="752">
        <v>346.13561858747062</v>
      </c>
      <c r="H103" s="753">
        <v>280868.16529995954</v>
      </c>
      <c r="I103" s="753">
        <v>64763.414470119271</v>
      </c>
      <c r="J103" s="752">
        <v>333.68338065243199</v>
      </c>
      <c r="K103" s="6"/>
    </row>
    <row r="104" spans="1:11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  <c r="K104" s="6"/>
    </row>
    <row r="105" spans="1:11" ht="12.95" customHeight="1">
      <c r="A105" s="599" t="s">
        <v>260</v>
      </c>
      <c r="B105" s="446">
        <v>47.088750130614763</v>
      </c>
      <c r="C105" s="446">
        <v>47.656678898819401</v>
      </c>
      <c r="D105" s="594">
        <v>-1.1917086572700852</v>
      </c>
      <c r="E105" s="307">
        <v>45.784295495188793</v>
      </c>
      <c r="F105" s="446">
        <v>44.273587148734066</v>
      </c>
      <c r="G105" s="751">
        <v>3.4122113064378734</v>
      </c>
      <c r="H105" s="446">
        <v>47.481667051408465</v>
      </c>
      <c r="I105" s="446">
        <v>48.517842577041741</v>
      </c>
      <c r="J105" s="751">
        <v>-2.1356586991433613</v>
      </c>
      <c r="K105" s="6"/>
    </row>
    <row r="106" spans="1:11" ht="12.95" customHeight="1">
      <c r="A106" s="600" t="s">
        <v>261</v>
      </c>
      <c r="B106" s="302">
        <v>2.3827937073757184</v>
      </c>
      <c r="C106" s="302">
        <v>1.8169604561421342</v>
      </c>
      <c r="D106" s="611">
        <v>31.141748259892843</v>
      </c>
      <c r="E106" s="301">
        <v>2.0877992257086295</v>
      </c>
      <c r="F106" s="302">
        <v>1.7512819441391645</v>
      </c>
      <c r="G106" s="610">
        <v>19.21548284647443</v>
      </c>
      <c r="H106" s="302">
        <v>2.4630854849120896</v>
      </c>
      <c r="I106" s="302">
        <v>1.8325710723997481</v>
      </c>
      <c r="J106" s="610">
        <v>34.406000509802006</v>
      </c>
      <c r="K106" s="6"/>
    </row>
    <row r="107" spans="1:11" ht="18" customHeight="1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1">
      <c r="A108" s="167" t="s">
        <v>263</v>
      </c>
      <c r="B108" s="168"/>
      <c r="C108" s="168"/>
      <c r="D108" s="169"/>
      <c r="H108"/>
      <c r="J108"/>
    </row>
    <row r="109" spans="1:11">
      <c r="A109" s="165" t="s">
        <v>264</v>
      </c>
      <c r="B109" s="166"/>
      <c r="C109" s="166"/>
      <c r="D109" s="170"/>
      <c r="H109"/>
      <c r="J109"/>
    </row>
    <row r="110" spans="1:11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1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1">
      <c r="A112" s="251"/>
    </row>
    <row r="113" spans="1:1">
      <c r="A113" s="257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>
    <tabColor theme="0"/>
    <pageSetUpPr fitToPage="1"/>
  </sheetPr>
  <dimension ref="A1:N149"/>
  <sheetViews>
    <sheetView showGridLines="0" workbookViewId="0">
      <selection activeCell="J41" sqref="J41"/>
    </sheetView>
  </sheetViews>
  <sheetFormatPr defaultColWidth="8.85546875" defaultRowHeight="17.100000000000001" customHeight="1"/>
  <cols>
    <col min="1" max="1" width="32.85546875" style="164" bestFit="1" customWidth="1"/>
    <col min="2" max="2" width="12.5703125" style="164" customWidth="1"/>
    <col min="3" max="6" width="11.5703125" style="164" customWidth="1"/>
    <col min="7" max="7" width="12.140625" style="164" customWidth="1"/>
    <col min="8" max="12" width="11.5703125" style="164" customWidth="1"/>
    <col min="13" max="13" width="12.5703125" style="164" bestFit="1" customWidth="1"/>
    <col min="14" max="14" width="11.5703125" style="164" customWidth="1"/>
    <col min="15" max="16384" width="8.85546875" style="1138"/>
  </cols>
  <sheetData>
    <row r="1" spans="1:14" ht="17.100000000000001" customHeight="1">
      <c r="A1" s="1460" t="s">
        <v>1019</v>
      </c>
      <c r="B1" s="1460"/>
      <c r="C1" s="1460"/>
      <c r="D1" s="1460"/>
      <c r="E1" s="1460"/>
      <c r="F1" s="1460"/>
      <c r="G1" s="1460"/>
      <c r="H1" s="1460"/>
      <c r="I1" s="1460"/>
      <c r="J1" s="1460"/>
      <c r="K1" s="1460"/>
      <c r="L1" s="1460"/>
      <c r="M1" s="1460"/>
      <c r="N1" s="176"/>
    </row>
    <row r="2" spans="1:14" ht="17.100000000000001" customHeight="1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K2" s="1460"/>
      <c r="L2" s="1460"/>
      <c r="M2" s="1460"/>
      <c r="N2" s="531"/>
    </row>
    <row r="3" spans="1:14" ht="17.100000000000001" customHeight="1">
      <c r="N3" s="36"/>
    </row>
    <row r="4" spans="1:14" s="1139" customFormat="1" ht="17.100000000000001" customHeight="1">
      <c r="A4" s="1540" t="s">
        <v>636</v>
      </c>
      <c r="B4" s="1542" t="s">
        <v>294</v>
      </c>
      <c r="C4" s="1542" t="s">
        <v>637</v>
      </c>
      <c r="D4" s="1542" t="s">
        <v>638</v>
      </c>
      <c r="E4" s="1542" t="s">
        <v>639</v>
      </c>
      <c r="F4" s="1542" t="s">
        <v>640</v>
      </c>
      <c r="G4" s="1542" t="s">
        <v>641</v>
      </c>
      <c r="H4" s="1542" t="s">
        <v>642</v>
      </c>
      <c r="I4" s="1542" t="s">
        <v>643</v>
      </c>
      <c r="J4" s="1542" t="s">
        <v>644</v>
      </c>
      <c r="K4" s="1542" t="s">
        <v>645</v>
      </c>
      <c r="L4" s="1542" t="s">
        <v>646</v>
      </c>
      <c r="M4" s="1542" t="s">
        <v>647</v>
      </c>
      <c r="N4" s="1542" t="s">
        <v>648</v>
      </c>
    </row>
    <row r="5" spans="1:14" s="1139" customFormat="1" ht="23.25" customHeight="1">
      <c r="A5" s="1541"/>
      <c r="B5" s="1543"/>
      <c r="C5" s="1543"/>
      <c r="D5" s="1543"/>
      <c r="E5" s="1543"/>
      <c r="F5" s="1543"/>
      <c r="G5" s="1543"/>
      <c r="H5" s="1543"/>
      <c r="I5" s="1543"/>
      <c r="J5" s="1543"/>
      <c r="K5" s="1543"/>
      <c r="L5" s="1543"/>
      <c r="M5" s="1543"/>
      <c r="N5" s="1543"/>
    </row>
    <row r="6" spans="1:14" s="1139" customFormat="1" ht="12.95" customHeight="1">
      <c r="A6" s="45" t="s">
        <v>579</v>
      </c>
      <c r="B6" s="644">
        <v>414249.60331716237</v>
      </c>
      <c r="C6" s="644">
        <v>63601.273915159116</v>
      </c>
      <c r="D6" s="644">
        <v>194795.06784533951</v>
      </c>
      <c r="E6" s="644">
        <v>7820.2266810399406</v>
      </c>
      <c r="F6" s="644">
        <v>1737.0580962032147</v>
      </c>
      <c r="G6" s="644">
        <v>1090.3970633716331</v>
      </c>
      <c r="H6" s="644">
        <v>396.50677601148021</v>
      </c>
      <c r="I6" s="644">
        <v>2108.9965524922459</v>
      </c>
      <c r="J6" s="644">
        <v>96308.861187813003</v>
      </c>
      <c r="K6" s="644">
        <v>390.71528247029926</v>
      </c>
      <c r="L6" s="644">
        <v>34567.274272826719</v>
      </c>
      <c r="M6" s="644">
        <v>8008.2217056000554</v>
      </c>
      <c r="N6" s="644">
        <v>3425.003938835212</v>
      </c>
    </row>
    <row r="7" spans="1:14" s="1139" customFormat="1" ht="12.95" customHeight="1">
      <c r="A7" s="47" t="s">
        <v>580</v>
      </c>
      <c r="B7" s="647"/>
      <c r="C7" s="647"/>
      <c r="D7" s="647"/>
      <c r="E7" s="647"/>
      <c r="F7" s="647"/>
      <c r="G7" s="647"/>
      <c r="H7" s="647"/>
      <c r="I7" s="647"/>
      <c r="J7" s="647"/>
      <c r="K7" s="647"/>
      <c r="L7" s="647"/>
      <c r="M7" s="647"/>
      <c r="N7" s="647"/>
    </row>
    <row r="8" spans="1:14" ht="12.95" customHeight="1">
      <c r="A8" s="222" t="s">
        <v>581</v>
      </c>
      <c r="B8" s="644">
        <v>39509.648094411103</v>
      </c>
      <c r="C8" s="644">
        <v>5969.7614844464397</v>
      </c>
      <c r="D8" s="644">
        <v>14952.821097780114</v>
      </c>
      <c r="E8" s="644">
        <v>822.11811984852898</v>
      </c>
      <c r="F8" s="644">
        <v>203.33206656182568</v>
      </c>
      <c r="G8" s="644">
        <v>117.131690143756</v>
      </c>
      <c r="H8" s="644">
        <v>67.492839356584895</v>
      </c>
      <c r="I8" s="644">
        <v>331.89689510916099</v>
      </c>
      <c r="J8" s="644">
        <v>11915.661520771313</v>
      </c>
      <c r="K8" s="644">
        <v>54.646888102753103</v>
      </c>
      <c r="L8" s="644">
        <v>4167.9928832442311</v>
      </c>
      <c r="M8" s="644">
        <v>596.63279070319209</v>
      </c>
      <c r="N8" s="644">
        <v>312.15981834324919</v>
      </c>
    </row>
    <row r="9" spans="1:14" ht="12.95" customHeight="1">
      <c r="A9" s="222" t="s">
        <v>582</v>
      </c>
      <c r="B9" s="644">
        <v>169345.621331412</v>
      </c>
      <c r="C9" s="644">
        <v>25386.289526894099</v>
      </c>
      <c r="D9" s="644">
        <v>77385.889097100895</v>
      </c>
      <c r="E9" s="644">
        <v>3116.4888652802301</v>
      </c>
      <c r="F9" s="644">
        <v>1019.5042342383002</v>
      </c>
      <c r="G9" s="644">
        <v>566.33239920529604</v>
      </c>
      <c r="H9" s="644">
        <v>191.998372795965</v>
      </c>
      <c r="I9" s="644">
        <v>1220.43437755185</v>
      </c>
      <c r="J9" s="644">
        <v>41132.133268160047</v>
      </c>
      <c r="K9" s="644">
        <v>168.36777879406068</v>
      </c>
      <c r="L9" s="644">
        <v>14369.919472521422</v>
      </c>
      <c r="M9" s="644">
        <v>3320.3653351589487</v>
      </c>
      <c r="N9" s="644">
        <v>1465.8986037108073</v>
      </c>
    </row>
    <row r="10" spans="1:14" ht="12.95" customHeight="1">
      <c r="A10" s="222" t="s">
        <v>583</v>
      </c>
      <c r="B10" s="644">
        <v>205394.33389124688</v>
      </c>
      <c r="C10" s="644">
        <v>32245.241361768058</v>
      </c>
      <c r="D10" s="644">
        <v>102467.83621332061</v>
      </c>
      <c r="E10" s="644">
        <v>3881.313883090731</v>
      </c>
      <c r="F10" s="644">
        <v>514.25158387317629</v>
      </c>
      <c r="G10" s="892">
        <v>406.95196974599702</v>
      </c>
      <c r="H10" s="644">
        <v>136.92562852679478</v>
      </c>
      <c r="I10" s="644">
        <v>556.39783202173271</v>
      </c>
      <c r="J10" s="644">
        <v>43252.461521358367</v>
      </c>
      <c r="K10" s="644">
        <v>167.64449088859803</v>
      </c>
      <c r="L10" s="644">
        <v>16026.448088122219</v>
      </c>
      <c r="M10" s="644">
        <v>4091.8309483480621</v>
      </c>
      <c r="N10" s="644">
        <v>1647.0303701825417</v>
      </c>
    </row>
    <row r="11" spans="1:14" s="1139" customFormat="1" ht="12">
      <c r="A11" s="222" t="s">
        <v>584</v>
      </c>
      <c r="B11" s="890">
        <v>2.3827937073757197</v>
      </c>
      <c r="C11" s="890">
        <v>2.4276678716299949</v>
      </c>
      <c r="D11" s="890">
        <v>2.4727985085163602</v>
      </c>
      <c r="E11" s="890">
        <v>2.3639547955585281</v>
      </c>
      <c r="F11" s="890">
        <v>2.0342437450884514</v>
      </c>
      <c r="G11" s="890">
        <v>2.1810269363122976</v>
      </c>
      <c r="H11" s="890">
        <v>1.9435799951085064</v>
      </c>
      <c r="I11" s="890">
        <v>1.9330056262169584</v>
      </c>
      <c r="J11" s="890">
        <v>2.2362490043850758</v>
      </c>
      <c r="K11" s="890">
        <v>2.1285429319483424</v>
      </c>
      <c r="L11" s="890">
        <v>2.2860740189828359</v>
      </c>
      <c r="M11" s="890">
        <v>2.4971926002138365</v>
      </c>
      <c r="N11" s="890">
        <v>2.4062138396702486</v>
      </c>
    </row>
    <row r="12" spans="1:14" s="1139" customFormat="1" ht="12">
      <c r="A12" s="47" t="s">
        <v>585</v>
      </c>
      <c r="B12" s="647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647"/>
    </row>
    <row r="13" spans="1:14" ht="12">
      <c r="A13" s="215" t="s">
        <v>586</v>
      </c>
      <c r="B13" s="644">
        <v>133396.92198606883</v>
      </c>
      <c r="C13" s="644">
        <v>15360.8571005965</v>
      </c>
      <c r="D13" s="644">
        <v>38747.467750013981</v>
      </c>
      <c r="E13" s="644">
        <v>2662.4223825312815</v>
      </c>
      <c r="F13" s="644">
        <v>1116.7935607526376</v>
      </c>
      <c r="G13" s="644">
        <v>643.01257268392692</v>
      </c>
      <c r="H13" s="644">
        <v>68.539149441380715</v>
      </c>
      <c r="I13" s="644">
        <v>1168.301326114497</v>
      </c>
      <c r="J13" s="644">
        <v>48712.61674038817</v>
      </c>
      <c r="K13" s="644">
        <v>228.24798332639264</v>
      </c>
      <c r="L13" s="644">
        <v>21808.280875106582</v>
      </c>
      <c r="M13" s="644">
        <v>2166.7673307189684</v>
      </c>
      <c r="N13" s="644">
        <v>713.61521439452804</v>
      </c>
    </row>
    <row r="14" spans="1:14" ht="12">
      <c r="A14" s="215" t="s">
        <v>587</v>
      </c>
      <c r="B14" s="644">
        <v>280852.68133105489</v>
      </c>
      <c r="C14" s="644">
        <v>48240.368159779915</v>
      </c>
      <c r="D14" s="644">
        <v>156047.37221367127</v>
      </c>
      <c r="E14" s="644">
        <v>5157.8056683119576</v>
      </c>
      <c r="F14" s="644">
        <v>620.2698325283659</v>
      </c>
      <c r="G14" s="644">
        <v>447.38726437523644</v>
      </c>
      <c r="H14" s="644">
        <v>327.96706453654895</v>
      </c>
      <c r="I14" s="644">
        <v>940.69987475794733</v>
      </c>
      <c r="J14" s="644">
        <v>47596.412638503913</v>
      </c>
      <c r="K14" s="644">
        <v>162.46827250811469</v>
      </c>
      <c r="L14" s="644">
        <v>12759.09485782065</v>
      </c>
      <c r="M14" s="644">
        <v>5841.4504593106294</v>
      </c>
      <c r="N14" s="644">
        <v>2711.385024950323</v>
      </c>
    </row>
    <row r="15" spans="1:14" s="1205" customFormat="1" ht="12">
      <c r="A15" s="214" t="s">
        <v>588</v>
      </c>
      <c r="B15" s="890">
        <v>4.4132033021094621</v>
      </c>
      <c r="C15" s="890">
        <v>4.6991622688946748</v>
      </c>
      <c r="D15" s="890">
        <v>5.6127177068344718</v>
      </c>
      <c r="E15" s="890">
        <v>3.739296503285106</v>
      </c>
      <c r="F15" s="890">
        <v>1.8725292181283053</v>
      </c>
      <c r="G15" s="890">
        <v>2.4260211011342645</v>
      </c>
      <c r="H15" s="890">
        <v>4.5198550840148988</v>
      </c>
      <c r="I15" s="890">
        <v>3.1013034113162918</v>
      </c>
      <c r="J15" s="890">
        <v>2.6141330809167123</v>
      </c>
      <c r="K15" s="890">
        <v>2.5069861891384901</v>
      </c>
      <c r="L15" s="890">
        <v>2.1563196259912001</v>
      </c>
      <c r="M15" s="890">
        <v>4.974658202940236</v>
      </c>
      <c r="N15" s="890">
        <v>6.6849728347503099</v>
      </c>
    </row>
    <row r="16" spans="1:14" s="1139" customFormat="1" ht="12">
      <c r="A16" s="47" t="s">
        <v>589</v>
      </c>
      <c r="B16" s="647"/>
      <c r="C16" s="647"/>
      <c r="D16" s="647"/>
      <c r="E16" s="647"/>
      <c r="F16" s="647"/>
      <c r="G16" s="647"/>
      <c r="H16" s="647"/>
      <c r="I16" s="647"/>
      <c r="J16" s="647"/>
      <c r="K16" s="647"/>
      <c r="L16" s="647"/>
      <c r="M16" s="647"/>
      <c r="N16" s="647"/>
    </row>
    <row r="17" spans="1:14" ht="12">
      <c r="A17" s="215" t="s">
        <v>590</v>
      </c>
      <c r="B17" s="644">
        <v>5225.5288054860739</v>
      </c>
      <c r="C17" s="644">
        <v>540.32677993431696</v>
      </c>
      <c r="D17" s="644">
        <v>1188.0802178466438</v>
      </c>
      <c r="E17" s="644">
        <v>101.27283317687356</v>
      </c>
      <c r="F17" s="892">
        <v>59.099002813643253</v>
      </c>
      <c r="G17" s="892">
        <v>8.8580325845183712</v>
      </c>
      <c r="H17" s="892">
        <v>5.4665353826286722</v>
      </c>
      <c r="I17" s="644">
        <v>13.119504823966473</v>
      </c>
      <c r="J17" s="644">
        <v>2260.7502308732132</v>
      </c>
      <c r="K17" s="892">
        <v>6.6813929808981989</v>
      </c>
      <c r="L17" s="644">
        <v>1001.5465090361739</v>
      </c>
      <c r="M17" s="644">
        <v>28.318525973319993</v>
      </c>
      <c r="N17" s="644">
        <v>12.009240059878023</v>
      </c>
    </row>
    <row r="18" spans="1:14" ht="12">
      <c r="A18" s="215" t="s">
        <v>591</v>
      </c>
      <c r="B18" s="644">
        <v>67366.365127470344</v>
      </c>
      <c r="C18" s="644">
        <v>10442.383470193556</v>
      </c>
      <c r="D18" s="644">
        <v>31326.094948244136</v>
      </c>
      <c r="E18" s="644">
        <v>878.37149506112132</v>
      </c>
      <c r="F18" s="644">
        <v>233.22335719744095</v>
      </c>
      <c r="G18" s="644">
        <v>269.0454911164237</v>
      </c>
      <c r="H18" s="644">
        <v>3.1572108275223933</v>
      </c>
      <c r="I18" s="644">
        <v>167.05336757782675</v>
      </c>
      <c r="J18" s="644">
        <v>16848.30238120009</v>
      </c>
      <c r="K18" s="644">
        <v>41.594323240279969</v>
      </c>
      <c r="L18" s="644">
        <v>5856.193035004545</v>
      </c>
      <c r="M18" s="644">
        <v>553.97985007525449</v>
      </c>
      <c r="N18" s="644">
        <v>746.96619773213877</v>
      </c>
    </row>
    <row r="19" spans="1:14" ht="12">
      <c r="A19" s="215" t="s">
        <v>592</v>
      </c>
      <c r="B19" s="644">
        <v>3267.391096214043</v>
      </c>
      <c r="C19" s="644">
        <v>336.64064948623729</v>
      </c>
      <c r="D19" s="644">
        <v>478.84458046221857</v>
      </c>
      <c r="E19" s="644">
        <v>9.5057709775996528</v>
      </c>
      <c r="F19" s="644">
        <v>34.080189651193095</v>
      </c>
      <c r="G19" s="644">
        <v>2.2145081461295608</v>
      </c>
      <c r="H19" s="644">
        <v>1.0389755592940473</v>
      </c>
      <c r="I19" s="644">
        <v>6.4845270047677879</v>
      </c>
      <c r="J19" s="644">
        <v>1582.1959777980217</v>
      </c>
      <c r="K19" s="644">
        <v>2.1518052543254385</v>
      </c>
      <c r="L19" s="644">
        <v>789.47512042003859</v>
      </c>
      <c r="M19" s="644">
        <v>12.749751394339292</v>
      </c>
      <c r="N19" s="644">
        <v>12.009240059877849</v>
      </c>
    </row>
    <row r="20" spans="1:14" ht="12">
      <c r="A20" s="222" t="s">
        <v>649</v>
      </c>
      <c r="B20" s="644">
        <v>344925.10048041976</v>
      </c>
      <c r="C20" s="644">
        <v>52956.279820070326</v>
      </c>
      <c r="D20" s="644">
        <v>162759.30330179786</v>
      </c>
      <c r="E20" s="644">
        <v>6847.8318196513783</v>
      </c>
      <c r="F20" s="644">
        <v>1478.4728823124058</v>
      </c>
      <c r="G20" s="644">
        <v>815.14736681078716</v>
      </c>
      <c r="H20" s="644">
        <v>388.60669857288286</v>
      </c>
      <c r="I20" s="644">
        <v>1934.4685284556103</v>
      </c>
      <c r="J20" s="644">
        <v>78786.44545642726</v>
      </c>
      <c r="K20" s="644">
        <v>344.46777864097868</v>
      </c>
      <c r="L20" s="644">
        <v>28499.861460697841</v>
      </c>
      <c r="M20" s="644">
        <v>7435.1504352553175</v>
      </c>
      <c r="N20" s="644">
        <v>2679.0649317270622</v>
      </c>
    </row>
    <row r="21" spans="1:14" s="1139" customFormat="1" ht="12">
      <c r="A21" s="47" t="s">
        <v>181</v>
      </c>
      <c r="B21" s="647"/>
      <c r="C21" s="647"/>
      <c r="D21" s="647"/>
      <c r="E21" s="647"/>
      <c r="F21" s="647"/>
      <c r="G21" s="647"/>
      <c r="H21" s="647"/>
      <c r="I21" s="647"/>
      <c r="J21" s="647"/>
      <c r="K21" s="647"/>
      <c r="L21" s="647"/>
      <c r="M21" s="647"/>
      <c r="N21" s="647"/>
    </row>
    <row r="22" spans="1:14" ht="12">
      <c r="A22" s="349" t="s">
        <v>594</v>
      </c>
      <c r="B22" s="644">
        <v>199897.93494522572</v>
      </c>
      <c r="C22" s="644">
        <v>23990.232874387741</v>
      </c>
      <c r="D22" s="644">
        <v>101744.23568044284</v>
      </c>
      <c r="E22" s="644">
        <v>4318.1674656761643</v>
      </c>
      <c r="F22" s="644">
        <v>742.6812254956692</v>
      </c>
      <c r="G22" s="644">
        <v>534.3607165935889</v>
      </c>
      <c r="H22" s="644">
        <v>134.8605984567584</v>
      </c>
      <c r="I22" s="644">
        <v>1119.5731871662028</v>
      </c>
      <c r="J22" s="644">
        <v>42737.03242923865</v>
      </c>
      <c r="K22" s="644">
        <v>174.46857378604909</v>
      </c>
      <c r="L22" s="644">
        <v>18289.989897698611</v>
      </c>
      <c r="M22" s="644">
        <v>3668.5970446917318</v>
      </c>
      <c r="N22" s="644">
        <v>2443.7352515917128</v>
      </c>
    </row>
    <row r="23" spans="1:14" ht="12">
      <c r="A23" s="349" t="s">
        <v>595</v>
      </c>
      <c r="B23" s="644">
        <v>209764.68372873962</v>
      </c>
      <c r="C23" s="644">
        <v>33399.164708868047</v>
      </c>
      <c r="D23" s="644">
        <v>86651.568499849644</v>
      </c>
      <c r="E23" s="644">
        <v>3274.0075572806932</v>
      </c>
      <c r="F23" s="644">
        <v>1030.1040367523708</v>
      </c>
      <c r="G23" s="644">
        <v>916.8127887314356</v>
      </c>
      <c r="H23" s="644">
        <v>165.74112855659641</v>
      </c>
      <c r="I23" s="644">
        <v>914.75341247961524</v>
      </c>
      <c r="J23" s="644">
        <v>56212.947563017799</v>
      </c>
      <c r="K23" s="644">
        <v>242.06595255034333</v>
      </c>
      <c r="L23" s="644">
        <v>22113.019404369865</v>
      </c>
      <c r="M23" s="644">
        <v>3792.5044071112075</v>
      </c>
      <c r="N23" s="644">
        <v>1051.9942691719905</v>
      </c>
    </row>
    <row r="24" spans="1:14" ht="12">
      <c r="A24" s="349" t="s">
        <v>1118</v>
      </c>
      <c r="B24" s="644">
        <v>208071.08951468009</v>
      </c>
      <c r="C24" s="644">
        <v>33181.644745872203</v>
      </c>
      <c r="D24" s="644">
        <v>85847.228780004152</v>
      </c>
      <c r="E24" s="644">
        <v>3263.8598142468268</v>
      </c>
      <c r="F24" s="644">
        <v>1015.1841297861456</v>
      </c>
      <c r="G24" s="644">
        <v>916.84134163087413</v>
      </c>
      <c r="H24" s="644">
        <v>165.7462903408065</v>
      </c>
      <c r="I24" s="644">
        <v>840.01847020885941</v>
      </c>
      <c r="J24" s="644">
        <v>55812.431583441175</v>
      </c>
      <c r="K24" s="644">
        <v>242.07349136839389</v>
      </c>
      <c r="L24" s="644">
        <v>21943.47021084488</v>
      </c>
      <c r="M24" s="644">
        <v>3790.5636248192359</v>
      </c>
      <c r="N24" s="644">
        <v>1052.0270321165597</v>
      </c>
    </row>
    <row r="25" spans="1:14" ht="12">
      <c r="A25" s="349" t="s">
        <v>597</v>
      </c>
      <c r="B25" s="644">
        <v>2258.914380210058</v>
      </c>
      <c r="C25" s="644">
        <v>370.09164788033377</v>
      </c>
      <c r="D25" s="644">
        <v>1044.5625814272787</v>
      </c>
      <c r="E25" s="644">
        <v>49.394879812793711</v>
      </c>
      <c r="F25" s="892">
        <v>11.410417909388412</v>
      </c>
      <c r="G25" s="892">
        <v>0</v>
      </c>
      <c r="H25" s="892">
        <v>0</v>
      </c>
      <c r="I25" s="892">
        <v>74.605043971166538</v>
      </c>
      <c r="J25" s="644">
        <v>440.93156841574023</v>
      </c>
      <c r="K25" s="892">
        <v>0</v>
      </c>
      <c r="L25" s="644">
        <v>237.52271433311151</v>
      </c>
      <c r="M25" s="644">
        <v>30.395526460244831</v>
      </c>
      <c r="N25" s="892">
        <v>0</v>
      </c>
    </row>
    <row r="26" spans="1:14" ht="12">
      <c r="A26" s="349" t="s">
        <v>598</v>
      </c>
      <c r="B26" s="644">
        <v>5680.0660030714362</v>
      </c>
      <c r="C26" s="644">
        <v>847.07557804224393</v>
      </c>
      <c r="D26" s="644">
        <v>2075.1972124527083</v>
      </c>
      <c r="E26" s="892">
        <v>5.7743611995810076</v>
      </c>
      <c r="F26" s="644">
        <v>100.56597624610946</v>
      </c>
      <c r="G26" s="892">
        <v>3.3185663718241076</v>
      </c>
      <c r="H26" s="892">
        <v>0</v>
      </c>
      <c r="I26" s="892">
        <v>40.610915606172171</v>
      </c>
      <c r="J26" s="644">
        <v>1750.2728291326152</v>
      </c>
      <c r="K26" s="892">
        <v>0</v>
      </c>
      <c r="L26" s="644">
        <v>713.47086316792024</v>
      </c>
      <c r="M26" s="644">
        <v>57.269313001814801</v>
      </c>
      <c r="N26" s="892">
        <v>86.51038785044679</v>
      </c>
    </row>
    <row r="27" spans="1:14" ht="12">
      <c r="A27" s="349" t="s">
        <v>599</v>
      </c>
      <c r="B27" s="644">
        <v>42679.772976376691</v>
      </c>
      <c r="C27" s="644">
        <v>4984.5251632418021</v>
      </c>
      <c r="D27" s="644">
        <v>14294.228332014376</v>
      </c>
      <c r="E27" s="644">
        <v>627.0938525977964</v>
      </c>
      <c r="F27" s="644">
        <v>174.30239538144244</v>
      </c>
      <c r="G27" s="892">
        <v>112.11513718532728</v>
      </c>
      <c r="H27" s="644">
        <v>149.25516253756319</v>
      </c>
      <c r="I27" s="644">
        <v>279.62073387499777</v>
      </c>
      <c r="J27" s="644">
        <v>13502.837293245551</v>
      </c>
      <c r="K27" s="644">
        <v>39.639925526112769</v>
      </c>
      <c r="L27" s="644">
        <v>7252.4039000792172</v>
      </c>
      <c r="M27" s="644">
        <v>923.85195682014989</v>
      </c>
      <c r="N27" s="644">
        <v>339.89912387236063</v>
      </c>
    </row>
    <row r="28" spans="1:14" ht="12">
      <c r="A28" s="349" t="s">
        <v>216</v>
      </c>
      <c r="B28" s="644">
        <v>67584.037093710343</v>
      </c>
      <c r="C28" s="644">
        <v>11424.76371050238</v>
      </c>
      <c r="D28" s="644">
        <v>23724.161718326293</v>
      </c>
      <c r="E28" s="644">
        <v>1316.0397479928863</v>
      </c>
      <c r="F28" s="644">
        <v>210.59815801395374</v>
      </c>
      <c r="G28" s="644">
        <v>223.14243869644326</v>
      </c>
      <c r="H28" s="644">
        <v>103.27485405244775</v>
      </c>
      <c r="I28" s="644">
        <v>495.23548866752776</v>
      </c>
      <c r="J28" s="644">
        <v>20312.809534051088</v>
      </c>
      <c r="K28" s="644">
        <v>69.048753379438779</v>
      </c>
      <c r="L28" s="644">
        <v>7450.1520401049856</v>
      </c>
      <c r="M28" s="644">
        <v>1442.7138884536714</v>
      </c>
      <c r="N28" s="644">
        <v>812.09676146921993</v>
      </c>
    </row>
    <row r="29" spans="1:14" ht="12">
      <c r="A29" s="349" t="s">
        <v>1119</v>
      </c>
      <c r="B29" s="644">
        <v>21205.858205817021</v>
      </c>
      <c r="C29" s="644">
        <v>3273.6683828476962</v>
      </c>
      <c r="D29" s="644">
        <v>6903.2370130120162</v>
      </c>
      <c r="E29" s="644">
        <v>255.83180878948963</v>
      </c>
      <c r="F29" s="644">
        <v>108.98258448144092</v>
      </c>
      <c r="G29" s="644">
        <v>156.38726706533305</v>
      </c>
      <c r="H29" s="644">
        <v>45.938874001938309</v>
      </c>
      <c r="I29" s="644">
        <v>147.78572673192838</v>
      </c>
      <c r="J29" s="644">
        <v>6457.1238624700682</v>
      </c>
      <c r="K29" s="892">
        <v>23.813034288362335</v>
      </c>
      <c r="L29" s="644">
        <v>3457.796497835539</v>
      </c>
      <c r="M29" s="644">
        <v>196.17344934249391</v>
      </c>
      <c r="N29" s="644">
        <v>179.11970495071515</v>
      </c>
    </row>
    <row r="30" spans="1:14" ht="12">
      <c r="A30" s="349" t="s">
        <v>1120</v>
      </c>
      <c r="B30" s="644">
        <v>61893.428664538624</v>
      </c>
      <c r="C30" s="644">
        <v>10974.368717744805</v>
      </c>
      <c r="D30" s="644">
        <v>22186.496471060738</v>
      </c>
      <c r="E30" s="644">
        <v>1258.522385749694</v>
      </c>
      <c r="F30" s="644">
        <v>188.27188912264813</v>
      </c>
      <c r="G30" s="644">
        <v>215.02218177643883</v>
      </c>
      <c r="H30" s="644">
        <v>93.81521408202552</v>
      </c>
      <c r="I30" s="644">
        <v>461.76380684704986</v>
      </c>
      <c r="J30" s="644">
        <v>18033.403894554169</v>
      </c>
      <c r="K30" s="644">
        <v>53.039324534723129</v>
      </c>
      <c r="L30" s="644">
        <v>6318.5814247062399</v>
      </c>
      <c r="M30" s="644">
        <v>1363.7448013695725</v>
      </c>
      <c r="N30" s="644">
        <v>746.39855299051646</v>
      </c>
    </row>
    <row r="31" spans="1:14" s="1139" customFormat="1" ht="12">
      <c r="A31" s="47" t="s">
        <v>602</v>
      </c>
      <c r="B31" s="647"/>
      <c r="C31" s="647"/>
      <c r="D31" s="647"/>
      <c r="E31" s="647"/>
      <c r="F31" s="647"/>
      <c r="G31" s="647"/>
      <c r="H31" s="647"/>
      <c r="I31" s="647"/>
      <c r="J31" s="647"/>
      <c r="K31" s="647"/>
      <c r="L31" s="647"/>
      <c r="M31" s="647"/>
      <c r="N31" s="647"/>
    </row>
    <row r="32" spans="1:14" s="1205" customFormat="1" ht="12">
      <c r="A32" s="214" t="s">
        <v>603</v>
      </c>
      <c r="B32" s="890">
        <v>9.0428778057181454</v>
      </c>
      <c r="C32" s="890">
        <v>10.495058674517709</v>
      </c>
      <c r="D32" s="890">
        <v>9.3601536478813152</v>
      </c>
      <c r="E32" s="890">
        <v>10.227012674151343</v>
      </c>
      <c r="F32" s="890">
        <v>9.714219529628588</v>
      </c>
      <c r="G32" s="890">
        <v>6.674425252169736</v>
      </c>
      <c r="H32" s="890">
        <v>18.376011006662317</v>
      </c>
      <c r="I32" s="890">
        <v>7.6205944136969137</v>
      </c>
      <c r="J32" s="890">
        <v>7.7451065061316644</v>
      </c>
      <c r="K32" s="890">
        <v>7.9973225985705652</v>
      </c>
      <c r="L32" s="890">
        <v>7.4477837062807328</v>
      </c>
      <c r="M32" s="890">
        <v>11.386549120893694</v>
      </c>
      <c r="N32" s="890">
        <v>10.431521320060966</v>
      </c>
    </row>
    <row r="33" spans="1:14" s="1205" customFormat="1" ht="12">
      <c r="A33" s="214" t="s">
        <v>604</v>
      </c>
      <c r="B33" s="890">
        <v>10.792552491421329</v>
      </c>
      <c r="C33" s="890">
        <v>11.348626604978499</v>
      </c>
      <c r="D33" s="890">
        <v>11.923326096153986</v>
      </c>
      <c r="E33" s="890">
        <v>10.594391946295708</v>
      </c>
      <c r="F33" s="890">
        <v>11.509723796748782</v>
      </c>
      <c r="G33" s="890">
        <v>8.407162456667562</v>
      </c>
      <c r="H33" s="890">
        <v>9.7621389084724512</v>
      </c>
      <c r="I33" s="890">
        <v>8.6886991799336233</v>
      </c>
      <c r="J33" s="890">
        <v>9.3740789443389883</v>
      </c>
      <c r="K33" s="890">
        <v>8.3632632295185463</v>
      </c>
      <c r="L33" s="890">
        <v>9.1209679392317256</v>
      </c>
      <c r="M33" s="890">
        <v>12.544585329940588</v>
      </c>
      <c r="N33" s="890">
        <v>9.7563296091054479</v>
      </c>
    </row>
    <row r="34" spans="1:14" s="1205" customFormat="1" ht="12">
      <c r="A34" s="214" t="s">
        <v>605</v>
      </c>
      <c r="B34" s="890">
        <v>5.0438360775711697</v>
      </c>
      <c r="C34" s="890">
        <v>2.7913017066231096</v>
      </c>
      <c r="D34" s="890">
        <v>6.659844537178456</v>
      </c>
      <c r="E34" s="890">
        <v>6.931998794506498</v>
      </c>
      <c r="F34" s="1207">
        <v>4</v>
      </c>
      <c r="G34" s="1207">
        <v>0</v>
      </c>
      <c r="H34" s="1207">
        <v>0</v>
      </c>
      <c r="I34" s="1207">
        <v>6.8054122328638442</v>
      </c>
      <c r="J34" s="890">
        <v>3.8942495257904413</v>
      </c>
      <c r="K34" s="1207">
        <v>0</v>
      </c>
      <c r="L34" s="890">
        <v>2.84710542706337</v>
      </c>
      <c r="M34" s="890">
        <v>9.6508149639029632</v>
      </c>
      <c r="N34" s="1207">
        <v>0</v>
      </c>
    </row>
    <row r="35" spans="1:14" s="1205" customFormat="1" ht="12">
      <c r="A35" s="214" t="s">
        <v>606</v>
      </c>
      <c r="B35" s="890">
        <v>2.5473442934427775</v>
      </c>
      <c r="C35" s="890">
        <v>2.9548407841791628</v>
      </c>
      <c r="D35" s="890">
        <v>1.8238697186259591</v>
      </c>
      <c r="E35" s="1207">
        <v>2.194543744879939</v>
      </c>
      <c r="F35" s="890">
        <v>1</v>
      </c>
      <c r="G35" s="1207">
        <v>1</v>
      </c>
      <c r="H35" s="1207">
        <v>0</v>
      </c>
      <c r="I35" s="1207">
        <v>1</v>
      </c>
      <c r="J35" s="890">
        <v>3.3520014367560291</v>
      </c>
      <c r="K35" s="1207">
        <v>0</v>
      </c>
      <c r="L35" s="890">
        <v>2.8771108113030168</v>
      </c>
      <c r="M35" s="890">
        <v>3.7214981703704253</v>
      </c>
      <c r="N35" s="1207">
        <v>1.0736854005614953</v>
      </c>
    </row>
    <row r="36" spans="1:14" s="1205" customFormat="1" ht="12">
      <c r="A36" s="214" t="s">
        <v>607</v>
      </c>
      <c r="B36" s="890">
        <v>8.0866505644173046</v>
      </c>
      <c r="C36" s="890">
        <v>10.257196030275756</v>
      </c>
      <c r="D36" s="890">
        <v>8.9626241005217935</v>
      </c>
      <c r="E36" s="890">
        <v>10.142929078504235</v>
      </c>
      <c r="F36" s="890">
        <v>10.181852614822605</v>
      </c>
      <c r="G36" s="1207">
        <v>8.6100336100645229</v>
      </c>
      <c r="H36" s="890">
        <v>4.7561168077056548</v>
      </c>
      <c r="I36" s="890">
        <v>7.7886487196233301</v>
      </c>
      <c r="J36" s="890">
        <v>6.9903832523376881</v>
      </c>
      <c r="K36" s="890">
        <v>4.6560077790235441</v>
      </c>
      <c r="L36" s="890">
        <v>6.7097100241976868</v>
      </c>
      <c r="M36" s="890">
        <v>9.4610215830020366</v>
      </c>
      <c r="N36" s="890">
        <v>7.0481245231479779</v>
      </c>
    </row>
    <row r="37" spans="1:14" s="1205" customFormat="1" ht="12">
      <c r="A37" s="214" t="s">
        <v>608</v>
      </c>
      <c r="B37" s="890">
        <v>9.5488366276962928</v>
      </c>
      <c r="C37" s="890">
        <v>11.024712482271275</v>
      </c>
      <c r="D37" s="890">
        <v>9.6865539445786037</v>
      </c>
      <c r="E37" s="890">
        <v>10.734675731648457</v>
      </c>
      <c r="F37" s="890">
        <v>12.688371201945452</v>
      </c>
      <c r="G37" s="890">
        <v>4.9268681533984395</v>
      </c>
      <c r="H37" s="890">
        <v>16.280646506224603</v>
      </c>
      <c r="I37" s="890">
        <v>11.11602569999668</v>
      </c>
      <c r="J37" s="890">
        <v>9.0602497130326984</v>
      </c>
      <c r="K37" s="890">
        <v>10.671511737410029</v>
      </c>
      <c r="L37" s="890">
        <v>8.3600528314550484</v>
      </c>
      <c r="M37" s="890">
        <v>10.811675040065237</v>
      </c>
      <c r="N37" s="890">
        <v>5.8455003292066188</v>
      </c>
    </row>
    <row r="38" spans="1:14" s="1205" customFormat="1" ht="12">
      <c r="A38" s="214" t="s">
        <v>1121</v>
      </c>
      <c r="B38" s="890">
        <v>4.2136296860882956</v>
      </c>
      <c r="C38" s="890">
        <v>3.5301571922783266</v>
      </c>
      <c r="D38" s="890">
        <v>4.2685527479016434</v>
      </c>
      <c r="E38" s="890">
        <v>4.0524000004324261</v>
      </c>
      <c r="F38" s="890">
        <v>4.6779783325556181</v>
      </c>
      <c r="G38" s="890">
        <v>1.186081383807837</v>
      </c>
      <c r="H38" s="890">
        <v>20.565815927426186</v>
      </c>
      <c r="I38" s="890">
        <v>7.7457124257203374</v>
      </c>
      <c r="J38" s="890">
        <v>4.0721801357571383</v>
      </c>
      <c r="K38" s="1207">
        <v>5.4667298177602097</v>
      </c>
      <c r="L38" s="890">
        <v>4.4247662923655708</v>
      </c>
      <c r="M38" s="890">
        <v>8.9998289352474252</v>
      </c>
      <c r="N38" s="890">
        <v>9.238279597155115</v>
      </c>
    </row>
    <row r="39" spans="1:14" s="1205" customFormat="1" ht="12">
      <c r="A39" s="214" t="s">
        <v>1122</v>
      </c>
      <c r="B39" s="890">
        <v>8.9831070468963539</v>
      </c>
      <c r="C39" s="890">
        <v>10.416739671717451</v>
      </c>
      <c r="D39" s="890">
        <v>9.0255454182139374</v>
      </c>
      <c r="E39" s="890">
        <v>10.392942495335044</v>
      </c>
      <c r="F39" s="890">
        <v>11.485156262845489</v>
      </c>
      <c r="G39" s="890">
        <v>4.2495549332270928</v>
      </c>
      <c r="H39" s="890">
        <v>7.8950094892406764</v>
      </c>
      <c r="I39" s="890">
        <v>9.4441447381253383</v>
      </c>
      <c r="J39" s="890">
        <v>8.7441821588607151</v>
      </c>
      <c r="K39" s="890">
        <v>11.436951709658915</v>
      </c>
      <c r="L39" s="890">
        <v>7.4393301739759403</v>
      </c>
      <c r="M39" s="890">
        <v>10.137356294964475</v>
      </c>
      <c r="N39" s="890">
        <v>4.1495682540122889</v>
      </c>
    </row>
    <row r="40" spans="1:14" s="1205" customFormat="1" ht="12">
      <c r="A40" s="214" t="s">
        <v>611</v>
      </c>
      <c r="B40" s="890">
        <v>12.238077552537154</v>
      </c>
      <c r="C40" s="890">
        <v>12.708152149199462</v>
      </c>
      <c r="D40" s="890">
        <v>12.019934841847149</v>
      </c>
      <c r="E40" s="890">
        <v>12.713612834453768</v>
      </c>
      <c r="F40" s="890">
        <v>13.513824535979532</v>
      </c>
      <c r="G40" s="890">
        <v>12.23184790734506</v>
      </c>
      <c r="H40" s="890">
        <v>16.340630557180113</v>
      </c>
      <c r="I40" s="890">
        <v>11.392708943443838</v>
      </c>
      <c r="J40" s="890">
        <v>11.830304821446584</v>
      </c>
      <c r="K40" s="890">
        <v>11.100315430203999</v>
      </c>
      <c r="L40" s="890">
        <v>13.010414599964417</v>
      </c>
      <c r="M40" s="890">
        <v>14.240545219948087</v>
      </c>
      <c r="N40" s="890">
        <v>12.52155658415883</v>
      </c>
    </row>
    <row r="41" spans="1:14" s="1139" customFormat="1" ht="12">
      <c r="A41" s="47" t="s">
        <v>219</v>
      </c>
      <c r="B41" s="647"/>
      <c r="C41" s="647"/>
      <c r="D41" s="647"/>
      <c r="E41" s="647"/>
      <c r="F41" s="647"/>
      <c r="G41" s="647"/>
      <c r="H41" s="647"/>
      <c r="I41" s="647"/>
      <c r="J41" s="647"/>
      <c r="K41" s="647"/>
      <c r="L41" s="647"/>
      <c r="M41" s="647"/>
      <c r="N41" s="647"/>
    </row>
    <row r="42" spans="1:14" s="1140" customFormat="1" ht="12">
      <c r="A42" s="214" t="s">
        <v>612</v>
      </c>
      <c r="B42" s="644">
        <v>205288.11569438968</v>
      </c>
      <c r="C42" s="644">
        <v>26012.695777471643</v>
      </c>
      <c r="D42" s="644">
        <v>97500.406743612722</v>
      </c>
      <c r="E42" s="644">
        <v>3151.1413042350582</v>
      </c>
      <c r="F42" s="644">
        <v>778.56612273568521</v>
      </c>
      <c r="G42" s="644">
        <v>616.48300014624522</v>
      </c>
      <c r="H42" s="644">
        <v>109.0185272755301</v>
      </c>
      <c r="I42" s="644">
        <v>1164.4618489487555</v>
      </c>
      <c r="J42" s="644">
        <v>54500.043730486293</v>
      </c>
      <c r="K42" s="644">
        <v>199.19829154242444</v>
      </c>
      <c r="L42" s="644">
        <v>16740.913835191677</v>
      </c>
      <c r="M42" s="644">
        <v>2430.3824426395436</v>
      </c>
      <c r="N42" s="644">
        <v>2084.8040701041537</v>
      </c>
    </row>
    <row r="43" spans="1:14" s="1140" customFormat="1" ht="12">
      <c r="A43" s="214" t="s">
        <v>1123</v>
      </c>
      <c r="B43" s="644">
        <v>160169.5859649145</v>
      </c>
      <c r="C43" s="644">
        <v>19207.433221183466</v>
      </c>
      <c r="D43" s="644">
        <v>81871.440534559413</v>
      </c>
      <c r="E43" s="644">
        <v>2381.7548350441157</v>
      </c>
      <c r="F43" s="644">
        <v>593.01096651115631</v>
      </c>
      <c r="G43" s="644">
        <v>290.88946814552406</v>
      </c>
      <c r="H43" s="644">
        <v>79.894328984094884</v>
      </c>
      <c r="I43" s="644">
        <v>761.58656335017781</v>
      </c>
      <c r="J43" s="644">
        <v>40990.233892940196</v>
      </c>
      <c r="K43" s="644">
        <v>164.98501574179846</v>
      </c>
      <c r="L43" s="644">
        <v>10154.256121363112</v>
      </c>
      <c r="M43" s="644">
        <v>1934.4292704307484</v>
      </c>
      <c r="N43" s="644">
        <v>1739.6717466606792</v>
      </c>
    </row>
    <row r="44" spans="1:14" s="1140" customFormat="1" ht="12">
      <c r="A44" s="214" t="s">
        <v>614</v>
      </c>
      <c r="B44" s="644">
        <v>128103.88097172488</v>
      </c>
      <c r="C44" s="644">
        <v>21977.371137900387</v>
      </c>
      <c r="D44" s="644">
        <v>64527.648961348503</v>
      </c>
      <c r="E44" s="644">
        <v>3081.1510943503681</v>
      </c>
      <c r="F44" s="644">
        <v>302.21376268587909</v>
      </c>
      <c r="G44" s="644">
        <v>384.28036193973651</v>
      </c>
      <c r="H44" s="644">
        <v>73.557205120838248</v>
      </c>
      <c r="I44" s="644">
        <v>525.60717231837032</v>
      </c>
      <c r="J44" s="644">
        <v>22507.066633785373</v>
      </c>
      <c r="K44" s="644">
        <v>67.68185143062027</v>
      </c>
      <c r="L44" s="644">
        <v>10554.8845976137</v>
      </c>
      <c r="M44" s="644">
        <v>3274.2363751290545</v>
      </c>
      <c r="N44" s="644">
        <v>828.18181810204192</v>
      </c>
    </row>
    <row r="45" spans="1:14" s="1140" customFormat="1" ht="12">
      <c r="A45" s="214" t="s">
        <v>674</v>
      </c>
      <c r="B45" s="644">
        <v>102522.59282538532</v>
      </c>
      <c r="C45" s="644">
        <v>18984.005560985148</v>
      </c>
      <c r="D45" s="644">
        <v>54198.602044094885</v>
      </c>
      <c r="E45" s="644">
        <v>2558.9326433725259</v>
      </c>
      <c r="F45" s="644">
        <v>176.25078273077898</v>
      </c>
      <c r="G45" s="644">
        <v>313.91979798561607</v>
      </c>
      <c r="H45" s="644">
        <v>58.102726997328375</v>
      </c>
      <c r="I45" s="644">
        <v>336.29768507176988</v>
      </c>
      <c r="J45" s="644">
        <v>15540.29666797828</v>
      </c>
      <c r="K45" s="644">
        <v>45.406219654538397</v>
      </c>
      <c r="L45" s="644">
        <v>6822.4728590669574</v>
      </c>
      <c r="M45" s="644">
        <v>2811.2048071005111</v>
      </c>
      <c r="N45" s="644">
        <v>677.10103034696897</v>
      </c>
    </row>
    <row r="46" spans="1:14" s="1140" customFormat="1" ht="12">
      <c r="A46" s="214" t="s">
        <v>616</v>
      </c>
      <c r="B46" s="644">
        <v>39670.747386076386</v>
      </c>
      <c r="C46" s="644">
        <v>7769.5663116712039</v>
      </c>
      <c r="D46" s="644">
        <v>18604.466936050925</v>
      </c>
      <c r="E46" s="644">
        <v>763.3574829884634</v>
      </c>
      <c r="F46" s="644">
        <v>331.29647829255663</v>
      </c>
      <c r="G46" s="892">
        <v>167.59306158386769</v>
      </c>
      <c r="H46" s="892">
        <v>31.454210792662092</v>
      </c>
      <c r="I46" s="644">
        <v>183.45497730170081</v>
      </c>
      <c r="J46" s="644">
        <v>8652.4328055660462</v>
      </c>
      <c r="K46" s="892">
        <v>32.892304547735051</v>
      </c>
      <c r="L46" s="644">
        <v>1271.2226837049936</v>
      </c>
      <c r="M46" s="644">
        <v>1627.3058124884242</v>
      </c>
      <c r="N46" s="644">
        <v>235.70432108781256</v>
      </c>
    </row>
    <row r="47" spans="1:14" s="1140" customFormat="1" ht="12">
      <c r="A47" s="214" t="s">
        <v>676</v>
      </c>
      <c r="B47" s="644">
        <v>30331.033335587483</v>
      </c>
      <c r="C47" s="644">
        <v>5960.3663575047067</v>
      </c>
      <c r="D47" s="644">
        <v>14810.807364871913</v>
      </c>
      <c r="E47" s="644">
        <v>627.22771352502332</v>
      </c>
      <c r="F47" s="644">
        <v>313.05690086773222</v>
      </c>
      <c r="G47" s="892">
        <v>29.62536622424458</v>
      </c>
      <c r="H47" s="892">
        <v>31.437112157476985</v>
      </c>
      <c r="I47" s="644">
        <v>170.46243715581406</v>
      </c>
      <c r="J47" s="644">
        <v>6200.119914350219</v>
      </c>
      <c r="K47" s="892">
        <v>32.874424159014879</v>
      </c>
      <c r="L47" s="644">
        <v>854.36851614571117</v>
      </c>
      <c r="M47" s="644">
        <v>1122.1309832954817</v>
      </c>
      <c r="N47" s="644">
        <v>178.5562453301427</v>
      </c>
    </row>
    <row r="48" spans="1:14" s="1140" customFormat="1" ht="12">
      <c r="A48" s="215" t="s">
        <v>229</v>
      </c>
      <c r="B48" s="644">
        <v>47622.960131726402</v>
      </c>
      <c r="C48" s="644">
        <v>8487.9390167900729</v>
      </c>
      <c r="D48" s="644">
        <v>15477.397715510162</v>
      </c>
      <c r="E48" s="644">
        <v>818.41317319987979</v>
      </c>
      <c r="F48" s="644">
        <v>283.52548722698208</v>
      </c>
      <c r="G48" s="644">
        <v>117.66965362057026</v>
      </c>
      <c r="H48" s="644">
        <v>174.08996608437732</v>
      </c>
      <c r="I48" s="644">
        <v>378.67844884648565</v>
      </c>
      <c r="J48" s="644">
        <v>14693.571500787559</v>
      </c>
      <c r="K48" s="644">
        <v>39.556268008975159</v>
      </c>
      <c r="L48" s="644">
        <v>5904.9123851226941</v>
      </c>
      <c r="M48" s="644">
        <v>833.97452654963433</v>
      </c>
      <c r="N48" s="644">
        <v>413.23198997900414</v>
      </c>
    </row>
    <row r="49" spans="1:14" s="1140" customFormat="1" ht="12">
      <c r="A49" s="215" t="s">
        <v>230</v>
      </c>
      <c r="B49" s="644">
        <v>5832.1348731624212</v>
      </c>
      <c r="C49" s="644">
        <v>717.61493619084786</v>
      </c>
      <c r="D49" s="644">
        <v>1177.0928330909053</v>
      </c>
      <c r="E49" s="644">
        <v>50.888673441946821</v>
      </c>
      <c r="F49" s="644">
        <v>102.45654385858813</v>
      </c>
      <c r="G49" s="644">
        <v>13.276817994642522</v>
      </c>
      <c r="H49" s="892">
        <v>0</v>
      </c>
      <c r="I49" s="892">
        <v>23.627087754578458</v>
      </c>
      <c r="J49" s="644">
        <v>1270.9878091291714</v>
      </c>
      <c r="K49" s="892">
        <v>5.7885595912361767</v>
      </c>
      <c r="L49" s="644">
        <v>2436.569944823937</v>
      </c>
      <c r="M49" s="644">
        <v>32.716122594681423</v>
      </c>
      <c r="N49" s="644">
        <v>1.115544691880697</v>
      </c>
    </row>
    <row r="50" spans="1:14" s="1139" customFormat="1" ht="12">
      <c r="A50" s="214" t="s">
        <v>666</v>
      </c>
      <c r="B50" s="644">
        <v>7073.9128284736526</v>
      </c>
      <c r="C50" s="644">
        <v>1315.5928117501971</v>
      </c>
      <c r="D50" s="644">
        <v>2177.8610265360712</v>
      </c>
      <c r="E50" s="644">
        <v>93.648891006434411</v>
      </c>
      <c r="F50" s="644">
        <v>53.225119804541286</v>
      </c>
      <c r="G50" s="892">
        <v>3.2583166316727703</v>
      </c>
      <c r="H50" s="892">
        <v>12.027303674182182</v>
      </c>
      <c r="I50" s="644">
        <v>18.766588713930833</v>
      </c>
      <c r="J50" s="644">
        <v>1103.4909931233542</v>
      </c>
      <c r="K50" s="892">
        <v>17.991200813649098</v>
      </c>
      <c r="L50" s="644">
        <v>2173.3196315330661</v>
      </c>
      <c r="M50" s="892">
        <v>91.631843678168153</v>
      </c>
      <c r="N50" s="644">
        <v>13.099101208385422</v>
      </c>
    </row>
    <row r="51" spans="1:14" ht="12">
      <c r="A51" s="349" t="s">
        <v>232</v>
      </c>
      <c r="B51" s="644">
        <v>9373.8822323355362</v>
      </c>
      <c r="C51" s="644">
        <v>1506.5790423646802</v>
      </c>
      <c r="D51" s="644">
        <v>4199.5945202694802</v>
      </c>
      <c r="E51" s="644">
        <v>154.38336854010976</v>
      </c>
      <c r="F51" s="892">
        <v>54.54420337789135</v>
      </c>
      <c r="G51" s="892">
        <v>4.2481035480281122</v>
      </c>
      <c r="H51" s="892">
        <v>0</v>
      </c>
      <c r="I51" s="644">
        <v>4.3225996345261422</v>
      </c>
      <c r="J51" s="644">
        <v>1614.4404992703217</v>
      </c>
      <c r="K51" s="892">
        <v>0</v>
      </c>
      <c r="L51" s="644">
        <v>1418.9191682986616</v>
      </c>
      <c r="M51" s="644">
        <v>344.60610234454498</v>
      </c>
      <c r="N51" s="892">
        <v>72.244624687292657</v>
      </c>
    </row>
    <row r="52" spans="1:14" ht="12">
      <c r="A52" s="349" t="s">
        <v>1238</v>
      </c>
      <c r="B52" s="644">
        <v>1166.645141285012</v>
      </c>
      <c r="C52" s="644">
        <v>137.85332341428267</v>
      </c>
      <c r="D52" s="644">
        <v>496.55109330598231</v>
      </c>
      <c r="E52" s="644">
        <v>9.0457347070624827</v>
      </c>
      <c r="F52" s="644">
        <v>1.0451889579750409</v>
      </c>
      <c r="G52" s="892">
        <v>0</v>
      </c>
      <c r="H52" s="892">
        <v>0</v>
      </c>
      <c r="I52" s="644">
        <v>1.1072540730647846</v>
      </c>
      <c r="J52" s="644">
        <v>342.39166273088659</v>
      </c>
      <c r="K52" s="892">
        <v>0</v>
      </c>
      <c r="L52" s="644">
        <v>150.9544725787556</v>
      </c>
      <c r="M52" s="644">
        <v>25.571108252775456</v>
      </c>
      <c r="N52" s="644">
        <v>2.1253032642258489</v>
      </c>
    </row>
    <row r="53" spans="1:14" ht="12">
      <c r="A53" s="215" t="s">
        <v>228</v>
      </c>
      <c r="B53" s="644">
        <v>4635.6289821261407</v>
      </c>
      <c r="C53" s="644">
        <v>372.29352227598491</v>
      </c>
      <c r="D53" s="644">
        <v>1609.9543567283081</v>
      </c>
      <c r="E53" s="644">
        <v>70.181885686828096</v>
      </c>
      <c r="F53" s="644">
        <v>28.75844538974464</v>
      </c>
      <c r="G53" s="892">
        <v>84.522252086883327</v>
      </c>
      <c r="H53" s="892">
        <v>0</v>
      </c>
      <c r="I53" s="892">
        <v>60.291082225657782</v>
      </c>
      <c r="J53" s="644">
        <v>1848.2326833577331</v>
      </c>
      <c r="K53" s="892">
        <v>52.87070058189272</v>
      </c>
      <c r="L53" s="644">
        <v>432.02120408428004</v>
      </c>
      <c r="M53" s="644">
        <v>65.526174970759712</v>
      </c>
      <c r="N53" s="892">
        <v>10.976674738068848</v>
      </c>
    </row>
    <row r="54" spans="1:14" ht="12">
      <c r="A54" s="215" t="s">
        <v>226</v>
      </c>
      <c r="B54" s="644">
        <v>3887.367493153678</v>
      </c>
      <c r="C54" s="644">
        <v>63.079477080203468</v>
      </c>
      <c r="D54" s="644">
        <v>658.46738446986114</v>
      </c>
      <c r="E54" s="892">
        <v>13.260674624124304</v>
      </c>
      <c r="F54" s="892">
        <v>17.620314077260591</v>
      </c>
      <c r="G54" s="892">
        <v>14.515983294154763</v>
      </c>
      <c r="H54" s="892">
        <v>0</v>
      </c>
      <c r="I54" s="892">
        <v>122.29709948179531</v>
      </c>
      <c r="J54" s="644">
        <v>1619.1642639713584</v>
      </c>
      <c r="K54" s="892">
        <v>4.5481283873552387</v>
      </c>
      <c r="L54" s="892">
        <v>1202.2795545962297</v>
      </c>
      <c r="M54" s="892">
        <v>40.314328371722645</v>
      </c>
      <c r="N54" s="892">
        <v>131.82028479961238</v>
      </c>
    </row>
    <row r="55" spans="1:14" ht="12">
      <c r="A55" s="215" t="s">
        <v>619</v>
      </c>
      <c r="B55" s="644">
        <v>21212.390424011541</v>
      </c>
      <c r="C55" s="644">
        <v>3684.2263291419431</v>
      </c>
      <c r="D55" s="644">
        <v>8859.6291001982554</v>
      </c>
      <c r="E55" s="644">
        <v>353.77415388752871</v>
      </c>
      <c r="F55" s="644">
        <v>44.258095055141084</v>
      </c>
      <c r="G55" s="644">
        <v>39.371800204133123</v>
      </c>
      <c r="H55" s="644">
        <v>12.654733988100883</v>
      </c>
      <c r="I55" s="644">
        <v>118.86885033603419</v>
      </c>
      <c r="J55" s="644">
        <v>5529.1965542833141</v>
      </c>
      <c r="K55" s="644">
        <v>22.553733236167854</v>
      </c>
      <c r="L55" s="644">
        <v>2126.1709487599132</v>
      </c>
      <c r="M55" s="644">
        <v>355.66305956077514</v>
      </c>
      <c r="N55" s="644">
        <v>66.023065360232195</v>
      </c>
    </row>
    <row r="56" spans="1:14" ht="12">
      <c r="A56" s="215" t="s">
        <v>620</v>
      </c>
      <c r="B56" s="644">
        <v>5317.4968390157128</v>
      </c>
      <c r="C56" s="644">
        <v>862.38238996597215</v>
      </c>
      <c r="D56" s="644">
        <v>2116.9198274849605</v>
      </c>
      <c r="E56" s="644">
        <v>199.16059767542413</v>
      </c>
      <c r="F56" s="644">
        <v>43.500683871353999</v>
      </c>
      <c r="G56" s="644">
        <v>2.2145081461295693</v>
      </c>
      <c r="H56" s="892">
        <v>25.613747730181441</v>
      </c>
      <c r="I56" s="644">
        <v>14.21694373683513</v>
      </c>
      <c r="J56" s="644">
        <v>1392.0601910443002</v>
      </c>
      <c r="K56" s="892">
        <v>4.3380607400221027</v>
      </c>
      <c r="L56" s="644">
        <v>546.45660337272193</v>
      </c>
      <c r="M56" s="644">
        <v>78.505073762280077</v>
      </c>
      <c r="N56" s="644">
        <v>32.128211485520751</v>
      </c>
    </row>
    <row r="57" spans="1:14" ht="12">
      <c r="A57" s="47" t="s">
        <v>235</v>
      </c>
      <c r="B57" s="647"/>
      <c r="C57" s="647"/>
      <c r="D57" s="647"/>
      <c r="E57" s="647"/>
      <c r="F57" s="647"/>
      <c r="G57" s="647"/>
      <c r="H57" s="647"/>
      <c r="I57" s="647"/>
      <c r="J57" s="647"/>
      <c r="K57" s="647"/>
      <c r="L57" s="647"/>
      <c r="M57" s="647"/>
      <c r="N57" s="647"/>
    </row>
    <row r="58" spans="1:14" ht="12">
      <c r="A58" s="214" t="s">
        <v>621</v>
      </c>
      <c r="B58" s="644">
        <v>386503.20212992397</v>
      </c>
      <c r="C58" s="644">
        <v>59629.039993900849</v>
      </c>
      <c r="D58" s="644">
        <v>185131.7519900779</v>
      </c>
      <c r="E58" s="644">
        <v>7240.4691927776294</v>
      </c>
      <c r="F58" s="644">
        <v>1496.7361405146596</v>
      </c>
      <c r="G58" s="644">
        <v>1050.8023834725975</v>
      </c>
      <c r="H58" s="644">
        <v>361.50843361374979</v>
      </c>
      <c r="I58" s="644">
        <v>1846.5421044090872</v>
      </c>
      <c r="J58" s="644">
        <v>87255.807964619104</v>
      </c>
      <c r="K58" s="644">
        <v>367.40144967900216</v>
      </c>
      <c r="L58" s="644">
        <v>31022.870710825333</v>
      </c>
      <c r="M58" s="644">
        <v>7770.95757123773</v>
      </c>
      <c r="N58" s="644">
        <v>3329.3141947963645</v>
      </c>
    </row>
    <row r="59" spans="1:14" ht="12">
      <c r="A59" s="214" t="s">
        <v>1128</v>
      </c>
      <c r="B59" s="644">
        <v>372953.4195430266</v>
      </c>
      <c r="C59" s="644">
        <v>57533.916368612372</v>
      </c>
      <c r="D59" s="644">
        <v>181541.67951886228</v>
      </c>
      <c r="E59" s="644">
        <v>6862.1071055030843</v>
      </c>
      <c r="F59" s="644">
        <v>1424.3835499790264</v>
      </c>
      <c r="G59" s="644">
        <v>942.21680772027025</v>
      </c>
      <c r="H59" s="644">
        <v>357.22413936229782</v>
      </c>
      <c r="I59" s="644">
        <v>1713.4105808374766</v>
      </c>
      <c r="J59" s="644">
        <v>81631.184104047337</v>
      </c>
      <c r="K59" s="644">
        <v>327.98999112899827</v>
      </c>
      <c r="L59" s="644">
        <v>29880.843250987335</v>
      </c>
      <c r="M59" s="644">
        <v>7443.3935988467647</v>
      </c>
      <c r="N59" s="644">
        <v>3295.070527139309</v>
      </c>
    </row>
    <row r="60" spans="1:14" ht="12">
      <c r="A60" s="214" t="s">
        <v>1129</v>
      </c>
      <c r="B60" s="644">
        <v>14111.702367209273</v>
      </c>
      <c r="C60" s="644">
        <v>2205.4856246587824</v>
      </c>
      <c r="D60" s="644">
        <v>3837.4596596196288</v>
      </c>
      <c r="E60" s="644">
        <v>386.92442057025477</v>
      </c>
      <c r="F60" s="644">
        <v>50.005906972069752</v>
      </c>
      <c r="G60" s="892">
        <v>112.46278623802677</v>
      </c>
      <c r="H60" s="892">
        <v>4.3364923585271269</v>
      </c>
      <c r="I60" s="644">
        <v>133.78072077342452</v>
      </c>
      <c r="J60" s="644">
        <v>5856.8049044247664</v>
      </c>
      <c r="K60" s="892">
        <v>12.79060943978109</v>
      </c>
      <c r="L60" s="644">
        <v>1298.3254224701016</v>
      </c>
      <c r="M60" s="644">
        <v>209.10539909224994</v>
      </c>
      <c r="N60" s="892">
        <v>4.2204205916582396</v>
      </c>
    </row>
    <row r="61" spans="1:14" ht="12">
      <c r="A61" s="214" t="s">
        <v>1135</v>
      </c>
      <c r="B61" s="644">
        <v>2023.9483573500279</v>
      </c>
      <c r="C61" s="644">
        <v>382.22587254387889</v>
      </c>
      <c r="D61" s="644">
        <v>815.7033086739425</v>
      </c>
      <c r="E61" s="892">
        <v>14.965032022574009</v>
      </c>
      <c r="F61" s="892">
        <v>37.57492992614219</v>
      </c>
      <c r="G61" s="892">
        <v>3.2441489400723396</v>
      </c>
      <c r="H61" s="892">
        <v>0</v>
      </c>
      <c r="I61" s="892">
        <v>0</v>
      </c>
      <c r="J61" s="644">
        <v>511.48550394159497</v>
      </c>
      <c r="K61" s="892">
        <v>29.716327855242085</v>
      </c>
      <c r="L61" s="644">
        <v>76.191456536055782</v>
      </c>
      <c r="M61" s="644">
        <v>120.21399980301074</v>
      </c>
      <c r="N61" s="892">
        <v>32.627777107514241</v>
      </c>
    </row>
    <row r="62" spans="1:14" ht="12">
      <c r="A62" s="214" t="s">
        <v>625</v>
      </c>
      <c r="B62" s="644">
        <v>14822.490965734192</v>
      </c>
      <c r="C62" s="644">
        <v>1443.377225994117</v>
      </c>
      <c r="D62" s="644">
        <v>5133.9736403379538</v>
      </c>
      <c r="E62" s="644">
        <v>470.42984271339697</v>
      </c>
      <c r="F62" s="892">
        <v>148.12683749058948</v>
      </c>
      <c r="G62" s="644">
        <v>23.616817909827024</v>
      </c>
      <c r="H62" s="892">
        <v>3.3416947746140919</v>
      </c>
      <c r="I62" s="644">
        <v>201.17392784776482</v>
      </c>
      <c r="J62" s="644">
        <v>5915.4828483848596</v>
      </c>
      <c r="K62" s="892">
        <v>7.3752416108390975</v>
      </c>
      <c r="L62" s="644">
        <v>1187.2602932690711</v>
      </c>
      <c r="M62" s="644">
        <v>218.17136833882068</v>
      </c>
      <c r="N62" s="892">
        <v>70.161227062336181</v>
      </c>
    </row>
    <row r="63" spans="1:14" ht="12">
      <c r="A63" s="214" t="s">
        <v>1131</v>
      </c>
      <c r="B63" s="644">
        <v>6654.3491272875708</v>
      </c>
      <c r="C63" s="644">
        <v>819.72885487479016</v>
      </c>
      <c r="D63" s="644">
        <v>2024.0826614911541</v>
      </c>
      <c r="E63" s="644">
        <v>344.53761669205591</v>
      </c>
      <c r="F63" s="892">
        <v>18.065276251577767</v>
      </c>
      <c r="G63" s="644">
        <v>21.273557193921484</v>
      </c>
      <c r="H63" s="892">
        <v>3.3217622191943592</v>
      </c>
      <c r="I63" s="644">
        <v>97.835061298261323</v>
      </c>
      <c r="J63" s="644">
        <v>2493.3578909417793</v>
      </c>
      <c r="K63" s="892">
        <v>4.2271510812449513</v>
      </c>
      <c r="L63" s="644">
        <v>598.39096253539867</v>
      </c>
      <c r="M63" s="892">
        <v>183.01135003427649</v>
      </c>
      <c r="N63" s="892">
        <v>46.516982673914555</v>
      </c>
    </row>
    <row r="64" spans="1:14" ht="12.95" customHeight="1">
      <c r="A64" s="214" t="s">
        <v>1132</v>
      </c>
      <c r="B64" s="644">
        <v>5265.3508610598528</v>
      </c>
      <c r="C64" s="644">
        <v>388.77560955042469</v>
      </c>
      <c r="D64" s="644">
        <v>2811.2971450856844</v>
      </c>
      <c r="E64" s="644">
        <v>78.301526644768899</v>
      </c>
      <c r="F64" s="892">
        <v>45.378518781323244</v>
      </c>
      <c r="G64" s="892">
        <v>2.2400040979590328</v>
      </c>
      <c r="H64" s="892">
        <v>0</v>
      </c>
      <c r="I64" s="892">
        <v>44.68469615021538</v>
      </c>
      <c r="J64" s="644">
        <v>1504.4729636843281</v>
      </c>
      <c r="K64" s="892">
        <v>0</v>
      </c>
      <c r="L64" s="644">
        <v>338.61341299890211</v>
      </c>
      <c r="M64" s="644">
        <v>29.107616266982514</v>
      </c>
      <c r="N64" s="892">
        <v>22.479367799264026</v>
      </c>
    </row>
    <row r="65" spans="1:14" ht="12.95" customHeight="1">
      <c r="A65" s="214" t="s">
        <v>1133</v>
      </c>
      <c r="B65" s="644">
        <v>3307.9713909518532</v>
      </c>
      <c r="C65" s="644">
        <v>256.95297702848961</v>
      </c>
      <c r="D65" s="644">
        <v>502.00532848079501</v>
      </c>
      <c r="E65" s="892">
        <v>46.099479275822574</v>
      </c>
      <c r="F65" s="892">
        <v>84.561469282659516</v>
      </c>
      <c r="G65" s="892">
        <v>0</v>
      </c>
      <c r="H65" s="892">
        <v>0</v>
      </c>
      <c r="I65" s="892">
        <v>60.269805012747611</v>
      </c>
      <c r="J65" s="644">
        <v>2037.7032288568998</v>
      </c>
      <c r="K65" s="892">
        <v>3.104098656590446</v>
      </c>
      <c r="L65" s="644">
        <v>310.91134923100066</v>
      </c>
      <c r="M65" s="892">
        <v>5.2398137148122252</v>
      </c>
      <c r="N65" s="892">
        <v>1.1238414120360141</v>
      </c>
    </row>
    <row r="66" spans="1:14" ht="12.95" customHeight="1">
      <c r="A66" s="181" t="s">
        <v>629</v>
      </c>
      <c r="B66" s="644">
        <v>2677.3272808795341</v>
      </c>
      <c r="C66" s="644">
        <v>734.56683776571958</v>
      </c>
      <c r="D66" s="644">
        <v>593.70755354808568</v>
      </c>
      <c r="E66" s="644">
        <v>33.559307354471386</v>
      </c>
      <c r="F66" s="892">
        <v>49.163641706273019</v>
      </c>
      <c r="G66" s="892">
        <v>0</v>
      </c>
      <c r="H66" s="892">
        <v>0</v>
      </c>
      <c r="I66" s="644">
        <v>27.464106384644463</v>
      </c>
      <c r="J66" s="644">
        <v>676.22135668758222</v>
      </c>
      <c r="K66" s="644">
        <v>2.1627659600482314</v>
      </c>
      <c r="L66" s="644">
        <v>557.34966999002268</v>
      </c>
      <c r="M66" s="644">
        <v>3.1320414826873226</v>
      </c>
      <c r="N66" s="892">
        <v>0</v>
      </c>
    </row>
    <row r="67" spans="1:14" ht="12.95" customHeight="1">
      <c r="A67" s="181" t="s">
        <v>630</v>
      </c>
      <c r="B67" s="644">
        <v>15432.527343248128</v>
      </c>
      <c r="C67" s="644">
        <v>2367.4197412875319</v>
      </c>
      <c r="D67" s="644">
        <v>6040.6476623517183</v>
      </c>
      <c r="E67" s="644">
        <v>300.17271455884315</v>
      </c>
      <c r="F67" s="644">
        <v>51.126713747805994</v>
      </c>
      <c r="G67" s="644">
        <v>19.112885937643185</v>
      </c>
      <c r="H67" s="892">
        <v>11.518942760900389</v>
      </c>
      <c r="I67" s="644">
        <v>87.152760062208159</v>
      </c>
      <c r="J67" s="644">
        <v>4465.5792929370982</v>
      </c>
      <c r="K67" s="644">
        <v>18.736291900059644</v>
      </c>
      <c r="L67" s="644">
        <v>1747.471851596091</v>
      </c>
      <c r="M67" s="644">
        <v>191.14857031008481</v>
      </c>
      <c r="N67" s="644">
        <v>132.43991579814337</v>
      </c>
    </row>
    <row r="68" spans="1:14" ht="12.95" customHeight="1">
      <c r="A68" s="181" t="s">
        <v>631</v>
      </c>
      <c r="B68" s="644">
        <v>488.59721846569806</v>
      </c>
      <c r="C68" s="644">
        <v>19.482597621935863</v>
      </c>
      <c r="D68" s="644">
        <v>185.02259469877234</v>
      </c>
      <c r="E68" s="892">
        <v>7.4855761721809868</v>
      </c>
      <c r="F68" s="892">
        <v>0</v>
      </c>
      <c r="G68" s="892">
        <v>0</v>
      </c>
      <c r="H68" s="892">
        <v>0</v>
      </c>
      <c r="I68" s="892">
        <v>26.056594571446784</v>
      </c>
      <c r="J68" s="644">
        <v>184.35476407740231</v>
      </c>
      <c r="K68" s="892">
        <v>0</v>
      </c>
      <c r="L68" s="892">
        <v>59.515839028071682</v>
      </c>
      <c r="M68" s="892">
        <v>4.4696256137518269</v>
      </c>
      <c r="N68" s="892">
        <v>2.2096266821364665</v>
      </c>
    </row>
    <row r="69" spans="1:14" ht="12.95" customHeight="1">
      <c r="A69" s="181" t="s">
        <v>632</v>
      </c>
      <c r="B69" s="644">
        <v>209.97552995357648</v>
      </c>
      <c r="C69" s="644">
        <v>103.49268053057745</v>
      </c>
      <c r="D69" s="644">
        <v>44.262633386757628</v>
      </c>
      <c r="E69" s="644">
        <v>9.9044290229320175</v>
      </c>
      <c r="F69" s="892">
        <v>0</v>
      </c>
      <c r="G69" s="892">
        <v>0</v>
      </c>
      <c r="H69" s="892">
        <v>0</v>
      </c>
      <c r="I69" s="892">
        <v>0</v>
      </c>
      <c r="J69" s="644">
        <v>29.39148340951775</v>
      </c>
      <c r="K69" s="892">
        <v>0</v>
      </c>
      <c r="L69" s="644">
        <v>20.846584736667936</v>
      </c>
      <c r="M69" s="644">
        <v>2.0777188671237985</v>
      </c>
      <c r="N69" s="892">
        <v>0</v>
      </c>
    </row>
    <row r="70" spans="1:14" ht="12.95" customHeight="1">
      <c r="A70" s="181" t="s">
        <v>633</v>
      </c>
      <c r="B70" s="644">
        <v>2773.0949967135866</v>
      </c>
      <c r="C70" s="644">
        <v>635.44033171127376</v>
      </c>
      <c r="D70" s="644">
        <v>1240.8291847700727</v>
      </c>
      <c r="E70" s="892">
        <v>4.1348033032448885</v>
      </c>
      <c r="F70" s="892">
        <v>25.474207737458418</v>
      </c>
      <c r="G70" s="892">
        <v>12.37113701304115</v>
      </c>
      <c r="H70" s="892">
        <v>0</v>
      </c>
      <c r="I70" s="892">
        <v>6.222513315323253</v>
      </c>
      <c r="J70" s="644">
        <v>525.31680653415765</v>
      </c>
      <c r="K70" s="892">
        <v>0</v>
      </c>
      <c r="L70" s="644">
        <v>304.71923508259567</v>
      </c>
      <c r="M70" s="892">
        <v>16.392309365807559</v>
      </c>
      <c r="N70" s="892">
        <v>2.1944678806117239</v>
      </c>
    </row>
    <row r="71" spans="1:14" s="1141" customFormat="1" ht="12.95" customHeight="1">
      <c r="A71" s="214" t="s">
        <v>1136</v>
      </c>
      <c r="B71" s="644">
        <v>9491.9062681761152</v>
      </c>
      <c r="C71" s="644">
        <v>1544.1187853683873</v>
      </c>
      <c r="D71" s="644">
        <v>4059.2530498153706</v>
      </c>
      <c r="E71" s="644">
        <v>153.34655064887727</v>
      </c>
      <c r="F71" s="892">
        <v>68.303080893889586</v>
      </c>
      <c r="G71" s="644">
        <v>9.8043623048374648</v>
      </c>
      <c r="H71" s="892">
        <v>20.119207137967777</v>
      </c>
      <c r="I71" s="644">
        <v>64.419631393183295</v>
      </c>
      <c r="J71" s="644">
        <v>1930.8258652237937</v>
      </c>
      <c r="K71" s="892">
        <v>5.627861963785743</v>
      </c>
      <c r="L71" s="644">
        <v>1419.6654612956213</v>
      </c>
      <c r="M71" s="644">
        <v>135.11111934056467</v>
      </c>
      <c r="N71" s="644">
        <v>81.311292789834994</v>
      </c>
    </row>
    <row r="72" spans="1:14" ht="12.95" customHeight="1">
      <c r="A72" s="379" t="s">
        <v>635</v>
      </c>
      <c r="B72" s="1206">
        <v>47.052102719746735</v>
      </c>
      <c r="C72" s="1206">
        <v>48.072573548266014</v>
      </c>
      <c r="D72" s="1206">
        <v>47.555132907752167</v>
      </c>
      <c r="E72" s="1206">
        <v>47.864986252562353</v>
      </c>
      <c r="F72" s="1206">
        <v>49.675458531465907</v>
      </c>
      <c r="G72" s="1206">
        <v>47.367582405603798</v>
      </c>
      <c r="H72" s="1206">
        <v>41.307074133883404</v>
      </c>
      <c r="I72" s="1206">
        <v>50.881625793410009</v>
      </c>
      <c r="J72" s="1206">
        <v>45.096684415839597</v>
      </c>
      <c r="K72" s="1206">
        <v>44.000937107026218</v>
      </c>
      <c r="L72" s="1206">
        <v>43.89550058329845</v>
      </c>
      <c r="M72" s="1206">
        <v>51.895118811342883</v>
      </c>
      <c r="N72" s="1206">
        <v>53.239268454035589</v>
      </c>
    </row>
    <row r="73" spans="1:14" ht="14.25" customHeight="1">
      <c r="A73" s="350" t="s">
        <v>262</v>
      </c>
    </row>
    <row r="74" spans="1:14" ht="12">
      <c r="A74" s="351" t="s">
        <v>263</v>
      </c>
      <c r="B74" s="1138"/>
      <c r="C74" s="1138"/>
      <c r="D74" s="1138"/>
      <c r="E74" s="1138"/>
      <c r="F74" s="1138"/>
      <c r="G74" s="1138"/>
      <c r="H74" s="1138"/>
      <c r="I74" s="1138"/>
      <c r="J74" s="1138"/>
      <c r="K74" s="1138"/>
      <c r="L74" s="1138"/>
      <c r="M74" s="1138"/>
      <c r="N74" s="1138"/>
    </row>
    <row r="75" spans="1:14" ht="12">
      <c r="A75" s="251"/>
      <c r="B75" s="1138"/>
      <c r="C75" s="1138"/>
      <c r="D75" s="1138"/>
      <c r="E75" s="1138"/>
      <c r="F75" s="1138"/>
      <c r="G75" s="1138"/>
      <c r="H75" s="1138"/>
      <c r="I75" s="1138"/>
      <c r="J75" s="1138"/>
      <c r="K75" s="1138"/>
      <c r="L75" s="1138"/>
      <c r="M75" s="1138"/>
      <c r="N75" s="1138"/>
    </row>
    <row r="76" spans="1:14" ht="12">
      <c r="A76" s="251"/>
      <c r="B76" s="1138"/>
      <c r="C76" s="1138"/>
      <c r="D76" s="1138"/>
      <c r="E76" s="1138"/>
      <c r="F76" s="1138"/>
      <c r="G76" s="1138"/>
      <c r="H76" s="1138"/>
      <c r="I76" s="1138"/>
      <c r="J76" s="1138"/>
      <c r="K76" s="1138"/>
      <c r="L76" s="1138"/>
      <c r="M76" s="1138"/>
      <c r="N76" s="1138"/>
    </row>
    <row r="77" spans="1:14" ht="17.100000000000001" customHeight="1">
      <c r="A77" s="251"/>
      <c r="B77" s="1138"/>
      <c r="C77" s="1138"/>
      <c r="D77" s="1138"/>
      <c r="E77" s="1138"/>
      <c r="F77" s="1138"/>
      <c r="G77" s="1138"/>
      <c r="H77" s="1138"/>
      <c r="I77" s="1138"/>
      <c r="J77" s="1138"/>
      <c r="K77" s="1138"/>
      <c r="L77" s="1138"/>
      <c r="M77" s="1138"/>
      <c r="N77" s="1138"/>
    </row>
    <row r="78" spans="1:14" ht="17.100000000000001" customHeight="1">
      <c r="A78" s="1138"/>
      <c r="B78" s="1138"/>
      <c r="C78" s="1138"/>
      <c r="D78" s="1138"/>
      <c r="E78" s="1138"/>
      <c r="F78" s="1138"/>
      <c r="G78" s="1138"/>
      <c r="H78" s="1138"/>
      <c r="I78" s="1138"/>
      <c r="J78" s="1138"/>
      <c r="K78" s="1138"/>
      <c r="L78" s="1138"/>
      <c r="M78" s="1138"/>
      <c r="N78" s="1138"/>
    </row>
    <row r="79" spans="1:14" ht="17.100000000000001" customHeight="1">
      <c r="A79" s="1138"/>
      <c r="B79" s="1138"/>
      <c r="C79" s="1138"/>
      <c r="D79" s="1138"/>
      <c r="E79" s="1138"/>
      <c r="F79" s="1138"/>
      <c r="G79" s="1138"/>
      <c r="H79" s="1138"/>
      <c r="I79" s="1138"/>
      <c r="J79" s="1138"/>
      <c r="K79" s="1138"/>
      <c r="L79" s="1138"/>
      <c r="M79" s="1138"/>
      <c r="N79" s="1138"/>
    </row>
    <row r="80" spans="1:14" ht="17.100000000000001" customHeight="1">
      <c r="A80" s="1138"/>
      <c r="B80" s="1138"/>
      <c r="C80" s="1138"/>
      <c r="D80" s="1138"/>
      <c r="E80" s="1138"/>
      <c r="F80" s="1138"/>
      <c r="G80" s="1138"/>
      <c r="H80" s="1138"/>
      <c r="I80" s="1138"/>
      <c r="J80" s="1138"/>
      <c r="K80" s="1138"/>
      <c r="L80" s="1138"/>
      <c r="M80" s="1138"/>
      <c r="N80" s="1138"/>
    </row>
    <row r="81" s="1138" customFormat="1" ht="17.100000000000001" customHeight="1"/>
    <row r="82" s="1138" customFormat="1" ht="17.100000000000001" customHeight="1"/>
    <row r="83" s="1138" customFormat="1" ht="17.100000000000001" customHeight="1"/>
    <row r="84" s="1138" customFormat="1" ht="17.100000000000001" customHeight="1"/>
    <row r="85" s="1138" customFormat="1" ht="17.100000000000001" customHeight="1"/>
    <row r="86" s="1138" customFormat="1" ht="17.100000000000001" customHeight="1"/>
    <row r="87" s="1138" customFormat="1" ht="17.100000000000001" customHeight="1"/>
    <row r="88" s="1138" customFormat="1" ht="17.100000000000001" customHeight="1"/>
    <row r="89" s="1138" customFormat="1" ht="17.100000000000001" customHeight="1"/>
    <row r="90" s="1138" customFormat="1" ht="17.100000000000001" customHeight="1"/>
    <row r="91" s="1138" customFormat="1" ht="17.100000000000001" customHeight="1"/>
    <row r="92" s="1138" customFormat="1" ht="17.100000000000001" customHeight="1"/>
    <row r="93" s="1138" customFormat="1" ht="17.100000000000001" customHeight="1"/>
    <row r="94" s="1138" customFormat="1" ht="17.100000000000001" customHeight="1"/>
    <row r="95" s="1138" customFormat="1" ht="17.100000000000001" customHeight="1"/>
    <row r="96" s="1138" customFormat="1" ht="17.100000000000001" customHeight="1"/>
    <row r="97" s="1138" customFormat="1" ht="17.100000000000001" customHeight="1"/>
    <row r="98" s="1138" customFormat="1" ht="17.100000000000001" customHeight="1"/>
    <row r="99" s="1138" customFormat="1" ht="17.100000000000001" customHeight="1"/>
    <row r="100" s="1138" customFormat="1" ht="17.100000000000001" customHeight="1"/>
    <row r="101" s="1138" customFormat="1" ht="17.100000000000001" customHeight="1"/>
    <row r="102" s="1138" customFormat="1" ht="17.100000000000001" customHeight="1"/>
    <row r="103" s="1138" customFormat="1" ht="17.100000000000001" customHeight="1"/>
    <row r="104" s="1138" customFormat="1" ht="17.100000000000001" customHeight="1"/>
    <row r="105" s="1138" customFormat="1" ht="17.100000000000001" customHeight="1"/>
    <row r="106" s="1138" customFormat="1" ht="17.100000000000001" customHeight="1"/>
    <row r="107" s="1138" customFormat="1" ht="17.100000000000001" customHeight="1"/>
    <row r="108" s="1138" customFormat="1" ht="17.100000000000001" customHeight="1"/>
    <row r="109" s="1138" customFormat="1" ht="17.100000000000001" customHeight="1"/>
    <row r="110" s="1138" customFormat="1" ht="17.100000000000001" customHeight="1"/>
    <row r="111" s="1138" customFormat="1" ht="17.100000000000001" customHeight="1"/>
    <row r="112" s="1138" customFormat="1" ht="17.100000000000001" customHeight="1"/>
    <row r="113" s="1138" customFormat="1" ht="17.100000000000001" customHeight="1"/>
    <row r="114" s="1138" customFormat="1" ht="17.100000000000001" customHeight="1"/>
    <row r="115" s="1138" customFormat="1" ht="17.100000000000001" customHeight="1"/>
    <row r="116" s="1138" customFormat="1" ht="17.100000000000001" customHeight="1"/>
    <row r="117" s="1138" customFormat="1" ht="17.100000000000001" customHeight="1"/>
    <row r="118" s="1138" customFormat="1" ht="17.100000000000001" customHeight="1"/>
    <row r="119" s="1138" customFormat="1" ht="17.100000000000001" customHeight="1"/>
    <row r="120" s="1138" customFormat="1" ht="17.100000000000001" customHeight="1"/>
    <row r="121" s="1138" customFormat="1" ht="17.100000000000001" customHeight="1"/>
    <row r="122" s="1138" customFormat="1" ht="17.100000000000001" customHeight="1"/>
    <row r="123" s="1138" customFormat="1" ht="17.100000000000001" customHeight="1"/>
    <row r="124" s="1138" customFormat="1" ht="17.100000000000001" customHeight="1"/>
    <row r="125" s="1138" customFormat="1" ht="17.100000000000001" customHeight="1"/>
    <row r="126" s="1138" customFormat="1" ht="17.100000000000001" customHeight="1"/>
    <row r="127" s="1138" customFormat="1" ht="17.100000000000001" customHeight="1"/>
    <row r="128" s="1138" customFormat="1" ht="17.100000000000001" customHeight="1"/>
    <row r="129" s="1138" customFormat="1" ht="17.100000000000001" customHeight="1"/>
    <row r="130" s="1138" customFormat="1" ht="17.100000000000001" customHeight="1"/>
    <row r="131" s="1138" customFormat="1" ht="17.100000000000001" customHeight="1"/>
    <row r="132" s="1138" customFormat="1" ht="17.100000000000001" customHeight="1"/>
    <row r="133" s="1138" customFormat="1" ht="17.100000000000001" customHeight="1"/>
    <row r="134" s="1138" customFormat="1" ht="17.100000000000001" customHeight="1"/>
    <row r="135" s="1138" customFormat="1" ht="17.100000000000001" customHeight="1"/>
    <row r="136" s="1138" customFormat="1" ht="17.100000000000001" customHeight="1"/>
    <row r="137" s="1138" customFormat="1" ht="17.100000000000001" customHeight="1"/>
    <row r="138" s="1138" customFormat="1" ht="17.100000000000001" customHeight="1"/>
    <row r="139" s="1138" customFormat="1" ht="17.100000000000001" customHeight="1"/>
    <row r="140" s="1138" customFormat="1" ht="17.100000000000001" customHeight="1"/>
    <row r="141" s="1138" customFormat="1" ht="17.100000000000001" customHeight="1"/>
    <row r="142" s="1138" customFormat="1" ht="17.100000000000001" customHeight="1"/>
    <row r="143" s="1138" customFormat="1" ht="17.100000000000001" customHeight="1"/>
    <row r="144" s="1138" customFormat="1" ht="17.100000000000001" customHeight="1"/>
    <row r="145" s="1138" customFormat="1" ht="17.100000000000001" customHeight="1"/>
    <row r="146" s="1138" customFormat="1" ht="17.100000000000001" customHeight="1"/>
    <row r="147" s="1138" customFormat="1" ht="17.100000000000001" customHeight="1"/>
    <row r="148" s="1138" customFormat="1" ht="17.100000000000001" customHeight="1"/>
    <row r="149" s="1138" customFormat="1" ht="17.100000000000001" customHeight="1"/>
  </sheetData>
  <sheetProtection formatCells="0" formatColumns="0" formatRows="0" insertColumns="0" insertRows="0" insertHyperlinks="0" deleteColumns="0" deleteRows="0" sort="0" autoFilter="0" pivotTables="0"/>
  <mergeCells count="16">
    <mergeCell ref="A1:M1"/>
    <mergeCell ref="A2:M2"/>
    <mergeCell ref="B4:B5"/>
    <mergeCell ref="C4:C5"/>
    <mergeCell ref="D4:D5"/>
    <mergeCell ref="E4:E5"/>
    <mergeCell ref="F4:F5"/>
    <mergeCell ref="L4:L5"/>
    <mergeCell ref="I4:I5"/>
    <mergeCell ref="G4:G5"/>
    <mergeCell ref="H4:H5"/>
    <mergeCell ref="N4:N5"/>
    <mergeCell ref="K4:K5"/>
    <mergeCell ref="M4:M5"/>
    <mergeCell ref="A4:A5"/>
    <mergeCell ref="J4:J5"/>
  </mergeCells>
  <printOptions horizontalCentered="1"/>
  <pageMargins left="0.25" right="0.25" top="0.25" bottom="0.5" header="0.3" footer="0.3"/>
  <pageSetup scale="59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7">
    <pageSetUpPr fitToPage="1"/>
  </sheetPr>
  <dimension ref="A1:L113"/>
  <sheetViews>
    <sheetView showGridLines="0" workbookViewId="0">
      <selection activeCell="J33" sqref="J33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2" s="11" customFormat="1" ht="15.75">
      <c r="A1" s="1468" t="s">
        <v>1020</v>
      </c>
      <c r="B1" s="1468"/>
      <c r="C1" s="1468"/>
      <c r="D1" s="1468"/>
      <c r="E1" s="1468"/>
      <c r="F1" s="1468"/>
      <c r="G1" s="1468"/>
      <c r="H1" s="1468"/>
      <c r="I1" s="1468"/>
      <c r="J1" s="1468"/>
      <c r="K1" s="182"/>
    </row>
    <row r="2" spans="1:12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K2" s="151"/>
      <c r="L2" s="506"/>
    </row>
    <row r="3" spans="1:12" customFormat="1" ht="12.7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</row>
    <row r="4" spans="1:12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2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2" customFormat="1" ht="12.95" customHeight="1">
      <c r="A6" s="596" t="s">
        <v>137</v>
      </c>
      <c r="B6" s="446">
        <v>114040.51531189364</v>
      </c>
      <c r="C6" s="446">
        <v>18775.034602567172</v>
      </c>
      <c r="D6" s="594">
        <v>507.40508726572739</v>
      </c>
      <c r="E6" s="307">
        <v>99404.515311893032</v>
      </c>
      <c r="F6" s="446">
        <v>16805.034602567208</v>
      </c>
      <c r="G6" s="751">
        <v>491.51627867941181</v>
      </c>
      <c r="H6" s="446">
        <v>14636</v>
      </c>
      <c r="I6" s="446">
        <v>1969.999999999997</v>
      </c>
      <c r="J6" s="751">
        <v>642.94416243654928</v>
      </c>
      <c r="K6" s="467"/>
      <c r="L6" s="135"/>
    </row>
    <row r="7" spans="1:12" customFormat="1" ht="12.95" customHeight="1">
      <c r="A7" s="596" t="s">
        <v>180</v>
      </c>
      <c r="B7" s="446">
        <v>1592705.1122318595</v>
      </c>
      <c r="C7" s="446">
        <v>314899.29303214373</v>
      </c>
      <c r="D7" s="594">
        <v>405.78237153085075</v>
      </c>
      <c r="E7" s="307">
        <v>1382514.2999224227</v>
      </c>
      <c r="F7" s="446">
        <v>280855.2285474753</v>
      </c>
      <c r="G7" s="751">
        <v>392.25157995900543</v>
      </c>
      <c r="H7" s="446">
        <v>210190.81230942972</v>
      </c>
      <c r="I7" s="446">
        <v>34043.728373557911</v>
      </c>
      <c r="J7" s="751">
        <v>517.4141974199481</v>
      </c>
      <c r="K7" s="201"/>
      <c r="L7" s="135"/>
    </row>
    <row r="8" spans="1:12" customFormat="1" ht="12.95" customHeight="1">
      <c r="A8" s="596" t="s">
        <v>168</v>
      </c>
      <c r="B8" s="446">
        <v>4363.5756499502995</v>
      </c>
      <c r="C8" s="446">
        <v>862.73778912916089</v>
      </c>
      <c r="D8" s="594">
        <v>405.78237153085064</v>
      </c>
      <c r="E8" s="307">
        <v>3787.7104107463638</v>
      </c>
      <c r="F8" s="446">
        <v>769.46637958212409</v>
      </c>
      <c r="G8" s="751">
        <v>392.25157995900543</v>
      </c>
      <c r="H8" s="446">
        <v>575.86523920391699</v>
      </c>
      <c r="I8" s="446">
        <v>93.270488694679216</v>
      </c>
      <c r="J8" s="751">
        <v>517.41419741994798</v>
      </c>
    </row>
    <row r="9" spans="1:12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  <c r="K9" s="6"/>
    </row>
    <row r="10" spans="1:12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  <c r="K10" s="6"/>
    </row>
    <row r="11" spans="1:12" customFormat="1" ht="12.95" customHeight="1">
      <c r="A11" s="596" t="s">
        <v>182</v>
      </c>
      <c r="B11" s="446">
        <v>82747.724932127356</v>
      </c>
      <c r="C11" s="446">
        <v>11842.864649964329</v>
      </c>
      <c r="D11" s="594">
        <v>598.71376037702669</v>
      </c>
      <c r="E11" s="307">
        <v>69923.206579344638</v>
      </c>
      <c r="F11" s="446">
        <v>10573.761213465505</v>
      </c>
      <c r="G11" s="751">
        <v>561.28982079053026</v>
      </c>
      <c r="H11" s="446">
        <v>12824.518352782483</v>
      </c>
      <c r="I11" s="446">
        <v>1269.103436498815</v>
      </c>
      <c r="J11" s="751">
        <v>910.51797544277292</v>
      </c>
      <c r="K11" s="6"/>
      <c r="L11" s="746"/>
    </row>
    <row r="12" spans="1:12" customFormat="1" ht="12.95" customHeight="1">
      <c r="A12" s="596" t="s">
        <v>183</v>
      </c>
      <c r="B12" s="446">
        <v>39658.852604722619</v>
      </c>
      <c r="C12" s="446">
        <v>8126.0284719235869</v>
      </c>
      <c r="D12" s="594">
        <v>388.04717755726256</v>
      </c>
      <c r="E12" s="307">
        <v>33385.452769413139</v>
      </c>
      <c r="F12" s="446">
        <v>6864.6355540119876</v>
      </c>
      <c r="G12" s="751">
        <v>386.33977006836506</v>
      </c>
      <c r="H12" s="446">
        <v>6273.3998353096176</v>
      </c>
      <c r="I12" s="446">
        <v>1261.392917911598</v>
      </c>
      <c r="J12" s="751">
        <v>397.33907224531254</v>
      </c>
      <c r="K12" s="6"/>
    </row>
    <row r="13" spans="1:12" customFormat="1" ht="12.95" customHeight="1">
      <c r="A13" s="596" t="s">
        <v>184</v>
      </c>
      <c r="B13" s="446">
        <v>2780.8438364061944</v>
      </c>
      <c r="C13" s="446">
        <v>329.74698465278448</v>
      </c>
      <c r="D13" s="594">
        <v>743.32653999379409</v>
      </c>
      <c r="E13" s="307">
        <v>2703.9581221204799</v>
      </c>
      <c r="F13" s="446">
        <v>329.74698465278448</v>
      </c>
      <c r="G13" s="751">
        <v>720.00996156725489</v>
      </c>
      <c r="H13" s="446">
        <v>76.885714285714286</v>
      </c>
      <c r="I13" s="446">
        <v>0</v>
      </c>
      <c r="J13" s="751" t="s">
        <v>120</v>
      </c>
      <c r="K13" s="6"/>
    </row>
    <row r="14" spans="1:12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  <c r="K14" s="6"/>
    </row>
    <row r="15" spans="1:12" customFormat="1" ht="12.95" customHeight="1">
      <c r="A15" s="596" t="s">
        <v>185</v>
      </c>
      <c r="B15" s="446">
        <v>27333.420441642997</v>
      </c>
      <c r="C15" s="446">
        <v>3135.308740383256</v>
      </c>
      <c r="D15" s="594">
        <v>771.79358414003582</v>
      </c>
      <c r="E15" s="307">
        <v>23890.47238969486</v>
      </c>
      <c r="F15" s="446">
        <v>3007.9758074100928</v>
      </c>
      <c r="G15" s="751">
        <v>694.23751782980173</v>
      </c>
      <c r="H15" s="446">
        <v>3442.9480519480517</v>
      </c>
      <c r="I15" s="446">
        <v>127.33293297316447</v>
      </c>
      <c r="J15" s="751">
        <v>2603.8944062284781</v>
      </c>
      <c r="K15" s="6"/>
      <c r="L15" s="746"/>
    </row>
    <row r="16" spans="1:12" customFormat="1" ht="12.95" customHeight="1">
      <c r="A16" s="596" t="s">
        <v>186</v>
      </c>
      <c r="B16" s="446">
        <v>3187.5763445868756</v>
      </c>
      <c r="C16" s="446">
        <v>1037.8922424106775</v>
      </c>
      <c r="D16" s="594">
        <v>207.12016280063904</v>
      </c>
      <c r="E16" s="307">
        <v>3187.5763445868756</v>
      </c>
      <c r="F16" s="446">
        <v>910.55930943751287</v>
      </c>
      <c r="G16" s="751">
        <v>250.06795400905438</v>
      </c>
      <c r="H16" s="446">
        <v>0</v>
      </c>
      <c r="I16" s="446">
        <v>127.33293297316447</v>
      </c>
      <c r="J16" s="751">
        <v>-100</v>
      </c>
      <c r="K16" s="6"/>
    </row>
    <row r="17" spans="1:12" customFormat="1" ht="12.95" customHeight="1">
      <c r="A17" s="596" t="s">
        <v>187</v>
      </c>
      <c r="B17" s="446">
        <v>1640.8014838917538</v>
      </c>
      <c r="C17" s="446">
        <v>233.75655102330532</v>
      </c>
      <c r="D17" s="594">
        <v>601.92748682716808</v>
      </c>
      <c r="E17" s="307">
        <v>1259.2084102986803</v>
      </c>
      <c r="F17" s="446">
        <v>233.75655102330532</v>
      </c>
      <c r="G17" s="751">
        <v>438.68368813036528</v>
      </c>
      <c r="H17" s="446">
        <v>381.5930735930736</v>
      </c>
      <c r="I17" s="446">
        <v>0</v>
      </c>
      <c r="J17" s="751" t="s">
        <v>120</v>
      </c>
      <c r="K17" s="6"/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  <c r="K18" s="6"/>
    </row>
    <row r="19" spans="1:12" customFormat="1" ht="12.95" customHeight="1">
      <c r="A19" s="596" t="s">
        <v>188</v>
      </c>
      <c r="B19" s="446">
        <v>47653.702268264009</v>
      </c>
      <c r="C19" s="446">
        <v>6129.0204919777952</v>
      </c>
      <c r="D19" s="594">
        <v>677.5092664584397</v>
      </c>
      <c r="E19" s="307">
        <v>42506.901446380638</v>
      </c>
      <c r="F19" s="446">
        <v>5809.3960436792395</v>
      </c>
      <c r="G19" s="751">
        <v>631.69226416624076</v>
      </c>
      <c r="H19" s="446">
        <v>5146.8008218834302</v>
      </c>
      <c r="I19" s="446">
        <v>319.62444829855463</v>
      </c>
      <c r="J19" s="751">
        <v>1510.2650624134701</v>
      </c>
      <c r="K19" s="6"/>
    </row>
    <row r="20" spans="1:12" customFormat="1" ht="12.95" customHeight="1">
      <c r="A20" s="596" t="s">
        <v>189</v>
      </c>
      <c r="B20" s="446">
        <v>46787.840949751815</v>
      </c>
      <c r="C20" s="446">
        <v>5967.0219946679044</v>
      </c>
      <c r="D20" s="594">
        <v>684.1070636501953</v>
      </c>
      <c r="E20" s="307">
        <v>41641.040127868422</v>
      </c>
      <c r="F20" s="446">
        <v>5647.3975463693478</v>
      </c>
      <c r="G20" s="751">
        <v>637.34919112678745</v>
      </c>
      <c r="H20" s="446">
        <v>5146.8008218834302</v>
      </c>
      <c r="I20" s="446">
        <v>319.62444829855463</v>
      </c>
      <c r="J20" s="751">
        <v>1510.2650624134701</v>
      </c>
      <c r="K20" s="6"/>
      <c r="L20" s="746"/>
    </row>
    <row r="21" spans="1:12" customFormat="1" ht="12.95" customHeight="1">
      <c r="A21" s="596" t="s">
        <v>190</v>
      </c>
      <c r="B21" s="446">
        <v>11854.898928196981</v>
      </c>
      <c r="C21" s="446">
        <v>2969.7141484849894</v>
      </c>
      <c r="D21" s="594">
        <v>299.19326694270563</v>
      </c>
      <c r="E21" s="307">
        <v>10640.931169868347</v>
      </c>
      <c r="F21" s="446">
        <v>2657.8002187736506</v>
      </c>
      <c r="G21" s="751">
        <v>300.36610331751098</v>
      </c>
      <c r="H21" s="446">
        <v>1213.967758328628</v>
      </c>
      <c r="I21" s="446">
        <v>311.91392971133769</v>
      </c>
      <c r="J21" s="751">
        <v>289.19959729022059</v>
      </c>
      <c r="K21" s="6"/>
    </row>
    <row r="22" spans="1:12" customFormat="1" ht="12.95" customHeight="1">
      <c r="A22" s="596" t="s">
        <v>191</v>
      </c>
      <c r="B22" s="446">
        <v>1936.9420756863381</v>
      </c>
      <c r="C22" s="446">
        <v>133.45628602642967</v>
      </c>
      <c r="D22" s="594">
        <v>1351.3681845625063</v>
      </c>
      <c r="E22" s="307">
        <v>1500.1299544742167</v>
      </c>
      <c r="F22" s="446">
        <v>131.25804814096711</v>
      </c>
      <c r="G22" s="751">
        <v>1042.8860749651885</v>
      </c>
      <c r="H22" s="446">
        <v>436.81212121212116</v>
      </c>
      <c r="I22" s="446">
        <v>2.1982378854625551</v>
      </c>
      <c r="J22" s="751">
        <v>19771.012327685672</v>
      </c>
      <c r="K22" s="6"/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  <c r="K23" s="6"/>
    </row>
    <row r="24" spans="1:12" customFormat="1" ht="12.95" customHeight="1">
      <c r="A24" s="596" t="s">
        <v>192</v>
      </c>
      <c r="B24" s="446">
        <v>1640.9707121113224</v>
      </c>
      <c r="C24" s="446">
        <v>244.64727675961967</v>
      </c>
      <c r="D24" s="594">
        <v>570.74963345031324</v>
      </c>
      <c r="E24" s="307">
        <v>1464.3040454446557</v>
      </c>
      <c r="F24" s="446">
        <v>244.64727675961967</v>
      </c>
      <c r="G24" s="751">
        <v>498.53682609490909</v>
      </c>
      <c r="H24" s="446">
        <v>176.66666666666666</v>
      </c>
      <c r="I24" s="446">
        <v>0</v>
      </c>
      <c r="J24" s="751" t="s">
        <v>120</v>
      </c>
      <c r="K24" s="6"/>
    </row>
    <row r="25" spans="1:12" customFormat="1" ht="12.95" customHeight="1">
      <c r="A25" s="596" t="s">
        <v>193</v>
      </c>
      <c r="B25" s="446">
        <v>46.375406451820794</v>
      </c>
      <c r="C25" s="446">
        <v>8.3563517005899559</v>
      </c>
      <c r="D25" s="594">
        <v>454.97193169295042</v>
      </c>
      <c r="E25" s="307">
        <v>46.375406451820794</v>
      </c>
      <c r="F25" s="446">
        <v>8.3563517005899559</v>
      </c>
      <c r="G25" s="751">
        <v>454.97193169295042</v>
      </c>
      <c r="H25" s="446">
        <v>0</v>
      </c>
      <c r="I25" s="446">
        <v>0</v>
      </c>
      <c r="J25" s="751" t="s">
        <v>120</v>
      </c>
      <c r="K25" s="6"/>
    </row>
    <row r="26" spans="1:12" customFormat="1" ht="12.95" customHeight="1">
      <c r="A26" s="596" t="s">
        <v>194</v>
      </c>
      <c r="B26" s="446">
        <v>397.06658662260685</v>
      </c>
      <c r="C26" s="446">
        <v>61.914529152933063</v>
      </c>
      <c r="D26" s="594">
        <v>541.31406966178417</v>
      </c>
      <c r="E26" s="307">
        <v>397.06658662260685</v>
      </c>
      <c r="F26" s="446">
        <v>61.914529152933063</v>
      </c>
      <c r="G26" s="751">
        <v>541.31406966178417</v>
      </c>
      <c r="H26" s="446">
        <v>0</v>
      </c>
      <c r="I26" s="446">
        <v>0</v>
      </c>
      <c r="J26" s="751" t="s">
        <v>120</v>
      </c>
      <c r="K26" s="6"/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  <c r="K27" s="6"/>
    </row>
    <row r="28" spans="1:12" customFormat="1" ht="12.95" customHeight="1">
      <c r="A28" s="596" t="s">
        <v>195</v>
      </c>
      <c r="B28" s="446">
        <v>1247.1724830539604</v>
      </c>
      <c r="C28" s="446">
        <v>221.36390461721254</v>
      </c>
      <c r="D28" s="594">
        <v>463.40372438343059</v>
      </c>
      <c r="E28" s="307">
        <v>1247.1724830539604</v>
      </c>
      <c r="F28" s="446">
        <v>221.36390461721254</v>
      </c>
      <c r="G28" s="751">
        <v>463.40372438343059</v>
      </c>
      <c r="H28" s="446">
        <v>0</v>
      </c>
      <c r="I28" s="446">
        <v>0</v>
      </c>
      <c r="J28" s="751" t="s">
        <v>120</v>
      </c>
      <c r="K28" s="6"/>
    </row>
    <row r="29" spans="1:12" customFormat="1" ht="12.95" customHeight="1">
      <c r="A29" s="596" t="s">
        <v>196</v>
      </c>
      <c r="B29" s="446">
        <v>184.17457843447633</v>
      </c>
      <c r="C29" s="446">
        <v>34.052093835022944</v>
      </c>
      <c r="D29" s="594">
        <v>440.86124432398572</v>
      </c>
      <c r="E29" s="307">
        <v>184.17457843447633</v>
      </c>
      <c r="F29" s="446">
        <v>34.052093835022944</v>
      </c>
      <c r="G29" s="751">
        <v>440.86124432398572</v>
      </c>
      <c r="H29" s="446">
        <v>0</v>
      </c>
      <c r="I29" s="446">
        <v>0</v>
      </c>
      <c r="J29" s="751" t="s">
        <v>120</v>
      </c>
      <c r="K29" s="6"/>
    </row>
    <row r="30" spans="1:12" customFormat="1" ht="12.95" customHeight="1">
      <c r="A30" s="596" t="s">
        <v>197</v>
      </c>
      <c r="B30" s="446">
        <v>463.68024489157796</v>
      </c>
      <c r="C30" s="446">
        <v>85.756265913948141</v>
      </c>
      <c r="D30" s="594">
        <v>440.6954698294075</v>
      </c>
      <c r="E30" s="307">
        <v>463.68024489157796</v>
      </c>
      <c r="F30" s="446">
        <v>85.756265913948141</v>
      </c>
      <c r="G30" s="751">
        <v>440.6954698294075</v>
      </c>
      <c r="H30" s="446">
        <v>0</v>
      </c>
      <c r="I30" s="446">
        <v>0</v>
      </c>
      <c r="J30" s="751" t="s">
        <v>120</v>
      </c>
      <c r="K30" s="6"/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  <c r="K31" s="6"/>
    </row>
    <row r="32" spans="1:12" customFormat="1" ht="12.95" customHeight="1">
      <c r="A32" s="596" t="s">
        <v>198</v>
      </c>
      <c r="B32" s="446">
        <v>39476.719178810927</v>
      </c>
      <c r="C32" s="446">
        <v>4538.5245158818243</v>
      </c>
      <c r="D32" s="594">
        <v>769.81394593482105</v>
      </c>
      <c r="E32" s="307">
        <v>34832.524453608581</v>
      </c>
      <c r="F32" s="446">
        <v>4275.6081483984754</v>
      </c>
      <c r="G32" s="751">
        <v>714.67999977163197</v>
      </c>
      <c r="H32" s="446">
        <v>4644.1947252023338</v>
      </c>
      <c r="I32" s="446">
        <v>262.91636748335122</v>
      </c>
      <c r="J32" s="751">
        <v>1666.4152177579513</v>
      </c>
      <c r="K32" s="6"/>
      <c r="L32" s="746"/>
    </row>
    <row r="33" spans="1:11" customFormat="1" ht="12.95" customHeight="1">
      <c r="A33" s="596" t="s">
        <v>199</v>
      </c>
      <c r="B33" s="446">
        <v>32381.526456292311</v>
      </c>
      <c r="C33" s="446">
        <v>3664.5120464166284</v>
      </c>
      <c r="D33" s="594">
        <v>783.65179445805995</v>
      </c>
      <c r="E33" s="307">
        <v>29240.539234697422</v>
      </c>
      <c r="F33" s="446">
        <v>3401.5956789332795</v>
      </c>
      <c r="G33" s="751">
        <v>759.61242883125612</v>
      </c>
      <c r="H33" s="446">
        <v>3140.9872215948303</v>
      </c>
      <c r="I33" s="446">
        <v>262.91636748335122</v>
      </c>
      <c r="J33" s="751">
        <v>1094.6716180740359</v>
      </c>
      <c r="K33" s="6"/>
    </row>
    <row r="34" spans="1:11" customFormat="1" ht="12.95" customHeight="1">
      <c r="A34" s="596" t="s">
        <v>200</v>
      </c>
      <c r="B34" s="446">
        <v>17755.146126392025</v>
      </c>
      <c r="C34" s="446">
        <v>1669.744120991314</v>
      </c>
      <c r="D34" s="594">
        <v>963.34532957366741</v>
      </c>
      <c r="E34" s="307">
        <v>14364.416256262102</v>
      </c>
      <c r="F34" s="446">
        <v>1669.744120991314</v>
      </c>
      <c r="G34" s="751">
        <v>760.27649839749461</v>
      </c>
      <c r="H34" s="446">
        <v>3390.7298701298701</v>
      </c>
      <c r="I34" s="446">
        <v>0</v>
      </c>
      <c r="J34" s="751" t="s">
        <v>120</v>
      </c>
      <c r="K34" s="6"/>
    </row>
    <row r="35" spans="1:11" customFormat="1" ht="12.95" customHeight="1">
      <c r="A35" s="596" t="s">
        <v>201</v>
      </c>
      <c r="B35" s="446">
        <v>9560.5798345382955</v>
      </c>
      <c r="C35" s="446">
        <v>2069.5621996273867</v>
      </c>
      <c r="D35" s="594">
        <v>361.96146393955325</v>
      </c>
      <c r="E35" s="307">
        <v>9317.9548345382973</v>
      </c>
      <c r="F35" s="446">
        <v>1807.9124988107026</v>
      </c>
      <c r="G35" s="751">
        <v>415.39855168145135</v>
      </c>
      <c r="H35" s="446">
        <v>242.625</v>
      </c>
      <c r="I35" s="446">
        <v>261.64970081668457</v>
      </c>
      <c r="J35" s="751">
        <v>-7.2710577376174923</v>
      </c>
      <c r="K35" s="6"/>
    </row>
    <row r="36" spans="1:11" customFormat="1" ht="12.95" customHeight="1">
      <c r="A36" s="596" t="s">
        <v>202</v>
      </c>
      <c r="B36" s="446">
        <v>845.18997850176061</v>
      </c>
      <c r="C36" s="446">
        <v>111.14168386560593</v>
      </c>
      <c r="D36" s="594">
        <v>660.46173596197809</v>
      </c>
      <c r="E36" s="307">
        <v>801.23345676263011</v>
      </c>
      <c r="F36" s="446">
        <v>111.14168386560593</v>
      </c>
      <c r="G36" s="751">
        <v>620.91174876520029</v>
      </c>
      <c r="H36" s="446">
        <v>43.956521739130437</v>
      </c>
      <c r="I36" s="446">
        <v>0</v>
      </c>
      <c r="J36" s="751" t="s">
        <v>120</v>
      </c>
      <c r="K36" s="6"/>
    </row>
    <row r="37" spans="1:11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  <c r="K37" s="6"/>
    </row>
    <row r="38" spans="1:11" customFormat="1" ht="12.95" customHeight="1">
      <c r="A38" s="596" t="s">
        <v>203</v>
      </c>
      <c r="B38" s="446">
        <v>74381.662707170792</v>
      </c>
      <c r="C38" s="446">
        <v>10649.006130643549</v>
      </c>
      <c r="D38" s="594">
        <v>598.48455146560889</v>
      </c>
      <c r="E38" s="307">
        <v>66019.062542480853</v>
      </c>
      <c r="F38" s="446">
        <v>9940.3990485551476</v>
      </c>
      <c r="G38" s="751">
        <v>564.14901675478336</v>
      </c>
      <c r="H38" s="446">
        <v>8362.6001646903824</v>
      </c>
      <c r="I38" s="446">
        <v>708.60708208840435</v>
      </c>
      <c r="J38" s="751">
        <v>1080.1462864362231</v>
      </c>
      <c r="K38" s="6"/>
    </row>
    <row r="39" spans="1:11" customFormat="1" ht="12.95" customHeight="1">
      <c r="A39" s="596" t="s">
        <v>204</v>
      </c>
      <c r="B39" s="446">
        <v>31292.790379765993</v>
      </c>
      <c r="C39" s="446">
        <v>6932.1699526027724</v>
      </c>
      <c r="D39" s="594">
        <v>351.41406794299252</v>
      </c>
      <c r="E39" s="307">
        <v>29481.308732548463</v>
      </c>
      <c r="F39" s="446">
        <v>6231.273389101586</v>
      </c>
      <c r="G39" s="751">
        <v>373.11852476431022</v>
      </c>
      <c r="H39" s="446">
        <v>1811.4816472175169</v>
      </c>
      <c r="I39" s="446">
        <v>700.89656350118742</v>
      </c>
      <c r="J39" s="751">
        <v>158.45206576111968</v>
      </c>
      <c r="K39" s="6"/>
    </row>
    <row r="40" spans="1:11" customFormat="1" ht="12.95" customHeight="1">
      <c r="A40" s="596" t="s">
        <v>205</v>
      </c>
      <c r="B40" s="446">
        <v>43088.872327405108</v>
      </c>
      <c r="C40" s="446">
        <v>3716.8361780407254</v>
      </c>
      <c r="D40" s="594">
        <v>1059.2889829790336</v>
      </c>
      <c r="E40" s="307">
        <v>36537.753809932372</v>
      </c>
      <c r="F40" s="446">
        <v>3709.125659453508</v>
      </c>
      <c r="G40" s="751">
        <v>885.07727061788853</v>
      </c>
      <c r="H40" s="446">
        <v>6551.1185174728653</v>
      </c>
      <c r="I40" s="446">
        <v>7.7105185872169413</v>
      </c>
      <c r="J40" s="751">
        <v>84863.396992956958</v>
      </c>
      <c r="K40" s="6"/>
    </row>
    <row r="41" spans="1:11" customFormat="1" ht="12.95" customHeight="1">
      <c r="A41" s="596" t="s">
        <v>206</v>
      </c>
      <c r="B41" s="446">
        <v>64492.457696931153</v>
      </c>
      <c r="C41" s="446">
        <v>14245.605507982284</v>
      </c>
      <c r="D41" s="594">
        <v>352.71826220931007</v>
      </c>
      <c r="E41" s="307">
        <v>56762.465103293209</v>
      </c>
      <c r="F41" s="446">
        <v>12283.31602656947</v>
      </c>
      <c r="G41" s="751">
        <v>362.11027201867114</v>
      </c>
      <c r="H41" s="446">
        <v>7729.9925936382451</v>
      </c>
      <c r="I41" s="446">
        <v>1962.2894814127803</v>
      </c>
      <c r="J41" s="751">
        <v>293.92722974150172</v>
      </c>
      <c r="K41" s="6"/>
    </row>
    <row r="42" spans="1:11" customFormat="1" ht="12.95" customHeight="1">
      <c r="A42" s="596" t="s">
        <v>207</v>
      </c>
      <c r="B42" s="446">
        <v>49548.057614962621</v>
      </c>
      <c r="C42" s="446">
        <v>4529.429094584847</v>
      </c>
      <c r="D42" s="594">
        <v>993.91396973626843</v>
      </c>
      <c r="E42" s="307">
        <v>42642.05020860098</v>
      </c>
      <c r="F42" s="446">
        <v>4521.7185759976301</v>
      </c>
      <c r="G42" s="751">
        <v>843.04962796568623</v>
      </c>
      <c r="H42" s="446">
        <v>6906.007406361754</v>
      </c>
      <c r="I42" s="446">
        <v>7.7105185872169413</v>
      </c>
      <c r="J42" s="751">
        <v>89466.056138053231</v>
      </c>
      <c r="K42" s="6"/>
    </row>
    <row r="43" spans="1:11" customFormat="1" ht="12.95" customHeight="1">
      <c r="A43" s="596" t="s">
        <v>208</v>
      </c>
      <c r="B43" s="457">
        <v>1.7470444442714601</v>
      </c>
      <c r="C43" s="457">
        <v>1.3821402533514406</v>
      </c>
      <c r="D43" s="594">
        <v>26.401386547797358</v>
      </c>
      <c r="E43" s="308">
        <v>1.7403507228641553</v>
      </c>
      <c r="F43" s="457">
        <v>1.4264031264391774</v>
      </c>
      <c r="G43" s="751">
        <v>22.009738383615684</v>
      </c>
      <c r="H43" s="457">
        <v>1.7925067380761797</v>
      </c>
      <c r="I43" s="457">
        <v>1.0045569468293825</v>
      </c>
      <c r="J43" s="751">
        <v>78.437543409933269</v>
      </c>
      <c r="K43" s="6"/>
    </row>
    <row r="44" spans="1:11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  <c r="K44" s="6"/>
    </row>
    <row r="45" spans="1:11" customFormat="1" ht="12.95" customHeight="1">
      <c r="A45" s="596" t="s">
        <v>209</v>
      </c>
      <c r="B45" s="457">
        <v>13.966133947009192</v>
      </c>
      <c r="C45" s="457">
        <v>16.772235029014887</v>
      </c>
      <c r="D45" s="594">
        <v>-16.730632960671731</v>
      </c>
      <c r="E45" s="308">
        <v>13.907962788054709</v>
      </c>
      <c r="F45" s="457">
        <v>16.712564727749545</v>
      </c>
      <c r="G45" s="751">
        <v>-16.781397621384077</v>
      </c>
      <c r="H45" s="457">
        <v>14.361219753308944</v>
      </c>
      <c r="I45" s="457">
        <v>17.281251007433337</v>
      </c>
      <c r="J45" s="751">
        <v>-16.897105729604721</v>
      </c>
      <c r="K45" s="6"/>
    </row>
    <row r="46" spans="1:11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  <c r="K46" s="6"/>
    </row>
    <row r="47" spans="1:11" customFormat="1" ht="12.95" customHeight="1">
      <c r="A47" s="597" t="s">
        <v>211</v>
      </c>
      <c r="B47" s="457">
        <v>8.1853852439439301</v>
      </c>
      <c r="C47" s="457">
        <v>14.175650796654416</v>
      </c>
      <c r="D47" s="594">
        <v>-42.257428873207317</v>
      </c>
      <c r="E47" s="308">
        <v>8.159502751549125</v>
      </c>
      <c r="F47" s="457">
        <v>13.702271798150615</v>
      </c>
      <c r="G47" s="751">
        <v>-40.451460372794493</v>
      </c>
      <c r="H47" s="457">
        <v>8.3265045291074173</v>
      </c>
      <c r="I47" s="457">
        <v>18.119692196036389</v>
      </c>
      <c r="J47" s="751">
        <v>-54.047207651083575</v>
      </c>
      <c r="K47" s="6"/>
    </row>
    <row r="48" spans="1:11" customFormat="1" ht="12.95" customHeight="1">
      <c r="A48" s="597" t="s">
        <v>212</v>
      </c>
      <c r="B48" s="457">
        <v>8.1074877488055055</v>
      </c>
      <c r="C48" s="457">
        <v>10.496717419196777</v>
      </c>
      <c r="D48" s="594">
        <v>-22.761684200641263</v>
      </c>
      <c r="E48" s="308">
        <v>8.1066140504357769</v>
      </c>
      <c r="F48" s="457">
        <v>10.073401836216933</v>
      </c>
      <c r="G48" s="751">
        <v>-19.524563973115395</v>
      </c>
      <c r="H48" s="457">
        <v>8.114556549432109</v>
      </c>
      <c r="I48" s="457">
        <v>17.976218431669565</v>
      </c>
      <c r="J48" s="751">
        <v>-54.859490719492456</v>
      </c>
      <c r="K48" s="6"/>
    </row>
    <row r="49" spans="1:12" customFormat="1" ht="12.95" customHeight="1">
      <c r="A49" s="597" t="s">
        <v>213</v>
      </c>
      <c r="B49" s="457">
        <v>4.5287974668362683</v>
      </c>
      <c r="C49" s="457">
        <v>5.3339735377529562</v>
      </c>
      <c r="D49" s="594">
        <v>-15.09523932238862</v>
      </c>
      <c r="E49" s="308">
        <v>4.670676620818929</v>
      </c>
      <c r="F49" s="457">
        <v>5.3339735377529562</v>
      </c>
      <c r="G49" s="751">
        <v>-12.435324476946219</v>
      </c>
      <c r="H49" s="457">
        <v>3.3528301886792455</v>
      </c>
      <c r="I49" s="457">
        <v>0</v>
      </c>
      <c r="J49" s="751" t="s">
        <v>120</v>
      </c>
      <c r="K49" s="6"/>
    </row>
    <row r="50" spans="1:12" customFormat="1" ht="12.95" customHeight="1">
      <c r="A50" s="597" t="s">
        <v>214</v>
      </c>
      <c r="B50" s="457">
        <v>4.1006911647781497</v>
      </c>
      <c r="C50" s="457">
        <v>4.3627895958004785</v>
      </c>
      <c r="D50" s="594">
        <v>-6.0075881558583237</v>
      </c>
      <c r="E50" s="308">
        <v>4.1006911647781497</v>
      </c>
      <c r="F50" s="457">
        <v>4.3627895958004785</v>
      </c>
      <c r="G50" s="751">
        <v>-6.0075881558583237</v>
      </c>
      <c r="H50" s="457">
        <v>0</v>
      </c>
      <c r="I50" s="457">
        <v>0</v>
      </c>
      <c r="J50" s="751" t="s">
        <v>120</v>
      </c>
      <c r="K50" s="6"/>
    </row>
    <row r="51" spans="1:12" customFormat="1" ht="12.95" customHeight="1">
      <c r="A51" s="597" t="s">
        <v>215</v>
      </c>
      <c r="B51" s="457">
        <v>6.2148324567133386</v>
      </c>
      <c r="C51" s="457">
        <v>8.4135106622591191</v>
      </c>
      <c r="D51" s="594">
        <v>-26.132708375927962</v>
      </c>
      <c r="E51" s="308">
        <v>6.4630223472451771</v>
      </c>
      <c r="F51" s="457">
        <v>8.216128322067453</v>
      </c>
      <c r="G51" s="751">
        <v>-21.337373347902332</v>
      </c>
      <c r="H51" s="457">
        <v>4.4926531970529284</v>
      </c>
      <c r="I51" s="457">
        <v>13.076258077584594</v>
      </c>
      <c r="J51" s="751">
        <v>-65.642669558852901</v>
      </c>
      <c r="K51" s="6"/>
    </row>
    <row r="52" spans="1:12" customFormat="1" ht="12.95" customHeight="1">
      <c r="A52" s="456" t="s">
        <v>216</v>
      </c>
      <c r="B52" s="457">
        <v>8.9580072499803087</v>
      </c>
      <c r="C52" s="457">
        <v>12.280461559268993</v>
      </c>
      <c r="D52" s="594">
        <v>-27.054799962147811</v>
      </c>
      <c r="E52" s="308">
        <v>8.8437358619290514</v>
      </c>
      <c r="F52" s="457">
        <v>12.184828540536872</v>
      </c>
      <c r="G52" s="751">
        <v>-27.420104168824111</v>
      </c>
      <c r="H52" s="457">
        <v>9.815068840667017</v>
      </c>
      <c r="I52" s="457">
        <v>13.835668327341239</v>
      </c>
      <c r="J52" s="751">
        <v>-29.059669482889728</v>
      </c>
      <c r="K52" s="6"/>
    </row>
    <row r="53" spans="1:12" customFormat="1" ht="12.95" customHeight="1">
      <c r="A53" s="598" t="s">
        <v>217</v>
      </c>
      <c r="B53" s="457">
        <v>6.1128051548924969</v>
      </c>
      <c r="C53" s="457">
        <v>8.7008903321612614</v>
      </c>
      <c r="D53" s="594">
        <v>-29.745061464599519</v>
      </c>
      <c r="E53" s="308">
        <v>5.4298470112776434</v>
      </c>
      <c r="F53" s="457">
        <v>8.7008903321612614</v>
      </c>
      <c r="G53" s="751">
        <v>-37.594351796307556</v>
      </c>
      <c r="H53" s="457">
        <v>9.0060745795407371</v>
      </c>
      <c r="I53" s="457">
        <v>0</v>
      </c>
      <c r="J53" s="751" t="s">
        <v>120</v>
      </c>
      <c r="K53" s="6"/>
    </row>
    <row r="54" spans="1:12" customFormat="1" ht="12.95" customHeight="1">
      <c r="A54" s="598" t="s">
        <v>218</v>
      </c>
      <c r="B54" s="457">
        <v>7.5690992570339235</v>
      </c>
      <c r="C54" s="457">
        <v>11.244857392095337</v>
      </c>
      <c r="D54" s="594">
        <v>-32.688348165671869</v>
      </c>
      <c r="E54" s="308">
        <v>7.8676067205047353</v>
      </c>
      <c r="F54" s="457">
        <v>11.04460825485963</v>
      </c>
      <c r="G54" s="751">
        <v>-28.765180810799819</v>
      </c>
      <c r="H54" s="457">
        <v>4.79018976722163</v>
      </c>
      <c r="I54" s="457">
        <v>13.835668327341239</v>
      </c>
      <c r="J54" s="751">
        <v>-65.377966182121199</v>
      </c>
      <c r="K54" s="6"/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  <c r="K55" s="6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  <c r="K56" s="6"/>
    </row>
    <row r="57" spans="1:12" customFormat="1" ht="12.95" customHeight="1">
      <c r="A57" s="456" t="s">
        <v>220</v>
      </c>
      <c r="B57" s="446">
        <v>73733.683982657312</v>
      </c>
      <c r="C57" s="446">
        <v>9697.1837694177266</v>
      </c>
      <c r="D57" s="594">
        <v>660.36183015519669</v>
      </c>
      <c r="E57" s="307">
        <v>66547.76914013295</v>
      </c>
      <c r="F57" s="446">
        <v>8639.5380127160388</v>
      </c>
      <c r="G57" s="751">
        <v>670.2699964070431</v>
      </c>
      <c r="H57" s="446">
        <v>7185.9148425246258</v>
      </c>
      <c r="I57" s="446">
        <v>1057.6457567016375</v>
      </c>
      <c r="J57" s="751">
        <v>579.42548788117301</v>
      </c>
      <c r="K57" s="6"/>
      <c r="L57" s="746"/>
    </row>
    <row r="58" spans="1:12" customFormat="1" ht="12.95" customHeight="1">
      <c r="A58" s="456" t="s">
        <v>221</v>
      </c>
      <c r="B58" s="446">
        <v>55321.70702688062</v>
      </c>
      <c r="C58" s="446">
        <v>7819.6915779723513</v>
      </c>
      <c r="D58" s="594">
        <v>607.46661137785645</v>
      </c>
      <c r="E58" s="307">
        <v>51146.377682191662</v>
      </c>
      <c r="F58" s="446">
        <v>6765.5107258228236</v>
      </c>
      <c r="G58" s="751">
        <v>655.98694252267592</v>
      </c>
      <c r="H58" s="446">
        <v>4175.3293446891275</v>
      </c>
      <c r="I58" s="446">
        <v>1054.1808521495082</v>
      </c>
      <c r="J58" s="751">
        <v>296.07334321957171</v>
      </c>
      <c r="K58" s="6"/>
    </row>
    <row r="59" spans="1:12" customFormat="1" ht="12.95" customHeight="1">
      <c r="A59" s="456" t="s">
        <v>222</v>
      </c>
      <c r="B59" s="446">
        <v>13398.16382762773</v>
      </c>
      <c r="C59" s="446">
        <v>3049.6367970277497</v>
      </c>
      <c r="D59" s="594">
        <v>339.33637739044553</v>
      </c>
      <c r="E59" s="307">
        <v>10247.563835470111</v>
      </c>
      <c r="F59" s="446">
        <v>2186.318451165288</v>
      </c>
      <c r="G59" s="751">
        <v>368.71323022537047</v>
      </c>
      <c r="H59" s="446">
        <v>3150.5999921576008</v>
      </c>
      <c r="I59" s="446">
        <v>863.31834586246214</v>
      </c>
      <c r="J59" s="751">
        <v>264.94069739826102</v>
      </c>
      <c r="K59" s="6"/>
      <c r="L59" s="746"/>
    </row>
    <row r="60" spans="1:12" customFormat="1" ht="12.95" customHeight="1">
      <c r="A60" s="456" t="s">
        <v>223</v>
      </c>
      <c r="B60" s="446">
        <v>7896.9116598012279</v>
      </c>
      <c r="C60" s="446">
        <v>2409.1257242639745</v>
      </c>
      <c r="D60" s="594">
        <v>227.79159594146367</v>
      </c>
      <c r="E60" s="307">
        <v>5800.1570782716408</v>
      </c>
      <c r="F60" s="446">
        <v>1545.8073784015123</v>
      </c>
      <c r="G60" s="751">
        <v>275.21861774715194</v>
      </c>
      <c r="H60" s="446">
        <v>2096.7545815295816</v>
      </c>
      <c r="I60" s="446">
        <v>863.31834586246214</v>
      </c>
      <c r="J60" s="751">
        <v>142.87154229705456</v>
      </c>
      <c r="K60" s="6"/>
    </row>
    <row r="61" spans="1:12" customFormat="1" ht="12.95" customHeight="1">
      <c r="A61" s="456" t="s">
        <v>224</v>
      </c>
      <c r="B61" s="446">
        <v>2094.7896368665661</v>
      </c>
      <c r="C61" s="446">
        <v>723.83994274340421</v>
      </c>
      <c r="D61" s="594">
        <v>189.39956379405731</v>
      </c>
      <c r="E61" s="307">
        <v>1945.9714550483841</v>
      </c>
      <c r="F61" s="446">
        <v>722.57327607673756</v>
      </c>
      <c r="G61" s="751">
        <v>169.31129609638666</v>
      </c>
      <c r="H61" s="446">
        <v>148.81818181818181</v>
      </c>
      <c r="I61" s="446">
        <v>1.2666666666666666</v>
      </c>
      <c r="J61" s="751">
        <v>11648.803827751197</v>
      </c>
      <c r="K61" s="6"/>
      <c r="L61" s="746"/>
    </row>
    <row r="62" spans="1:12" customFormat="1" ht="12.95" customHeight="1">
      <c r="A62" s="456" t="s">
        <v>225</v>
      </c>
      <c r="B62" s="446">
        <v>1387.7046837010532</v>
      </c>
      <c r="C62" s="446">
        <v>534.61937792181834</v>
      </c>
      <c r="D62" s="594">
        <v>159.56872141360884</v>
      </c>
      <c r="E62" s="307">
        <v>1387.7046837010532</v>
      </c>
      <c r="F62" s="446">
        <v>534.61937792181834</v>
      </c>
      <c r="G62" s="751">
        <v>159.56872141360884</v>
      </c>
      <c r="H62" s="446">
        <v>0</v>
      </c>
      <c r="I62" s="446">
        <v>0</v>
      </c>
      <c r="J62" s="751" t="s">
        <v>120</v>
      </c>
      <c r="K62" s="6"/>
    </row>
    <row r="63" spans="1:12" customFormat="1" ht="12.95" customHeight="1">
      <c r="A63" s="456" t="s">
        <v>226</v>
      </c>
      <c r="B63" s="446">
        <v>1499.3559372178036</v>
      </c>
      <c r="C63" s="446">
        <v>0</v>
      </c>
      <c r="D63" s="594" t="s">
        <v>120</v>
      </c>
      <c r="E63" s="307">
        <v>1359.2104826723487</v>
      </c>
      <c r="F63" s="446">
        <v>0</v>
      </c>
      <c r="G63" s="751" t="s">
        <v>120</v>
      </c>
      <c r="H63" s="446">
        <v>140.14545454545456</v>
      </c>
      <c r="I63" s="446">
        <v>0</v>
      </c>
      <c r="J63" s="751" t="s">
        <v>120</v>
      </c>
      <c r="K63" s="6"/>
    </row>
    <row r="64" spans="1:12" customFormat="1" ht="12.95" customHeight="1">
      <c r="A64" s="456" t="s">
        <v>227</v>
      </c>
      <c r="B64" s="446">
        <v>10774.399938388797</v>
      </c>
      <c r="C64" s="446">
        <v>2977.1909819445218</v>
      </c>
      <c r="D64" s="594">
        <v>261.89817864326619</v>
      </c>
      <c r="E64" s="307">
        <v>8691.9672544060941</v>
      </c>
      <c r="F64" s="446">
        <v>2947.4986742522142</v>
      </c>
      <c r="G64" s="751">
        <v>194.89299962488573</v>
      </c>
      <c r="H64" s="446">
        <v>2082.432683982684</v>
      </c>
      <c r="I64" s="446">
        <v>29.692307692307693</v>
      </c>
      <c r="J64" s="751">
        <v>6913.3743242940127</v>
      </c>
      <c r="K64" s="6"/>
      <c r="L64" s="746"/>
    </row>
    <row r="65" spans="1:12" customFormat="1" ht="12.95" customHeight="1">
      <c r="A65" s="456" t="s">
        <v>228</v>
      </c>
      <c r="B65" s="446">
        <v>5051.1158778623176</v>
      </c>
      <c r="C65" s="446">
        <v>519.21082932321019</v>
      </c>
      <c r="D65" s="594">
        <v>872.84486235513089</v>
      </c>
      <c r="E65" s="307">
        <v>4164.1027904666234</v>
      </c>
      <c r="F65" s="446">
        <v>519.21082932321019</v>
      </c>
      <c r="G65" s="751">
        <v>702.00615150776412</v>
      </c>
      <c r="H65" s="446">
        <v>887.01308739569606</v>
      </c>
      <c r="I65" s="446">
        <v>0</v>
      </c>
      <c r="J65" s="751" t="s">
        <v>120</v>
      </c>
      <c r="K65" s="6"/>
    </row>
    <row r="66" spans="1:12" customFormat="1" ht="12.95" customHeight="1">
      <c r="A66" s="456" t="s">
        <v>229</v>
      </c>
      <c r="B66" s="446">
        <v>16327.461089939294</v>
      </c>
      <c r="C66" s="446">
        <v>2265.5240950419957</v>
      </c>
      <c r="D66" s="594">
        <v>620.69244929556282</v>
      </c>
      <c r="E66" s="307">
        <v>14537.320685898867</v>
      </c>
      <c r="F66" s="446">
        <v>2262.0591904898665</v>
      </c>
      <c r="G66" s="751">
        <v>542.65872206247161</v>
      </c>
      <c r="H66" s="446">
        <v>1790.1404040404038</v>
      </c>
      <c r="I66" s="446">
        <v>3.4649045521292217</v>
      </c>
      <c r="J66" s="751">
        <v>51564.926900810096</v>
      </c>
      <c r="K66" s="6"/>
      <c r="L66" s="746"/>
    </row>
    <row r="67" spans="1:12" customFormat="1" ht="12.95" customHeight="1">
      <c r="A67" s="456" t="s">
        <v>230</v>
      </c>
      <c r="B67" s="446">
        <v>7693.8950746549508</v>
      </c>
      <c r="C67" s="446">
        <v>914.53536061557804</v>
      </c>
      <c r="D67" s="594">
        <v>741.29005897335162</v>
      </c>
      <c r="E67" s="307">
        <v>5327.2745558018178</v>
      </c>
      <c r="F67" s="446">
        <v>907.53536061557804</v>
      </c>
      <c r="G67" s="751">
        <v>487.00462670549234</v>
      </c>
      <c r="H67" s="446">
        <v>2366.6205188531271</v>
      </c>
      <c r="I67" s="446">
        <v>7</v>
      </c>
      <c r="J67" s="751">
        <v>33708.864555044674</v>
      </c>
      <c r="K67" s="6"/>
    </row>
    <row r="68" spans="1:12" customFormat="1" ht="12.95" customHeight="1">
      <c r="A68" s="456" t="s">
        <v>231</v>
      </c>
      <c r="B68" s="446">
        <v>4096.4808099704151</v>
      </c>
      <c r="C68" s="446">
        <v>368.77848301388389</v>
      </c>
      <c r="D68" s="594">
        <v>1010.8242477954412</v>
      </c>
      <c r="E68" s="307">
        <v>3134.3669571565647</v>
      </c>
      <c r="F68" s="446">
        <v>368.77848301388389</v>
      </c>
      <c r="G68" s="751">
        <v>749.93216836855458</v>
      </c>
      <c r="H68" s="446">
        <v>962.11385281385276</v>
      </c>
      <c r="I68" s="446">
        <v>0</v>
      </c>
      <c r="J68" s="751" t="s">
        <v>120</v>
      </c>
      <c r="K68" s="6"/>
    </row>
    <row r="69" spans="1:12" customFormat="1" ht="12.95" customHeight="1">
      <c r="A69" s="456" t="s">
        <v>232</v>
      </c>
      <c r="B69" s="446">
        <v>4662.1624561550852</v>
      </c>
      <c r="C69" s="446">
        <v>571.05689231875556</v>
      </c>
      <c r="D69" s="594">
        <v>716.40945392052708</v>
      </c>
      <c r="E69" s="307">
        <v>3429.5161169870125</v>
      </c>
      <c r="F69" s="446">
        <v>571.05689231875556</v>
      </c>
      <c r="G69" s="751">
        <v>500.55594514612858</v>
      </c>
      <c r="H69" s="446">
        <v>1232.6463391680784</v>
      </c>
      <c r="I69" s="446">
        <v>0</v>
      </c>
      <c r="J69" s="751" t="s">
        <v>120</v>
      </c>
      <c r="K69" s="6"/>
    </row>
    <row r="70" spans="1:12" customFormat="1" ht="12.95" customHeight="1">
      <c r="A70" s="456" t="s">
        <v>233</v>
      </c>
      <c r="B70" s="446">
        <v>1165.2189845570231</v>
      </c>
      <c r="C70" s="446">
        <v>283.67246403629701</v>
      </c>
      <c r="D70" s="594">
        <v>310.76210499159646</v>
      </c>
      <c r="E70" s="307">
        <v>1010.5046988427373</v>
      </c>
      <c r="F70" s="446">
        <v>283.67246403629701</v>
      </c>
      <c r="G70" s="751">
        <v>256.22234335491908</v>
      </c>
      <c r="H70" s="446">
        <v>154.71428571428572</v>
      </c>
      <c r="I70" s="446">
        <v>0</v>
      </c>
      <c r="J70" s="751" t="s">
        <v>120</v>
      </c>
      <c r="K70" s="6"/>
    </row>
    <row r="71" spans="1:12" s="247" customFormat="1" ht="12.95" customHeight="1">
      <c r="A71" s="456" t="s">
        <v>234</v>
      </c>
      <c r="B71" s="446">
        <v>3232.3061672523522</v>
      </c>
      <c r="C71" s="446">
        <v>773.51331134326688</v>
      </c>
      <c r="D71" s="594">
        <v>317.87337332814582</v>
      </c>
      <c r="E71" s="307">
        <v>2997.1061672523529</v>
      </c>
      <c r="F71" s="446">
        <v>762.43638826634378</v>
      </c>
      <c r="G71" s="751">
        <v>293.09589801547696</v>
      </c>
      <c r="H71" s="446">
        <v>235.2</v>
      </c>
      <c r="I71" s="446">
        <v>11.076923076923077</v>
      </c>
      <c r="J71" s="751">
        <v>2023.3333333333335</v>
      </c>
      <c r="K71" s="248"/>
      <c r="L71"/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  <c r="K72" s="6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  <c r="K73" s="6"/>
    </row>
    <row r="74" spans="1:12" customFormat="1" ht="12.95" customHeight="1">
      <c r="A74" s="596" t="s">
        <v>236</v>
      </c>
      <c r="B74" s="446">
        <v>97416.351442511688</v>
      </c>
      <c r="C74" s="446">
        <v>14070.992067332394</v>
      </c>
      <c r="D74" s="594">
        <v>592.32042045333958</v>
      </c>
      <c r="E74" s="307">
        <v>84799.388483731134</v>
      </c>
      <c r="F74" s="446">
        <v>12619.065226854324</v>
      </c>
      <c r="G74" s="751">
        <v>571.99421636455008</v>
      </c>
      <c r="H74" s="446">
        <v>12616.96295878035</v>
      </c>
      <c r="I74" s="446">
        <v>1451.9268404780121</v>
      </c>
      <c r="J74" s="751">
        <v>768.9806267805144</v>
      </c>
      <c r="K74" s="6"/>
    </row>
    <row r="75" spans="1:12" customFormat="1" ht="12.95" customHeight="1">
      <c r="A75" s="596" t="s">
        <v>237</v>
      </c>
      <c r="B75" s="446">
        <v>11545.342606849332</v>
      </c>
      <c r="C75" s="446">
        <v>932.17324751843466</v>
      </c>
      <c r="D75" s="594">
        <v>1138.5404362959914</v>
      </c>
      <c r="E75" s="307">
        <v>10365.344627051332</v>
      </c>
      <c r="F75" s="446">
        <v>908.48955379181393</v>
      </c>
      <c r="G75" s="751">
        <v>1040.9426320631769</v>
      </c>
      <c r="H75" s="446">
        <v>1179.99797979798</v>
      </c>
      <c r="I75" s="446">
        <v>23.683693726620564</v>
      </c>
      <c r="J75" s="751">
        <v>4882.3224089055739</v>
      </c>
      <c r="K75" s="6"/>
    </row>
    <row r="76" spans="1:12" customFormat="1" ht="12.95" customHeight="1">
      <c r="A76" s="596" t="s">
        <v>238</v>
      </c>
      <c r="B76" s="446">
        <v>10979.807270304576</v>
      </c>
      <c r="C76" s="446">
        <v>812.81912413360851</v>
      </c>
      <c r="D76" s="594">
        <v>1250.8303316568806</v>
      </c>
      <c r="E76" s="307">
        <v>9799.8092905065751</v>
      </c>
      <c r="F76" s="446">
        <v>790.60209707365448</v>
      </c>
      <c r="G76" s="751">
        <v>1139.5374774212876</v>
      </c>
      <c r="H76" s="446">
        <v>1179.99797979798</v>
      </c>
      <c r="I76" s="446">
        <v>22.217027059953899</v>
      </c>
      <c r="J76" s="751">
        <v>5211.2325812706122</v>
      </c>
      <c r="K76" s="6"/>
      <c r="L76" s="746"/>
    </row>
    <row r="77" spans="1:12" customFormat="1" ht="12.95" customHeight="1">
      <c r="A77" s="596" t="s">
        <v>239</v>
      </c>
      <c r="B77" s="446">
        <v>892.13801329719161</v>
      </c>
      <c r="C77" s="446">
        <v>164.59365136386634</v>
      </c>
      <c r="D77" s="594">
        <v>442.02455921276498</v>
      </c>
      <c r="E77" s="307">
        <v>892.13801329719161</v>
      </c>
      <c r="F77" s="446">
        <v>163.12698469719967</v>
      </c>
      <c r="G77" s="751">
        <v>446.89787526766349</v>
      </c>
      <c r="H77" s="446">
        <v>0</v>
      </c>
      <c r="I77" s="446">
        <v>1.4666666666666668</v>
      </c>
      <c r="J77" s="751">
        <v>-100</v>
      </c>
      <c r="K77" s="6"/>
    </row>
    <row r="78" spans="1:12" customFormat="1" ht="12.95" customHeight="1">
      <c r="A78" s="596" t="s">
        <v>240</v>
      </c>
      <c r="B78" s="446">
        <v>87486.509622856945</v>
      </c>
      <c r="C78" s="446">
        <v>13328.18316413289</v>
      </c>
      <c r="D78" s="594">
        <v>556.40236591502958</v>
      </c>
      <c r="E78" s="307">
        <v>75862.277977208156</v>
      </c>
      <c r="F78" s="446">
        <v>11899.940017381456</v>
      </c>
      <c r="G78" s="751">
        <v>537.50134762361108</v>
      </c>
      <c r="H78" s="446">
        <v>11624.231645649037</v>
      </c>
      <c r="I78" s="446">
        <v>1428.2431467513916</v>
      </c>
      <c r="J78" s="751">
        <v>713.88324334612889</v>
      </c>
      <c r="K78" s="6"/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  <c r="K79" s="6"/>
    </row>
    <row r="80" spans="1:12" customFormat="1" ht="12.95" customHeight="1">
      <c r="A80" s="596" t="s">
        <v>241</v>
      </c>
      <c r="B80" s="446">
        <v>5492.5354171152667</v>
      </c>
      <c r="C80" s="446">
        <v>348.2682432281855</v>
      </c>
      <c r="D80" s="594">
        <v>1477.0991251466346</v>
      </c>
      <c r="E80" s="307">
        <v>5132.6639885438308</v>
      </c>
      <c r="F80" s="446">
        <v>333.77104723143339</v>
      </c>
      <c r="G80" s="751">
        <v>1437.7798736943455</v>
      </c>
      <c r="H80" s="446">
        <v>359.87142857142857</v>
      </c>
      <c r="I80" s="446">
        <v>14.497195996752046</v>
      </c>
      <c r="J80" s="751">
        <v>2382.3519572478308</v>
      </c>
      <c r="K80" s="6"/>
      <c r="L80" s="746"/>
    </row>
    <row r="81" spans="1:12" customFormat="1" ht="12.95" customHeight="1">
      <c r="A81" s="596" t="s">
        <v>242</v>
      </c>
      <c r="B81" s="446">
        <v>2696.6690175526269</v>
      </c>
      <c r="C81" s="446">
        <v>155.62855440044245</v>
      </c>
      <c r="D81" s="594">
        <v>1632.7597933049749</v>
      </c>
      <c r="E81" s="307">
        <v>2506.6690175526237</v>
      </c>
      <c r="F81" s="446">
        <v>155.62855440044245</v>
      </c>
      <c r="G81" s="751">
        <v>1510.6742282671341</v>
      </c>
      <c r="H81" s="446">
        <v>190</v>
      </c>
      <c r="I81" s="446">
        <v>0</v>
      </c>
      <c r="J81" s="751" t="s">
        <v>120</v>
      </c>
      <c r="K81" s="6"/>
    </row>
    <row r="82" spans="1:12" customFormat="1" ht="12.95" customHeight="1">
      <c r="A82" s="596" t="s">
        <v>243</v>
      </c>
      <c r="B82" s="446">
        <v>1201.7940803727349</v>
      </c>
      <c r="C82" s="446">
        <v>140.13809037901783</v>
      </c>
      <c r="D82" s="594">
        <v>757.57846215997358</v>
      </c>
      <c r="E82" s="307">
        <v>1146.7940803727347</v>
      </c>
      <c r="F82" s="446">
        <v>129.19757743284447</v>
      </c>
      <c r="G82" s="751">
        <v>787.6281608057443</v>
      </c>
      <c r="H82" s="446">
        <v>55</v>
      </c>
      <c r="I82" s="446">
        <v>10.940512946173325</v>
      </c>
      <c r="J82" s="751">
        <v>402.71865926759318</v>
      </c>
      <c r="K82" s="6"/>
    </row>
    <row r="83" spans="1:12" customFormat="1" ht="12.95" customHeight="1">
      <c r="A83" s="596" t="s">
        <v>244</v>
      </c>
      <c r="B83" s="446">
        <v>1809.8762370885418</v>
      </c>
      <c r="C83" s="446">
        <v>81.713312796001944</v>
      </c>
      <c r="D83" s="594">
        <v>2114.9098784024518</v>
      </c>
      <c r="E83" s="307">
        <v>1695.0048085171131</v>
      </c>
      <c r="F83" s="446">
        <v>78.156629745423217</v>
      </c>
      <c r="G83" s="751">
        <v>2068.728122026489</v>
      </c>
      <c r="H83" s="446">
        <v>114.87142857142857</v>
      </c>
      <c r="I83" s="446">
        <v>3.5566830505787221</v>
      </c>
      <c r="J83" s="751">
        <v>3129.7347539229668</v>
      </c>
      <c r="K83" s="6"/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  <c r="K84" s="6"/>
    </row>
    <row r="85" spans="1:12" customFormat="1" ht="12.95" customHeight="1">
      <c r="A85" s="596" t="s">
        <v>245</v>
      </c>
      <c r="B85" s="446">
        <v>1340.9363068619614</v>
      </c>
      <c r="C85" s="446">
        <v>589.87441181484849</v>
      </c>
      <c r="D85" s="594">
        <v>127.32572900328796</v>
      </c>
      <c r="E85" s="307">
        <v>1340.9363068619614</v>
      </c>
      <c r="F85" s="446">
        <v>544.59512547408656</v>
      </c>
      <c r="G85" s="751">
        <v>146.22627786002229</v>
      </c>
      <c r="H85" s="446">
        <v>0</v>
      </c>
      <c r="I85" s="446">
        <v>45.279286340761892</v>
      </c>
      <c r="J85" s="751">
        <v>-100</v>
      </c>
      <c r="K85" s="6"/>
    </row>
    <row r="86" spans="1:12" customFormat="1" ht="12.95" customHeight="1">
      <c r="A86" s="596" t="s">
        <v>246</v>
      </c>
      <c r="B86" s="446">
        <v>9781.4336688010244</v>
      </c>
      <c r="C86" s="446">
        <v>3174.122602974961</v>
      </c>
      <c r="D86" s="594">
        <v>208.16181012142789</v>
      </c>
      <c r="E86" s="307">
        <v>7643.8751990099363</v>
      </c>
      <c r="F86" s="446">
        <v>2902.9282681338836</v>
      </c>
      <c r="G86" s="751">
        <v>163.3160206856823</v>
      </c>
      <c r="H86" s="446">
        <v>2137.5584697910786</v>
      </c>
      <c r="I86" s="446">
        <v>271.19433484108151</v>
      </c>
      <c r="J86" s="751">
        <v>688.20174139835069</v>
      </c>
      <c r="K86" s="6"/>
      <c r="L86" s="746"/>
    </row>
    <row r="87" spans="1:12" customFormat="1" ht="12.95" customHeight="1">
      <c r="A87" s="596" t="s">
        <v>247</v>
      </c>
      <c r="B87" s="446">
        <v>589.90921622039798</v>
      </c>
      <c r="C87" s="446">
        <v>329.2913730405582</v>
      </c>
      <c r="D87" s="594">
        <v>79.145056480948256</v>
      </c>
      <c r="E87" s="307">
        <v>589.90921622039798</v>
      </c>
      <c r="F87" s="446">
        <v>318.00528851105258</v>
      </c>
      <c r="G87" s="751">
        <v>85.502957822632283</v>
      </c>
      <c r="H87" s="446">
        <v>0</v>
      </c>
      <c r="I87" s="446">
        <v>11.286084529505581</v>
      </c>
      <c r="J87" s="751">
        <v>-100</v>
      </c>
      <c r="K87" s="6"/>
    </row>
    <row r="88" spans="1:12" customFormat="1" ht="12.95" customHeight="1">
      <c r="A88" s="596" t="s">
        <v>248</v>
      </c>
      <c r="B88" s="446">
        <v>1274.5050446136836</v>
      </c>
      <c r="C88" s="446">
        <v>848.51073922517935</v>
      </c>
      <c r="D88" s="594">
        <v>50.204939748612091</v>
      </c>
      <c r="E88" s="307">
        <v>1177.7050446136839</v>
      </c>
      <c r="F88" s="446">
        <v>744.70260647191265</v>
      </c>
      <c r="G88" s="751">
        <v>58.144343040929371</v>
      </c>
      <c r="H88" s="446">
        <v>96.8</v>
      </c>
      <c r="I88" s="446">
        <v>103.80813275326682</v>
      </c>
      <c r="J88" s="751">
        <v>-6.7510440342125051</v>
      </c>
      <c r="K88" s="6"/>
    </row>
    <row r="89" spans="1:12" customFormat="1" ht="12.95" customHeight="1">
      <c r="A89" s="596" t="s">
        <v>249</v>
      </c>
      <c r="B89" s="446">
        <v>3567.5013287583242</v>
      </c>
      <c r="C89" s="446">
        <v>199.5358605172799</v>
      </c>
      <c r="D89" s="594">
        <v>1687.8998389110998</v>
      </c>
      <c r="E89" s="307">
        <v>3465.5013287583247</v>
      </c>
      <c r="F89" s="446">
        <v>157.3676023491854</v>
      </c>
      <c r="G89" s="751">
        <v>2102.1694917030445</v>
      </c>
      <c r="H89" s="446">
        <v>102</v>
      </c>
      <c r="I89" s="446">
        <v>42.168258168094503</v>
      </c>
      <c r="J89" s="751">
        <v>141.88810359061875</v>
      </c>
      <c r="K89" s="6"/>
    </row>
    <row r="90" spans="1:12" customFormat="1" ht="12.95" customHeight="1">
      <c r="A90" s="596" t="s">
        <v>250</v>
      </c>
      <c r="B90" s="446">
        <v>2511.8779797105326</v>
      </c>
      <c r="C90" s="446">
        <v>475.42725482340143</v>
      </c>
      <c r="D90" s="594">
        <v>428.34118242623163</v>
      </c>
      <c r="E90" s="307">
        <v>2228.42083685339</v>
      </c>
      <c r="F90" s="446">
        <v>451.81182913777889</v>
      </c>
      <c r="G90" s="751">
        <v>393.21879002283458</v>
      </c>
      <c r="H90" s="446">
        <v>283.45714285714291</v>
      </c>
      <c r="I90" s="446">
        <v>23.61542568562249</v>
      </c>
      <c r="J90" s="751">
        <v>1100.3050321033038</v>
      </c>
      <c r="K90" s="6"/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  <c r="K91" s="6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  <c r="K92" s="6"/>
    </row>
    <row r="93" spans="1:12" ht="12.95" customHeight="1">
      <c r="A93" s="596" t="s">
        <v>252</v>
      </c>
      <c r="B93" s="574">
        <v>70.014145120008735</v>
      </c>
      <c r="C93" s="574">
        <v>53.979413720580311</v>
      </c>
      <c r="D93" s="595">
        <v>16.034731399428424</v>
      </c>
      <c r="E93" s="309">
        <v>69.34078716071582</v>
      </c>
      <c r="F93" s="574">
        <v>51.306627188688296</v>
      </c>
      <c r="G93" s="752">
        <v>18.034159972027524</v>
      </c>
      <c r="H93" s="574">
        <v>74.587445309607446</v>
      </c>
      <c r="I93" s="574">
        <v>76.779550854447393</v>
      </c>
      <c r="J93" s="752">
        <v>-2.1921055448399471</v>
      </c>
      <c r="K93" s="6"/>
    </row>
    <row r="94" spans="1:12" ht="12.95" customHeight="1">
      <c r="A94" s="596" t="s">
        <v>253</v>
      </c>
      <c r="B94" s="574">
        <v>29.985854879990896</v>
      </c>
      <c r="C94" s="574">
        <v>46.020586279419376</v>
      </c>
      <c r="D94" s="595">
        <v>-16.03473139942848</v>
      </c>
      <c r="E94" s="309">
        <v>30.659212839284411</v>
      </c>
      <c r="F94" s="574">
        <v>48.693372811311093</v>
      </c>
      <c r="G94" s="752">
        <v>-18.034159972026682</v>
      </c>
      <c r="H94" s="574">
        <v>25.412554690392536</v>
      </c>
      <c r="I94" s="574">
        <v>23.220449145552603</v>
      </c>
      <c r="J94" s="752">
        <v>2.1921055448399329</v>
      </c>
      <c r="K94" s="6"/>
    </row>
    <row r="95" spans="1:12" ht="12.95" customHeight="1">
      <c r="A95" s="596" t="s">
        <v>254</v>
      </c>
      <c r="B95" s="1191">
        <v>2.3412753098530841</v>
      </c>
      <c r="C95" s="1191">
        <v>4.0305613495567085</v>
      </c>
      <c r="D95" s="595">
        <v>-41.911929708982512</v>
      </c>
      <c r="E95" s="841">
        <v>2.3482333265164947</v>
      </c>
      <c r="F95" s="1191">
        <v>3.9150940667672485</v>
      </c>
      <c r="G95" s="752">
        <v>-40.021024106440791</v>
      </c>
      <c r="H95" s="1191">
        <v>2.2940179803943366</v>
      </c>
      <c r="I95" s="1191">
        <v>5.0155520514558622</v>
      </c>
      <c r="J95" s="752">
        <v>-54.261904634636316</v>
      </c>
      <c r="K95" s="6"/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K96" s="6"/>
    </row>
    <row r="97" spans="1:11" ht="12.95" customHeight="1">
      <c r="A97" s="596" t="s">
        <v>255</v>
      </c>
      <c r="B97" s="753">
        <v>4892.0965007284403</v>
      </c>
      <c r="C97" s="753">
        <v>521.38971354667478</v>
      </c>
      <c r="D97" s="595">
        <v>838.28021029618947</v>
      </c>
      <c r="E97" s="754">
        <v>4752.9796176115569</v>
      </c>
      <c r="F97" s="753">
        <v>521.38971354667478</v>
      </c>
      <c r="G97" s="752">
        <v>811.59827171888969</v>
      </c>
      <c r="H97" s="753">
        <v>139.11688311688312</v>
      </c>
      <c r="I97" s="753">
        <v>0</v>
      </c>
      <c r="J97" s="752" t="s">
        <v>120</v>
      </c>
      <c r="K97" s="6"/>
    </row>
    <row r="98" spans="1:11" ht="12.95" customHeight="1">
      <c r="A98" s="596" t="s">
        <v>256</v>
      </c>
      <c r="B98" s="753">
        <v>109148.41881116503</v>
      </c>
      <c r="C98" s="753">
        <v>18253.644889020496</v>
      </c>
      <c r="D98" s="595">
        <v>497.95410437077925</v>
      </c>
      <c r="E98" s="754">
        <v>94651.535694281585</v>
      </c>
      <c r="F98" s="753">
        <v>16283.64488902053</v>
      </c>
      <c r="G98" s="752">
        <v>481.26750085358145</v>
      </c>
      <c r="H98" s="753">
        <v>14496.883116883117</v>
      </c>
      <c r="I98" s="753">
        <v>1969.999999999997</v>
      </c>
      <c r="J98" s="752">
        <v>635.88239171995622</v>
      </c>
      <c r="K98" s="6"/>
    </row>
    <row r="99" spans="1:11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  <c r="K99" s="6"/>
    </row>
    <row r="100" spans="1:11" ht="12.95" customHeight="1">
      <c r="A100" s="596" t="s">
        <v>257</v>
      </c>
      <c r="B100" s="753">
        <v>28455.549890890496</v>
      </c>
      <c r="C100" s="753">
        <v>2291.7046537561255</v>
      </c>
      <c r="D100" s="595">
        <v>1141.6761402588061</v>
      </c>
      <c r="E100" s="754">
        <v>25973.760763592603</v>
      </c>
      <c r="F100" s="753">
        <v>2291.7046537561255</v>
      </c>
      <c r="G100" s="752">
        <v>1033.3816825401723</v>
      </c>
      <c r="H100" s="753">
        <v>2481.7891272978231</v>
      </c>
      <c r="I100" s="753">
        <v>0</v>
      </c>
      <c r="J100" s="752" t="s">
        <v>120</v>
      </c>
      <c r="K100" s="6"/>
    </row>
    <row r="101" spans="1:11" ht="12.95" customHeight="1">
      <c r="A101" s="596" t="s">
        <v>258</v>
      </c>
      <c r="B101" s="753">
        <v>85584.965421002897</v>
      </c>
      <c r="C101" s="753">
        <v>16483.329948811061</v>
      </c>
      <c r="D101" s="595">
        <v>419.22133262384966</v>
      </c>
      <c r="E101" s="754">
        <v>73430.754548300843</v>
      </c>
      <c r="F101" s="753">
        <v>14513.32994881103</v>
      </c>
      <c r="G101" s="752">
        <v>405.95387004425191</v>
      </c>
      <c r="H101" s="753">
        <v>12154.210872702177</v>
      </c>
      <c r="I101" s="753">
        <v>1969.999999999997</v>
      </c>
      <c r="J101" s="752">
        <v>516.96501891889318</v>
      </c>
      <c r="K101" s="6"/>
    </row>
    <row r="102" spans="1:11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  <c r="K102" s="6"/>
    </row>
    <row r="103" spans="1:11" ht="12.95" customHeight="1">
      <c r="A103" s="596" t="s">
        <v>259</v>
      </c>
      <c r="B103" s="753">
        <v>83738.710996167996</v>
      </c>
      <c r="C103" s="753">
        <v>16197.851944122074</v>
      </c>
      <c r="D103" s="595">
        <v>416.97417216210175</v>
      </c>
      <c r="E103" s="754">
        <v>71584.50012346603</v>
      </c>
      <c r="F103" s="753">
        <v>14227.85194412202</v>
      </c>
      <c r="G103" s="752">
        <v>403.12935785812607</v>
      </c>
      <c r="H103" s="753">
        <v>12154.210872702177</v>
      </c>
      <c r="I103" s="753">
        <v>1969.999999999997</v>
      </c>
      <c r="J103" s="752">
        <v>516.96501891889318</v>
      </c>
      <c r="K103" s="6"/>
    </row>
    <row r="104" spans="1:11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  <c r="K104" s="6"/>
    </row>
    <row r="105" spans="1:11" ht="12.95" customHeight="1">
      <c r="A105" s="599" t="s">
        <v>260</v>
      </c>
      <c r="B105" s="446">
        <v>42.141179650805007</v>
      </c>
      <c r="C105" s="446">
        <v>39.959479309111217</v>
      </c>
      <c r="D105" s="594">
        <v>5.4597817074066191</v>
      </c>
      <c r="E105" s="307">
        <v>42.490459826853758</v>
      </c>
      <c r="F105" s="446">
        <v>40.049872999665361</v>
      </c>
      <c r="G105" s="751">
        <v>6.0938690797066597</v>
      </c>
      <c r="H105" s="446">
        <v>40.130030468781634</v>
      </c>
      <c r="I105" s="446">
        <v>39.418032981780875</v>
      </c>
      <c r="J105" s="751">
        <v>1.8062735076858072</v>
      </c>
      <c r="K105" s="6"/>
    </row>
    <row r="106" spans="1:11" ht="12.95" customHeight="1">
      <c r="A106" s="600" t="s">
        <v>261</v>
      </c>
      <c r="B106" s="302">
        <v>1.9203308670915393</v>
      </c>
      <c r="C106" s="302">
        <v>1.6245124655905958</v>
      </c>
      <c r="D106" s="611">
        <v>18.209672610508278</v>
      </c>
      <c r="E106" s="301">
        <v>1.9231791392935811</v>
      </c>
      <c r="F106" s="302">
        <v>1.7269996798997769</v>
      </c>
      <c r="G106" s="610">
        <v>11.359553894369512</v>
      </c>
      <c r="H106" s="302">
        <v>1.9012070370151675</v>
      </c>
      <c r="I106" s="302">
        <v>1.0785265353905946</v>
      </c>
      <c r="J106" s="610">
        <v>76.278188308703434</v>
      </c>
      <c r="K106" s="6"/>
    </row>
    <row r="107" spans="1:11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1">
      <c r="A108" s="167" t="s">
        <v>263</v>
      </c>
      <c r="B108" s="168"/>
      <c r="C108" s="168"/>
      <c r="D108" s="169"/>
      <c r="H108"/>
      <c r="J108"/>
    </row>
    <row r="109" spans="1:11">
      <c r="A109" s="165" t="s">
        <v>264</v>
      </c>
      <c r="B109" s="166"/>
      <c r="C109" s="166"/>
      <c r="D109" s="170"/>
      <c r="H109"/>
      <c r="J109"/>
    </row>
    <row r="110" spans="1:11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1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1">
      <c r="A112" s="251"/>
    </row>
    <row r="113" spans="1:1">
      <c r="A113" s="257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3">
    <pageSetUpPr fitToPage="1"/>
  </sheetPr>
  <dimension ref="A1:L113"/>
  <sheetViews>
    <sheetView showGridLines="0" workbookViewId="0">
      <selection activeCell="G40" sqref="G40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2" s="11" customFormat="1" ht="15.75">
      <c r="A1" s="1468" t="s">
        <v>1021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2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</row>
    <row r="3" spans="1:12" customFormat="1" ht="12.7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</row>
    <row r="4" spans="1:12" customFormat="1" ht="12.75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2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2" customFormat="1" ht="12.95" customHeight="1">
      <c r="A6" s="596" t="s">
        <v>137</v>
      </c>
      <c r="B6" s="446">
        <v>35921.312491549841</v>
      </c>
      <c r="C6" s="446">
        <v>7097.4915476825536</v>
      </c>
      <c r="D6" s="594">
        <v>406.1127899937934</v>
      </c>
      <c r="E6" s="307">
        <v>32431.312491549834</v>
      </c>
      <c r="F6" s="446">
        <v>6887.4915476825527</v>
      </c>
      <c r="G6" s="751">
        <v>370.87262854735644</v>
      </c>
      <c r="H6" s="446">
        <v>3490</v>
      </c>
      <c r="I6" s="446">
        <v>210</v>
      </c>
      <c r="J6" s="751">
        <v>1561.9047619047619</v>
      </c>
      <c r="K6" s="467"/>
    </row>
    <row r="7" spans="1:12" customFormat="1" ht="12.95" customHeight="1">
      <c r="A7" s="596" t="s">
        <v>180</v>
      </c>
      <c r="B7" s="446">
        <v>381648.80287935038</v>
      </c>
      <c r="C7" s="446">
        <v>84118.855941775197</v>
      </c>
      <c r="D7" s="594">
        <v>353.70184675777966</v>
      </c>
      <c r="E7" s="307">
        <v>348717.57267670264</v>
      </c>
      <c r="F7" s="446">
        <v>81324.798567066871</v>
      </c>
      <c r="G7" s="751">
        <v>328.79610994563058</v>
      </c>
      <c r="H7" s="446">
        <v>32931.230202647588</v>
      </c>
      <c r="I7" s="446">
        <v>2794.5823747082973</v>
      </c>
      <c r="J7" s="751">
        <v>1078.3954017846763</v>
      </c>
    </row>
    <row r="8" spans="1:12" customFormat="1" ht="12.95" customHeight="1">
      <c r="A8" s="596" t="s">
        <v>168</v>
      </c>
      <c r="B8" s="446">
        <v>1045.6131585735627</v>
      </c>
      <c r="C8" s="446">
        <v>230.46261901856218</v>
      </c>
      <c r="D8" s="594">
        <v>353.70184675777978</v>
      </c>
      <c r="E8" s="307">
        <v>955.39061007315786</v>
      </c>
      <c r="F8" s="446">
        <v>222.80766730703252</v>
      </c>
      <c r="G8" s="751">
        <v>328.79610994563058</v>
      </c>
      <c r="H8" s="446">
        <v>90.222548500404358</v>
      </c>
      <c r="I8" s="446">
        <v>7.6563900676939651</v>
      </c>
      <c r="J8" s="751">
        <v>1078.3954017846763</v>
      </c>
    </row>
    <row r="9" spans="1:12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</row>
    <row r="10" spans="1:12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</row>
    <row r="11" spans="1:12" customFormat="1" ht="12.95" customHeight="1">
      <c r="A11" s="596" t="s">
        <v>182</v>
      </c>
      <c r="B11" s="446">
        <v>24691.134147601613</v>
      </c>
      <c r="C11" s="446">
        <v>3871.3593025449304</v>
      </c>
      <c r="D11" s="594">
        <v>537.78978436257012</v>
      </c>
      <c r="E11" s="307">
        <v>21703.20190593024</v>
      </c>
      <c r="F11" s="446">
        <v>3738.0178710384953</v>
      </c>
      <c r="G11" s="751">
        <v>480.60722700345633</v>
      </c>
      <c r="H11" s="446">
        <v>2987.9322416713721</v>
      </c>
      <c r="I11" s="446">
        <v>133.34143150643541</v>
      </c>
      <c r="J11" s="751">
        <v>2140.8130825617891</v>
      </c>
      <c r="L11" s="746"/>
    </row>
    <row r="12" spans="1:12" customFormat="1" ht="12.95" customHeight="1">
      <c r="A12" s="596" t="s">
        <v>183</v>
      </c>
      <c r="B12" s="446">
        <v>15942.427623227566</v>
      </c>
      <c r="C12" s="446">
        <v>3069.1493925386226</v>
      </c>
      <c r="D12" s="594">
        <v>419.44123873490929</v>
      </c>
      <c r="E12" s="307">
        <v>13710.348747513901</v>
      </c>
      <c r="F12" s="446">
        <v>2937.0746276988543</v>
      </c>
      <c r="G12" s="751">
        <v>366.80287311104911</v>
      </c>
      <c r="H12" s="446">
        <v>2232.0788757136584</v>
      </c>
      <c r="I12" s="446">
        <v>132.07476483976876</v>
      </c>
      <c r="J12" s="751">
        <v>1590.0116221456724</v>
      </c>
    </row>
    <row r="13" spans="1:12" customFormat="1" ht="12.95" customHeight="1">
      <c r="A13" s="596" t="s">
        <v>184</v>
      </c>
      <c r="B13" s="446">
        <v>1055.6421562618007</v>
      </c>
      <c r="C13" s="446">
        <v>102.1098538601306</v>
      </c>
      <c r="D13" s="594">
        <v>933.82985711429217</v>
      </c>
      <c r="E13" s="307">
        <v>1030.3564419760864</v>
      </c>
      <c r="F13" s="446">
        <v>102.1098538601306</v>
      </c>
      <c r="G13" s="751">
        <v>909.06661112987376</v>
      </c>
      <c r="H13" s="446">
        <v>25.285714285714285</v>
      </c>
      <c r="I13" s="446">
        <v>0</v>
      </c>
      <c r="J13" s="751" t="s">
        <v>120</v>
      </c>
    </row>
    <row r="14" spans="1:12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</row>
    <row r="15" spans="1:12" customFormat="1" ht="12.95" customHeight="1">
      <c r="A15" s="596" t="s">
        <v>185</v>
      </c>
      <c r="B15" s="446">
        <v>4907.7874402612488</v>
      </c>
      <c r="C15" s="446">
        <v>921.65289115272822</v>
      </c>
      <c r="D15" s="594">
        <v>432.49845873352479</v>
      </c>
      <c r="E15" s="307">
        <v>4673.0298645036737</v>
      </c>
      <c r="F15" s="446">
        <v>910.7130639728382</v>
      </c>
      <c r="G15" s="751">
        <v>413.11769308747347</v>
      </c>
      <c r="H15" s="446">
        <v>234.75757575757575</v>
      </c>
      <c r="I15" s="446">
        <v>10.939827179890024</v>
      </c>
      <c r="J15" s="751">
        <v>2045.8983939811719</v>
      </c>
      <c r="L15" s="746"/>
    </row>
    <row r="16" spans="1:12" customFormat="1" ht="12.95" customHeight="1">
      <c r="A16" s="596" t="s">
        <v>186</v>
      </c>
      <c r="B16" s="446">
        <v>1372.3046789419625</v>
      </c>
      <c r="C16" s="446">
        <v>497.7297576527057</v>
      </c>
      <c r="D16" s="594">
        <v>175.71280556214953</v>
      </c>
      <c r="E16" s="307">
        <v>1372.3046789419625</v>
      </c>
      <c r="F16" s="446">
        <v>486.78993047281574</v>
      </c>
      <c r="G16" s="751">
        <v>181.90901106131187</v>
      </c>
      <c r="H16" s="446">
        <v>0</v>
      </c>
      <c r="I16" s="446">
        <v>10.939827179890024</v>
      </c>
      <c r="J16" s="751">
        <v>-100</v>
      </c>
    </row>
    <row r="17" spans="1:12" customFormat="1" ht="12.95" customHeight="1">
      <c r="A17" s="596" t="s">
        <v>187</v>
      </c>
      <c r="B17" s="446">
        <v>594.35694601130751</v>
      </c>
      <c r="C17" s="446">
        <v>74.464257739077226</v>
      </c>
      <c r="D17" s="594">
        <v>698.17749354856176</v>
      </c>
      <c r="E17" s="307">
        <v>467.36704702140855</v>
      </c>
      <c r="F17" s="446">
        <v>74.464257739077226</v>
      </c>
      <c r="G17" s="751">
        <v>527.63943563241139</v>
      </c>
      <c r="H17" s="446">
        <v>126.98989898989899</v>
      </c>
      <c r="I17" s="446">
        <v>0</v>
      </c>
      <c r="J17" s="751" t="s">
        <v>120</v>
      </c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</row>
    <row r="19" spans="1:12" customFormat="1" ht="12.95" customHeight="1">
      <c r="A19" s="596" t="s">
        <v>188</v>
      </c>
      <c r="B19" s="446">
        <v>12002.669083396651</v>
      </c>
      <c r="C19" s="446">
        <v>2151.0444079213166</v>
      </c>
      <c r="D19" s="594">
        <v>457.99262159331943</v>
      </c>
      <c r="E19" s="307">
        <v>11157.649935394893</v>
      </c>
      <c r="F19" s="446">
        <v>2118.9664250287624</v>
      </c>
      <c r="G19" s="751">
        <v>426.56095932447073</v>
      </c>
      <c r="H19" s="446">
        <v>845.01914800175678</v>
      </c>
      <c r="I19" s="446">
        <v>32.077982892554765</v>
      </c>
      <c r="J19" s="751">
        <v>2534.265224319588</v>
      </c>
    </row>
    <row r="20" spans="1:12" customFormat="1" ht="12.95" customHeight="1">
      <c r="A20" s="596" t="s">
        <v>189</v>
      </c>
      <c r="B20" s="446">
        <v>11670.826473273637</v>
      </c>
      <c r="C20" s="446">
        <v>2087.6001969144791</v>
      </c>
      <c r="D20" s="594">
        <v>459.05467390371905</v>
      </c>
      <c r="E20" s="307">
        <v>10825.807325271877</v>
      </c>
      <c r="F20" s="446">
        <v>2055.5222140219244</v>
      </c>
      <c r="G20" s="751">
        <v>426.6694395916856</v>
      </c>
      <c r="H20" s="446">
        <v>845.01914800175678</v>
      </c>
      <c r="I20" s="446">
        <v>32.077982892554765</v>
      </c>
      <c r="J20" s="751">
        <v>2534.265224319588</v>
      </c>
      <c r="L20" s="746"/>
    </row>
    <row r="21" spans="1:12" customFormat="1" ht="12.95" customHeight="1">
      <c r="A21" s="596" t="s">
        <v>190</v>
      </c>
      <c r="B21" s="446">
        <v>4839.6460485118787</v>
      </c>
      <c r="C21" s="446">
        <v>1483.8551413375314</v>
      </c>
      <c r="D21" s="594">
        <v>226.15353842083752</v>
      </c>
      <c r="E21" s="307">
        <v>4337.5782901832517</v>
      </c>
      <c r="F21" s="446">
        <v>1453.0438251116434</v>
      </c>
      <c r="G21" s="751">
        <v>198.51668719282966</v>
      </c>
      <c r="H21" s="446">
        <v>502.06775832862792</v>
      </c>
      <c r="I21" s="446">
        <v>30.811316225888099</v>
      </c>
      <c r="J21" s="751">
        <v>1529.4914331078903</v>
      </c>
    </row>
    <row r="22" spans="1:12" customFormat="1" ht="12.95" customHeight="1">
      <c r="A22" s="596" t="s">
        <v>191</v>
      </c>
      <c r="B22" s="446">
        <v>745.13866202848328</v>
      </c>
      <c r="C22" s="446">
        <v>34.248082907854574</v>
      </c>
      <c r="D22" s="594">
        <v>2075.7091164293774</v>
      </c>
      <c r="E22" s="307">
        <v>618.14876303858443</v>
      </c>
      <c r="F22" s="446">
        <v>34.248082907854574</v>
      </c>
      <c r="G22" s="751">
        <v>1704.9149340759627</v>
      </c>
      <c r="H22" s="446">
        <v>126.98989898989899</v>
      </c>
      <c r="I22" s="446">
        <v>0</v>
      </c>
      <c r="J22" s="751" t="s">
        <v>120</v>
      </c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</row>
    <row r="24" spans="1:12" customFormat="1" ht="12.95" customHeight="1">
      <c r="A24" s="596" t="s">
        <v>192</v>
      </c>
      <c r="B24" s="446">
        <v>234.09847024134058</v>
      </c>
      <c r="C24" s="446">
        <v>29.512168248978085</v>
      </c>
      <c r="D24" s="594">
        <v>693.22694376902211</v>
      </c>
      <c r="E24" s="307">
        <v>234.09847024134058</v>
      </c>
      <c r="F24" s="446">
        <v>29.512168248978085</v>
      </c>
      <c r="G24" s="751">
        <v>693.22694376902211</v>
      </c>
      <c r="H24" s="446">
        <v>0</v>
      </c>
      <c r="I24" s="446">
        <v>0</v>
      </c>
      <c r="J24" s="751" t="s">
        <v>120</v>
      </c>
    </row>
    <row r="25" spans="1:12" customFormat="1" ht="12.95" customHeight="1">
      <c r="A25" s="596" t="s">
        <v>193</v>
      </c>
      <c r="B25" s="446">
        <v>22.382628866317454</v>
      </c>
      <c r="C25" s="446">
        <v>6.2241337118611764</v>
      </c>
      <c r="D25" s="594">
        <v>259.61034743941053</v>
      </c>
      <c r="E25" s="307">
        <v>22.382628866317454</v>
      </c>
      <c r="F25" s="446">
        <v>6.2241337118611764</v>
      </c>
      <c r="G25" s="751">
        <v>259.61034743941053</v>
      </c>
      <c r="H25" s="446">
        <v>0</v>
      </c>
      <c r="I25" s="446">
        <v>0</v>
      </c>
      <c r="J25" s="751" t="s">
        <v>120</v>
      </c>
    </row>
    <row r="26" spans="1:12" customFormat="1" ht="12.95" customHeight="1">
      <c r="A26" s="596" t="s">
        <v>194</v>
      </c>
      <c r="B26" s="446">
        <v>93.832137208059422</v>
      </c>
      <c r="C26" s="446">
        <v>7.4106593153985365</v>
      </c>
      <c r="D26" s="594">
        <v>1166.1779905748269</v>
      </c>
      <c r="E26" s="307">
        <v>93.832137208059422</v>
      </c>
      <c r="F26" s="446">
        <v>7.4106593153985365</v>
      </c>
      <c r="G26" s="751">
        <v>1166.1779905748269</v>
      </c>
      <c r="H26" s="446">
        <v>0</v>
      </c>
      <c r="I26" s="446">
        <v>0</v>
      </c>
      <c r="J26" s="751" t="s">
        <v>120</v>
      </c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</row>
    <row r="28" spans="1:12" customFormat="1" ht="12.95" customHeight="1">
      <c r="A28" s="596" t="s">
        <v>195</v>
      </c>
      <c r="B28" s="446">
        <v>415.34188922996992</v>
      </c>
      <c r="C28" s="446">
        <v>76.089402674295499</v>
      </c>
      <c r="D28" s="594">
        <v>445.86036245791246</v>
      </c>
      <c r="E28" s="307">
        <v>415.34188922996992</v>
      </c>
      <c r="F28" s="446">
        <v>76.089402674295499</v>
      </c>
      <c r="G28" s="751">
        <v>445.86036245791246</v>
      </c>
      <c r="H28" s="446">
        <v>0</v>
      </c>
      <c r="I28" s="446">
        <v>0</v>
      </c>
      <c r="J28" s="751" t="s">
        <v>120</v>
      </c>
    </row>
    <row r="29" spans="1:12" customFormat="1" ht="12.95" customHeight="1">
      <c r="A29" s="596" t="s">
        <v>196</v>
      </c>
      <c r="B29" s="446">
        <v>96.071344007011518</v>
      </c>
      <c r="C29" s="446">
        <v>22.290609980599271</v>
      </c>
      <c r="D29" s="594">
        <v>330.99468381810829</v>
      </c>
      <c r="E29" s="307">
        <v>96.071344007011518</v>
      </c>
      <c r="F29" s="446">
        <v>22.290609980599271</v>
      </c>
      <c r="G29" s="751">
        <v>330.99468381810829</v>
      </c>
      <c r="H29" s="446">
        <v>0</v>
      </c>
      <c r="I29" s="446">
        <v>0</v>
      </c>
      <c r="J29" s="751" t="s">
        <v>120</v>
      </c>
    </row>
    <row r="30" spans="1:12" customFormat="1" ht="12.95" customHeight="1">
      <c r="A30" s="596" t="s">
        <v>197</v>
      </c>
      <c r="B30" s="446">
        <v>106.41615910147327</v>
      </c>
      <c r="C30" s="446">
        <v>26.103001356790834</v>
      </c>
      <c r="D30" s="594">
        <v>307.67786679744609</v>
      </c>
      <c r="E30" s="307">
        <v>106.41615910147327</v>
      </c>
      <c r="F30" s="446">
        <v>26.103001356790834</v>
      </c>
      <c r="G30" s="751">
        <v>307.67786679744609</v>
      </c>
      <c r="H30" s="446">
        <v>0</v>
      </c>
      <c r="I30" s="446">
        <v>0</v>
      </c>
      <c r="J30" s="751" t="s">
        <v>120</v>
      </c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</row>
    <row r="32" spans="1:12" customFormat="1" ht="12.95" customHeight="1">
      <c r="A32" s="596" t="s">
        <v>198</v>
      </c>
      <c r="B32" s="446">
        <v>9097.9651482389709</v>
      </c>
      <c r="C32" s="446">
        <v>1459.979481417879</v>
      </c>
      <c r="D32" s="594">
        <v>523.15705556377804</v>
      </c>
      <c r="E32" s="307">
        <v>8558.0732729644878</v>
      </c>
      <c r="F32" s="446">
        <v>1423.8053896634265</v>
      </c>
      <c r="G32" s="751">
        <v>501.07043666884363</v>
      </c>
      <c r="H32" s="446">
        <v>539.89187527448394</v>
      </c>
      <c r="I32" s="446">
        <v>36.174091754453102</v>
      </c>
      <c r="J32" s="751">
        <v>1392.482185701379</v>
      </c>
      <c r="L32" s="746"/>
    </row>
    <row r="33" spans="1:10" customFormat="1" ht="12.95" customHeight="1">
      <c r="A33" s="596" t="s">
        <v>199</v>
      </c>
      <c r="B33" s="446">
        <v>8004.6386051723284</v>
      </c>
      <c r="C33" s="446">
        <v>1283.5735158923812</v>
      </c>
      <c r="D33" s="594">
        <v>523.62135912466601</v>
      </c>
      <c r="E33" s="307">
        <v>7464.7467298978472</v>
      </c>
      <c r="F33" s="446">
        <v>1247.399424137928</v>
      </c>
      <c r="G33" s="751">
        <v>498.42473753398588</v>
      </c>
      <c r="H33" s="446">
        <v>539.89187527448394</v>
      </c>
      <c r="I33" s="446">
        <v>36.174091754453102</v>
      </c>
      <c r="J33" s="751">
        <v>1392.482185701379</v>
      </c>
    </row>
    <row r="34" spans="1:10" customFormat="1" ht="12.95" customHeight="1">
      <c r="A34" s="596" t="s">
        <v>200</v>
      </c>
      <c r="B34" s="446">
        <v>2990.6825219884727</v>
      </c>
      <c r="C34" s="446">
        <v>368.25996980675353</v>
      </c>
      <c r="D34" s="594">
        <v>712.11175994986638</v>
      </c>
      <c r="E34" s="307">
        <v>2696.3592896652408</v>
      </c>
      <c r="F34" s="446">
        <v>368.25996980675353</v>
      </c>
      <c r="G34" s="751">
        <v>632.18908128411852</v>
      </c>
      <c r="H34" s="446">
        <v>294.32323232323233</v>
      </c>
      <c r="I34" s="446">
        <v>0</v>
      </c>
      <c r="J34" s="751" t="s">
        <v>120</v>
      </c>
    </row>
    <row r="35" spans="1:10" customFormat="1" ht="12.95" customHeight="1">
      <c r="A35" s="596" t="s">
        <v>201</v>
      </c>
      <c r="B35" s="446">
        <v>3393.4609954285511</v>
      </c>
      <c r="C35" s="446">
        <v>956.38284275598153</v>
      </c>
      <c r="D35" s="594">
        <v>254.82244596209088</v>
      </c>
      <c r="E35" s="307">
        <v>3393.4609954285511</v>
      </c>
      <c r="F35" s="446">
        <v>921.47541766819506</v>
      </c>
      <c r="G35" s="751">
        <v>268.26386579207355</v>
      </c>
      <c r="H35" s="446">
        <v>0</v>
      </c>
      <c r="I35" s="446">
        <v>34.907425087786436</v>
      </c>
      <c r="J35" s="751">
        <v>-100</v>
      </c>
    </row>
    <row r="36" spans="1:10" customFormat="1" ht="12.95" customHeight="1">
      <c r="A36" s="596" t="s">
        <v>202</v>
      </c>
      <c r="B36" s="446">
        <v>359.18212152559806</v>
      </c>
      <c r="C36" s="446">
        <v>38.137246457504695</v>
      </c>
      <c r="D36" s="594">
        <v>841.81451176823941</v>
      </c>
      <c r="E36" s="307">
        <v>315.22559978646757</v>
      </c>
      <c r="F36" s="446">
        <v>38.137246457504695</v>
      </c>
      <c r="G36" s="751">
        <v>726.55574029896195</v>
      </c>
      <c r="H36" s="446">
        <v>43.956521739130437</v>
      </c>
      <c r="I36" s="446">
        <v>0</v>
      </c>
      <c r="J36" s="751" t="s">
        <v>120</v>
      </c>
    </row>
    <row r="37" spans="1:10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</row>
    <row r="38" spans="1:10" customFormat="1" ht="12.95" customHeight="1">
      <c r="A38" s="596" t="s">
        <v>203</v>
      </c>
      <c r="B38" s="446">
        <v>19978.884868322199</v>
      </c>
      <c r="C38" s="446">
        <v>4028.3421551439287</v>
      </c>
      <c r="D38" s="594">
        <v>395.95799211868024</v>
      </c>
      <c r="E38" s="307">
        <v>18720.963744035831</v>
      </c>
      <c r="F38" s="446">
        <v>3950.4169199836979</v>
      </c>
      <c r="G38" s="751">
        <v>373.89842953875075</v>
      </c>
      <c r="H38" s="446">
        <v>1257.9211242863416</v>
      </c>
      <c r="I38" s="446">
        <v>77.925235160231239</v>
      </c>
      <c r="J38" s="751">
        <v>1514.2667028207002</v>
      </c>
    </row>
    <row r="39" spans="1:10" customFormat="1" ht="12.95" customHeight="1">
      <c r="A39" s="596" t="s">
        <v>204</v>
      </c>
      <c r="B39" s="446">
        <v>11230.178343948124</v>
      </c>
      <c r="C39" s="446">
        <v>3226.1322451376222</v>
      </c>
      <c r="D39" s="594">
        <v>248.1003719197835</v>
      </c>
      <c r="E39" s="307">
        <v>10728.110585619497</v>
      </c>
      <c r="F39" s="446">
        <v>3149.4736766440583</v>
      </c>
      <c r="G39" s="751">
        <v>240.6318543056027</v>
      </c>
      <c r="H39" s="446">
        <v>502.06775832862792</v>
      </c>
      <c r="I39" s="446">
        <v>76.658568493564559</v>
      </c>
      <c r="J39" s="751">
        <v>554.94016937033757</v>
      </c>
    </row>
    <row r="40" spans="1:10" customFormat="1" ht="12.95" customHeight="1">
      <c r="A40" s="596" t="s">
        <v>205</v>
      </c>
      <c r="B40" s="446">
        <v>8748.7065243739798</v>
      </c>
      <c r="C40" s="446">
        <v>802.20991000630977</v>
      </c>
      <c r="D40" s="594">
        <v>990.5757227936972</v>
      </c>
      <c r="E40" s="307">
        <v>7992.8531584162629</v>
      </c>
      <c r="F40" s="446">
        <v>800.943243339643</v>
      </c>
      <c r="G40" s="751">
        <v>897.93003123279527</v>
      </c>
      <c r="H40" s="446">
        <v>755.85336595771378</v>
      </c>
      <c r="I40" s="446">
        <v>1.2666666666666666</v>
      </c>
      <c r="J40" s="751">
        <v>59572.634154556348</v>
      </c>
    </row>
    <row r="41" spans="1:10" customFormat="1" ht="12.95" customHeight="1">
      <c r="A41" s="596" t="s">
        <v>206</v>
      </c>
      <c r="B41" s="446">
        <v>25666.293318983357</v>
      </c>
      <c r="C41" s="446">
        <v>6035.6318779772973</v>
      </c>
      <c r="D41" s="594">
        <v>325.24616871738078</v>
      </c>
      <c r="E41" s="307">
        <v>22932.146684941083</v>
      </c>
      <c r="F41" s="446">
        <v>5826.8985446439638</v>
      </c>
      <c r="G41" s="751">
        <v>293.55664954935799</v>
      </c>
      <c r="H41" s="446">
        <v>2734.1466340422862</v>
      </c>
      <c r="I41" s="446">
        <v>208.73333333333329</v>
      </c>
      <c r="J41" s="751">
        <v>1209.8754235271256</v>
      </c>
    </row>
    <row r="42" spans="1:10" customFormat="1" ht="12.95" customHeight="1">
      <c r="A42" s="596" t="s">
        <v>207</v>
      </c>
      <c r="B42" s="446">
        <v>10255.019172566388</v>
      </c>
      <c r="C42" s="446">
        <v>1061.8596697052544</v>
      </c>
      <c r="D42" s="594">
        <v>865.7603038462629</v>
      </c>
      <c r="E42" s="307">
        <v>9499.1658066086657</v>
      </c>
      <c r="F42" s="446">
        <v>1060.5930030385875</v>
      </c>
      <c r="G42" s="751">
        <v>795.64665987741364</v>
      </c>
      <c r="H42" s="446">
        <v>755.85336595771378</v>
      </c>
      <c r="I42" s="446">
        <v>1.2666666666666666</v>
      </c>
      <c r="J42" s="751">
        <v>59572.634154556348</v>
      </c>
    </row>
    <row r="43" spans="1:10" customFormat="1" ht="12.95" customHeight="1">
      <c r="A43" s="596" t="s">
        <v>208</v>
      </c>
      <c r="B43" s="457">
        <v>1.42024748068012</v>
      </c>
      <c r="C43" s="457">
        <v>1.1900251499011794</v>
      </c>
      <c r="D43" s="594">
        <v>19.346005485519235</v>
      </c>
      <c r="E43" s="308">
        <v>1.4310106240761626</v>
      </c>
      <c r="F43" s="457">
        <v>1.1954512107372892</v>
      </c>
      <c r="G43" s="751">
        <v>19.704644675008787</v>
      </c>
      <c r="H43" s="457">
        <v>1.3202294672507704</v>
      </c>
      <c r="I43" s="457">
        <v>1.0120634920634921</v>
      </c>
      <c r="J43" s="751">
        <v>30.449272956083018</v>
      </c>
    </row>
    <row r="44" spans="1:10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</row>
    <row r="45" spans="1:10" customFormat="1" ht="12.95" customHeight="1">
      <c r="A45" s="596" t="s">
        <v>209</v>
      </c>
      <c r="B45" s="457">
        <v>10.624578457959457</v>
      </c>
      <c r="C45" s="457">
        <v>11.851913507278692</v>
      </c>
      <c r="D45" s="594">
        <v>-10.355585607045514</v>
      </c>
      <c r="E45" s="308">
        <v>10.752496457476489</v>
      </c>
      <c r="F45" s="457">
        <v>11.807607748633881</v>
      </c>
      <c r="G45" s="751">
        <v>-8.9358599440218178</v>
      </c>
      <c r="H45" s="457">
        <v>9.4358825795551837</v>
      </c>
      <c r="I45" s="457">
        <v>13.305035117658562</v>
      </c>
      <c r="J45" s="751">
        <v>-29.08036321503732</v>
      </c>
    </row>
    <row r="46" spans="1:10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</row>
    <row r="47" spans="1:10" customFormat="1" ht="12.95" customHeight="1">
      <c r="A47" s="597" t="s">
        <v>211</v>
      </c>
      <c r="B47" s="457">
        <v>7.4056616023888822</v>
      </c>
      <c r="C47" s="457">
        <v>10.026633017973905</v>
      </c>
      <c r="D47" s="594">
        <v>-26.140095193337853</v>
      </c>
      <c r="E47" s="308">
        <v>7.3943029644413318</v>
      </c>
      <c r="F47" s="457">
        <v>9.8560147564075784</v>
      </c>
      <c r="G47" s="751">
        <v>-24.976746208358115</v>
      </c>
      <c r="H47" s="457">
        <v>7.4881664227173763</v>
      </c>
      <c r="I47" s="457">
        <v>14.809648346782037</v>
      </c>
      <c r="J47" s="751">
        <v>-49.437243563285094</v>
      </c>
    </row>
    <row r="48" spans="1:10" customFormat="1" ht="12.95" customHeight="1">
      <c r="A48" s="597" t="s">
        <v>212</v>
      </c>
      <c r="B48" s="457">
        <v>7.7072253954408652</v>
      </c>
      <c r="C48" s="457">
        <v>9.8261973694274651</v>
      </c>
      <c r="D48" s="594">
        <v>-21.564516713041193</v>
      </c>
      <c r="E48" s="308">
        <v>7.7454814462958774</v>
      </c>
      <c r="F48" s="457">
        <v>9.8078922042694661</v>
      </c>
      <c r="G48" s="751">
        <v>-21.028073259979362</v>
      </c>
      <c r="H48" s="457">
        <v>7.2171150392892134</v>
      </c>
      <c r="I48" s="457">
        <v>10.999172420248344</v>
      </c>
      <c r="J48" s="751">
        <v>-34.384926760460196</v>
      </c>
    </row>
    <row r="49" spans="1:12" customFormat="1" ht="12.95" customHeight="1">
      <c r="A49" s="597" t="s">
        <v>213</v>
      </c>
      <c r="B49" s="457">
        <v>4.5843250535348794</v>
      </c>
      <c r="C49" s="457">
        <v>5.635486816369264</v>
      </c>
      <c r="D49" s="594">
        <v>-18.652545859589274</v>
      </c>
      <c r="E49" s="308">
        <v>4.5843250535348794</v>
      </c>
      <c r="F49" s="457">
        <v>5.635486816369264</v>
      </c>
      <c r="G49" s="751">
        <v>-18.652545859589274</v>
      </c>
      <c r="H49" s="457">
        <v>0</v>
      </c>
      <c r="I49" s="457">
        <v>0</v>
      </c>
      <c r="J49" s="751" t="s">
        <v>120</v>
      </c>
    </row>
    <row r="50" spans="1:12" customFormat="1" ht="12.95" customHeight="1">
      <c r="A50" s="597" t="s">
        <v>214</v>
      </c>
      <c r="B50" s="457">
        <v>4.6360983834150842</v>
      </c>
      <c r="C50" s="457">
        <v>4.4981490282712171</v>
      </c>
      <c r="D50" s="594">
        <v>3.0668026843229113</v>
      </c>
      <c r="E50" s="308">
        <v>4.6360983834150842</v>
      </c>
      <c r="F50" s="457">
        <v>4.4981490282712171</v>
      </c>
      <c r="G50" s="751">
        <v>3.0668026843229113</v>
      </c>
      <c r="H50" s="457">
        <v>0</v>
      </c>
      <c r="I50" s="457">
        <v>0</v>
      </c>
      <c r="J50" s="751" t="s">
        <v>120</v>
      </c>
    </row>
    <row r="51" spans="1:12" customFormat="1" ht="12.95" customHeight="1">
      <c r="A51" s="597" t="s">
        <v>215</v>
      </c>
      <c r="B51" s="457">
        <v>6.5183101162279558</v>
      </c>
      <c r="C51" s="457">
        <v>8.6124595888299282</v>
      </c>
      <c r="D51" s="594">
        <v>-24.315347445206182</v>
      </c>
      <c r="E51" s="308">
        <v>6.6777292034732554</v>
      </c>
      <c r="F51" s="457">
        <v>8.5796718096946432</v>
      </c>
      <c r="G51" s="751">
        <v>-22.168011182808623</v>
      </c>
      <c r="H51" s="457">
        <v>3.3449507336173139</v>
      </c>
      <c r="I51" s="457">
        <v>11.341959635416668</v>
      </c>
      <c r="J51" s="751">
        <v>-70.508176354531429</v>
      </c>
    </row>
    <row r="52" spans="1:12" customFormat="1" ht="12.95" customHeight="1">
      <c r="A52" s="456" t="s">
        <v>216</v>
      </c>
      <c r="B52" s="457">
        <v>8.1178260803981459</v>
      </c>
      <c r="C52" s="457">
        <v>11.193794427478641</v>
      </c>
      <c r="D52" s="594">
        <v>-27.479228486897856</v>
      </c>
      <c r="E52" s="308">
        <v>8.2007308339147951</v>
      </c>
      <c r="F52" s="457">
        <v>11.237703536219348</v>
      </c>
      <c r="G52" s="751">
        <v>-27.024851585702791</v>
      </c>
      <c r="H52" s="457">
        <v>6.8036648793029206</v>
      </c>
      <c r="I52" s="457">
        <v>9.4655402364755048</v>
      </c>
      <c r="J52" s="751">
        <v>-28.121747841872079</v>
      </c>
    </row>
    <row r="53" spans="1:12" customFormat="1" ht="12.95" customHeight="1">
      <c r="A53" s="598" t="s">
        <v>217</v>
      </c>
      <c r="B53" s="457">
        <v>4.5363454197741282</v>
      </c>
      <c r="C53" s="457">
        <v>8.97645956827043</v>
      </c>
      <c r="D53" s="594">
        <v>-49.463979809935424</v>
      </c>
      <c r="E53" s="308">
        <v>4.8888148305672745</v>
      </c>
      <c r="F53" s="457">
        <v>8.97645956827043</v>
      </c>
      <c r="G53" s="751">
        <v>-45.537382601844179</v>
      </c>
      <c r="H53" s="457">
        <v>1.3072963140915641</v>
      </c>
      <c r="I53" s="457">
        <v>0</v>
      </c>
      <c r="J53" s="751" t="s">
        <v>120</v>
      </c>
    </row>
    <row r="54" spans="1:12" customFormat="1" ht="12.95" customHeight="1">
      <c r="A54" s="598" t="s">
        <v>218</v>
      </c>
      <c r="B54" s="457">
        <v>7.5317491234832401</v>
      </c>
      <c r="C54" s="457">
        <v>10.156831137702312</v>
      </c>
      <c r="D54" s="594">
        <v>-25.84548249970139</v>
      </c>
      <c r="E54" s="308">
        <v>7.6359528524055733</v>
      </c>
      <c r="F54" s="457">
        <v>10.176878301430389</v>
      </c>
      <c r="G54" s="751">
        <v>-24.967631269283054</v>
      </c>
      <c r="H54" s="457">
        <v>6.0909894448521626</v>
      </c>
      <c r="I54" s="457">
        <v>9.4655402364755048</v>
      </c>
      <c r="J54" s="751">
        <v>-35.650905361106531</v>
      </c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</row>
    <row r="57" spans="1:12" customFormat="1" ht="12.95" customHeight="1">
      <c r="A57" s="456" t="s">
        <v>220</v>
      </c>
      <c r="B57" s="446">
        <v>25031.421389732808</v>
      </c>
      <c r="C57" s="446">
        <v>3753.3969894095007</v>
      </c>
      <c r="D57" s="594">
        <v>566.9004493892038</v>
      </c>
      <c r="E57" s="307">
        <v>22989.441503918126</v>
      </c>
      <c r="F57" s="446">
        <v>3641.9494705933257</v>
      </c>
      <c r="G57" s="751">
        <v>531.2399908220807</v>
      </c>
      <c r="H57" s="446">
        <v>2041.9798858146687</v>
      </c>
      <c r="I57" s="446">
        <v>111.4475188161755</v>
      </c>
      <c r="J57" s="751">
        <v>1732.2344970126831</v>
      </c>
      <c r="L57" s="746"/>
    </row>
    <row r="58" spans="1:12" customFormat="1" ht="12.95" customHeight="1">
      <c r="A58" s="456" t="s">
        <v>221</v>
      </c>
      <c r="B58" s="446">
        <v>20819.804297542982</v>
      </c>
      <c r="C58" s="446">
        <v>3231.8881975280146</v>
      </c>
      <c r="D58" s="594">
        <v>544.19939753694132</v>
      </c>
      <c r="E58" s="307">
        <v>19615.266547370455</v>
      </c>
      <c r="F58" s="446">
        <v>3120.4406787118401</v>
      </c>
      <c r="G58" s="751">
        <v>528.60565436122636</v>
      </c>
      <c r="H58" s="446">
        <v>1204.5377501725329</v>
      </c>
      <c r="I58" s="446">
        <v>111.4475188161755</v>
      </c>
      <c r="J58" s="751">
        <v>980.81163489994731</v>
      </c>
    </row>
    <row r="59" spans="1:12" customFormat="1" ht="12.95" customHeight="1">
      <c r="A59" s="456" t="s">
        <v>222</v>
      </c>
      <c r="B59" s="446">
        <v>4005.8010538307831</v>
      </c>
      <c r="C59" s="446">
        <v>1077.3462613621116</v>
      </c>
      <c r="D59" s="594">
        <v>271.82113100445207</v>
      </c>
      <c r="E59" s="307">
        <v>3332.2038394509614</v>
      </c>
      <c r="F59" s="446">
        <v>1007.8296776141847</v>
      </c>
      <c r="G59" s="751">
        <v>230.63164475759655</v>
      </c>
      <c r="H59" s="446">
        <v>673.59721437982307</v>
      </c>
      <c r="I59" s="446">
        <v>69.516583747927015</v>
      </c>
      <c r="J59" s="751">
        <v>868.97341334025168</v>
      </c>
      <c r="L59" s="746"/>
    </row>
    <row r="60" spans="1:12" customFormat="1" ht="12.95" customHeight="1">
      <c r="A60" s="456" t="s">
        <v>223</v>
      </c>
      <c r="B60" s="446">
        <v>2851.8867504612103</v>
      </c>
      <c r="C60" s="446">
        <v>845.89134404728782</v>
      </c>
      <c r="D60" s="594">
        <v>237.14575406528587</v>
      </c>
      <c r="E60" s="307">
        <v>2222.2460578205191</v>
      </c>
      <c r="F60" s="446">
        <v>776.3747602993609</v>
      </c>
      <c r="G60" s="751">
        <v>186.2336813942338</v>
      </c>
      <c r="H60" s="446">
        <v>629.64069264069269</v>
      </c>
      <c r="I60" s="446">
        <v>69.516583747927015</v>
      </c>
      <c r="J60" s="751">
        <v>805.7417075094238</v>
      </c>
    </row>
    <row r="61" spans="1:12" customFormat="1" ht="12.95" customHeight="1">
      <c r="A61" s="456" t="s">
        <v>224</v>
      </c>
      <c r="B61" s="446">
        <v>1219.2455158442585</v>
      </c>
      <c r="C61" s="446">
        <v>435.07253049278165</v>
      </c>
      <c r="D61" s="594">
        <v>180.23959923723277</v>
      </c>
      <c r="E61" s="307">
        <v>1086.4273340260766</v>
      </c>
      <c r="F61" s="446">
        <v>435.07253049278165</v>
      </c>
      <c r="G61" s="751">
        <v>149.71177398755623</v>
      </c>
      <c r="H61" s="446">
        <v>132.81818181818181</v>
      </c>
      <c r="I61" s="446">
        <v>0</v>
      </c>
      <c r="J61" s="751" t="s">
        <v>120</v>
      </c>
      <c r="L61" s="746"/>
    </row>
    <row r="62" spans="1:12" customFormat="1" ht="12.95" customHeight="1">
      <c r="A62" s="456" t="s">
        <v>225</v>
      </c>
      <c r="B62" s="446">
        <v>836.08325940430245</v>
      </c>
      <c r="C62" s="446">
        <v>353.61020419732381</v>
      </c>
      <c r="D62" s="594">
        <v>136.44206232740555</v>
      </c>
      <c r="E62" s="307">
        <v>836.08325940430245</v>
      </c>
      <c r="F62" s="446">
        <v>353.61020419732381</v>
      </c>
      <c r="G62" s="751">
        <v>136.44206232740555</v>
      </c>
      <c r="H62" s="446">
        <v>0</v>
      </c>
      <c r="I62" s="446">
        <v>0</v>
      </c>
      <c r="J62" s="751" t="s">
        <v>120</v>
      </c>
    </row>
    <row r="63" spans="1:12" customFormat="1" ht="12.95" customHeight="1">
      <c r="A63" s="456" t="s">
        <v>226</v>
      </c>
      <c r="B63" s="446">
        <v>936.71049834370524</v>
      </c>
      <c r="C63" s="446">
        <v>0</v>
      </c>
      <c r="D63" s="594" t="s">
        <v>120</v>
      </c>
      <c r="E63" s="307">
        <v>848.16504379825062</v>
      </c>
      <c r="F63" s="446">
        <v>0</v>
      </c>
      <c r="G63" s="751" t="s">
        <v>120</v>
      </c>
      <c r="H63" s="446">
        <v>88.545454545454547</v>
      </c>
      <c r="I63" s="446">
        <v>0</v>
      </c>
      <c r="J63" s="751" t="s">
        <v>120</v>
      </c>
    </row>
    <row r="64" spans="1:12" customFormat="1" ht="12.95" customHeight="1">
      <c r="A64" s="456" t="s">
        <v>227</v>
      </c>
      <c r="B64" s="446">
        <v>3368.5601476400839</v>
      </c>
      <c r="C64" s="446">
        <v>1269.8715700527428</v>
      </c>
      <c r="D64" s="594">
        <v>165.26778196161791</v>
      </c>
      <c r="E64" s="307">
        <v>2916.6077666877031</v>
      </c>
      <c r="F64" s="446">
        <v>1253.1792623604351</v>
      </c>
      <c r="G64" s="751">
        <v>132.73667657044572</v>
      </c>
      <c r="H64" s="446">
        <v>451.95238095238096</v>
      </c>
      <c r="I64" s="446">
        <v>16.692307692307693</v>
      </c>
      <c r="J64" s="751">
        <v>2607.5488259820054</v>
      </c>
      <c r="L64" s="746"/>
    </row>
    <row r="65" spans="1:12" customFormat="1" ht="12.95" customHeight="1">
      <c r="A65" s="456" t="s">
        <v>228</v>
      </c>
      <c r="B65" s="446">
        <v>579.60336387828283</v>
      </c>
      <c r="C65" s="446">
        <v>82.951677742595976</v>
      </c>
      <c r="D65" s="594">
        <v>598.72410016446781</v>
      </c>
      <c r="E65" s="307">
        <v>447.10138759369784</v>
      </c>
      <c r="F65" s="446">
        <v>82.951677742595976</v>
      </c>
      <c r="G65" s="751">
        <v>438.99016844611663</v>
      </c>
      <c r="H65" s="446">
        <v>132.501976284585</v>
      </c>
      <c r="I65" s="446">
        <v>0</v>
      </c>
      <c r="J65" s="751" t="s">
        <v>120</v>
      </c>
    </row>
    <row r="66" spans="1:12" customFormat="1" ht="12.95" customHeight="1">
      <c r="A66" s="456" t="s">
        <v>229</v>
      </c>
      <c r="B66" s="446">
        <v>3903.4037454223112</v>
      </c>
      <c r="C66" s="446">
        <v>787.80576752130878</v>
      </c>
      <c r="D66" s="594">
        <v>395.47793458071266</v>
      </c>
      <c r="E66" s="307">
        <v>3559.1411191596867</v>
      </c>
      <c r="F66" s="446">
        <v>786.53910085464213</v>
      </c>
      <c r="G66" s="751">
        <v>352.50657154773035</v>
      </c>
      <c r="H66" s="446">
        <v>344.26262626262627</v>
      </c>
      <c r="I66" s="446">
        <v>1.2666666666666666</v>
      </c>
      <c r="J66" s="751">
        <v>27078.628389154703</v>
      </c>
      <c r="L66" s="746"/>
    </row>
    <row r="67" spans="1:12" customFormat="1" ht="12.95" customHeight="1">
      <c r="A67" s="456" t="s">
        <v>230</v>
      </c>
      <c r="B67" s="446">
        <v>1124.6816980144949</v>
      </c>
      <c r="C67" s="446">
        <v>85.601308226911286</v>
      </c>
      <c r="D67" s="594">
        <v>1213.8604085736602</v>
      </c>
      <c r="E67" s="307">
        <v>711.39905794924664</v>
      </c>
      <c r="F67" s="446">
        <v>85.601308226911286</v>
      </c>
      <c r="G67" s="751">
        <v>731.06096470333796</v>
      </c>
      <c r="H67" s="446">
        <v>413.28264006524876</v>
      </c>
      <c r="I67" s="446">
        <v>0</v>
      </c>
      <c r="J67" s="751" t="s">
        <v>120</v>
      </c>
    </row>
    <row r="68" spans="1:12" customFormat="1" ht="12.95" customHeight="1">
      <c r="A68" s="456" t="s">
        <v>231</v>
      </c>
      <c r="B68" s="446">
        <v>509.21353579275655</v>
      </c>
      <c r="C68" s="446">
        <v>54.279287987620194</v>
      </c>
      <c r="D68" s="594">
        <v>838.13599012001771</v>
      </c>
      <c r="E68" s="307">
        <v>275.84210722132798</v>
      </c>
      <c r="F68" s="446">
        <v>54.279287987620194</v>
      </c>
      <c r="G68" s="751">
        <v>408.19035666835015</v>
      </c>
      <c r="H68" s="446">
        <v>233.37142857142857</v>
      </c>
      <c r="I68" s="446">
        <v>0</v>
      </c>
      <c r="J68" s="751" t="s">
        <v>120</v>
      </c>
    </row>
    <row r="69" spans="1:12" customFormat="1" ht="12.95" customHeight="1">
      <c r="A69" s="456" t="s">
        <v>232</v>
      </c>
      <c r="B69" s="446">
        <v>439.72994786330923</v>
      </c>
      <c r="C69" s="446">
        <v>89.415063597774505</v>
      </c>
      <c r="D69" s="594">
        <v>391.78508650555148</v>
      </c>
      <c r="E69" s="307">
        <v>355.02560003722226</v>
      </c>
      <c r="F69" s="446">
        <v>89.415063597774505</v>
      </c>
      <c r="G69" s="751">
        <v>297.05345581844296</v>
      </c>
      <c r="H69" s="446">
        <v>84.704347826086959</v>
      </c>
      <c r="I69" s="446">
        <v>0</v>
      </c>
      <c r="J69" s="751" t="s">
        <v>120</v>
      </c>
    </row>
    <row r="70" spans="1:12" customFormat="1" ht="12.95" customHeight="1">
      <c r="A70" s="456" t="s">
        <v>233</v>
      </c>
      <c r="B70" s="446">
        <v>97.128385330277126</v>
      </c>
      <c r="C70" s="446">
        <v>37.542537116308338</v>
      </c>
      <c r="D70" s="594">
        <v>158.71556051038681</v>
      </c>
      <c r="E70" s="307">
        <v>97.128385330277126</v>
      </c>
      <c r="F70" s="446">
        <v>37.542537116308338</v>
      </c>
      <c r="G70" s="751">
        <v>158.71556051038681</v>
      </c>
      <c r="H70" s="446">
        <v>0</v>
      </c>
      <c r="I70" s="446">
        <v>0</v>
      </c>
      <c r="J70" s="751" t="s">
        <v>120</v>
      </c>
    </row>
    <row r="71" spans="1:12" customFormat="1" ht="12.95" customHeight="1">
      <c r="A71" s="456" t="s">
        <v>234</v>
      </c>
      <c r="B71" s="446">
        <v>379.18854290130201</v>
      </c>
      <c r="C71" s="446">
        <v>252.93207112202802</v>
      </c>
      <c r="D71" s="594">
        <v>49.917146220006671</v>
      </c>
      <c r="E71" s="307">
        <v>379.18854290130201</v>
      </c>
      <c r="F71" s="446">
        <v>241.85514804510498</v>
      </c>
      <c r="G71" s="751">
        <v>56.783325046521192</v>
      </c>
      <c r="H71" s="446">
        <v>0</v>
      </c>
      <c r="I71" s="446">
        <v>11.076923076923077</v>
      </c>
      <c r="J71" s="751">
        <v>-100</v>
      </c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</row>
    <row r="74" spans="1:12" customFormat="1" ht="12.95" customHeight="1">
      <c r="A74" s="596" t="s">
        <v>236</v>
      </c>
      <c r="B74" s="446">
        <v>29974.214220930338</v>
      </c>
      <c r="C74" s="446">
        <v>5362.1877602490158</v>
      </c>
      <c r="D74" s="594">
        <v>458.99225392917532</v>
      </c>
      <c r="E74" s="307">
        <v>27334.742171240865</v>
      </c>
      <c r="F74" s="446">
        <v>5223.6951600391531</v>
      </c>
      <c r="G74" s="751">
        <v>423.28363990972218</v>
      </c>
      <c r="H74" s="446">
        <v>2639.4720496894406</v>
      </c>
      <c r="I74" s="446">
        <v>138.49260020986256</v>
      </c>
      <c r="J74" s="751">
        <v>1805.8578188941206</v>
      </c>
    </row>
    <row r="75" spans="1:12" customFormat="1" ht="12.95" customHeight="1">
      <c r="A75" s="596" t="s">
        <v>237</v>
      </c>
      <c r="B75" s="446">
        <v>3392.2245584533457</v>
      </c>
      <c r="C75" s="446">
        <v>333.11215900097733</v>
      </c>
      <c r="D75" s="594">
        <v>918.34306157626418</v>
      </c>
      <c r="E75" s="307">
        <v>3132.1801140089033</v>
      </c>
      <c r="F75" s="446">
        <v>327.529807600087</v>
      </c>
      <c r="G75" s="751">
        <v>856.30383596514878</v>
      </c>
      <c r="H75" s="446">
        <v>260.04444444444442</v>
      </c>
      <c r="I75" s="446">
        <v>5.5823514008902855</v>
      </c>
      <c r="J75" s="751">
        <v>4558.3316916052972</v>
      </c>
    </row>
    <row r="76" spans="1:12" customFormat="1" ht="12.95" customHeight="1">
      <c r="A76" s="596" t="s">
        <v>238</v>
      </c>
      <c r="B76" s="446">
        <v>3187.6299983365961</v>
      </c>
      <c r="C76" s="446">
        <v>284.67465744305269</v>
      </c>
      <c r="D76" s="594">
        <v>1019.7449140601005</v>
      </c>
      <c r="E76" s="307">
        <v>2927.5855538921533</v>
      </c>
      <c r="F76" s="446">
        <v>279.89230604216243</v>
      </c>
      <c r="G76" s="751">
        <v>945.9685710157205</v>
      </c>
      <c r="H76" s="446">
        <v>260.04444444444442</v>
      </c>
      <c r="I76" s="446">
        <v>4.7823514008902848</v>
      </c>
      <c r="J76" s="751">
        <v>5337.585460491975</v>
      </c>
      <c r="L76" s="746"/>
    </row>
    <row r="77" spans="1:12" customFormat="1" ht="12.95" customHeight="1">
      <c r="A77" s="596" t="s">
        <v>239</v>
      </c>
      <c r="B77" s="446">
        <v>297.0767277071609</v>
      </c>
      <c r="C77" s="446">
        <v>66.214188805118638</v>
      </c>
      <c r="D77" s="594">
        <v>348.66022384041588</v>
      </c>
      <c r="E77" s="307">
        <v>297.0767277071609</v>
      </c>
      <c r="F77" s="446">
        <v>65.414188805118641</v>
      </c>
      <c r="G77" s="751">
        <v>354.14723186770561</v>
      </c>
      <c r="H77" s="446">
        <v>0</v>
      </c>
      <c r="I77" s="446">
        <v>0.8</v>
      </c>
      <c r="J77" s="751">
        <v>-100</v>
      </c>
    </row>
    <row r="78" spans="1:12" customFormat="1" ht="12.95" customHeight="1">
      <c r="A78" s="596" t="s">
        <v>240</v>
      </c>
      <c r="B78" s="446">
        <v>26889.178223919665</v>
      </c>
      <c r="C78" s="446">
        <v>5086.7236760773758</v>
      </c>
      <c r="D78" s="594">
        <v>428.61487936484963</v>
      </c>
      <c r="E78" s="307">
        <v>24509.750618674661</v>
      </c>
      <c r="F78" s="446">
        <v>4953.8134272684047</v>
      </c>
      <c r="G78" s="751">
        <v>394.76531521675912</v>
      </c>
      <c r="H78" s="446">
        <v>2379.4276052449964</v>
      </c>
      <c r="I78" s="446">
        <v>132.91024880897231</v>
      </c>
      <c r="J78" s="751">
        <v>1690.251411435451</v>
      </c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</row>
    <row r="80" spans="1:12" customFormat="1" ht="12.95" customHeight="1">
      <c r="A80" s="596" t="s">
        <v>241</v>
      </c>
      <c r="B80" s="446">
        <v>2022.8237614730342</v>
      </c>
      <c r="C80" s="446">
        <v>171.11938181498294</v>
      </c>
      <c r="D80" s="594">
        <v>1082.1125929850216</v>
      </c>
      <c r="E80" s="307">
        <v>1972.2523329016055</v>
      </c>
      <c r="F80" s="446">
        <v>163.90985800545917</v>
      </c>
      <c r="G80" s="751">
        <v>1103.254250172017</v>
      </c>
      <c r="H80" s="446">
        <v>50.571428571428569</v>
      </c>
      <c r="I80" s="446">
        <v>7.2095238095238088</v>
      </c>
      <c r="J80" s="751">
        <v>601.45310435931322</v>
      </c>
      <c r="L80" s="746"/>
    </row>
    <row r="81" spans="1:12" customFormat="1" ht="12.95" customHeight="1">
      <c r="A81" s="596" t="s">
        <v>242</v>
      </c>
      <c r="B81" s="446">
        <v>930.83208517040532</v>
      </c>
      <c r="C81" s="446">
        <v>69.017628983616149</v>
      </c>
      <c r="D81" s="594">
        <v>1248.6874279488393</v>
      </c>
      <c r="E81" s="307">
        <v>930.83208517040532</v>
      </c>
      <c r="F81" s="446">
        <v>69.017628983616149</v>
      </c>
      <c r="G81" s="751">
        <v>1248.6874279488393</v>
      </c>
      <c r="H81" s="446">
        <v>0</v>
      </c>
      <c r="I81" s="446">
        <v>0</v>
      </c>
      <c r="J81" s="751" t="s">
        <v>120</v>
      </c>
    </row>
    <row r="82" spans="1:12" customFormat="1" ht="12.95" customHeight="1">
      <c r="A82" s="596" t="s">
        <v>243</v>
      </c>
      <c r="B82" s="446">
        <v>462.9563401573273</v>
      </c>
      <c r="C82" s="446">
        <v>71.012694667697019</v>
      </c>
      <c r="D82" s="594">
        <v>551.9346186251986</v>
      </c>
      <c r="E82" s="307">
        <v>462.9563401573273</v>
      </c>
      <c r="F82" s="446">
        <v>63.80317085817321</v>
      </c>
      <c r="G82" s="751">
        <v>625.60083445762234</v>
      </c>
      <c r="H82" s="446">
        <v>0</v>
      </c>
      <c r="I82" s="446">
        <v>7.2095238095238088</v>
      </c>
      <c r="J82" s="751">
        <v>-100</v>
      </c>
    </row>
    <row r="83" spans="1:12" customFormat="1" ht="12.95" customHeight="1">
      <c r="A83" s="596" t="s">
        <v>244</v>
      </c>
      <c r="B83" s="446">
        <v>736.3518672790957</v>
      </c>
      <c r="C83" s="446">
        <v>52.937944607027603</v>
      </c>
      <c r="D83" s="594">
        <v>1290.9717741125592</v>
      </c>
      <c r="E83" s="307">
        <v>685.78043870766703</v>
      </c>
      <c r="F83" s="446">
        <v>52.937944607027603</v>
      </c>
      <c r="G83" s="751">
        <v>1195.4421328564927</v>
      </c>
      <c r="H83" s="446">
        <v>50.571428571428569</v>
      </c>
      <c r="I83" s="446">
        <v>0</v>
      </c>
      <c r="J83" s="751" t="s">
        <v>120</v>
      </c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</row>
    <row r="85" spans="1:12" customFormat="1" ht="12.95" customHeight="1">
      <c r="A85" s="596" t="s">
        <v>245</v>
      </c>
      <c r="B85" s="446">
        <v>592.06201780529773</v>
      </c>
      <c r="C85" s="446">
        <v>229.71404753358306</v>
      </c>
      <c r="D85" s="594">
        <v>157.73870782488441</v>
      </c>
      <c r="E85" s="307">
        <v>592.06201780529773</v>
      </c>
      <c r="F85" s="446">
        <v>217.63883385836934</v>
      </c>
      <c r="G85" s="751">
        <v>172.03877511611188</v>
      </c>
      <c r="H85" s="446">
        <v>0</v>
      </c>
      <c r="I85" s="446">
        <v>12.075213675213675</v>
      </c>
      <c r="J85" s="751">
        <v>-100</v>
      </c>
    </row>
    <row r="86" spans="1:12" customFormat="1" ht="12.95" customHeight="1">
      <c r="A86" s="596" t="s">
        <v>246</v>
      </c>
      <c r="B86" s="446">
        <v>3372.5606789026924</v>
      </c>
      <c r="C86" s="446">
        <v>1335.1705705343697</v>
      </c>
      <c r="D86" s="594">
        <v>152.59399460496695</v>
      </c>
      <c r="E86" s="307">
        <v>2750.4613000207064</v>
      </c>
      <c r="F86" s="446">
        <v>1296.7532128462344</v>
      </c>
      <c r="G86" s="751">
        <v>112.10368116102356</v>
      </c>
      <c r="H86" s="446">
        <v>622.0993788819876</v>
      </c>
      <c r="I86" s="446">
        <v>38.417357688135382</v>
      </c>
      <c r="J86" s="751">
        <v>1519.3184964256759</v>
      </c>
      <c r="L86" s="746"/>
    </row>
    <row r="87" spans="1:12" customFormat="1" ht="12.95" customHeight="1">
      <c r="A87" s="596" t="s">
        <v>247</v>
      </c>
      <c r="B87" s="446">
        <v>250.88382929940781</v>
      </c>
      <c r="C87" s="446">
        <v>205.73274230239883</v>
      </c>
      <c r="D87" s="594">
        <v>21.946476040572627</v>
      </c>
      <c r="E87" s="307">
        <v>250.88382929940781</v>
      </c>
      <c r="F87" s="446">
        <v>200.89867797491345</v>
      </c>
      <c r="G87" s="751">
        <v>24.880776632455536</v>
      </c>
      <c r="H87" s="446">
        <v>0</v>
      </c>
      <c r="I87" s="446">
        <v>4.8340643274853807</v>
      </c>
      <c r="J87" s="751">
        <v>-100</v>
      </c>
    </row>
    <row r="88" spans="1:12" customFormat="1" ht="12.95" customHeight="1">
      <c r="A88" s="596" t="s">
        <v>248</v>
      </c>
      <c r="B88" s="446">
        <v>42.017153250840515</v>
      </c>
      <c r="C88" s="446">
        <v>40.519179918735212</v>
      </c>
      <c r="D88" s="594">
        <v>3.6969487909420229</v>
      </c>
      <c r="E88" s="307">
        <v>42.017153250840515</v>
      </c>
      <c r="F88" s="446">
        <v>40.519179918735212</v>
      </c>
      <c r="G88" s="751">
        <v>3.6969487909420229</v>
      </c>
      <c r="H88" s="446">
        <v>0</v>
      </c>
      <c r="I88" s="446">
        <v>0</v>
      </c>
      <c r="J88" s="751" t="s">
        <v>120</v>
      </c>
    </row>
    <row r="89" spans="1:12" customFormat="1" ht="12.95" customHeight="1">
      <c r="A89" s="596" t="s">
        <v>249</v>
      </c>
      <c r="B89" s="446">
        <v>896.98073063571587</v>
      </c>
      <c r="C89" s="446">
        <v>40.373826782784562</v>
      </c>
      <c r="D89" s="594">
        <v>2121.6886585003858</v>
      </c>
      <c r="E89" s="307">
        <v>794.98073063571587</v>
      </c>
      <c r="F89" s="446">
        <v>39.005405730152987</v>
      </c>
      <c r="G89" s="751">
        <v>1938.1296278150464</v>
      </c>
      <c r="H89" s="446">
        <v>102</v>
      </c>
      <c r="I89" s="446">
        <v>1.368421052631579</v>
      </c>
      <c r="J89" s="751">
        <v>7353.8461538461534</v>
      </c>
    </row>
    <row r="90" spans="1:12" customFormat="1" ht="12.95" customHeight="1">
      <c r="A90" s="596" t="s">
        <v>250</v>
      </c>
      <c r="B90" s="446">
        <v>776.54214181024122</v>
      </c>
      <c r="C90" s="446">
        <v>176.71933675377522</v>
      </c>
      <c r="D90" s="594">
        <v>339.42114998553041</v>
      </c>
      <c r="E90" s="307">
        <v>700.68499895309844</v>
      </c>
      <c r="F90" s="446">
        <v>169.997114531553</v>
      </c>
      <c r="G90" s="751">
        <v>312.17464242491309</v>
      </c>
      <c r="H90" s="446">
        <v>75.857142857142861</v>
      </c>
      <c r="I90" s="446">
        <v>6.7222222222222223</v>
      </c>
      <c r="J90" s="751">
        <v>1028.4533648170011</v>
      </c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</row>
    <row r="93" spans="1:12" ht="12.95" customHeight="1">
      <c r="A93" s="596" t="s">
        <v>252</v>
      </c>
      <c r="B93" s="574">
        <v>64.968327497780322</v>
      </c>
      <c r="C93" s="574">
        <v>42.449958309226524</v>
      </c>
      <c r="D93" s="595">
        <v>22.518369188553798</v>
      </c>
      <c r="E93" s="309">
        <v>64.049779503792948</v>
      </c>
      <c r="F93" s="574">
        <v>41.439278633080562</v>
      </c>
      <c r="G93" s="752">
        <v>22.610500870712386</v>
      </c>
      <c r="H93" s="574">
        <v>73.504063036889761</v>
      </c>
      <c r="I93" s="574">
        <v>75.597804627655364</v>
      </c>
      <c r="J93" s="752">
        <v>-2.0937415907656032</v>
      </c>
    </row>
    <row r="94" spans="1:12" ht="12.95" customHeight="1">
      <c r="A94" s="596" t="s">
        <v>253</v>
      </c>
      <c r="B94" s="574">
        <v>35.03167250221945</v>
      </c>
      <c r="C94" s="574">
        <v>57.550041690773533</v>
      </c>
      <c r="D94" s="595">
        <v>-22.518369188554082</v>
      </c>
      <c r="E94" s="309">
        <v>35.950220496206839</v>
      </c>
      <c r="F94" s="574">
        <v>58.56072136691953</v>
      </c>
      <c r="G94" s="752">
        <v>-22.610500870712691</v>
      </c>
      <c r="H94" s="574">
        <v>26.49593696311026</v>
      </c>
      <c r="I94" s="574">
        <v>24.402195372344629</v>
      </c>
      <c r="J94" s="752">
        <v>2.0937415907656316</v>
      </c>
    </row>
    <row r="95" spans="1:12" ht="12.95" customHeight="1">
      <c r="A95" s="596" t="s">
        <v>254</v>
      </c>
      <c r="B95" s="1191">
        <v>2.6713970251213821</v>
      </c>
      <c r="C95" s="1191">
        <v>4.6095764247155895</v>
      </c>
      <c r="D95" s="595">
        <v>-42.046800421880256</v>
      </c>
      <c r="E95" s="841">
        <v>2.7125808763820425</v>
      </c>
      <c r="F95" s="1191">
        <v>4.6412335833291225</v>
      </c>
      <c r="G95" s="752">
        <v>-41.554743417237617</v>
      </c>
      <c r="H95" s="1191">
        <v>2.288690334622812</v>
      </c>
      <c r="I95" s="1191">
        <v>3.5712982705520018</v>
      </c>
      <c r="J95" s="752">
        <v>-35.914332513339531</v>
      </c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</row>
    <row r="97" spans="1:10" ht="12.95" customHeight="1">
      <c r="A97" s="596" t="s">
        <v>255</v>
      </c>
      <c r="B97" s="753">
        <v>1412.7226926820165</v>
      </c>
      <c r="C97" s="753">
        <v>162.37538700275601</v>
      </c>
      <c r="D97" s="595">
        <v>770.0349965343197</v>
      </c>
      <c r="E97" s="754">
        <v>1273.6058095651335</v>
      </c>
      <c r="F97" s="753">
        <v>162.37538700275601</v>
      </c>
      <c r="G97" s="752">
        <v>684.35890628147752</v>
      </c>
      <c r="H97" s="753">
        <v>139.11688311688312</v>
      </c>
      <c r="I97" s="753">
        <v>0</v>
      </c>
      <c r="J97" s="752" t="s">
        <v>120</v>
      </c>
    </row>
    <row r="98" spans="1:10" ht="12.95" customHeight="1">
      <c r="A98" s="596" t="s">
        <v>256</v>
      </c>
      <c r="B98" s="753">
        <v>34508.589798867812</v>
      </c>
      <c r="C98" s="753">
        <v>6935.1161606797978</v>
      </c>
      <c r="D98" s="595">
        <v>397.59209506139246</v>
      </c>
      <c r="E98" s="754">
        <v>31157.706681984699</v>
      </c>
      <c r="F98" s="753">
        <v>6725.1161606797959</v>
      </c>
      <c r="G98" s="752">
        <v>363.30362089738503</v>
      </c>
      <c r="H98" s="753">
        <v>3350.8831168831171</v>
      </c>
      <c r="I98" s="753">
        <v>210</v>
      </c>
      <c r="J98" s="752">
        <v>1495.6586270871985</v>
      </c>
    </row>
    <row r="99" spans="1:10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</row>
    <row r="100" spans="1:10" ht="12.95" customHeight="1">
      <c r="A100" s="596" t="s">
        <v>257</v>
      </c>
      <c r="B100" s="753">
        <v>11380.408385542236</v>
      </c>
      <c r="C100" s="753">
        <v>1077.6758953834365</v>
      </c>
      <c r="D100" s="595">
        <v>956.01400516554133</v>
      </c>
      <c r="E100" s="754">
        <v>10834.961682486835</v>
      </c>
      <c r="F100" s="753">
        <v>1077.6758953834365</v>
      </c>
      <c r="G100" s="752">
        <v>905.40076370843963</v>
      </c>
      <c r="H100" s="753">
        <v>545.44670305539864</v>
      </c>
      <c r="I100" s="753">
        <v>0</v>
      </c>
      <c r="J100" s="752" t="s">
        <v>120</v>
      </c>
    </row>
    <row r="101" spans="1:10" ht="12.95" customHeight="1">
      <c r="A101" s="596" t="s">
        <v>258</v>
      </c>
      <c r="B101" s="753">
        <v>24540.904106007554</v>
      </c>
      <c r="C101" s="753">
        <v>6019.8156522991148</v>
      </c>
      <c r="D101" s="595">
        <v>307.66869823720901</v>
      </c>
      <c r="E101" s="754">
        <v>21596.350809062933</v>
      </c>
      <c r="F101" s="753">
        <v>5809.8156522991139</v>
      </c>
      <c r="G101" s="752">
        <v>271.72179121581291</v>
      </c>
      <c r="H101" s="753">
        <v>2944.5532969446012</v>
      </c>
      <c r="I101" s="753">
        <v>210</v>
      </c>
      <c r="J101" s="752">
        <v>1302.1682366402863</v>
      </c>
    </row>
    <row r="102" spans="1:10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</row>
    <row r="103" spans="1:10" ht="12.95" customHeight="1">
      <c r="A103" s="596" t="s">
        <v>259</v>
      </c>
      <c r="B103" s="753">
        <v>24091.934019554239</v>
      </c>
      <c r="C103" s="753">
        <v>5930.395489056631</v>
      </c>
      <c r="D103" s="595">
        <v>306.24498086191937</v>
      </c>
      <c r="E103" s="754">
        <v>21147.380722609621</v>
      </c>
      <c r="F103" s="753">
        <v>5720.395489056631</v>
      </c>
      <c r="G103" s="752">
        <v>269.68389271450712</v>
      </c>
      <c r="H103" s="753">
        <v>2944.5532969446012</v>
      </c>
      <c r="I103" s="753">
        <v>210</v>
      </c>
      <c r="J103" s="752">
        <v>1302.1682366402863</v>
      </c>
    </row>
    <row r="104" spans="1:10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</row>
    <row r="105" spans="1:10" ht="12.95" customHeight="1">
      <c r="A105" s="599" t="s">
        <v>260</v>
      </c>
      <c r="B105" s="446">
        <v>45.080977705567832</v>
      </c>
      <c r="C105" s="446">
        <v>42.681845553335357</v>
      </c>
      <c r="D105" s="594">
        <v>5.6209662940523764</v>
      </c>
      <c r="E105" s="307">
        <v>45.525223351801145</v>
      </c>
      <c r="F105" s="446">
        <v>42.843621906776448</v>
      </c>
      <c r="G105" s="751">
        <v>6.2590446971537483</v>
      </c>
      <c r="H105" s="446">
        <v>41.459477150619549</v>
      </c>
      <c r="I105" s="446">
        <v>38.149530815676584</v>
      </c>
      <c r="J105" s="751">
        <v>8.6762438860265689</v>
      </c>
    </row>
    <row r="106" spans="1:10" ht="12.95" customHeight="1">
      <c r="A106" s="600" t="s">
        <v>261</v>
      </c>
      <c r="B106" s="302">
        <v>2.0037346607431465</v>
      </c>
      <c r="C106" s="302">
        <v>1.8949517166730019</v>
      </c>
      <c r="D106" s="611">
        <v>5.740671021483168</v>
      </c>
      <c r="E106" s="301">
        <v>2.014307715963104</v>
      </c>
      <c r="F106" s="302">
        <v>1.9330173869208058</v>
      </c>
      <c r="G106" s="610">
        <v>4.2053594340291545</v>
      </c>
      <c r="H106" s="302">
        <v>1.9105443202027348</v>
      </c>
      <c r="I106" s="302">
        <v>1.1513432520151961</v>
      </c>
      <c r="J106" s="610">
        <v>65.940462747204975</v>
      </c>
    </row>
    <row r="107" spans="1:10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0">
      <c r="A108" s="167" t="s">
        <v>263</v>
      </c>
      <c r="B108" s="168"/>
      <c r="C108" s="168"/>
      <c r="D108" s="169"/>
      <c r="H108"/>
      <c r="J108"/>
    </row>
    <row r="109" spans="1:10">
      <c r="A109" s="165" t="s">
        <v>264</v>
      </c>
      <c r="B109" s="166"/>
      <c r="C109" s="166"/>
      <c r="D109" s="170"/>
      <c r="H109"/>
      <c r="J109"/>
    </row>
    <row r="110" spans="1:10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0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0">
      <c r="A112" s="251"/>
    </row>
    <row r="113" spans="1:1">
      <c r="A113" s="257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4">
    <pageSetUpPr fitToPage="1"/>
  </sheetPr>
  <dimension ref="A1:L113"/>
  <sheetViews>
    <sheetView showGridLines="0" workbookViewId="0">
      <selection activeCell="K38" sqref="K38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2" s="11" customFormat="1" ht="15.75">
      <c r="A1" s="1468" t="s">
        <v>1022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2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</row>
    <row r="3" spans="1:12" customFormat="1" ht="12.7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</row>
    <row r="4" spans="1:12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2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2" customFormat="1" ht="12.95" customHeight="1">
      <c r="A6" s="596" t="s">
        <v>137</v>
      </c>
      <c r="B6" s="446">
        <v>38136.763766156306</v>
      </c>
      <c r="C6" s="446">
        <v>4690.6181833848586</v>
      </c>
      <c r="D6" s="594">
        <v>713.04344705021231</v>
      </c>
      <c r="E6" s="307">
        <v>33591.763766156255</v>
      </c>
      <c r="F6" s="446">
        <v>4405.6181833848577</v>
      </c>
      <c r="G6" s="751">
        <v>662.4756020129629</v>
      </c>
      <c r="H6" s="446">
        <v>4545</v>
      </c>
      <c r="I6" s="446">
        <v>285.00000000000034</v>
      </c>
      <c r="J6" s="751">
        <v>1494.7368421052613</v>
      </c>
      <c r="K6" s="467"/>
    </row>
    <row r="7" spans="1:12" customFormat="1" ht="12.95" customHeight="1">
      <c r="A7" s="596" t="s">
        <v>180</v>
      </c>
      <c r="B7" s="446">
        <v>605725.48718367855</v>
      </c>
      <c r="C7" s="446">
        <v>98525.770394590945</v>
      </c>
      <c r="D7" s="594">
        <v>514.78888696609749</v>
      </c>
      <c r="E7" s="307">
        <v>530582.28920387942</v>
      </c>
      <c r="F7" s="446">
        <v>94113.52456907327</v>
      </c>
      <c r="G7" s="751">
        <v>463.7683761534891</v>
      </c>
      <c r="H7" s="446">
        <v>75143.197979797973</v>
      </c>
      <c r="I7" s="446">
        <v>0</v>
      </c>
      <c r="J7" s="751" t="s">
        <v>120</v>
      </c>
    </row>
    <row r="8" spans="1:12" customFormat="1" ht="12.95" customHeight="1">
      <c r="A8" s="596" t="s">
        <v>168</v>
      </c>
      <c r="B8" s="446">
        <v>1659.5218826950097</v>
      </c>
      <c r="C8" s="446">
        <v>269.93361751942723</v>
      </c>
      <c r="D8" s="594">
        <v>514.78888696609761</v>
      </c>
      <c r="E8" s="307">
        <v>1453.6501074078888</v>
      </c>
      <c r="F8" s="446">
        <v>257.84527279198159</v>
      </c>
      <c r="G8" s="751">
        <v>463.76837615348904</v>
      </c>
      <c r="H8" s="446">
        <v>205.87177528711774</v>
      </c>
      <c r="I8" s="446">
        <v>0</v>
      </c>
      <c r="J8" s="751" t="s">
        <v>120</v>
      </c>
    </row>
    <row r="9" spans="1:12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</row>
    <row r="10" spans="1:12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</row>
    <row r="11" spans="1:12" customFormat="1" ht="12.95" customHeight="1">
      <c r="A11" s="596" t="s">
        <v>182</v>
      </c>
      <c r="B11" s="446">
        <v>27724.380631236047</v>
      </c>
      <c r="C11" s="446">
        <v>3189.9274931112145</v>
      </c>
      <c r="D11" s="594">
        <v>769.12259576771066</v>
      </c>
      <c r="E11" s="307">
        <v>23833.391742347165</v>
      </c>
      <c r="F11" s="446">
        <v>3045.2535073081317</v>
      </c>
      <c r="G11" s="751">
        <v>682.64064667032665</v>
      </c>
      <c r="H11" s="446">
        <v>3890.9888888888886</v>
      </c>
      <c r="I11" s="446">
        <v>144.6739858030821</v>
      </c>
      <c r="J11" s="751">
        <v>2589.4875863757366</v>
      </c>
      <c r="L11" s="746"/>
    </row>
    <row r="12" spans="1:12" customFormat="1" ht="12.95" customHeight="1">
      <c r="A12" s="596" t="s">
        <v>183</v>
      </c>
      <c r="B12" s="446">
        <v>10682.196606626474</v>
      </c>
      <c r="C12" s="446">
        <v>1771.3506823439632</v>
      </c>
      <c r="D12" s="594">
        <v>503.0537438521838</v>
      </c>
      <c r="E12" s="307">
        <v>9385.6006470305056</v>
      </c>
      <c r="F12" s="446">
        <v>1630.9223105759702</v>
      </c>
      <c r="G12" s="751">
        <v>475.47809519608097</v>
      </c>
      <c r="H12" s="446">
        <v>1296.5959595959596</v>
      </c>
      <c r="I12" s="446">
        <v>140.42837176799438</v>
      </c>
      <c r="J12" s="751">
        <v>823.31481400218888</v>
      </c>
    </row>
    <row r="13" spans="1:12" customFormat="1" ht="12.95" customHeight="1">
      <c r="A13" s="596" t="s">
        <v>184</v>
      </c>
      <c r="B13" s="446">
        <v>923.13375558681832</v>
      </c>
      <c r="C13" s="446">
        <v>139.28318863641113</v>
      </c>
      <c r="D13" s="594">
        <v>562.77471432434925</v>
      </c>
      <c r="E13" s="307">
        <v>871.53375558681819</v>
      </c>
      <c r="F13" s="446">
        <v>139.28318863641113</v>
      </c>
      <c r="G13" s="751">
        <v>525.72788871304147</v>
      </c>
      <c r="H13" s="446">
        <v>51.6</v>
      </c>
      <c r="I13" s="446">
        <v>0</v>
      </c>
      <c r="J13" s="751" t="s">
        <v>120</v>
      </c>
    </row>
    <row r="14" spans="1:12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</row>
    <row r="15" spans="1:12" customFormat="1" ht="12.95" customHeight="1">
      <c r="A15" s="596" t="s">
        <v>185</v>
      </c>
      <c r="B15" s="446">
        <v>11593.546248850189</v>
      </c>
      <c r="C15" s="446">
        <v>1000.3203823604165</v>
      </c>
      <c r="D15" s="594">
        <v>1058.9833070774141</v>
      </c>
      <c r="E15" s="307">
        <v>9982.2906932946171</v>
      </c>
      <c r="F15" s="446">
        <v>959.63580403830099</v>
      </c>
      <c r="G15" s="751">
        <v>940.21657500559502</v>
      </c>
      <c r="H15" s="446">
        <v>1611.2555555555555</v>
      </c>
      <c r="I15" s="446">
        <v>40.684578322115556</v>
      </c>
      <c r="J15" s="751">
        <v>3860.359482648736</v>
      </c>
      <c r="L15" s="746"/>
    </row>
    <row r="16" spans="1:12" customFormat="1" ht="12.95" customHeight="1">
      <c r="A16" s="596" t="s">
        <v>186</v>
      </c>
      <c r="B16" s="446">
        <v>888.22266118018865</v>
      </c>
      <c r="C16" s="446">
        <v>188.07941098783147</v>
      </c>
      <c r="D16" s="594">
        <v>372.25938050053526</v>
      </c>
      <c r="E16" s="307">
        <v>888.22266118018865</v>
      </c>
      <c r="F16" s="446">
        <v>147.39483266571591</v>
      </c>
      <c r="G16" s="751">
        <v>502.61451851207914</v>
      </c>
      <c r="H16" s="446">
        <v>0</v>
      </c>
      <c r="I16" s="446">
        <v>40.684578322115556</v>
      </c>
      <c r="J16" s="751">
        <v>-100</v>
      </c>
    </row>
    <row r="17" spans="1:12" customFormat="1" ht="12.95" customHeight="1">
      <c r="A17" s="596" t="s">
        <v>187</v>
      </c>
      <c r="B17" s="446">
        <v>551.28936183158862</v>
      </c>
      <c r="C17" s="446">
        <v>64.448348523700631</v>
      </c>
      <c r="D17" s="594">
        <v>755.39718931487289</v>
      </c>
      <c r="E17" s="307">
        <v>377.40047294269971</v>
      </c>
      <c r="F17" s="446">
        <v>64.448348523700631</v>
      </c>
      <c r="G17" s="751">
        <v>485.58594841869711</v>
      </c>
      <c r="H17" s="446">
        <v>173.88888888888889</v>
      </c>
      <c r="I17" s="446">
        <v>0</v>
      </c>
      <c r="J17" s="751" t="s">
        <v>120</v>
      </c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</row>
    <row r="19" spans="1:12" customFormat="1" ht="12.95" customHeight="1">
      <c r="A19" s="596" t="s">
        <v>188</v>
      </c>
      <c r="B19" s="446">
        <v>18452.269578864296</v>
      </c>
      <c r="C19" s="446">
        <v>1761.0808820466393</v>
      </c>
      <c r="D19" s="594">
        <v>947.78092630362312</v>
      </c>
      <c r="E19" s="307">
        <v>15958.795841490515</v>
      </c>
      <c r="F19" s="446">
        <v>1701.9687043277081</v>
      </c>
      <c r="G19" s="751">
        <v>837.66682083583748</v>
      </c>
      <c r="H19" s="446">
        <v>2493.4737373737375</v>
      </c>
      <c r="I19" s="446">
        <v>59.112177718930447</v>
      </c>
      <c r="J19" s="751">
        <v>4118.2065246011271</v>
      </c>
    </row>
    <row r="20" spans="1:12" customFormat="1" ht="12.95" customHeight="1">
      <c r="A20" s="596" t="s">
        <v>189</v>
      </c>
      <c r="B20" s="446">
        <v>18220.521330590855</v>
      </c>
      <c r="C20" s="446">
        <v>1712.4843617089023</v>
      </c>
      <c r="D20" s="594">
        <v>963.98176462227343</v>
      </c>
      <c r="E20" s="307">
        <v>15727.047593217072</v>
      </c>
      <c r="F20" s="446">
        <v>1653.3721839899713</v>
      </c>
      <c r="G20" s="751">
        <v>851.21036542807019</v>
      </c>
      <c r="H20" s="446">
        <v>2493.4737373737375</v>
      </c>
      <c r="I20" s="446">
        <v>59.112177718930447</v>
      </c>
      <c r="J20" s="751">
        <v>4118.2065246011271</v>
      </c>
      <c r="L20" s="746"/>
    </row>
    <row r="21" spans="1:12" customFormat="1" ht="12.95" customHeight="1">
      <c r="A21" s="596" t="s">
        <v>190</v>
      </c>
      <c r="B21" s="446">
        <v>3309.5582363625253</v>
      </c>
      <c r="C21" s="446">
        <v>516.29587250499628</v>
      </c>
      <c r="D21" s="594">
        <v>541.01969676902627</v>
      </c>
      <c r="E21" s="307">
        <v>2906.4360141403022</v>
      </c>
      <c r="F21" s="446">
        <v>461.42930882115365</v>
      </c>
      <c r="G21" s="751">
        <v>529.87676737864388</v>
      </c>
      <c r="H21" s="446">
        <v>403.12222222222221</v>
      </c>
      <c r="I21" s="446">
        <v>54.866563683842728</v>
      </c>
      <c r="J21" s="751">
        <v>634.7320392527788</v>
      </c>
    </row>
    <row r="22" spans="1:12" customFormat="1" ht="12.95" customHeight="1">
      <c r="A22" s="596" t="s">
        <v>191</v>
      </c>
      <c r="B22" s="446">
        <v>645.27745948658708</v>
      </c>
      <c r="C22" s="446">
        <v>44.725962771568391</v>
      </c>
      <c r="D22" s="594">
        <v>1342.7357612898163</v>
      </c>
      <c r="E22" s="307">
        <v>496.78857059769848</v>
      </c>
      <c r="F22" s="446">
        <v>44.725962771568391</v>
      </c>
      <c r="G22" s="751">
        <v>1010.7386846762287</v>
      </c>
      <c r="H22" s="446">
        <v>148.48888888888888</v>
      </c>
      <c r="I22" s="446">
        <v>0</v>
      </c>
      <c r="J22" s="751" t="s">
        <v>120</v>
      </c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</row>
    <row r="24" spans="1:12" customFormat="1" ht="12.95" customHeight="1">
      <c r="A24" s="596" t="s">
        <v>192</v>
      </c>
      <c r="B24" s="446">
        <v>723.90947116151813</v>
      </c>
      <c r="C24" s="446">
        <v>96.950278067078145</v>
      </c>
      <c r="D24" s="594">
        <v>646.68117058999894</v>
      </c>
      <c r="E24" s="307">
        <v>646.9094711615179</v>
      </c>
      <c r="F24" s="446">
        <v>96.950278067078145</v>
      </c>
      <c r="G24" s="751">
        <v>567.25901571311942</v>
      </c>
      <c r="H24" s="446">
        <v>77</v>
      </c>
      <c r="I24" s="446">
        <v>0</v>
      </c>
      <c r="J24" s="751" t="s">
        <v>120</v>
      </c>
    </row>
    <row r="25" spans="1:12" customFormat="1" ht="12.95" customHeight="1">
      <c r="A25" s="596" t="s">
        <v>193</v>
      </c>
      <c r="B25" s="446">
        <v>12.164899037733834</v>
      </c>
      <c r="C25" s="446">
        <v>2.13221798872878</v>
      </c>
      <c r="D25" s="594">
        <v>470.52792453863964</v>
      </c>
      <c r="E25" s="307">
        <v>12.164899037733834</v>
      </c>
      <c r="F25" s="446">
        <v>2.13221798872878</v>
      </c>
      <c r="G25" s="751">
        <v>470.52792453863964</v>
      </c>
      <c r="H25" s="446">
        <v>0</v>
      </c>
      <c r="I25" s="446">
        <v>0</v>
      </c>
      <c r="J25" s="751" t="s">
        <v>120</v>
      </c>
    </row>
    <row r="26" spans="1:12" customFormat="1" ht="12.95" customHeight="1">
      <c r="A26" s="596" t="s">
        <v>194</v>
      </c>
      <c r="B26" s="446">
        <v>146.50452999047928</v>
      </c>
      <c r="C26" s="446">
        <v>28.892101552292527</v>
      </c>
      <c r="D26" s="594">
        <v>407.07467480452095</v>
      </c>
      <c r="E26" s="307">
        <v>146.50452999047928</v>
      </c>
      <c r="F26" s="446">
        <v>28.892101552292527</v>
      </c>
      <c r="G26" s="751">
        <v>407.07467480452095</v>
      </c>
      <c r="H26" s="446">
        <v>0</v>
      </c>
      <c r="I26" s="446">
        <v>0</v>
      </c>
      <c r="J26" s="751" t="s">
        <v>120</v>
      </c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</row>
    <row r="28" spans="1:12" customFormat="1" ht="12.95" customHeight="1">
      <c r="A28" s="596" t="s">
        <v>195</v>
      </c>
      <c r="B28" s="446">
        <v>374.28670536056359</v>
      </c>
      <c r="C28" s="446">
        <v>66.17805597116336</v>
      </c>
      <c r="D28" s="594">
        <v>465.57524978318565</v>
      </c>
      <c r="E28" s="307">
        <v>374.28670536056359</v>
      </c>
      <c r="F28" s="446">
        <v>66.17805597116336</v>
      </c>
      <c r="G28" s="751">
        <v>465.57524978318565</v>
      </c>
      <c r="H28" s="446">
        <v>0</v>
      </c>
      <c r="I28" s="446">
        <v>0</v>
      </c>
      <c r="J28" s="751" t="s">
        <v>120</v>
      </c>
    </row>
    <row r="29" spans="1:12" customFormat="1" ht="12.95" customHeight="1">
      <c r="A29" s="596" t="s">
        <v>196</v>
      </c>
      <c r="B29" s="446">
        <v>27.503453379799602</v>
      </c>
      <c r="C29" s="446">
        <v>3.2244479600609992</v>
      </c>
      <c r="D29" s="594">
        <v>752.96626648858376</v>
      </c>
      <c r="E29" s="307">
        <v>27.503453379799602</v>
      </c>
      <c r="F29" s="446">
        <v>3.2244479600609992</v>
      </c>
      <c r="G29" s="751">
        <v>752.96626648858376</v>
      </c>
      <c r="H29" s="446">
        <v>0</v>
      </c>
      <c r="I29" s="446">
        <v>0</v>
      </c>
      <c r="J29" s="751" t="s">
        <v>120</v>
      </c>
    </row>
    <row r="30" spans="1:12" customFormat="1" ht="12.95" customHeight="1">
      <c r="A30" s="596" t="s">
        <v>197</v>
      </c>
      <c r="B30" s="446">
        <v>182.93692730230003</v>
      </c>
      <c r="C30" s="446">
        <v>36.319010794091156</v>
      </c>
      <c r="D30" s="594">
        <v>403.69468579266083</v>
      </c>
      <c r="E30" s="307">
        <v>182.93692730230003</v>
      </c>
      <c r="F30" s="446">
        <v>36.319010794091156</v>
      </c>
      <c r="G30" s="751">
        <v>403.69468579266083</v>
      </c>
      <c r="H30" s="446">
        <v>0</v>
      </c>
      <c r="I30" s="446">
        <v>0</v>
      </c>
      <c r="J30" s="751" t="s">
        <v>120</v>
      </c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</row>
    <row r="32" spans="1:12" customFormat="1" ht="12.95" customHeight="1">
      <c r="A32" s="596" t="s">
        <v>198</v>
      </c>
      <c r="B32" s="446">
        <v>15387.497502216374</v>
      </c>
      <c r="C32" s="446">
        <v>1464.2787780434078</v>
      </c>
      <c r="D32" s="594">
        <v>950.85846581601015</v>
      </c>
      <c r="E32" s="307">
        <v>13831.482350701201</v>
      </c>
      <c r="F32" s="446">
        <v>1419.5039058524483</v>
      </c>
      <c r="G32" s="751">
        <v>874.38846724377584</v>
      </c>
      <c r="H32" s="446">
        <v>1556.0151515151515</v>
      </c>
      <c r="I32" s="446">
        <v>44.77487219095957</v>
      </c>
      <c r="J32" s="751">
        <v>3375.197304592919</v>
      </c>
      <c r="L32" s="746"/>
    </row>
    <row r="33" spans="1:10" customFormat="1" ht="12.95" customHeight="1">
      <c r="A33" s="596" t="s">
        <v>199</v>
      </c>
      <c r="B33" s="446">
        <v>12848.98740304419</v>
      </c>
      <c r="C33" s="446">
        <v>1108.0710047616826</v>
      </c>
      <c r="D33" s="594">
        <v>1059.5815924998124</v>
      </c>
      <c r="E33" s="307">
        <v>11381.881342438122</v>
      </c>
      <c r="F33" s="446">
        <v>1063.2961325707226</v>
      </c>
      <c r="G33" s="751">
        <v>970.43381366583537</v>
      </c>
      <c r="H33" s="446">
        <v>1467.1060606060605</v>
      </c>
      <c r="I33" s="446">
        <v>44.77487219095957</v>
      </c>
      <c r="J33" s="751">
        <v>3176.6281372038884</v>
      </c>
    </row>
    <row r="34" spans="1:10" customFormat="1" ht="12.95" customHeight="1">
      <c r="A34" s="596" t="s">
        <v>200</v>
      </c>
      <c r="B34" s="446">
        <v>7099.030004553897</v>
      </c>
      <c r="C34" s="446">
        <v>626.457521383982</v>
      </c>
      <c r="D34" s="594">
        <v>1033.2021345789869</v>
      </c>
      <c r="E34" s="307">
        <v>6049.5360651599585</v>
      </c>
      <c r="F34" s="446">
        <v>626.457521383982</v>
      </c>
      <c r="G34" s="751">
        <v>865.67378611644847</v>
      </c>
      <c r="H34" s="446">
        <v>1049.4939393939394</v>
      </c>
      <c r="I34" s="446">
        <v>0</v>
      </c>
      <c r="J34" s="751" t="s">
        <v>120</v>
      </c>
    </row>
    <row r="35" spans="1:10" customFormat="1" ht="12.95" customHeight="1">
      <c r="A35" s="596" t="s">
        <v>201</v>
      </c>
      <c r="B35" s="446">
        <v>3245.229937933841</v>
      </c>
      <c r="C35" s="446">
        <v>485.20529199401568</v>
      </c>
      <c r="D35" s="594">
        <v>568.83646808490835</v>
      </c>
      <c r="E35" s="307">
        <v>3245.229937933841</v>
      </c>
      <c r="F35" s="446">
        <v>440.43041980305617</v>
      </c>
      <c r="G35" s="751">
        <v>636.83147031147064</v>
      </c>
      <c r="H35" s="446">
        <v>0</v>
      </c>
      <c r="I35" s="446">
        <v>44.77487219095957</v>
      </c>
      <c r="J35" s="751">
        <v>-100</v>
      </c>
    </row>
    <row r="36" spans="1:10" customFormat="1" ht="12.95" customHeight="1">
      <c r="A36" s="596" t="s">
        <v>202</v>
      </c>
      <c r="B36" s="446">
        <v>274.0261414960068</v>
      </c>
      <c r="C36" s="446">
        <v>39.072310679305531</v>
      </c>
      <c r="D36" s="594">
        <v>601.33078062655625</v>
      </c>
      <c r="E36" s="307">
        <v>274.0261414960068</v>
      </c>
      <c r="F36" s="446">
        <v>39.072310679305531</v>
      </c>
      <c r="G36" s="751">
        <v>601.33078062655625</v>
      </c>
      <c r="H36" s="446">
        <v>0</v>
      </c>
      <c r="I36" s="446">
        <v>0</v>
      </c>
      <c r="J36" s="751" t="s">
        <v>120</v>
      </c>
    </row>
    <row r="37" spans="1:10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</row>
    <row r="38" spans="1:10" customFormat="1" ht="12.95" customHeight="1">
      <c r="A38" s="596" t="s">
        <v>203</v>
      </c>
      <c r="B38" s="446">
        <v>27454.567159529775</v>
      </c>
      <c r="C38" s="446">
        <v>2919.2675010408975</v>
      </c>
      <c r="D38" s="594">
        <v>840.46082278313111</v>
      </c>
      <c r="E38" s="307">
        <v>24206.163119125711</v>
      </c>
      <c r="F38" s="446">
        <v>2774.6958728088939</v>
      </c>
      <c r="G38" s="751">
        <v>772.38977634767616</v>
      </c>
      <c r="H38" s="446">
        <v>3248.4040404040402</v>
      </c>
      <c r="I38" s="446">
        <v>144.57162823200562</v>
      </c>
      <c r="J38" s="751">
        <v>2146.9166876858212</v>
      </c>
    </row>
    <row r="39" spans="1:10" customFormat="1" ht="12.95" customHeight="1">
      <c r="A39" s="596" t="s">
        <v>204</v>
      </c>
      <c r="B39" s="446">
        <v>10412.383134920148</v>
      </c>
      <c r="C39" s="446">
        <v>1500.6906902736469</v>
      </c>
      <c r="D39" s="594">
        <v>593.83939024913116</v>
      </c>
      <c r="E39" s="307">
        <v>9758.37202380903</v>
      </c>
      <c r="F39" s="446">
        <v>1360.3646760767294</v>
      </c>
      <c r="G39" s="751">
        <v>617.33500548926509</v>
      </c>
      <c r="H39" s="446">
        <v>654.01111111111118</v>
      </c>
      <c r="I39" s="446">
        <v>140.3260141969179</v>
      </c>
      <c r="J39" s="751">
        <v>366.06547962899089</v>
      </c>
    </row>
    <row r="40" spans="1:10" customFormat="1" ht="12.95" customHeight="1">
      <c r="A40" s="596" t="s">
        <v>205</v>
      </c>
      <c r="B40" s="446">
        <v>17042.184024609542</v>
      </c>
      <c r="C40" s="446">
        <v>1418.576810767255</v>
      </c>
      <c r="D40" s="594">
        <v>1101.3578605864889</v>
      </c>
      <c r="E40" s="307">
        <v>14447.791095316566</v>
      </c>
      <c r="F40" s="446">
        <v>1414.331196732167</v>
      </c>
      <c r="G40" s="751">
        <v>921.52813490209371</v>
      </c>
      <c r="H40" s="446">
        <v>2594.3929292929288</v>
      </c>
      <c r="I40" s="446">
        <v>4.2456140350877192</v>
      </c>
      <c r="J40" s="751">
        <v>61007.602053593779</v>
      </c>
    </row>
    <row r="41" spans="1:10" customFormat="1" ht="12.95" customHeight="1">
      <c r="A41" s="596" t="s">
        <v>206</v>
      </c>
      <c r="B41" s="446">
        <v>18164.875794520605</v>
      </c>
      <c r="C41" s="446">
        <v>2966.2879237795942</v>
      </c>
      <c r="D41" s="594">
        <v>512.37736394028889</v>
      </c>
      <c r="E41" s="307">
        <v>16465.157612702416</v>
      </c>
      <c r="F41" s="446">
        <v>2685.5335378146851</v>
      </c>
      <c r="G41" s="751">
        <v>513.10564105264177</v>
      </c>
      <c r="H41" s="446">
        <v>1699.7181818181818</v>
      </c>
      <c r="I41" s="446">
        <v>280.75438596491261</v>
      </c>
      <c r="J41" s="751">
        <v>505.41108769378394</v>
      </c>
    </row>
    <row r="42" spans="1:10" customFormat="1" ht="12.95" customHeight="1">
      <c r="A42" s="596" t="s">
        <v>207</v>
      </c>
      <c r="B42" s="446">
        <v>19971.887971635613</v>
      </c>
      <c r="C42" s="446">
        <v>1724.3302596052677</v>
      </c>
      <c r="D42" s="594">
        <v>1058.2402999879828</v>
      </c>
      <c r="E42" s="307">
        <v>17126.606153453762</v>
      </c>
      <c r="F42" s="446">
        <v>1720.0846455701799</v>
      </c>
      <c r="G42" s="751">
        <v>895.68391576314389</v>
      </c>
      <c r="H42" s="446">
        <v>2845.2818181818179</v>
      </c>
      <c r="I42" s="446">
        <v>4.2456140350877192</v>
      </c>
      <c r="J42" s="751">
        <v>66916.968444778351</v>
      </c>
    </row>
    <row r="43" spans="1:10" customFormat="1" ht="12.95" customHeight="1">
      <c r="A43" s="596" t="s">
        <v>208</v>
      </c>
      <c r="B43" s="457">
        <v>1.9410179202228761</v>
      </c>
      <c r="C43" s="457">
        <v>1.6053618211636775</v>
      </c>
      <c r="D43" s="594">
        <v>20.908439121586419</v>
      </c>
      <c r="E43" s="308">
        <v>1.9169999230871233</v>
      </c>
      <c r="F43" s="457">
        <v>1.6435590724895435</v>
      </c>
      <c r="G43" s="751">
        <v>16.637117288604152</v>
      </c>
      <c r="H43" s="457">
        <v>2.1185331866519985</v>
      </c>
      <c r="I43" s="457">
        <v>0</v>
      </c>
      <c r="J43" s="751" t="s">
        <v>120</v>
      </c>
    </row>
    <row r="44" spans="1:10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</row>
    <row r="45" spans="1:10" customFormat="1" ht="12.95" customHeight="1">
      <c r="A45" s="596" t="s">
        <v>209</v>
      </c>
      <c r="B45" s="457">
        <v>15.882980813417033</v>
      </c>
      <c r="C45" s="457">
        <v>21.004858324130844</v>
      </c>
      <c r="D45" s="594">
        <v>-24.384251641581823</v>
      </c>
      <c r="E45" s="308">
        <v>15.795011327700564</v>
      </c>
      <c r="F45" s="457">
        <v>21.362160916261107</v>
      </c>
      <c r="G45" s="751">
        <v>-26.060797923878422</v>
      </c>
      <c r="H45" s="457">
        <v>16.533156871242678</v>
      </c>
      <c r="I45" s="457">
        <v>0</v>
      </c>
      <c r="J45" s="751" t="s">
        <v>120</v>
      </c>
    </row>
    <row r="46" spans="1:10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</row>
    <row r="47" spans="1:10" customFormat="1" ht="12.95" customHeight="1">
      <c r="A47" s="597" t="s">
        <v>211</v>
      </c>
      <c r="B47" s="457">
        <v>8.5844614384695159</v>
      </c>
      <c r="C47" s="457">
        <v>15.816474244055367</v>
      </c>
      <c r="D47" s="594">
        <v>-45.724557154727506</v>
      </c>
      <c r="E47" s="308">
        <v>8.4303390203960724</v>
      </c>
      <c r="F47" s="457">
        <v>15.900456245484609</v>
      </c>
      <c r="G47" s="751">
        <v>-46.980521248941464</v>
      </c>
      <c r="H47" s="457">
        <v>9.5285042181118289</v>
      </c>
      <c r="I47" s="457">
        <v>14.048730838193878</v>
      </c>
      <c r="J47" s="751">
        <v>-32.17533791588518</v>
      </c>
    </row>
    <row r="48" spans="1:10" customFormat="1" ht="12.95" customHeight="1">
      <c r="A48" s="597" t="s">
        <v>212</v>
      </c>
      <c r="B48" s="457">
        <v>8.2735561895745384</v>
      </c>
      <c r="C48" s="457">
        <v>10.729947979176789</v>
      </c>
      <c r="D48" s="594">
        <v>-22.892858328570455</v>
      </c>
      <c r="E48" s="308">
        <v>8.1998330483440718</v>
      </c>
      <c r="F48" s="457">
        <v>10.325697938592699</v>
      </c>
      <c r="G48" s="751">
        <v>-20.58809876960591</v>
      </c>
      <c r="H48" s="457">
        <v>8.7385489959850737</v>
      </c>
      <c r="I48" s="457">
        <v>22.036852888966592</v>
      </c>
      <c r="J48" s="751">
        <v>-60.345748823506959</v>
      </c>
    </row>
    <row r="49" spans="1:12" customFormat="1" ht="12.95" customHeight="1">
      <c r="A49" s="597" t="s">
        <v>213</v>
      </c>
      <c r="B49" s="457">
        <v>4.8223156669164728</v>
      </c>
      <c r="C49" s="457">
        <v>6.1851602276195452</v>
      </c>
      <c r="D49" s="594">
        <v>-22.034102764506457</v>
      </c>
      <c r="E49" s="308">
        <v>4.920193823250897</v>
      </c>
      <c r="F49" s="457">
        <v>6.1851602276195452</v>
      </c>
      <c r="G49" s="751">
        <v>-20.451635168964579</v>
      </c>
      <c r="H49" s="457">
        <v>4</v>
      </c>
      <c r="I49" s="457">
        <v>0</v>
      </c>
      <c r="J49" s="751" t="s">
        <v>120</v>
      </c>
    </row>
    <row r="50" spans="1:12" customFormat="1" ht="12.95" customHeight="1">
      <c r="A50" s="597" t="s">
        <v>214</v>
      </c>
      <c r="B50" s="457">
        <v>3.9872796501163759</v>
      </c>
      <c r="C50" s="457">
        <v>3.4087039531776138</v>
      </c>
      <c r="D50" s="594">
        <v>16.973480386861127</v>
      </c>
      <c r="E50" s="308">
        <v>3.9872796501163759</v>
      </c>
      <c r="F50" s="457">
        <v>3.4087039531776138</v>
      </c>
      <c r="G50" s="751">
        <v>16.973480386861127</v>
      </c>
      <c r="H50" s="457">
        <v>0</v>
      </c>
      <c r="I50" s="457">
        <v>0</v>
      </c>
      <c r="J50" s="751" t="s">
        <v>120</v>
      </c>
    </row>
    <row r="51" spans="1:12" customFormat="1" ht="12.95" customHeight="1">
      <c r="A51" s="597" t="s">
        <v>215</v>
      </c>
      <c r="B51" s="457">
        <v>6.2057803776971081</v>
      </c>
      <c r="C51" s="457">
        <v>8.7587776324099185</v>
      </c>
      <c r="D51" s="594">
        <v>-29.147871562191607</v>
      </c>
      <c r="E51" s="308">
        <v>6.5358280135236804</v>
      </c>
      <c r="F51" s="457">
        <v>8.5920143817842636</v>
      </c>
      <c r="G51" s="751">
        <v>-23.931365531927618</v>
      </c>
      <c r="H51" s="457">
        <v>4.1610200464785914</v>
      </c>
      <c r="I51" s="457">
        <v>12.692257901792939</v>
      </c>
      <c r="J51" s="751">
        <v>-67.216077086719167</v>
      </c>
    </row>
    <row r="52" spans="1:12" customFormat="1" ht="12.95" customHeight="1">
      <c r="A52" s="456" t="s">
        <v>216</v>
      </c>
      <c r="B52" s="457">
        <v>9.1014017146308781</v>
      </c>
      <c r="C52" s="457">
        <v>13.734186651775074</v>
      </c>
      <c r="D52" s="594">
        <v>-33.731774983161685</v>
      </c>
      <c r="E52" s="308">
        <v>9.4553647964880039</v>
      </c>
      <c r="F52" s="457">
        <v>13.772377485279275</v>
      </c>
      <c r="G52" s="751">
        <v>-31.345442668889579</v>
      </c>
      <c r="H52" s="457">
        <v>5.9550093965743907</v>
      </c>
      <c r="I52" s="457">
        <v>12.52341742621884</v>
      </c>
      <c r="J52" s="751">
        <v>-52.449006577812604</v>
      </c>
    </row>
    <row r="53" spans="1:12" customFormat="1" ht="12.95" customHeight="1">
      <c r="A53" s="598" t="s">
        <v>217</v>
      </c>
      <c r="B53" s="457">
        <v>5.3208009464730992</v>
      </c>
      <c r="C53" s="457">
        <v>10.245743392962266</v>
      </c>
      <c r="D53" s="594">
        <v>-48.068180683424863</v>
      </c>
      <c r="E53" s="308">
        <v>5.7732899169595724</v>
      </c>
      <c r="F53" s="457">
        <v>10.245743392962266</v>
      </c>
      <c r="G53" s="751">
        <v>-43.651820121464226</v>
      </c>
      <c r="H53" s="457">
        <v>2.7125454403709721</v>
      </c>
      <c r="I53" s="457">
        <v>0</v>
      </c>
      <c r="J53" s="751" t="s">
        <v>120</v>
      </c>
    </row>
    <row r="54" spans="1:12" customFormat="1" ht="12.95" customHeight="1">
      <c r="A54" s="598" t="s">
        <v>218</v>
      </c>
      <c r="B54" s="457">
        <v>7.9597922680699291</v>
      </c>
      <c r="C54" s="457">
        <v>12.356748780855121</v>
      </c>
      <c r="D54" s="594">
        <v>-35.58344181600259</v>
      </c>
      <c r="E54" s="308">
        <v>8.4218050470609338</v>
      </c>
      <c r="F54" s="457">
        <v>12.349730446953759</v>
      </c>
      <c r="G54" s="751">
        <v>-31.805758164233499</v>
      </c>
      <c r="H54" s="457">
        <v>4.3754742897272516</v>
      </c>
      <c r="I54" s="457">
        <v>12.52341742621884</v>
      </c>
      <c r="J54" s="751">
        <v>-65.061658964055425</v>
      </c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</row>
    <row r="57" spans="1:12" customFormat="1" ht="12.95" customHeight="1">
      <c r="A57" s="456" t="s">
        <v>220</v>
      </c>
      <c r="B57" s="446">
        <v>23933.944930093465</v>
      </c>
      <c r="C57" s="446">
        <v>2200.2981848371655</v>
      </c>
      <c r="D57" s="594">
        <v>987.75915441955021</v>
      </c>
      <c r="E57" s="307">
        <v>21307.065132113625</v>
      </c>
      <c r="F57" s="446">
        <v>2048.2981848371669</v>
      </c>
      <c r="G57" s="751">
        <v>940.23258380261018</v>
      </c>
      <c r="H57" s="446">
        <v>2626.8797979797982</v>
      </c>
      <c r="I57" s="446">
        <v>152.0000000000002</v>
      </c>
      <c r="J57" s="751">
        <v>1628.2103934077597</v>
      </c>
      <c r="L57" s="746"/>
    </row>
    <row r="58" spans="1:12" customFormat="1" ht="12.95" customHeight="1">
      <c r="A58" s="456" t="s">
        <v>221</v>
      </c>
      <c r="B58" s="446">
        <v>16406.181878315332</v>
      </c>
      <c r="C58" s="446">
        <v>1570.3242376491617</v>
      </c>
      <c r="D58" s="594">
        <v>944.76397198555912</v>
      </c>
      <c r="E58" s="307">
        <v>14841.608140941578</v>
      </c>
      <c r="F58" s="446">
        <v>1418.324237649163</v>
      </c>
      <c r="G58" s="751">
        <v>946.41856544320024</v>
      </c>
      <c r="H58" s="446">
        <v>1564.5737373737375</v>
      </c>
      <c r="I58" s="446">
        <v>152.0000000000002</v>
      </c>
      <c r="J58" s="751">
        <v>929.32482721956285</v>
      </c>
    </row>
    <row r="59" spans="1:12" customFormat="1" ht="12.95" customHeight="1">
      <c r="A59" s="456" t="s">
        <v>222</v>
      </c>
      <c r="B59" s="446">
        <v>4710.4330803459952</v>
      </c>
      <c r="C59" s="446">
        <v>684.14456087113831</v>
      </c>
      <c r="D59" s="594">
        <v>588.51429211804054</v>
      </c>
      <c r="E59" s="307">
        <v>3650.5664136793248</v>
      </c>
      <c r="F59" s="446">
        <v>555.14456087113797</v>
      </c>
      <c r="G59" s="751">
        <v>557.58843209250256</v>
      </c>
      <c r="H59" s="446">
        <v>1059.8666666666666</v>
      </c>
      <c r="I59" s="446">
        <v>129.00000000000014</v>
      </c>
      <c r="J59" s="751">
        <v>721.60206718346149</v>
      </c>
      <c r="L59" s="746"/>
    </row>
    <row r="60" spans="1:12" customFormat="1" ht="12.95" customHeight="1">
      <c r="A60" s="456" t="s">
        <v>223</v>
      </c>
      <c r="B60" s="446">
        <v>2387.6519822558757</v>
      </c>
      <c r="C60" s="446">
        <v>462.68985984178198</v>
      </c>
      <c r="D60" s="594">
        <v>416.03723994996119</v>
      </c>
      <c r="E60" s="307">
        <v>1865.0519822558754</v>
      </c>
      <c r="F60" s="446">
        <v>333.68985984178175</v>
      </c>
      <c r="G60" s="751">
        <v>458.91778765473583</v>
      </c>
      <c r="H60" s="446">
        <v>522.6</v>
      </c>
      <c r="I60" s="446">
        <v>129.00000000000014</v>
      </c>
      <c r="J60" s="751">
        <v>305.11627906976696</v>
      </c>
    </row>
    <row r="61" spans="1:12" customFormat="1" ht="12.95" customHeight="1">
      <c r="A61" s="456" t="s">
        <v>224</v>
      </c>
      <c r="B61" s="446">
        <v>433.99205101085261</v>
      </c>
      <c r="C61" s="446">
        <v>124.94783000484553</v>
      </c>
      <c r="D61" s="594">
        <v>247.3386060358329</v>
      </c>
      <c r="E61" s="307">
        <v>433.99205101085261</v>
      </c>
      <c r="F61" s="446">
        <v>124.94783000484553</v>
      </c>
      <c r="G61" s="751">
        <v>247.3386060358329</v>
      </c>
      <c r="H61" s="446">
        <v>0</v>
      </c>
      <c r="I61" s="446">
        <v>0</v>
      </c>
      <c r="J61" s="751" t="s">
        <v>120</v>
      </c>
      <c r="L61" s="746"/>
    </row>
    <row r="62" spans="1:12" customFormat="1" ht="12.95" customHeight="1">
      <c r="A62" s="456" t="s">
        <v>225</v>
      </c>
      <c r="B62" s="446">
        <v>254.49918983607301</v>
      </c>
      <c r="C62" s="446">
        <v>70.069444849567859</v>
      </c>
      <c r="D62" s="594">
        <v>263.20994176913706</v>
      </c>
      <c r="E62" s="307">
        <v>254.49918983607301</v>
      </c>
      <c r="F62" s="446">
        <v>70.069444849567859</v>
      </c>
      <c r="G62" s="751">
        <v>263.20994176913706</v>
      </c>
      <c r="H62" s="446">
        <v>0</v>
      </c>
      <c r="I62" s="446">
        <v>0</v>
      </c>
      <c r="J62" s="751" t="s">
        <v>120</v>
      </c>
    </row>
    <row r="63" spans="1:12" customFormat="1" ht="12.95" customHeight="1">
      <c r="A63" s="456" t="s">
        <v>226</v>
      </c>
      <c r="B63" s="446">
        <v>436.54785429159443</v>
      </c>
      <c r="C63" s="446">
        <v>0</v>
      </c>
      <c r="D63" s="594" t="s">
        <v>120</v>
      </c>
      <c r="E63" s="307">
        <v>384.94785429159441</v>
      </c>
      <c r="F63" s="446">
        <v>0</v>
      </c>
      <c r="G63" s="751" t="s">
        <v>120</v>
      </c>
      <c r="H63" s="446">
        <v>51.6</v>
      </c>
      <c r="I63" s="446">
        <v>0</v>
      </c>
      <c r="J63" s="751" t="s">
        <v>120</v>
      </c>
    </row>
    <row r="64" spans="1:12" customFormat="1" ht="12.95" customHeight="1">
      <c r="A64" s="456" t="s">
        <v>227</v>
      </c>
      <c r="B64" s="446">
        <v>3298.0789011071602</v>
      </c>
      <c r="C64" s="446">
        <v>863.73877665804571</v>
      </c>
      <c r="D64" s="594">
        <v>281.83754049667613</v>
      </c>
      <c r="E64" s="307">
        <v>2989.9485980768577</v>
      </c>
      <c r="F64" s="446">
        <v>859.73877665804571</v>
      </c>
      <c r="G64" s="751">
        <v>247.77407734234211</v>
      </c>
      <c r="H64" s="446">
        <v>308.13030303030303</v>
      </c>
      <c r="I64" s="446">
        <v>4</v>
      </c>
      <c r="J64" s="751">
        <v>7603.257575757576</v>
      </c>
      <c r="L64" s="746"/>
    </row>
    <row r="65" spans="1:12" customFormat="1" ht="12.95" customHeight="1">
      <c r="A65" s="456" t="s">
        <v>228</v>
      </c>
      <c r="B65" s="446">
        <v>2154.2016149341621</v>
      </c>
      <c r="C65" s="446">
        <v>217.74918863256852</v>
      </c>
      <c r="D65" s="594">
        <v>889.30408350185712</v>
      </c>
      <c r="E65" s="307">
        <v>1909.8238371563837</v>
      </c>
      <c r="F65" s="446">
        <v>217.74918863256852</v>
      </c>
      <c r="G65" s="751">
        <v>777.07506473378112</v>
      </c>
      <c r="H65" s="446">
        <v>244.37777777777777</v>
      </c>
      <c r="I65" s="446">
        <v>0</v>
      </c>
      <c r="J65" s="751" t="s">
        <v>120</v>
      </c>
      <c r="L65" s="746"/>
    </row>
    <row r="66" spans="1:12" customFormat="1" ht="12.95" customHeight="1">
      <c r="A66" s="456" t="s">
        <v>229</v>
      </c>
      <c r="B66" s="446">
        <v>5727.6910151516558</v>
      </c>
      <c r="C66" s="446">
        <v>691.89305850108519</v>
      </c>
      <c r="D66" s="594">
        <v>727.82894621895855</v>
      </c>
      <c r="E66" s="307">
        <v>5445.1354595960993</v>
      </c>
      <c r="F66" s="446">
        <v>691.89305850108519</v>
      </c>
      <c r="G66" s="751">
        <v>686.99090743769307</v>
      </c>
      <c r="H66" s="446">
        <v>282.55555555555554</v>
      </c>
      <c r="I66" s="446">
        <v>0</v>
      </c>
      <c r="J66" s="751" t="s">
        <v>120</v>
      </c>
      <c r="L66" s="746"/>
    </row>
    <row r="67" spans="1:12" customFormat="1" ht="12.95" customHeight="1">
      <c r="A67" s="456" t="s">
        <v>230</v>
      </c>
      <c r="B67" s="446">
        <v>3345.0962272573474</v>
      </c>
      <c r="C67" s="446">
        <v>460.07648139608477</v>
      </c>
      <c r="D67" s="594">
        <v>627.07394585934469</v>
      </c>
      <c r="E67" s="307">
        <v>2628.3194595805812</v>
      </c>
      <c r="F67" s="446">
        <v>460.07648139608477</v>
      </c>
      <c r="G67" s="751">
        <v>471.27881251505067</v>
      </c>
      <c r="H67" s="446">
        <v>716.77676767676769</v>
      </c>
      <c r="I67" s="446">
        <v>0</v>
      </c>
      <c r="J67" s="751" t="s">
        <v>120</v>
      </c>
      <c r="L67" s="746"/>
    </row>
    <row r="68" spans="1:12" customFormat="1" ht="12.95" customHeight="1">
      <c r="A68" s="456" t="s">
        <v>231</v>
      </c>
      <c r="B68" s="446">
        <v>1991.1112688689652</v>
      </c>
      <c r="C68" s="446">
        <v>172.51703167275105</v>
      </c>
      <c r="D68" s="594">
        <v>1054.1534476699785</v>
      </c>
      <c r="E68" s="307">
        <v>1503.3688446265417</v>
      </c>
      <c r="F68" s="446">
        <v>172.51703167275105</v>
      </c>
      <c r="G68" s="751">
        <v>771.43213052627414</v>
      </c>
      <c r="H68" s="446">
        <v>487.74242424242425</v>
      </c>
      <c r="I68" s="446">
        <v>0</v>
      </c>
      <c r="J68" s="751" t="s">
        <v>120</v>
      </c>
    </row>
    <row r="69" spans="1:12" customFormat="1" ht="12.95" customHeight="1">
      <c r="A69" s="456" t="s">
        <v>232</v>
      </c>
      <c r="B69" s="446">
        <v>2420.4986705661281</v>
      </c>
      <c r="C69" s="446">
        <v>228.82366421603808</v>
      </c>
      <c r="D69" s="594">
        <v>957.80085239823597</v>
      </c>
      <c r="E69" s="307">
        <v>1753.2138220812801</v>
      </c>
      <c r="F69" s="446">
        <v>228.82366421603808</v>
      </c>
      <c r="G69" s="751">
        <v>666.185537709958</v>
      </c>
      <c r="H69" s="446">
        <v>667.28484848484845</v>
      </c>
      <c r="I69" s="446">
        <v>0</v>
      </c>
      <c r="J69" s="751" t="s">
        <v>120</v>
      </c>
    </row>
    <row r="70" spans="1:12" customFormat="1" ht="12.95" customHeight="1">
      <c r="A70" s="456" t="s">
        <v>233</v>
      </c>
      <c r="B70" s="446">
        <v>572.60463296402975</v>
      </c>
      <c r="C70" s="446">
        <v>113.2477437543528</v>
      </c>
      <c r="D70" s="594">
        <v>405.62122827459962</v>
      </c>
      <c r="E70" s="307">
        <v>495.6046329640298</v>
      </c>
      <c r="F70" s="446">
        <v>113.2477437543528</v>
      </c>
      <c r="G70" s="751">
        <v>337.62870370208213</v>
      </c>
      <c r="H70" s="446">
        <v>77</v>
      </c>
      <c r="I70" s="446">
        <v>0</v>
      </c>
      <c r="J70" s="751" t="s">
        <v>120</v>
      </c>
    </row>
    <row r="71" spans="1:12" customFormat="1" ht="12.95" customHeight="1">
      <c r="A71" s="456" t="s">
        <v>234</v>
      </c>
      <c r="B71" s="446">
        <v>1508.9922555625494</v>
      </c>
      <c r="C71" s="446">
        <v>223.40672821831973</v>
      </c>
      <c r="D71" s="594">
        <v>575.44619967215897</v>
      </c>
      <c r="E71" s="307">
        <v>1508.9922555625494</v>
      </c>
      <c r="F71" s="446">
        <v>223.40672821831973</v>
      </c>
      <c r="G71" s="751">
        <v>575.44619967215897</v>
      </c>
      <c r="H71" s="446">
        <v>0</v>
      </c>
      <c r="I71" s="446">
        <v>0</v>
      </c>
      <c r="J71" s="751" t="s">
        <v>120</v>
      </c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</row>
    <row r="74" spans="1:12" customFormat="1" ht="12.95" customHeight="1">
      <c r="A74" s="596" t="s">
        <v>236</v>
      </c>
      <c r="B74" s="446">
        <v>33268.347002613344</v>
      </c>
      <c r="C74" s="446">
        <v>3493.8294753680593</v>
      </c>
      <c r="D74" s="594">
        <v>852.20294056019077</v>
      </c>
      <c r="E74" s="307">
        <v>28863.856093522441</v>
      </c>
      <c r="F74" s="446">
        <v>3255.8418241120357</v>
      </c>
      <c r="G74" s="751">
        <v>786.52513398418762</v>
      </c>
      <c r="H74" s="446">
        <v>4404.4909090909096</v>
      </c>
      <c r="I74" s="446">
        <v>237.98765125602287</v>
      </c>
      <c r="J74" s="751">
        <v>1750.7224580121751</v>
      </c>
    </row>
    <row r="75" spans="1:12" customFormat="1" ht="12.95" customHeight="1">
      <c r="A75" s="596" t="s">
        <v>237</v>
      </c>
      <c r="B75" s="446">
        <v>3418.7163591541175</v>
      </c>
      <c r="C75" s="446">
        <v>251.71615934692306</v>
      </c>
      <c r="D75" s="594">
        <v>1258.1632454682165</v>
      </c>
      <c r="E75" s="307">
        <v>3026.7628238005823</v>
      </c>
      <c r="F75" s="446">
        <v>244.76614279611209</v>
      </c>
      <c r="G75" s="751">
        <v>1136.5937499459831</v>
      </c>
      <c r="H75" s="446">
        <v>391.95353535353536</v>
      </c>
      <c r="I75" s="446">
        <v>6.9500165508109895</v>
      </c>
      <c r="J75" s="751">
        <v>5539.6057834970006</v>
      </c>
    </row>
    <row r="76" spans="1:12" customFormat="1" ht="12.95" customHeight="1">
      <c r="A76" s="596" t="s">
        <v>238</v>
      </c>
      <c r="B76" s="446">
        <v>3232.5444430816478</v>
      </c>
      <c r="C76" s="446">
        <v>204.05069600252929</v>
      </c>
      <c r="D76" s="594">
        <v>1484.1869233524101</v>
      </c>
      <c r="E76" s="307">
        <v>2840.5909077281121</v>
      </c>
      <c r="F76" s="446">
        <v>197.76734611838498</v>
      </c>
      <c r="G76" s="751">
        <v>1336.3295880138442</v>
      </c>
      <c r="H76" s="446">
        <v>391.95353535353536</v>
      </c>
      <c r="I76" s="446">
        <v>6.2833498841443234</v>
      </c>
      <c r="J76" s="751">
        <v>6137.9708687336961</v>
      </c>
      <c r="L76" s="746"/>
    </row>
    <row r="77" spans="1:12" customFormat="1" ht="12.95" customHeight="1">
      <c r="A77" s="596" t="s">
        <v>239</v>
      </c>
      <c r="B77" s="446">
        <v>360.98775816718415</v>
      </c>
      <c r="C77" s="446">
        <v>71.92678513326257</v>
      </c>
      <c r="D77" s="594">
        <v>401.882236914055</v>
      </c>
      <c r="E77" s="307">
        <v>360.98775816718415</v>
      </c>
      <c r="F77" s="446">
        <v>71.260118466595898</v>
      </c>
      <c r="G77" s="751">
        <v>406.57754426327796</v>
      </c>
      <c r="H77" s="446">
        <v>0</v>
      </c>
      <c r="I77" s="446">
        <v>0.66666666666666663</v>
      </c>
      <c r="J77" s="751">
        <v>-100</v>
      </c>
    </row>
    <row r="78" spans="1:12" customFormat="1" ht="12.95" customHeight="1">
      <c r="A78" s="596" t="s">
        <v>240</v>
      </c>
      <c r="B78" s="446">
        <v>30758.426308918195</v>
      </c>
      <c r="C78" s="446">
        <v>3318.5419812018486</v>
      </c>
      <c r="D78" s="594">
        <v>826.86566821067231</v>
      </c>
      <c r="E78" s="307">
        <v>26558.622268514147</v>
      </c>
      <c r="F78" s="446">
        <v>3087.5043464966357</v>
      </c>
      <c r="G78" s="751">
        <v>760.19708113609568</v>
      </c>
      <c r="H78" s="446">
        <v>4199.8040404040403</v>
      </c>
      <c r="I78" s="446">
        <v>231.03763470521187</v>
      </c>
      <c r="J78" s="751">
        <v>1717.8008296192529</v>
      </c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</row>
    <row r="80" spans="1:12" customFormat="1" ht="12.95" customHeight="1">
      <c r="A80" s="596" t="s">
        <v>241</v>
      </c>
      <c r="B80" s="446">
        <v>1627.1090954655992</v>
      </c>
      <c r="C80" s="446">
        <v>79.244733312180713</v>
      </c>
      <c r="D80" s="594">
        <v>1953.270958784962</v>
      </c>
      <c r="E80" s="307">
        <v>1562.8090954655991</v>
      </c>
      <c r="F80" s="446">
        <v>76.54033079645744</v>
      </c>
      <c r="G80" s="751">
        <v>1941.8112636873154</v>
      </c>
      <c r="H80" s="446">
        <v>64.3</v>
      </c>
      <c r="I80" s="446">
        <v>2.7044025157232703</v>
      </c>
      <c r="J80" s="751">
        <v>2277.6046511627906</v>
      </c>
      <c r="L80" s="746"/>
    </row>
    <row r="81" spans="1:12" customFormat="1" ht="12.95" customHeight="1">
      <c r="A81" s="596" t="s">
        <v>242</v>
      </c>
      <c r="B81" s="446">
        <v>734.25761979650918</v>
      </c>
      <c r="C81" s="446">
        <v>38.646365003586176</v>
      </c>
      <c r="D81" s="594">
        <v>1799.9396702079846</v>
      </c>
      <c r="E81" s="307">
        <v>734.25761979650918</v>
      </c>
      <c r="F81" s="446">
        <v>38.646365003586176</v>
      </c>
      <c r="G81" s="751">
        <v>1799.9396702079846</v>
      </c>
      <c r="H81" s="446">
        <v>0</v>
      </c>
      <c r="I81" s="446">
        <v>0</v>
      </c>
      <c r="J81" s="751" t="s">
        <v>120</v>
      </c>
    </row>
    <row r="82" spans="1:12" customFormat="1" ht="12.95" customHeight="1">
      <c r="A82" s="596" t="s">
        <v>243</v>
      </c>
      <c r="B82" s="446">
        <v>279.68446155317082</v>
      </c>
      <c r="C82" s="446">
        <v>30.124527941672877</v>
      </c>
      <c r="D82" s="594">
        <v>828.42769883297751</v>
      </c>
      <c r="E82" s="307">
        <v>279.68446155317082</v>
      </c>
      <c r="F82" s="446">
        <v>28.438993350477912</v>
      </c>
      <c r="G82" s="751">
        <v>883.45415432389348</v>
      </c>
      <c r="H82" s="446">
        <v>0</v>
      </c>
      <c r="I82" s="446">
        <v>1.6855345911949686</v>
      </c>
      <c r="J82" s="751">
        <v>-100</v>
      </c>
    </row>
    <row r="83" spans="1:12" customFormat="1" ht="12.95" customHeight="1">
      <c r="A83" s="596" t="s">
        <v>244</v>
      </c>
      <c r="B83" s="446">
        <v>669.88446329657506</v>
      </c>
      <c r="C83" s="446">
        <v>10.473840366921657</v>
      </c>
      <c r="D83" s="594">
        <v>6295.7864530014722</v>
      </c>
      <c r="E83" s="307">
        <v>605.58446329657511</v>
      </c>
      <c r="F83" s="446">
        <v>9.4549724423933554</v>
      </c>
      <c r="G83" s="751">
        <v>6304.931024244026</v>
      </c>
      <c r="H83" s="446">
        <v>64.3</v>
      </c>
      <c r="I83" s="446">
        <v>1.0188679245283019</v>
      </c>
      <c r="J83" s="751">
        <v>6210.9259259259252</v>
      </c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</row>
    <row r="85" spans="1:12" customFormat="1" ht="12.95" customHeight="1">
      <c r="A85" s="596" t="s">
        <v>245</v>
      </c>
      <c r="B85" s="446">
        <v>321.48617102678412</v>
      </c>
      <c r="C85" s="446">
        <v>123.80922487706093</v>
      </c>
      <c r="D85" s="594">
        <v>159.66253431116368</v>
      </c>
      <c r="E85" s="307">
        <v>321.48617102678412</v>
      </c>
      <c r="F85" s="446">
        <v>119.25297050948581</v>
      </c>
      <c r="G85" s="751">
        <v>169.58336522209478</v>
      </c>
      <c r="H85" s="446">
        <v>0</v>
      </c>
      <c r="I85" s="446">
        <v>4.5562543675751224</v>
      </c>
      <c r="J85" s="751">
        <v>-100</v>
      </c>
    </row>
    <row r="86" spans="1:12" customFormat="1" ht="12.95" customHeight="1">
      <c r="A86" s="596" t="s">
        <v>246</v>
      </c>
      <c r="B86" s="446">
        <v>3051.3197221570363</v>
      </c>
      <c r="C86" s="446">
        <v>891.16130891649414</v>
      </c>
      <c r="D86" s="594">
        <v>242.39813730994899</v>
      </c>
      <c r="E86" s="307">
        <v>2706.6106312479455</v>
      </c>
      <c r="F86" s="446">
        <v>863.24135047741947</v>
      </c>
      <c r="G86" s="751">
        <v>213.54042872842487</v>
      </c>
      <c r="H86" s="446">
        <v>344.70909090909089</v>
      </c>
      <c r="I86" s="446">
        <v>27.919958439074623</v>
      </c>
      <c r="J86" s="751">
        <v>1134.6332522711159</v>
      </c>
      <c r="L86" s="746"/>
    </row>
    <row r="87" spans="1:12" customFormat="1" ht="12.95" customHeight="1">
      <c r="A87" s="596" t="s">
        <v>247</v>
      </c>
      <c r="B87" s="446">
        <v>159.6589146694597</v>
      </c>
      <c r="C87" s="446">
        <v>21.110077746849068</v>
      </c>
      <c r="D87" s="594">
        <v>656.31609027726438</v>
      </c>
      <c r="E87" s="307">
        <v>159.6589146694597</v>
      </c>
      <c r="F87" s="446">
        <v>21.110077746849068</v>
      </c>
      <c r="G87" s="751">
        <v>656.31609027726438</v>
      </c>
      <c r="H87" s="446">
        <v>0</v>
      </c>
      <c r="I87" s="446">
        <v>0</v>
      </c>
      <c r="J87" s="751" t="s">
        <v>120</v>
      </c>
    </row>
    <row r="88" spans="1:12" customFormat="1" ht="12.95" customHeight="1">
      <c r="A88" s="596" t="s">
        <v>248</v>
      </c>
      <c r="B88" s="446">
        <v>392.82465618562492</v>
      </c>
      <c r="C88" s="446">
        <v>277.88976251933661</v>
      </c>
      <c r="D88" s="594">
        <v>41.359887685063867</v>
      </c>
      <c r="E88" s="307">
        <v>392.82465618562492</v>
      </c>
      <c r="F88" s="446">
        <v>268.18083611527624</v>
      </c>
      <c r="G88" s="751">
        <v>46.477526834457009</v>
      </c>
      <c r="H88" s="446">
        <v>0</v>
      </c>
      <c r="I88" s="446">
        <v>9.7089264040604668</v>
      </c>
      <c r="J88" s="751">
        <v>-100</v>
      </c>
    </row>
    <row r="89" spans="1:12" customFormat="1" ht="12.95" customHeight="1">
      <c r="A89" s="596" t="s">
        <v>249</v>
      </c>
      <c r="B89" s="446">
        <v>1379.5818380028102</v>
      </c>
      <c r="C89" s="446">
        <v>47.55058098672594</v>
      </c>
      <c r="D89" s="594">
        <v>2801.2933372736911</v>
      </c>
      <c r="E89" s="307">
        <v>1379.5818380028102</v>
      </c>
      <c r="F89" s="446">
        <v>47.55058098672594</v>
      </c>
      <c r="G89" s="751">
        <v>2801.2933372736911</v>
      </c>
      <c r="H89" s="446">
        <v>0</v>
      </c>
      <c r="I89" s="446">
        <v>0</v>
      </c>
      <c r="J89" s="751" t="s">
        <v>120</v>
      </c>
    </row>
    <row r="90" spans="1:12" customFormat="1" ht="12.95" customHeight="1">
      <c r="A90" s="596" t="s">
        <v>250</v>
      </c>
      <c r="B90" s="446">
        <v>860.255482005874</v>
      </c>
      <c r="C90" s="446">
        <v>124.5868719330348</v>
      </c>
      <c r="D90" s="594">
        <v>590.48646029756617</v>
      </c>
      <c r="E90" s="307">
        <v>860.255482005874</v>
      </c>
      <c r="F90" s="446">
        <v>122.46406491549095</v>
      </c>
      <c r="G90" s="751">
        <v>602.45543670260531</v>
      </c>
      <c r="H90" s="446">
        <v>0</v>
      </c>
      <c r="I90" s="446">
        <v>2.1228070175438596</v>
      </c>
      <c r="J90" s="751">
        <v>-100</v>
      </c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</row>
    <row r="93" spans="1:12" ht="12.95" customHeight="1">
      <c r="A93" s="596" t="s">
        <v>252</v>
      </c>
      <c r="B93" s="574">
        <v>70.530391401797942</v>
      </c>
      <c r="C93" s="574">
        <v>60.700720170146546</v>
      </c>
      <c r="D93" s="595">
        <v>9.8296712316513961</v>
      </c>
      <c r="E93" s="309">
        <v>70.891294040858384</v>
      </c>
      <c r="F93" s="574">
        <v>58.998281502221545</v>
      </c>
      <c r="G93" s="752">
        <v>11.893012538636839</v>
      </c>
      <c r="H93" s="574">
        <v>67.862986298629863</v>
      </c>
      <c r="I93" s="574">
        <v>87.017543859649152</v>
      </c>
      <c r="J93" s="752">
        <v>-19.154557561019288</v>
      </c>
    </row>
    <row r="94" spans="1:12" ht="12.95" customHeight="1">
      <c r="A94" s="596" t="s">
        <v>253</v>
      </c>
      <c r="B94" s="574">
        <v>29.469608598201837</v>
      </c>
      <c r="C94" s="574">
        <v>39.299279829853461</v>
      </c>
      <c r="D94" s="595">
        <v>-9.8296712316516235</v>
      </c>
      <c r="E94" s="309">
        <v>29.108705959141453</v>
      </c>
      <c r="F94" s="574">
        <v>41.001718497778555</v>
      </c>
      <c r="G94" s="752">
        <v>-11.893012538637102</v>
      </c>
      <c r="H94" s="574">
        <v>32.137013701370144</v>
      </c>
      <c r="I94" s="574">
        <v>12.982456140350862</v>
      </c>
      <c r="J94" s="752">
        <v>19.154557561019281</v>
      </c>
    </row>
    <row r="95" spans="1:12" ht="12.95" customHeight="1">
      <c r="A95" s="596" t="s">
        <v>254</v>
      </c>
      <c r="B95" s="1191">
        <v>2.2656255799376588</v>
      </c>
      <c r="C95" s="1191">
        <v>3.2544574402820228</v>
      </c>
      <c r="D95" s="595">
        <v>-30.383923541451331</v>
      </c>
      <c r="E95" s="841">
        <v>2.1645597881125132</v>
      </c>
      <c r="F95" s="1191">
        <v>3.2520787435626493</v>
      </c>
      <c r="G95" s="752">
        <v>-33.440732565373253</v>
      </c>
      <c r="H95" s="1191">
        <v>3.0125954817703993</v>
      </c>
      <c r="I95" s="1191">
        <v>0</v>
      </c>
      <c r="J95" s="752" t="s">
        <v>120</v>
      </c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</row>
    <row r="97" spans="1:10" ht="12.95" customHeight="1">
      <c r="A97" s="596" t="s">
        <v>255</v>
      </c>
      <c r="B97" s="753">
        <v>1775.9456651522985</v>
      </c>
      <c r="C97" s="753">
        <v>131.10289369621697</v>
      </c>
      <c r="D97" s="595">
        <v>1254.619730413734</v>
      </c>
      <c r="E97" s="754">
        <v>1775.9456651522985</v>
      </c>
      <c r="F97" s="753">
        <v>131.10289369621697</v>
      </c>
      <c r="G97" s="752">
        <v>1254.619730413734</v>
      </c>
      <c r="H97" s="753">
        <v>0</v>
      </c>
      <c r="I97" s="753">
        <v>0</v>
      </c>
      <c r="J97" s="752" t="s">
        <v>120</v>
      </c>
    </row>
    <row r="98" spans="1:10" ht="12.95" customHeight="1">
      <c r="A98" s="596" t="s">
        <v>256</v>
      </c>
      <c r="B98" s="753">
        <v>36360.818101003984</v>
      </c>
      <c r="C98" s="753">
        <v>4559.515289688642</v>
      </c>
      <c r="D98" s="595">
        <v>697.47112995177542</v>
      </c>
      <c r="E98" s="754">
        <v>31815.818101003948</v>
      </c>
      <c r="F98" s="753">
        <v>4274.5152896886411</v>
      </c>
      <c r="G98" s="752">
        <v>644.31405539132913</v>
      </c>
      <c r="H98" s="753">
        <v>4545</v>
      </c>
      <c r="I98" s="753">
        <v>285.00000000000034</v>
      </c>
      <c r="J98" s="752">
        <v>1494.7368421052613</v>
      </c>
    </row>
    <row r="99" spans="1:10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</row>
    <row r="100" spans="1:10" ht="12.95" customHeight="1">
      <c r="A100" s="596" t="s">
        <v>257</v>
      </c>
      <c r="B100" s="753">
        <v>8652.9111519342587</v>
      </c>
      <c r="C100" s="753">
        <v>474.02308794719931</v>
      </c>
      <c r="D100" s="595">
        <v>1725.4197679287074</v>
      </c>
      <c r="E100" s="754">
        <v>7319.3687276918254</v>
      </c>
      <c r="F100" s="753">
        <v>474.02308794719931</v>
      </c>
      <c r="G100" s="752">
        <v>1444.0954067003415</v>
      </c>
      <c r="H100" s="753">
        <v>1333.5424242424242</v>
      </c>
      <c r="I100" s="753">
        <v>0</v>
      </c>
      <c r="J100" s="752" t="s">
        <v>120</v>
      </c>
    </row>
    <row r="101" spans="1:10" ht="12.95" customHeight="1">
      <c r="A101" s="596" t="s">
        <v>258</v>
      </c>
      <c r="B101" s="753">
        <v>29483.852614221945</v>
      </c>
      <c r="C101" s="753">
        <v>4216.5950954376603</v>
      </c>
      <c r="D101" s="595">
        <v>599.23366951034404</v>
      </c>
      <c r="E101" s="754">
        <v>26272.395038464383</v>
      </c>
      <c r="F101" s="753">
        <v>3931.5950954376585</v>
      </c>
      <c r="G101" s="752">
        <v>568.23755754888555</v>
      </c>
      <c r="H101" s="753">
        <v>3211.4575757575758</v>
      </c>
      <c r="I101" s="753">
        <v>285.00000000000034</v>
      </c>
      <c r="J101" s="752">
        <v>1026.8272195640604</v>
      </c>
    </row>
    <row r="102" spans="1:10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</row>
    <row r="103" spans="1:10" ht="12.95" customHeight="1">
      <c r="A103" s="596" t="s">
        <v>259</v>
      </c>
      <c r="B103" s="753">
        <v>28731.623210688373</v>
      </c>
      <c r="C103" s="753">
        <v>4149.915192034241</v>
      </c>
      <c r="D103" s="595">
        <v>592.34241860746215</v>
      </c>
      <c r="E103" s="754">
        <v>25520.165634930807</v>
      </c>
      <c r="F103" s="753">
        <v>3864.9151920342397</v>
      </c>
      <c r="G103" s="752">
        <v>560.30337968421634</v>
      </c>
      <c r="H103" s="753">
        <v>3211.4575757575758</v>
      </c>
      <c r="I103" s="753">
        <v>285.00000000000034</v>
      </c>
      <c r="J103" s="752">
        <v>1026.8272195640604</v>
      </c>
    </row>
    <row r="104" spans="1:10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</row>
    <row r="105" spans="1:10" ht="12.95" customHeight="1">
      <c r="A105" s="599" t="s">
        <v>260</v>
      </c>
      <c r="B105" s="446">
        <v>40.930062749361568</v>
      </c>
      <c r="C105" s="446">
        <v>37.920483155417614</v>
      </c>
      <c r="D105" s="594">
        <v>7.9365539241922356</v>
      </c>
      <c r="E105" s="307">
        <v>41.41122896506225</v>
      </c>
      <c r="F105" s="446">
        <v>37.902386090321201</v>
      </c>
      <c r="G105" s="751">
        <v>9.2575777851544583</v>
      </c>
      <c r="H105" s="446">
        <v>37.960910535497995</v>
      </c>
      <c r="I105" s="446">
        <v>0</v>
      </c>
      <c r="J105" s="751" t="s">
        <v>120</v>
      </c>
    </row>
    <row r="106" spans="1:10" ht="12.95" customHeight="1">
      <c r="A106" s="600" t="s">
        <v>261</v>
      </c>
      <c r="B106" s="302">
        <v>1.8513534229968591</v>
      </c>
      <c r="C106" s="302">
        <v>1.5310409375022083</v>
      </c>
      <c r="D106" s="611">
        <v>20.921222786976521</v>
      </c>
      <c r="E106" s="301">
        <v>1.853651924689099</v>
      </c>
      <c r="F106" s="302">
        <v>1.5786865885532337</v>
      </c>
      <c r="G106" s="610">
        <v>17.417347947945359</v>
      </c>
      <c r="H106" s="302">
        <v>1.834540513763488</v>
      </c>
      <c r="I106" s="302">
        <v>1.0439813607885411</v>
      </c>
      <c r="J106" s="610">
        <v>75.725408773373218</v>
      </c>
    </row>
    <row r="107" spans="1:10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0">
      <c r="A108" s="167" t="s">
        <v>263</v>
      </c>
      <c r="B108" s="168"/>
      <c r="C108" s="168"/>
      <c r="D108" s="169"/>
      <c r="H108"/>
      <c r="J108"/>
    </row>
    <row r="109" spans="1:10">
      <c r="A109" s="165" t="s">
        <v>264</v>
      </c>
      <c r="B109" s="166"/>
      <c r="C109" s="166"/>
      <c r="D109" s="170"/>
      <c r="H109"/>
      <c r="J109"/>
    </row>
    <row r="110" spans="1:10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0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0">
      <c r="A112" s="251"/>
    </row>
    <row r="113" spans="1:1">
      <c r="A113" s="257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8">
    <pageSetUpPr fitToPage="1"/>
  </sheetPr>
  <dimension ref="A1:L113"/>
  <sheetViews>
    <sheetView showGridLines="0" workbookViewId="0">
      <selection activeCell="F41" sqref="F41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2" s="11" customFormat="1" ht="15.75">
      <c r="A1" s="1468" t="s">
        <v>1023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2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</row>
    <row r="3" spans="1:12" customFormat="1" ht="12.7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</row>
    <row r="4" spans="1:12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2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2" customFormat="1" ht="12.95" customHeight="1">
      <c r="A6" s="596" t="s">
        <v>137</v>
      </c>
      <c r="B6" s="446">
        <v>186551.49876042129</v>
      </c>
      <c r="C6" s="446">
        <v>6524.2204004386167</v>
      </c>
      <c r="D6" s="594">
        <v>2759.3684350068802</v>
      </c>
      <c r="E6" s="307">
        <v>28790.498760420276</v>
      </c>
      <c r="F6" s="446">
        <v>3288.2204004386267</v>
      </c>
      <c r="G6" s="751">
        <v>775.56475096924214</v>
      </c>
      <c r="H6" s="446">
        <v>157761.00000000017</v>
      </c>
      <c r="I6" s="446">
        <v>3236.00000000001</v>
      </c>
      <c r="J6" s="751">
        <v>4775.1854140914611</v>
      </c>
      <c r="K6" s="467"/>
    </row>
    <row r="7" spans="1:12" customFormat="1" ht="12.95" customHeight="1">
      <c r="A7" s="596" t="s">
        <v>180</v>
      </c>
      <c r="B7" s="446">
        <v>1815212.3124086291</v>
      </c>
      <c r="C7" s="446">
        <v>84412.62878563875</v>
      </c>
      <c r="D7" s="594">
        <v>2050.4037233791896</v>
      </c>
      <c r="E7" s="307">
        <v>200357.17378134566</v>
      </c>
      <c r="F7" s="446">
        <v>46354.611023996331</v>
      </c>
      <c r="G7" s="751">
        <v>332.2270629724992</v>
      </c>
      <c r="H7" s="446">
        <v>1614855.1386272751</v>
      </c>
      <c r="I7" s="446">
        <v>38058.56391548879</v>
      </c>
      <c r="J7" s="751">
        <v>4143.0795397670627</v>
      </c>
    </row>
    <row r="8" spans="1:12" customFormat="1" ht="12.95" customHeight="1">
      <c r="A8" s="596" t="s">
        <v>168</v>
      </c>
      <c r="B8" s="446">
        <v>4973.1844175578881</v>
      </c>
      <c r="C8" s="446">
        <v>231.26747612503766</v>
      </c>
      <c r="D8" s="594">
        <v>2050.4037233791896</v>
      </c>
      <c r="E8" s="307">
        <v>548.92376378450865</v>
      </c>
      <c r="F8" s="446">
        <v>126.99893431231871</v>
      </c>
      <c r="G8" s="751">
        <v>332.2270629724992</v>
      </c>
      <c r="H8" s="446">
        <v>4424.2606537733564</v>
      </c>
      <c r="I8" s="446">
        <v>104.27003812462682</v>
      </c>
      <c r="J8" s="751">
        <v>4143.0795397670618</v>
      </c>
    </row>
    <row r="9" spans="1:12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</row>
    <row r="10" spans="1:12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</row>
    <row r="11" spans="1:12" customFormat="1" ht="12.95" customHeight="1">
      <c r="A11" s="596" t="s">
        <v>182</v>
      </c>
      <c r="B11" s="446">
        <v>182278.15160438456</v>
      </c>
      <c r="C11" s="446">
        <v>4847.2413836943306</v>
      </c>
      <c r="D11" s="594">
        <v>3660.4512995278369</v>
      </c>
      <c r="E11" s="307">
        <v>25854.823678453289</v>
      </c>
      <c r="F11" s="446">
        <v>2061.9466405138292</v>
      </c>
      <c r="G11" s="751">
        <v>1153.9036253629904</v>
      </c>
      <c r="H11" s="446">
        <v>156423.3279259305</v>
      </c>
      <c r="I11" s="446">
        <v>2785.2947431805219</v>
      </c>
      <c r="J11" s="751">
        <v>5516.0421911869571</v>
      </c>
      <c r="L11" s="746"/>
    </row>
    <row r="12" spans="1:12" customFormat="1" ht="12.95" customHeight="1">
      <c r="A12" s="596" t="s">
        <v>183</v>
      </c>
      <c r="B12" s="446">
        <v>142520.27421924239</v>
      </c>
      <c r="C12" s="446">
        <v>4356.1329180434495</v>
      </c>
      <c r="D12" s="594">
        <v>3171.7154618701388</v>
      </c>
      <c r="E12" s="307">
        <v>22730.402352851394</v>
      </c>
      <c r="F12" s="446">
        <v>1640.0707330024793</v>
      </c>
      <c r="G12" s="751">
        <v>1285.9403680253972</v>
      </c>
      <c r="H12" s="446">
        <v>119789.87186638977</v>
      </c>
      <c r="I12" s="446">
        <v>2716.0621850409857</v>
      </c>
      <c r="J12" s="751">
        <v>4310.4244934503267</v>
      </c>
    </row>
    <row r="13" spans="1:12" customFormat="1" ht="12.95" customHeight="1">
      <c r="A13" s="596" t="s">
        <v>184</v>
      </c>
      <c r="B13" s="446">
        <v>2591.7132213023633</v>
      </c>
      <c r="C13" s="446">
        <v>71.738938007021375</v>
      </c>
      <c r="D13" s="594">
        <v>3512.700847409676</v>
      </c>
      <c r="E13" s="307">
        <v>679.04224373819147</v>
      </c>
      <c r="F13" s="446">
        <v>48.661418627176403</v>
      </c>
      <c r="G13" s="751">
        <v>1295.4427612165016</v>
      </c>
      <c r="H13" s="446">
        <v>1912.6709775641737</v>
      </c>
      <c r="I13" s="446">
        <v>23.077519379844961</v>
      </c>
      <c r="J13" s="751">
        <v>8188.0267418803624</v>
      </c>
    </row>
    <row r="14" spans="1:12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</row>
    <row r="15" spans="1:12" customFormat="1" ht="12.95" customHeight="1">
      <c r="A15" s="596" t="s">
        <v>185</v>
      </c>
      <c r="B15" s="446">
        <v>11342.495287944488</v>
      </c>
      <c r="C15" s="446">
        <v>571.50610618877977</v>
      </c>
      <c r="D15" s="594">
        <v>1884.6673841482698</v>
      </c>
      <c r="E15" s="307">
        <v>1614.8491583682307</v>
      </c>
      <c r="F15" s="446">
        <v>441.1928717715781</v>
      </c>
      <c r="G15" s="751">
        <v>266.01886877363199</v>
      </c>
      <c r="H15" s="446">
        <v>9727.6461295762565</v>
      </c>
      <c r="I15" s="446">
        <v>130.31323441720161</v>
      </c>
      <c r="J15" s="751">
        <v>7364.8182689049945</v>
      </c>
      <c r="L15" s="746"/>
    </row>
    <row r="16" spans="1:12" customFormat="1" ht="12.95" customHeight="1">
      <c r="A16" s="596" t="s">
        <v>186</v>
      </c>
      <c r="B16" s="446">
        <v>750.72484333026637</v>
      </c>
      <c r="C16" s="446">
        <v>281.26422039271586</v>
      </c>
      <c r="D16" s="594">
        <v>166.91089335218857</v>
      </c>
      <c r="E16" s="307">
        <v>620.68983640081603</v>
      </c>
      <c r="F16" s="446">
        <v>185.56726504528166</v>
      </c>
      <c r="G16" s="751">
        <v>234.48239712395224</v>
      </c>
      <c r="H16" s="446">
        <v>130.03500692945053</v>
      </c>
      <c r="I16" s="446">
        <v>95.696955347434155</v>
      </c>
      <c r="J16" s="751">
        <v>35.882073214711795</v>
      </c>
    </row>
    <row r="17" spans="1:12" customFormat="1" ht="12.95" customHeight="1">
      <c r="A17" s="596" t="s">
        <v>187</v>
      </c>
      <c r="B17" s="446">
        <v>2887.4432992132988</v>
      </c>
      <c r="C17" s="446">
        <v>127.97441036842353</v>
      </c>
      <c r="D17" s="594">
        <v>2156.2661479749613</v>
      </c>
      <c r="E17" s="307">
        <v>277.96917424923959</v>
      </c>
      <c r="F17" s="446">
        <v>127.97441036842353</v>
      </c>
      <c r="G17" s="751">
        <v>117.20684115597679</v>
      </c>
      <c r="H17" s="446">
        <v>2609.4741249640592</v>
      </c>
      <c r="I17" s="446">
        <v>0</v>
      </c>
      <c r="J17" s="751" t="s">
        <v>120</v>
      </c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</row>
    <row r="19" spans="1:12" customFormat="1" ht="12.95" customHeight="1">
      <c r="A19" s="596" t="s">
        <v>188</v>
      </c>
      <c r="B19" s="446">
        <v>26986.07546164831</v>
      </c>
      <c r="C19" s="446">
        <v>1161.4105259797602</v>
      </c>
      <c r="D19" s="594">
        <v>2223.5604343161081</v>
      </c>
      <c r="E19" s="307">
        <v>3103.5220478530573</v>
      </c>
      <c r="F19" s="446">
        <v>842.72333363114535</v>
      </c>
      <c r="G19" s="751">
        <v>268.27294605461219</v>
      </c>
      <c r="H19" s="446">
        <v>23882.553413795242</v>
      </c>
      <c r="I19" s="446">
        <v>318.6871923486151</v>
      </c>
      <c r="J19" s="751">
        <v>7394.0424300672494</v>
      </c>
    </row>
    <row r="20" spans="1:12" customFormat="1" ht="12.95" customHeight="1">
      <c r="A20" s="596" t="s">
        <v>189</v>
      </c>
      <c r="B20" s="446">
        <v>26305.140292789416</v>
      </c>
      <c r="C20" s="446">
        <v>1124.6194105223519</v>
      </c>
      <c r="D20" s="594">
        <v>2239.0259892963672</v>
      </c>
      <c r="E20" s="307">
        <v>3007.522433378454</v>
      </c>
      <c r="F20" s="446">
        <v>805.93221817373706</v>
      </c>
      <c r="G20" s="751">
        <v>273.17312368943089</v>
      </c>
      <c r="H20" s="446">
        <v>23297.617859410948</v>
      </c>
      <c r="I20" s="446">
        <v>318.6871923486151</v>
      </c>
      <c r="J20" s="751">
        <v>7210.4970700941922</v>
      </c>
      <c r="L20" s="746"/>
    </row>
    <row r="21" spans="1:12" customFormat="1" ht="12.95" customHeight="1">
      <c r="A21" s="596" t="s">
        <v>190</v>
      </c>
      <c r="B21" s="446">
        <v>1601.3682105779474</v>
      </c>
      <c r="C21" s="446">
        <v>810.85869886821149</v>
      </c>
      <c r="D21" s="594">
        <v>97.490415138065515</v>
      </c>
      <c r="E21" s="307">
        <v>1247.7799879833849</v>
      </c>
      <c r="F21" s="446">
        <v>526.78778558936403</v>
      </c>
      <c r="G21" s="751">
        <v>136.86577823504075</v>
      </c>
      <c r="H21" s="446">
        <v>353.58822259456332</v>
      </c>
      <c r="I21" s="446">
        <v>284.07091327884757</v>
      </c>
      <c r="J21" s="751">
        <v>24.471815334179148</v>
      </c>
    </row>
    <row r="22" spans="1:12" customFormat="1" ht="12.95" customHeight="1">
      <c r="A22" s="596" t="s">
        <v>191</v>
      </c>
      <c r="B22" s="446">
        <v>4084.0333348626164</v>
      </c>
      <c r="C22" s="446">
        <v>20.164676331804515</v>
      </c>
      <c r="D22" s="594">
        <v>20153.403861588991</v>
      </c>
      <c r="E22" s="307">
        <v>229.96284338842361</v>
      </c>
      <c r="F22" s="446">
        <v>20.164676331804515</v>
      </c>
      <c r="G22" s="751">
        <v>1040.4241734627658</v>
      </c>
      <c r="H22" s="446">
        <v>3854.0704914741932</v>
      </c>
      <c r="I22" s="446">
        <v>0</v>
      </c>
      <c r="J22" s="751" t="s">
        <v>120</v>
      </c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</row>
    <row r="24" spans="1:12" customFormat="1" ht="12.95" customHeight="1">
      <c r="A24" s="596" t="s">
        <v>192</v>
      </c>
      <c r="B24" s="446">
        <v>1390.5096835903162</v>
      </c>
      <c r="C24" s="446">
        <v>21.124381818946695</v>
      </c>
      <c r="D24" s="594">
        <v>6482.4869835630052</v>
      </c>
      <c r="E24" s="307">
        <v>70.919167241492787</v>
      </c>
      <c r="F24" s="446">
        <v>21.124381818946695</v>
      </c>
      <c r="G24" s="751">
        <v>235.72185851083506</v>
      </c>
      <c r="H24" s="446">
        <v>1319.5905163488235</v>
      </c>
      <c r="I24" s="446">
        <v>0</v>
      </c>
      <c r="J24" s="751" t="s">
        <v>120</v>
      </c>
    </row>
    <row r="25" spans="1:12" customFormat="1" ht="12.95" customHeight="1">
      <c r="A25" s="596" t="s">
        <v>193</v>
      </c>
      <c r="B25" s="446">
        <v>1.0623509291285442</v>
      </c>
      <c r="C25" s="446">
        <v>3.1840460158598507</v>
      </c>
      <c r="D25" s="594">
        <v>-66.635189195227241</v>
      </c>
      <c r="E25" s="307">
        <v>1.0623509291285442</v>
      </c>
      <c r="F25" s="446">
        <v>3.1840460158598507</v>
      </c>
      <c r="G25" s="751">
        <v>-66.635189195227241</v>
      </c>
      <c r="H25" s="446">
        <v>0</v>
      </c>
      <c r="I25" s="446">
        <v>0</v>
      </c>
      <c r="J25" s="751" t="s">
        <v>120</v>
      </c>
    </row>
    <row r="26" spans="1:12" customFormat="1" ht="12.95" customHeight="1">
      <c r="A26" s="596" t="s">
        <v>194</v>
      </c>
      <c r="B26" s="446">
        <v>1085.4352041152879</v>
      </c>
      <c r="C26" s="446">
        <v>13.699551437042008</v>
      </c>
      <c r="D26" s="594">
        <v>7823.1441197439226</v>
      </c>
      <c r="E26" s="307">
        <v>23.991063169335899</v>
      </c>
      <c r="F26" s="446">
        <v>13.699551437042008</v>
      </c>
      <c r="G26" s="751">
        <v>75.122983256713269</v>
      </c>
      <c r="H26" s="446">
        <v>1061.4441409459519</v>
      </c>
      <c r="I26" s="446">
        <v>0</v>
      </c>
      <c r="J26" s="751" t="s">
        <v>120</v>
      </c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</row>
    <row r="28" spans="1:12" customFormat="1" ht="12.95" customHeight="1">
      <c r="A28" s="596" t="s">
        <v>195</v>
      </c>
      <c r="B28" s="446">
        <v>1895.2228747129388</v>
      </c>
      <c r="C28" s="446">
        <v>35.578352439386308</v>
      </c>
      <c r="D28" s="594">
        <v>5226.8989280539872</v>
      </c>
      <c r="E28" s="307">
        <v>104.99512847004351</v>
      </c>
      <c r="F28" s="446">
        <v>35.578352439386308</v>
      </c>
      <c r="G28" s="751">
        <v>195.10958566426123</v>
      </c>
      <c r="H28" s="446">
        <v>1790.2277462428956</v>
      </c>
      <c r="I28" s="446">
        <v>0</v>
      </c>
      <c r="J28" s="751" t="s">
        <v>120</v>
      </c>
    </row>
    <row r="29" spans="1:12" customFormat="1" ht="12.95" customHeight="1">
      <c r="A29" s="596" t="s">
        <v>196</v>
      </c>
      <c r="B29" s="446">
        <v>37.135675500136543</v>
      </c>
      <c r="C29" s="446">
        <v>7.3761957392014423</v>
      </c>
      <c r="D29" s="594">
        <v>403.45295614615708</v>
      </c>
      <c r="E29" s="307">
        <v>17.207840448590158</v>
      </c>
      <c r="F29" s="446">
        <v>7.3761957392014423</v>
      </c>
      <c r="G29" s="751">
        <v>133.28882606975264</v>
      </c>
      <c r="H29" s="446">
        <v>19.927835051546392</v>
      </c>
      <c r="I29" s="446">
        <v>0</v>
      </c>
      <c r="J29" s="751" t="s">
        <v>120</v>
      </c>
    </row>
    <row r="30" spans="1:12" customFormat="1" ht="12.95" customHeight="1">
      <c r="A30" s="596" t="s">
        <v>197</v>
      </c>
      <c r="B30" s="446">
        <v>1570.1087878198628</v>
      </c>
      <c r="C30" s="446">
        <v>14.665884591444836</v>
      </c>
      <c r="D30" s="594">
        <v>10605.858061475312</v>
      </c>
      <c r="E30" s="307">
        <v>29.953989252282522</v>
      </c>
      <c r="F30" s="446">
        <v>14.665884591444836</v>
      </c>
      <c r="G30" s="751">
        <v>104.24263579542834</v>
      </c>
      <c r="H30" s="446">
        <v>1540.1547985675802</v>
      </c>
      <c r="I30" s="446">
        <v>0</v>
      </c>
      <c r="J30" s="751" t="s">
        <v>120</v>
      </c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</row>
    <row r="32" spans="1:12" customFormat="1" ht="12.95" customHeight="1">
      <c r="A32" s="596" t="s">
        <v>198</v>
      </c>
      <c r="B32" s="446">
        <v>18799.289101967421</v>
      </c>
      <c r="C32" s="446">
        <v>672.45551128165926</v>
      </c>
      <c r="D32" s="594">
        <v>2695.618265680821</v>
      </c>
      <c r="E32" s="307">
        <v>2130.5329161824366</v>
      </c>
      <c r="F32" s="446">
        <v>601.51812308845695</v>
      </c>
      <c r="G32" s="751">
        <v>254.19263932453927</v>
      </c>
      <c r="H32" s="446">
        <v>16668.756185784987</v>
      </c>
      <c r="I32" s="446">
        <v>70.937388193202139</v>
      </c>
      <c r="J32" s="751">
        <v>23397.843112558148</v>
      </c>
      <c r="L32" s="746"/>
    </row>
    <row r="33" spans="1:10" customFormat="1" ht="12.95" customHeight="1">
      <c r="A33" s="596" t="s">
        <v>199</v>
      </c>
      <c r="B33" s="446">
        <v>15614.383408598838</v>
      </c>
      <c r="C33" s="446">
        <v>602.43122594058036</v>
      </c>
      <c r="D33" s="594">
        <v>2491.8947651194512</v>
      </c>
      <c r="E33" s="307">
        <v>1754.7861608744336</v>
      </c>
      <c r="F33" s="446">
        <v>531.49383774737805</v>
      </c>
      <c r="G33" s="751">
        <v>230.16114886895323</v>
      </c>
      <c r="H33" s="446">
        <v>13859.597247724398</v>
      </c>
      <c r="I33" s="446">
        <v>70.937388193202139</v>
      </c>
      <c r="J33" s="751">
        <v>19437.789028793915</v>
      </c>
    </row>
    <row r="34" spans="1:10" customFormat="1" ht="12.95" customHeight="1">
      <c r="A34" s="596" t="s">
        <v>200</v>
      </c>
      <c r="B34" s="446">
        <v>8976.6275636908013</v>
      </c>
      <c r="C34" s="446">
        <v>186.52775786414958</v>
      </c>
      <c r="D34" s="594">
        <v>4712.4888576790736</v>
      </c>
      <c r="E34" s="307">
        <v>661.67999411790163</v>
      </c>
      <c r="F34" s="446">
        <v>186.52775786414958</v>
      </c>
      <c r="G34" s="751">
        <v>254.73540329574496</v>
      </c>
      <c r="H34" s="446">
        <v>8314.9475695729034</v>
      </c>
      <c r="I34" s="446">
        <v>0</v>
      </c>
      <c r="J34" s="751" t="s">
        <v>120</v>
      </c>
    </row>
    <row r="35" spans="1:10" customFormat="1" ht="12.95" customHeight="1">
      <c r="A35" s="596" t="s">
        <v>201</v>
      </c>
      <c r="B35" s="446">
        <v>1458.9266191471456</v>
      </c>
      <c r="C35" s="446">
        <v>446.01431279148892</v>
      </c>
      <c r="D35" s="594">
        <v>227.10309452091323</v>
      </c>
      <c r="E35" s="307">
        <v>770.66015388985022</v>
      </c>
      <c r="F35" s="446">
        <v>375.07692459828684</v>
      </c>
      <c r="G35" s="751">
        <v>105.46722641368542</v>
      </c>
      <c r="H35" s="446">
        <v>688.26646525729575</v>
      </c>
      <c r="I35" s="446">
        <v>70.937388193202139</v>
      </c>
      <c r="J35" s="751">
        <v>870.24500448587378</v>
      </c>
    </row>
    <row r="36" spans="1:10" customFormat="1" ht="12.95" customHeight="1">
      <c r="A36" s="596" t="s">
        <v>202</v>
      </c>
      <c r="B36" s="446">
        <v>2327.2763055697942</v>
      </c>
      <c r="C36" s="446">
        <v>21.170597833198126</v>
      </c>
      <c r="D36" s="594">
        <v>10892.964506275472</v>
      </c>
      <c r="E36" s="307">
        <v>126.8852821250877</v>
      </c>
      <c r="F36" s="446">
        <v>21.170597833198126</v>
      </c>
      <c r="G36" s="751">
        <v>499.34671247741437</v>
      </c>
      <c r="H36" s="446">
        <v>2200.3910234447067</v>
      </c>
      <c r="I36" s="446">
        <v>0</v>
      </c>
      <c r="J36" s="751" t="s">
        <v>120</v>
      </c>
    </row>
    <row r="37" spans="1:10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</row>
    <row r="38" spans="1:10" customFormat="1" ht="12.95" customHeight="1">
      <c r="A38" s="596" t="s">
        <v>203</v>
      </c>
      <c r="B38" s="446">
        <v>44031.224541179108</v>
      </c>
      <c r="C38" s="446">
        <v>2168.0874823951672</v>
      </c>
      <c r="D38" s="594">
        <v>1930.8785922483241</v>
      </c>
      <c r="E38" s="307">
        <v>6060.0964075688453</v>
      </c>
      <c r="F38" s="446">
        <v>1648.1496674361488</v>
      </c>
      <c r="G38" s="751">
        <v>267.69090376336351</v>
      </c>
      <c r="H38" s="446">
        <v>37971.128133610226</v>
      </c>
      <c r="I38" s="446">
        <v>519.93781495901862</v>
      </c>
      <c r="J38" s="751">
        <v>7203.0133683588874</v>
      </c>
    </row>
    <row r="39" spans="1:10" customFormat="1" ht="12.95" customHeight="1">
      <c r="A39" s="596" t="s">
        <v>204</v>
      </c>
      <c r="B39" s="446">
        <v>4273.3471560365879</v>
      </c>
      <c r="C39" s="446">
        <v>1676.9790167442816</v>
      </c>
      <c r="D39" s="594">
        <v>154.82412799254601</v>
      </c>
      <c r="E39" s="307">
        <v>2935.6750819669683</v>
      </c>
      <c r="F39" s="446">
        <v>1226.2737599247985</v>
      </c>
      <c r="G39" s="751">
        <v>139.39801844467414</v>
      </c>
      <c r="H39" s="446">
        <v>1337.6720740696219</v>
      </c>
      <c r="I39" s="446">
        <v>450.70525681948374</v>
      </c>
      <c r="J39" s="751">
        <v>196.79531219787521</v>
      </c>
    </row>
    <row r="40" spans="1:10" customFormat="1" ht="12.95" customHeight="1">
      <c r="A40" s="596" t="s">
        <v>205</v>
      </c>
      <c r="B40" s="446">
        <v>39757.877385142499</v>
      </c>
      <c r="C40" s="446">
        <v>491.10846565088474</v>
      </c>
      <c r="D40" s="594">
        <v>7995.5390032729074</v>
      </c>
      <c r="E40" s="307">
        <v>3124.4213256018766</v>
      </c>
      <c r="F40" s="446">
        <v>421.87590751134974</v>
      </c>
      <c r="G40" s="751">
        <v>640.60198033892698</v>
      </c>
      <c r="H40" s="446">
        <v>36633.456059540607</v>
      </c>
      <c r="I40" s="446">
        <v>69.232558139534888</v>
      </c>
      <c r="J40" s="751">
        <v>52813.624808876251</v>
      </c>
    </row>
    <row r="41" spans="1:10" customFormat="1" ht="12.95" customHeight="1">
      <c r="A41" s="596" t="s">
        <v>206</v>
      </c>
      <c r="B41" s="446">
        <v>146369.49191872714</v>
      </c>
      <c r="C41" s="446">
        <v>5904.8303918509318</v>
      </c>
      <c r="D41" s="594">
        <v>2378.8094188230543</v>
      </c>
      <c r="E41" s="307">
        <v>25387.802522503171</v>
      </c>
      <c r="F41" s="446">
        <v>2738.062949990473</v>
      </c>
      <c r="G41" s="751">
        <v>827.21763473668511</v>
      </c>
      <c r="H41" s="446">
        <v>120981.68939622263</v>
      </c>
      <c r="I41" s="446">
        <v>3166.7674418604747</v>
      </c>
      <c r="J41" s="751">
        <v>3720.3528240503174</v>
      </c>
    </row>
    <row r="42" spans="1:10" customFormat="1" ht="12.95" customHeight="1">
      <c r="A42" s="596" t="s">
        <v>207</v>
      </c>
      <c r="B42" s="446">
        <v>40182.00684169447</v>
      </c>
      <c r="C42" s="446">
        <v>619.39000858768918</v>
      </c>
      <c r="D42" s="594">
        <v>6387.3514723487442</v>
      </c>
      <c r="E42" s="307">
        <v>3402.6962379170773</v>
      </c>
      <c r="F42" s="446">
        <v>550.15745044815412</v>
      </c>
      <c r="G42" s="751">
        <v>518.49498450766532</v>
      </c>
      <c r="H42" s="446">
        <v>36779.310603777369</v>
      </c>
      <c r="I42" s="446">
        <v>69.232558139534888</v>
      </c>
      <c r="J42" s="751">
        <v>53024.298151240408</v>
      </c>
    </row>
    <row r="43" spans="1:10" customFormat="1" ht="12.95" customHeight="1">
      <c r="A43" s="596" t="s">
        <v>208</v>
      </c>
      <c r="B43" s="457">
        <v>1.2972868642357682</v>
      </c>
      <c r="C43" s="457">
        <v>1.1146964234158214</v>
      </c>
      <c r="D43" s="594">
        <v>16.38028408312513</v>
      </c>
      <c r="E43" s="308">
        <v>1.1386965802469269</v>
      </c>
      <c r="F43" s="457">
        <v>1.2065166274367505</v>
      </c>
      <c r="G43" s="751">
        <v>-5.6211448435574018</v>
      </c>
      <c r="H43" s="457">
        <v>1.3262287026786994</v>
      </c>
      <c r="I43" s="457">
        <v>1.0213944864460864</v>
      </c>
      <c r="J43" s="751">
        <v>29.844905203402373</v>
      </c>
    </row>
    <row r="44" spans="1:10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</row>
    <row r="45" spans="1:10" customFormat="1" ht="12.95" customHeight="1">
      <c r="A45" s="596" t="s">
        <v>209</v>
      </c>
      <c r="B45" s="457">
        <v>9.7303550197675701</v>
      </c>
      <c r="C45" s="457">
        <v>12.938347205432203</v>
      </c>
      <c r="D45" s="594">
        <v>-24.794451213349323</v>
      </c>
      <c r="E45" s="308">
        <v>6.9591421617463114</v>
      </c>
      <c r="F45" s="457">
        <v>14.097172749677283</v>
      </c>
      <c r="G45" s="751">
        <v>-50.634483344146986</v>
      </c>
      <c r="H45" s="457">
        <v>10.236085842681483</v>
      </c>
      <c r="I45" s="457">
        <v>11.760821310769058</v>
      </c>
      <c r="J45" s="751">
        <v>-12.964532219288271</v>
      </c>
    </row>
    <row r="46" spans="1:10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</row>
    <row r="47" spans="1:10" customFormat="1" ht="12.95" customHeight="1">
      <c r="A47" s="597" t="s">
        <v>211</v>
      </c>
      <c r="B47" s="457">
        <v>8.4650678850661922</v>
      </c>
      <c r="C47" s="457">
        <v>10.902170502391693</v>
      </c>
      <c r="D47" s="594">
        <v>-22.354288229035259</v>
      </c>
      <c r="E47" s="308">
        <v>5.7424181718846903</v>
      </c>
      <c r="F47" s="457">
        <v>11.780543471931896</v>
      </c>
      <c r="G47" s="751">
        <v>-51.255065731335158</v>
      </c>
      <c r="H47" s="457">
        <v>8.915087899381696</v>
      </c>
      <c r="I47" s="457">
        <v>10.251913218814805</v>
      </c>
      <c r="J47" s="751">
        <v>-13.039764294724055</v>
      </c>
    </row>
    <row r="48" spans="1:10" customFormat="1" ht="12.95" customHeight="1">
      <c r="A48" s="597" t="s">
        <v>212</v>
      </c>
      <c r="B48" s="457">
        <v>4.9173720747016043</v>
      </c>
      <c r="C48" s="457">
        <v>12.128652617177996</v>
      </c>
      <c r="D48" s="594">
        <v>-59.456567601441115</v>
      </c>
      <c r="E48" s="308">
        <v>7.7108296538358561</v>
      </c>
      <c r="F48" s="457">
        <v>11.010949972686214</v>
      </c>
      <c r="G48" s="751">
        <v>-29.971258856289818</v>
      </c>
      <c r="H48" s="457">
        <v>4.556760685733197</v>
      </c>
      <c r="I48" s="457">
        <v>14.955225486000801</v>
      </c>
      <c r="J48" s="751">
        <v>-69.530645392149637</v>
      </c>
    </row>
    <row r="49" spans="1:12" customFormat="1" ht="12.95" customHeight="1">
      <c r="A49" s="597" t="s">
        <v>213</v>
      </c>
      <c r="B49" s="457">
        <v>1.6181753536299577</v>
      </c>
      <c r="C49" s="457">
        <v>15.012128315931395</v>
      </c>
      <c r="D49" s="594">
        <v>-89.220879814138726</v>
      </c>
      <c r="E49" s="308">
        <v>4.4666738893295461</v>
      </c>
      <c r="F49" s="457">
        <v>15.012128315931395</v>
      </c>
      <c r="G49" s="751">
        <v>-70.246231611347511</v>
      </c>
      <c r="H49" s="457">
        <v>1.4650876028939361</v>
      </c>
      <c r="I49" s="457">
        <v>0</v>
      </c>
      <c r="J49" s="751" t="s">
        <v>120</v>
      </c>
    </row>
    <row r="50" spans="1:12" customFormat="1" ht="12.95" customHeight="1">
      <c r="A50" s="597" t="s">
        <v>214</v>
      </c>
      <c r="B50" s="457">
        <v>1.7230887660594487</v>
      </c>
      <c r="C50" s="457">
        <v>4.3834908290851695</v>
      </c>
      <c r="D50" s="594">
        <v>-60.691402509012306</v>
      </c>
      <c r="E50" s="308">
        <v>4.4599132040045717</v>
      </c>
      <c r="F50" s="457">
        <v>4.3834908290851695</v>
      </c>
      <c r="G50" s="751">
        <v>1.7434135920241234</v>
      </c>
      <c r="H50" s="457">
        <v>1.5625766557622738</v>
      </c>
      <c r="I50" s="457">
        <v>0</v>
      </c>
      <c r="J50" s="751" t="s">
        <v>120</v>
      </c>
    </row>
    <row r="51" spans="1:12" customFormat="1" ht="12.95" customHeight="1">
      <c r="A51" s="597" t="s">
        <v>215</v>
      </c>
      <c r="B51" s="457">
        <v>4.4721084026784723</v>
      </c>
      <c r="C51" s="457">
        <v>9.8649956936530252</v>
      </c>
      <c r="D51" s="594">
        <v>-54.66689959575195</v>
      </c>
      <c r="E51" s="308">
        <v>7.1471848376799176</v>
      </c>
      <c r="F51" s="457">
        <v>10.226041067011179</v>
      </c>
      <c r="G51" s="751">
        <v>-30.107997896307449</v>
      </c>
      <c r="H51" s="457">
        <v>4.0280292418937682</v>
      </c>
      <c r="I51" s="457">
        <v>8.6426283276358635</v>
      </c>
      <c r="J51" s="751">
        <v>-53.393469102290901</v>
      </c>
    </row>
    <row r="52" spans="1:12" customFormat="1" ht="12.95" customHeight="1">
      <c r="A52" s="456" t="s">
        <v>216</v>
      </c>
      <c r="B52" s="457">
        <v>4.6077608636302747</v>
      </c>
      <c r="C52" s="457">
        <v>17.571532704863685</v>
      </c>
      <c r="D52" s="594">
        <v>-73.777126099222528</v>
      </c>
      <c r="E52" s="308">
        <v>7.6839009615320162</v>
      </c>
      <c r="F52" s="457">
        <v>13.640393532123275</v>
      </c>
      <c r="G52" s="751">
        <v>-43.668040489914418</v>
      </c>
      <c r="H52" s="457">
        <v>4.2145810930270438</v>
      </c>
      <c r="I52" s="457">
        <v>50.905878908110715</v>
      </c>
      <c r="J52" s="751">
        <v>-91.720836211010706</v>
      </c>
    </row>
    <row r="53" spans="1:12" customFormat="1" ht="12.95" customHeight="1">
      <c r="A53" s="598" t="s">
        <v>217</v>
      </c>
      <c r="B53" s="457">
        <v>2.3208315534773907</v>
      </c>
      <c r="C53" s="457">
        <v>8.5558580552915515</v>
      </c>
      <c r="D53" s="594">
        <v>-72.874356511302523</v>
      </c>
      <c r="E53" s="308">
        <v>5.3172835038672588</v>
      </c>
      <c r="F53" s="457">
        <v>8.5558580552915515</v>
      </c>
      <c r="G53" s="751">
        <v>-37.852130440865928</v>
      </c>
      <c r="H53" s="457">
        <v>2.0823823880053407</v>
      </c>
      <c r="I53" s="457">
        <v>0</v>
      </c>
      <c r="J53" s="751" t="s">
        <v>120</v>
      </c>
    </row>
    <row r="54" spans="1:12" customFormat="1" ht="12.95" customHeight="1">
      <c r="A54" s="598" t="s">
        <v>218</v>
      </c>
      <c r="B54" s="457">
        <v>4.213383671510087</v>
      </c>
      <c r="C54" s="457">
        <v>16.964872585143997</v>
      </c>
      <c r="D54" s="594">
        <v>-75.164071227981324</v>
      </c>
      <c r="E54" s="308">
        <v>7.3242336258585308</v>
      </c>
      <c r="F54" s="457">
        <v>12.434836354799989</v>
      </c>
      <c r="G54" s="751">
        <v>-41.099075075231752</v>
      </c>
      <c r="H54" s="457">
        <v>3.8195138965897684</v>
      </c>
      <c r="I54" s="457">
        <v>50.905878908110715</v>
      </c>
      <c r="J54" s="751">
        <v>-92.496910025884631</v>
      </c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</row>
    <row r="57" spans="1:12" customFormat="1" ht="12.95" customHeight="1">
      <c r="A57" s="456" t="s">
        <v>220</v>
      </c>
      <c r="B57" s="446">
        <v>162394.33842839242</v>
      </c>
      <c r="C57" s="446">
        <v>2449.6127743113088</v>
      </c>
      <c r="D57" s="594">
        <v>6529.3881274377509</v>
      </c>
      <c r="E57" s="307">
        <v>23209.197832546481</v>
      </c>
      <c r="F57" s="446">
        <v>1810.9073479547249</v>
      </c>
      <c r="G57" s="751">
        <v>1181.6336439718693</v>
      </c>
      <c r="H57" s="446">
        <v>139185.1405958446</v>
      </c>
      <c r="I57" s="446">
        <v>638.7054263565891</v>
      </c>
      <c r="J57" s="751">
        <v>21691.757961069452</v>
      </c>
      <c r="L57" s="746"/>
    </row>
    <row r="58" spans="1:12" customFormat="1" ht="12.95" customHeight="1">
      <c r="A58" s="456" t="s">
        <v>221</v>
      </c>
      <c r="B58" s="446">
        <v>145922.33186280553</v>
      </c>
      <c r="C58" s="446">
        <v>2187.4078558463357</v>
      </c>
      <c r="D58" s="594">
        <v>6571.0161743634371</v>
      </c>
      <c r="E58" s="307">
        <v>21985.174533425041</v>
      </c>
      <c r="F58" s="446">
        <v>1561.2411891796737</v>
      </c>
      <c r="G58" s="751">
        <v>1308.18565931999</v>
      </c>
      <c r="H58" s="446">
        <v>123937.15732937945</v>
      </c>
      <c r="I58" s="446">
        <v>626.16666666666663</v>
      </c>
      <c r="J58" s="751">
        <v>19692.998242647769</v>
      </c>
    </row>
    <row r="59" spans="1:12" customFormat="1" ht="12.95" customHeight="1">
      <c r="A59" s="456" t="s">
        <v>222</v>
      </c>
      <c r="B59" s="446">
        <v>14814.549748320384</v>
      </c>
      <c r="C59" s="446">
        <v>2951.0285847254231</v>
      </c>
      <c r="D59" s="594">
        <v>402.01308875829795</v>
      </c>
      <c r="E59" s="307">
        <v>1725.2754139652632</v>
      </c>
      <c r="F59" s="446">
        <v>472.96656922154381</v>
      </c>
      <c r="G59" s="751">
        <v>264.77745494885528</v>
      </c>
      <c r="H59" s="446">
        <v>13089.274334355116</v>
      </c>
      <c r="I59" s="446">
        <v>2478.06201550388</v>
      </c>
      <c r="J59" s="751">
        <v>428.20608412794672</v>
      </c>
      <c r="L59" s="746"/>
    </row>
    <row r="60" spans="1:12" customFormat="1" ht="12.95" customHeight="1">
      <c r="A60" s="456" t="s">
        <v>223</v>
      </c>
      <c r="B60" s="446">
        <v>8630.2517985712984</v>
      </c>
      <c r="C60" s="446">
        <v>2841.6598101244385</v>
      </c>
      <c r="D60" s="594">
        <v>203.70460840607706</v>
      </c>
      <c r="E60" s="307">
        <v>1307.1900343115344</v>
      </c>
      <c r="F60" s="446">
        <v>363.59779462055894</v>
      </c>
      <c r="G60" s="751">
        <v>259.51539136140343</v>
      </c>
      <c r="H60" s="446">
        <v>7323.0617642597599</v>
      </c>
      <c r="I60" s="446">
        <v>2478.06201550388</v>
      </c>
      <c r="J60" s="751">
        <v>195.51567791457049</v>
      </c>
    </row>
    <row r="61" spans="1:12" customFormat="1" ht="12.95" customHeight="1">
      <c r="A61" s="456" t="s">
        <v>224</v>
      </c>
      <c r="B61" s="446">
        <v>5155.1221528699762</v>
      </c>
      <c r="C61" s="446">
        <v>165.29693476315316</v>
      </c>
      <c r="D61" s="594">
        <v>3018.7040221021207</v>
      </c>
      <c r="E61" s="307">
        <v>556.86413250602391</v>
      </c>
      <c r="F61" s="446">
        <v>164.29693476315316</v>
      </c>
      <c r="G61" s="751">
        <v>238.93762735670444</v>
      </c>
      <c r="H61" s="446">
        <v>4598.2580203639536</v>
      </c>
      <c r="I61" s="446">
        <v>1</v>
      </c>
      <c r="J61" s="751">
        <v>459725.80203639535</v>
      </c>
      <c r="L61" s="746"/>
    </row>
    <row r="62" spans="1:12" customFormat="1" ht="12.95" customHeight="1">
      <c r="A62" s="456" t="s">
        <v>225</v>
      </c>
      <c r="B62" s="446">
        <v>3202.637984347863</v>
      </c>
      <c r="C62" s="446">
        <v>149.7489211370042</v>
      </c>
      <c r="D62" s="594">
        <v>2038.671824832576</v>
      </c>
      <c r="E62" s="307">
        <v>410.09221169630501</v>
      </c>
      <c r="F62" s="446">
        <v>149.7489211370042</v>
      </c>
      <c r="G62" s="751">
        <v>173.85319946386434</v>
      </c>
      <c r="H62" s="446">
        <v>2792.5457726515588</v>
      </c>
      <c r="I62" s="446">
        <v>0</v>
      </c>
      <c r="J62" s="751" t="s">
        <v>120</v>
      </c>
    </row>
    <row r="63" spans="1:12" customFormat="1" ht="12.95" customHeight="1">
      <c r="A63" s="456" t="s">
        <v>226</v>
      </c>
      <c r="B63" s="446">
        <v>2172.3529633126832</v>
      </c>
      <c r="C63" s="446">
        <v>0</v>
      </c>
      <c r="D63" s="594" t="s">
        <v>120</v>
      </c>
      <c r="E63" s="307">
        <v>106.0019393183876</v>
      </c>
      <c r="F63" s="446">
        <v>0</v>
      </c>
      <c r="G63" s="751" t="s">
        <v>120</v>
      </c>
      <c r="H63" s="446">
        <v>2066.3510239942966</v>
      </c>
      <c r="I63" s="446">
        <v>0</v>
      </c>
      <c r="J63" s="751" t="s">
        <v>120</v>
      </c>
    </row>
    <row r="64" spans="1:12" customFormat="1" ht="12.95" customHeight="1">
      <c r="A64" s="456" t="s">
        <v>227</v>
      </c>
      <c r="B64" s="446">
        <v>6222.8347209398435</v>
      </c>
      <c r="C64" s="446">
        <v>669.56596631724119</v>
      </c>
      <c r="D64" s="594">
        <v>829.38336683490525</v>
      </c>
      <c r="E64" s="307">
        <v>1898.6271164938773</v>
      </c>
      <c r="F64" s="446">
        <v>576.87216786762883</v>
      </c>
      <c r="G64" s="751">
        <v>229.12440957448706</v>
      </c>
      <c r="H64" s="446">
        <v>4324.2076044459645</v>
      </c>
      <c r="I64" s="446">
        <v>92.693798449612402</v>
      </c>
      <c r="J64" s="751">
        <v>4565.0452098978003</v>
      </c>
      <c r="L64" s="746"/>
    </row>
    <row r="65" spans="1:12" customFormat="1" ht="12.95" customHeight="1">
      <c r="A65" s="456" t="s">
        <v>228</v>
      </c>
      <c r="B65" s="446">
        <v>2012.9220214853838</v>
      </c>
      <c r="C65" s="446">
        <v>65.139106014985444</v>
      </c>
      <c r="D65" s="594">
        <v>2990.1898178066876</v>
      </c>
      <c r="E65" s="307">
        <v>278.28240310736913</v>
      </c>
      <c r="F65" s="446">
        <v>65.139106014985444</v>
      </c>
      <c r="G65" s="751">
        <v>327.21249972842645</v>
      </c>
      <c r="H65" s="446">
        <v>1734.639618378015</v>
      </c>
      <c r="I65" s="446">
        <v>0</v>
      </c>
      <c r="J65" s="751" t="s">
        <v>120</v>
      </c>
      <c r="L65" s="746"/>
    </row>
    <row r="66" spans="1:12" customFormat="1" ht="12.95" customHeight="1">
      <c r="A66" s="456" t="s">
        <v>229</v>
      </c>
      <c r="B66" s="446">
        <v>7360.2176367431475</v>
      </c>
      <c r="C66" s="446">
        <v>353.6206513502824</v>
      </c>
      <c r="D66" s="594">
        <v>1981.3879530617153</v>
      </c>
      <c r="E66" s="307">
        <v>1507.1396834745269</v>
      </c>
      <c r="F66" s="446">
        <v>353.6206513502824</v>
      </c>
      <c r="G66" s="751">
        <v>326.20239449240057</v>
      </c>
      <c r="H66" s="446">
        <v>5853.0779532686201</v>
      </c>
      <c r="I66" s="446">
        <v>0</v>
      </c>
      <c r="J66" s="751" t="s">
        <v>120</v>
      </c>
      <c r="L66" s="746"/>
    </row>
    <row r="67" spans="1:12" customFormat="1" ht="12.95" customHeight="1">
      <c r="A67" s="1360" t="s">
        <v>230</v>
      </c>
      <c r="B67" s="1361">
        <v>1892.8173820212783</v>
      </c>
      <c r="C67" s="1361">
        <v>70.917310785176696</v>
      </c>
      <c r="D67" s="611">
        <v>2569.0484467960387</v>
      </c>
      <c r="E67" s="1362">
        <v>447.0065303169248</v>
      </c>
      <c r="F67" s="1361">
        <v>57.378551095254203</v>
      </c>
      <c r="G67" s="610">
        <v>679.04813172233776</v>
      </c>
      <c r="H67" s="1361">
        <v>1445.8108517043538</v>
      </c>
      <c r="I67" s="1361">
        <v>13.538759689922481</v>
      </c>
      <c r="J67" s="610">
        <v>10579.049520175302</v>
      </c>
      <c r="L67" s="746"/>
    </row>
    <row r="68" spans="1:12" customFormat="1" ht="12.95" customHeight="1">
      <c r="A68" s="456" t="s">
        <v>231</v>
      </c>
      <c r="B68" s="446">
        <v>808.55585867572415</v>
      </c>
      <c r="C68" s="446">
        <v>27.470097185995147</v>
      </c>
      <c r="D68" s="594">
        <v>2843.4037062233019</v>
      </c>
      <c r="E68" s="307">
        <v>125.36480983613268</v>
      </c>
      <c r="F68" s="446">
        <v>27.470097185995147</v>
      </c>
      <c r="G68" s="751">
        <v>356.36827925037846</v>
      </c>
      <c r="H68" s="446">
        <v>683.19104883959142</v>
      </c>
      <c r="I68" s="446">
        <v>0</v>
      </c>
      <c r="J68" s="751" t="s">
        <v>120</v>
      </c>
    </row>
    <row r="69" spans="1:12" customFormat="1" ht="12.95" customHeight="1">
      <c r="A69" s="456" t="s">
        <v>232</v>
      </c>
      <c r="B69" s="446">
        <v>2557.5420486911112</v>
      </c>
      <c r="C69" s="446">
        <v>49.612042745554128</v>
      </c>
      <c r="D69" s="594">
        <v>5055.0831353750291</v>
      </c>
      <c r="E69" s="307">
        <v>127.30204358433633</v>
      </c>
      <c r="F69" s="446">
        <v>38.073283055631642</v>
      </c>
      <c r="G69" s="751">
        <v>234.36056301823527</v>
      </c>
      <c r="H69" s="446">
        <v>2430.2400051067752</v>
      </c>
      <c r="I69" s="446">
        <v>11.538759689922481</v>
      </c>
      <c r="J69" s="751">
        <v>20961.535818526972</v>
      </c>
    </row>
    <row r="70" spans="1:12" customFormat="1" ht="12.95" customHeight="1">
      <c r="A70" s="456" t="s">
        <v>233</v>
      </c>
      <c r="B70" s="446">
        <v>315.82345582510413</v>
      </c>
      <c r="C70" s="446">
        <v>11.523662603176033</v>
      </c>
      <c r="D70" s="594">
        <v>2640.6517068458784</v>
      </c>
      <c r="E70" s="307">
        <v>70.719246307853382</v>
      </c>
      <c r="F70" s="446">
        <v>11.523662603176033</v>
      </c>
      <c r="G70" s="751">
        <v>513.68723419898174</v>
      </c>
      <c r="H70" s="446">
        <v>245.10420951725067</v>
      </c>
      <c r="I70" s="446">
        <v>0</v>
      </c>
      <c r="J70" s="751" t="s">
        <v>120</v>
      </c>
    </row>
    <row r="71" spans="1:12" customFormat="1" ht="12.95" customHeight="1">
      <c r="A71" s="456" t="s">
        <v>234</v>
      </c>
      <c r="B71" s="446">
        <v>559.31015796485713</v>
      </c>
      <c r="C71" s="446">
        <v>120.4525920893408</v>
      </c>
      <c r="D71" s="594">
        <v>364.34049136112537</v>
      </c>
      <c r="E71" s="307">
        <v>371.69181987716547</v>
      </c>
      <c r="F71" s="446">
        <v>107.4525920893408</v>
      </c>
      <c r="G71" s="751">
        <v>245.91238112536607</v>
      </c>
      <c r="H71" s="446">
        <v>187.61833808769165</v>
      </c>
      <c r="I71" s="446">
        <v>13</v>
      </c>
      <c r="J71" s="751">
        <v>1343.2179852899358</v>
      </c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</row>
    <row r="74" spans="1:12" customFormat="1" ht="12.95" customHeight="1">
      <c r="A74" s="596" t="s">
        <v>236</v>
      </c>
      <c r="B74" s="446">
        <v>170983.33895826922</v>
      </c>
      <c r="C74" s="446">
        <v>4978.4466013314232</v>
      </c>
      <c r="D74" s="594">
        <v>3334.4716866610938</v>
      </c>
      <c r="E74" s="307">
        <v>24738.514488680419</v>
      </c>
      <c r="F74" s="446">
        <v>2372.2080860087854</v>
      </c>
      <c r="G74" s="751">
        <v>942.84757456934165</v>
      </c>
      <c r="H74" s="446">
        <v>146244.82446958745</v>
      </c>
      <c r="I74" s="446">
        <v>2606.2385153226492</v>
      </c>
      <c r="J74" s="751">
        <v>5511.3369367301566</v>
      </c>
    </row>
    <row r="75" spans="1:12" customFormat="1" ht="12.95" customHeight="1">
      <c r="A75" s="596" t="s">
        <v>237</v>
      </c>
      <c r="B75" s="446">
        <v>8887.7282874025022</v>
      </c>
      <c r="C75" s="446">
        <v>229.24068125415442</v>
      </c>
      <c r="D75" s="594">
        <v>3777.0292597188982</v>
      </c>
      <c r="E75" s="307">
        <v>1122.4283714797452</v>
      </c>
      <c r="F75" s="446">
        <v>167.91910502676427</v>
      </c>
      <c r="G75" s="751">
        <v>568.43398867618055</v>
      </c>
      <c r="H75" s="446">
        <v>7765.2999159227529</v>
      </c>
      <c r="I75" s="446">
        <v>61.321576227390182</v>
      </c>
      <c r="J75" s="751">
        <v>12563.242521894386</v>
      </c>
    </row>
    <row r="76" spans="1:12" customFormat="1" ht="12.95" customHeight="1">
      <c r="A76" s="596" t="s">
        <v>238</v>
      </c>
      <c r="B76" s="446">
        <v>8397.4876913453136</v>
      </c>
      <c r="C76" s="446">
        <v>161.12677212667813</v>
      </c>
      <c r="D76" s="594">
        <v>5111.7271267267715</v>
      </c>
      <c r="E76" s="307">
        <v>1000.4439210544166</v>
      </c>
      <c r="F76" s="446">
        <v>125.48271527913292</v>
      </c>
      <c r="G76" s="751">
        <v>697.27627731752216</v>
      </c>
      <c r="H76" s="446">
        <v>7397.0437702908957</v>
      </c>
      <c r="I76" s="446">
        <v>35.644056847545222</v>
      </c>
      <c r="J76" s="751">
        <v>20652.530504395501</v>
      </c>
      <c r="L76" s="746"/>
    </row>
    <row r="77" spans="1:12" customFormat="1" ht="12.95" customHeight="1">
      <c r="A77" s="596" t="s">
        <v>239</v>
      </c>
      <c r="B77" s="446">
        <v>595.22587117430135</v>
      </c>
      <c r="C77" s="446">
        <v>77.402659729281581</v>
      </c>
      <c r="D77" s="594">
        <v>668.99924790197645</v>
      </c>
      <c r="E77" s="307">
        <v>146.7208622544199</v>
      </c>
      <c r="F77" s="446">
        <v>51.725140349436629</v>
      </c>
      <c r="G77" s="751">
        <v>183.65483643587237</v>
      </c>
      <c r="H77" s="446">
        <v>448.5050089198815</v>
      </c>
      <c r="I77" s="446">
        <v>25.677519379844963</v>
      </c>
      <c r="J77" s="751">
        <v>1646.6835572595312</v>
      </c>
    </row>
    <row r="78" spans="1:12" customFormat="1" ht="12.95" customHeight="1">
      <c r="A78" s="596" t="s">
        <v>240</v>
      </c>
      <c r="B78" s="446">
        <v>162919.55523284839</v>
      </c>
      <c r="C78" s="446">
        <v>4790.3239404633105</v>
      </c>
      <c r="D78" s="594">
        <v>3301.0133188840491</v>
      </c>
      <c r="E78" s="307">
        <v>23787.006142828857</v>
      </c>
      <c r="F78" s="446">
        <v>2245.4070013680639</v>
      </c>
      <c r="G78" s="751">
        <v>959.36278493547479</v>
      </c>
      <c r="H78" s="446">
        <v>139132.54909001818</v>
      </c>
      <c r="I78" s="446">
        <v>2544.9169390952584</v>
      </c>
      <c r="J78" s="751">
        <v>5367.0762315520242</v>
      </c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</row>
    <row r="80" spans="1:12" customFormat="1" ht="12.95" customHeight="1">
      <c r="A80" s="596" t="s">
        <v>241</v>
      </c>
      <c r="B80" s="446">
        <v>5393.942294192173</v>
      </c>
      <c r="C80" s="446">
        <v>128.40417869946054</v>
      </c>
      <c r="D80" s="594">
        <v>4100.7529262868411</v>
      </c>
      <c r="E80" s="307">
        <v>470.10211276333996</v>
      </c>
      <c r="F80" s="446">
        <v>103.27110376406002</v>
      </c>
      <c r="G80" s="751">
        <v>355.21166679632506</v>
      </c>
      <c r="H80" s="446">
        <v>4923.8401814288318</v>
      </c>
      <c r="I80" s="446">
        <v>25.133074935400515</v>
      </c>
      <c r="J80" s="751">
        <v>19491.077470960347</v>
      </c>
      <c r="L80" s="746"/>
    </row>
    <row r="81" spans="1:12" customFormat="1" ht="12.95" customHeight="1">
      <c r="A81" s="596" t="s">
        <v>242</v>
      </c>
      <c r="B81" s="446">
        <v>2117.652950860268</v>
      </c>
      <c r="C81" s="446">
        <v>34.417364001515224</v>
      </c>
      <c r="D81" s="594">
        <v>6052.862115666494</v>
      </c>
      <c r="E81" s="307">
        <v>232.00848120523329</v>
      </c>
      <c r="F81" s="446">
        <v>34.417364001515224</v>
      </c>
      <c r="G81" s="751">
        <v>574.10299404399223</v>
      </c>
      <c r="H81" s="446">
        <v>1885.6444696550352</v>
      </c>
      <c r="I81" s="446">
        <v>0</v>
      </c>
      <c r="J81" s="751" t="s">
        <v>120</v>
      </c>
    </row>
    <row r="82" spans="1:12" customFormat="1" ht="12.95" customHeight="1">
      <c r="A82" s="596" t="s">
        <v>243</v>
      </c>
      <c r="B82" s="446">
        <v>2311.8697883476621</v>
      </c>
      <c r="C82" s="446">
        <v>61.377438797270912</v>
      </c>
      <c r="D82" s="594">
        <v>3666.6442811075021</v>
      </c>
      <c r="E82" s="307">
        <v>150.26218127836341</v>
      </c>
      <c r="F82" s="446">
        <v>37.272141639648169</v>
      </c>
      <c r="G82" s="751">
        <v>303.14877189273801</v>
      </c>
      <c r="H82" s="446">
        <v>2161.6076070692993</v>
      </c>
      <c r="I82" s="446">
        <v>24.10529715762274</v>
      </c>
      <c r="J82" s="751">
        <v>8867.355154075507</v>
      </c>
    </row>
    <row r="83" spans="1:12" customFormat="1" ht="12.95" customHeight="1">
      <c r="A83" s="596" t="s">
        <v>244</v>
      </c>
      <c r="B83" s="446">
        <v>1116.9043849255863</v>
      </c>
      <c r="C83" s="446">
        <v>37.726618624800572</v>
      </c>
      <c r="D83" s="594">
        <v>2860.5207825102043</v>
      </c>
      <c r="E83" s="307">
        <v>122.06342546050517</v>
      </c>
      <c r="F83" s="446">
        <v>36.698840847022801</v>
      </c>
      <c r="G83" s="751">
        <v>232.60839482456728</v>
      </c>
      <c r="H83" s="446">
        <v>994.84095946508103</v>
      </c>
      <c r="I83" s="446">
        <v>1.0277777777777777</v>
      </c>
      <c r="J83" s="751">
        <v>96695.336596602487</v>
      </c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</row>
    <row r="85" spans="1:12" customFormat="1" ht="12.95" customHeight="1">
      <c r="A85" s="596" t="s">
        <v>245</v>
      </c>
      <c r="B85" s="446">
        <v>906.14756473322882</v>
      </c>
      <c r="C85" s="446">
        <v>206.82314009700855</v>
      </c>
      <c r="D85" s="594">
        <v>338.12678035359511</v>
      </c>
      <c r="E85" s="307">
        <v>413.46506358010231</v>
      </c>
      <c r="F85" s="446">
        <v>174.17938140092429</v>
      </c>
      <c r="G85" s="751">
        <v>137.37887932234227</v>
      </c>
      <c r="H85" s="446">
        <v>492.68250115312679</v>
      </c>
      <c r="I85" s="446">
        <v>32.643758696084276</v>
      </c>
      <c r="J85" s="751">
        <v>1409.2701356483979</v>
      </c>
    </row>
    <row r="86" spans="1:12" customFormat="1" ht="12.95" customHeight="1">
      <c r="A86" s="596" t="s">
        <v>246</v>
      </c>
      <c r="B86" s="446">
        <v>7834.3366847686739</v>
      </c>
      <c r="C86" s="446">
        <v>867.27205843458819</v>
      </c>
      <c r="D86" s="594">
        <v>803.33092235319134</v>
      </c>
      <c r="E86" s="307">
        <v>1915.3245256918492</v>
      </c>
      <c r="F86" s="446">
        <v>525.42307273416577</v>
      </c>
      <c r="G86" s="751">
        <v>264.52996167926079</v>
      </c>
      <c r="H86" s="446">
        <v>5919.0121590768222</v>
      </c>
      <c r="I86" s="446">
        <v>341.84898570042208</v>
      </c>
      <c r="J86" s="751">
        <v>1631.4698614504368</v>
      </c>
      <c r="L86" s="746"/>
    </row>
    <row r="87" spans="1:12" customFormat="1" ht="12.95" customHeight="1">
      <c r="A87" s="596" t="s">
        <v>247</v>
      </c>
      <c r="B87" s="446">
        <v>925.36157193006284</v>
      </c>
      <c r="C87" s="446">
        <v>234.40896760962823</v>
      </c>
      <c r="D87" s="594">
        <v>294.76372485506141</v>
      </c>
      <c r="E87" s="307">
        <v>225.72469783979227</v>
      </c>
      <c r="F87" s="446">
        <v>160.39168651710781</v>
      </c>
      <c r="G87" s="751">
        <v>40.733415017564425</v>
      </c>
      <c r="H87" s="446">
        <v>699.63687409027091</v>
      </c>
      <c r="I87" s="446">
        <v>74.017281092520491</v>
      </c>
      <c r="J87" s="751">
        <v>845.23449627355978</v>
      </c>
    </row>
    <row r="88" spans="1:12" customFormat="1" ht="12.95" customHeight="1">
      <c r="A88" s="596" t="s">
        <v>248</v>
      </c>
      <c r="B88" s="446">
        <v>98.325194855860531</v>
      </c>
      <c r="C88" s="446">
        <v>15.894107279602466</v>
      </c>
      <c r="D88" s="594">
        <v>518.62672200561485</v>
      </c>
      <c r="E88" s="307">
        <v>38.761232560016566</v>
      </c>
      <c r="F88" s="446">
        <v>15.894107279602466</v>
      </c>
      <c r="G88" s="751">
        <v>143.87171848122847</v>
      </c>
      <c r="H88" s="446">
        <v>59.563962295843979</v>
      </c>
      <c r="I88" s="446">
        <v>0</v>
      </c>
      <c r="J88" s="751" t="s">
        <v>120</v>
      </c>
    </row>
    <row r="89" spans="1:12" customFormat="1" ht="12.95" customHeight="1">
      <c r="A89" s="596" t="s">
        <v>249</v>
      </c>
      <c r="B89" s="446">
        <v>1141.2722936915843</v>
      </c>
      <c r="C89" s="446">
        <v>90.351761358378084</v>
      </c>
      <c r="D89" s="594">
        <v>1163.1433815271794</v>
      </c>
      <c r="E89" s="307">
        <v>189.75189188985468</v>
      </c>
      <c r="F89" s="446">
        <v>66.274112779566735</v>
      </c>
      <c r="G89" s="751">
        <v>186.31374141663036</v>
      </c>
      <c r="H89" s="446">
        <v>951.5204018017298</v>
      </c>
      <c r="I89" s="446">
        <v>24.07764857881137</v>
      </c>
      <c r="J89" s="751">
        <v>3851.8825880658446</v>
      </c>
    </row>
    <row r="90" spans="1:12" customFormat="1" ht="12.95" customHeight="1">
      <c r="A90" s="596" t="s">
        <v>250</v>
      </c>
      <c r="B90" s="446">
        <v>7523.6596134775209</v>
      </c>
      <c r="C90" s="446">
        <v>283.00639914627681</v>
      </c>
      <c r="D90" s="594">
        <v>2558.4768528816148</v>
      </c>
      <c r="E90" s="307">
        <v>1798.3725930495195</v>
      </c>
      <c r="F90" s="446">
        <v>116.3493844023947</v>
      </c>
      <c r="G90" s="751">
        <v>1445.6657568808807</v>
      </c>
      <c r="H90" s="446">
        <v>5725.2870204279998</v>
      </c>
      <c r="I90" s="446">
        <v>166.65701474388206</v>
      </c>
      <c r="J90" s="751">
        <v>3335.37115987983</v>
      </c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</row>
    <row r="93" spans="1:12" ht="12.95" customHeight="1">
      <c r="A93" s="596" t="s">
        <v>252</v>
      </c>
      <c r="B93" s="574">
        <v>36.703727017139315</v>
      </c>
      <c r="C93" s="574">
        <v>57.111007510995989</v>
      </c>
      <c r="D93" s="595">
        <v>-20.407280493856675</v>
      </c>
      <c r="E93" s="309">
        <v>31.410668323819049</v>
      </c>
      <c r="F93" s="574">
        <v>30.869574031594841</v>
      </c>
      <c r="G93" s="752">
        <v>0.54109429222420857</v>
      </c>
      <c r="H93" s="574">
        <v>37.669680578215285</v>
      </c>
      <c r="I93" s="574">
        <v>83.775907666657034</v>
      </c>
      <c r="J93" s="752">
        <v>-46.106227088441749</v>
      </c>
    </row>
    <row r="94" spans="1:12" ht="12.95" customHeight="1">
      <c r="A94" s="596" t="s">
        <v>253</v>
      </c>
      <c r="B94" s="574">
        <v>63.296272982860394</v>
      </c>
      <c r="C94" s="574">
        <v>42.888992489004167</v>
      </c>
      <c r="D94" s="595">
        <v>20.407280493856227</v>
      </c>
      <c r="E94" s="309">
        <v>68.589331676180933</v>
      </c>
      <c r="F94" s="574">
        <v>69.130425968405206</v>
      </c>
      <c r="G94" s="752">
        <v>-0.54109429222427252</v>
      </c>
      <c r="H94" s="574">
        <v>62.330319421784608</v>
      </c>
      <c r="I94" s="574">
        <v>16.224092333342867</v>
      </c>
      <c r="J94" s="752">
        <v>46.106227088441742</v>
      </c>
    </row>
    <row r="95" spans="1:12" ht="12.95" customHeight="1">
      <c r="A95" s="596" t="s">
        <v>254</v>
      </c>
      <c r="B95" s="1191">
        <v>3.296207791226673</v>
      </c>
      <c r="C95" s="1191">
        <v>3.915935202007006</v>
      </c>
      <c r="D95" s="595">
        <v>-15.825783084018052</v>
      </c>
      <c r="E95" s="841">
        <v>3.8691443420211429</v>
      </c>
      <c r="F95" s="1191">
        <v>5.6158124255993931</v>
      </c>
      <c r="G95" s="752">
        <v>-31.102678494319957</v>
      </c>
      <c r="H95" s="1191">
        <v>3.1916500801609016</v>
      </c>
      <c r="I95" s="1191">
        <v>2.1886264984045769</v>
      </c>
      <c r="J95" s="752">
        <v>45.828906050780695</v>
      </c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</row>
    <row r="97" spans="1:10" ht="12.95" customHeight="1">
      <c r="A97" s="596" t="s">
        <v>255</v>
      </c>
      <c r="B97" s="753">
        <v>2670.0114838775348</v>
      </c>
      <c r="C97" s="753">
        <v>72.322876768881585</v>
      </c>
      <c r="D97" s="595">
        <v>3591.7938046213926</v>
      </c>
      <c r="E97" s="754">
        <v>371.58064989787994</v>
      </c>
      <c r="F97" s="753">
        <v>72.322876768881585</v>
      </c>
      <c r="G97" s="752">
        <v>413.78024008270671</v>
      </c>
      <c r="H97" s="753">
        <v>2298.4308339796548</v>
      </c>
      <c r="I97" s="753">
        <v>0</v>
      </c>
      <c r="J97" s="752" t="s">
        <v>120</v>
      </c>
    </row>
    <row r="98" spans="1:10" ht="12.95" customHeight="1">
      <c r="A98" s="596" t="s">
        <v>256</v>
      </c>
      <c r="B98" s="753">
        <v>183881.48727654389</v>
      </c>
      <c r="C98" s="753">
        <v>6451.8975236697361</v>
      </c>
      <c r="D98" s="595">
        <v>2750.0373200589065</v>
      </c>
      <c r="E98" s="754">
        <v>28418.918110522391</v>
      </c>
      <c r="F98" s="753">
        <v>3215.8975236697447</v>
      </c>
      <c r="G98" s="752">
        <v>783.7009855367786</v>
      </c>
      <c r="H98" s="753">
        <v>155462.56916602046</v>
      </c>
      <c r="I98" s="753">
        <v>3236.00000000001</v>
      </c>
      <c r="J98" s="752">
        <v>4704.1585032762659</v>
      </c>
    </row>
    <row r="99" spans="1:10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</row>
    <row r="100" spans="1:10" ht="12.95" customHeight="1">
      <c r="A100" s="596" t="s">
        <v>257</v>
      </c>
      <c r="B100" s="753">
        <v>46917.438952713361</v>
      </c>
      <c r="C100" s="753">
        <v>532.99905267447502</v>
      </c>
      <c r="D100" s="595">
        <v>8702.5370246516777</v>
      </c>
      <c r="E100" s="754">
        <v>5644.8700638564796</v>
      </c>
      <c r="F100" s="753">
        <v>406.07269608532761</v>
      </c>
      <c r="G100" s="752">
        <v>1290.1131788162209</v>
      </c>
      <c r="H100" s="753">
        <v>41272.568888856869</v>
      </c>
      <c r="I100" s="753">
        <v>126.92635658914728</v>
      </c>
      <c r="J100" s="752">
        <v>32416.941317754521</v>
      </c>
    </row>
    <row r="101" spans="1:10" ht="12.95" customHeight="1">
      <c r="A101" s="596" t="s">
        <v>258</v>
      </c>
      <c r="B101" s="753">
        <v>139634.05980770802</v>
      </c>
      <c r="C101" s="753">
        <v>5991.2213477641417</v>
      </c>
      <c r="D101" s="595">
        <v>2230.6443161179136</v>
      </c>
      <c r="E101" s="754">
        <v>23145.628696563788</v>
      </c>
      <c r="F101" s="753">
        <v>2882.1477043532996</v>
      </c>
      <c r="G101" s="752">
        <v>703.06879004166922</v>
      </c>
      <c r="H101" s="753">
        <v>116488.43111114316</v>
      </c>
      <c r="I101" s="753">
        <v>3109.0736434108617</v>
      </c>
      <c r="J101" s="752">
        <v>3646.7247312722884</v>
      </c>
    </row>
    <row r="102" spans="1:10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</row>
    <row r="103" spans="1:10" ht="12.95" customHeight="1">
      <c r="A103" s="596" t="s">
        <v>259</v>
      </c>
      <c r="B103" s="753">
        <v>138996.72170002761</v>
      </c>
      <c r="C103" s="753">
        <v>5956.1234813494812</v>
      </c>
      <c r="D103" s="595">
        <v>2233.6776367258099</v>
      </c>
      <c r="E103" s="754">
        <v>22954.22537482265</v>
      </c>
      <c r="F103" s="753">
        <v>2847.049837938639</v>
      </c>
      <c r="G103" s="752">
        <v>706.24599783761755</v>
      </c>
      <c r="H103" s="753">
        <v>116042.4963252039</v>
      </c>
      <c r="I103" s="753">
        <v>3109.0736434108617</v>
      </c>
      <c r="J103" s="752">
        <v>3632.3817199099062</v>
      </c>
    </row>
    <row r="104" spans="1:10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</row>
    <row r="105" spans="1:10" ht="12.95" customHeight="1">
      <c r="A105" s="599" t="s">
        <v>260</v>
      </c>
      <c r="B105" s="446">
        <v>45.184108815847225</v>
      </c>
      <c r="C105" s="446">
        <v>40.847902222523217</v>
      </c>
      <c r="D105" s="594">
        <v>10.615493960257915</v>
      </c>
      <c r="E105" s="307">
        <v>44.493951193630281</v>
      </c>
      <c r="F105" s="446">
        <v>39.616096751465449</v>
      </c>
      <c r="G105" s="751">
        <v>12.312809292562111</v>
      </c>
      <c r="H105" s="446">
        <v>45.295188623830704</v>
      </c>
      <c r="I105" s="446">
        <v>41.936362226890466</v>
      </c>
      <c r="J105" s="751">
        <v>8.0093413414539896</v>
      </c>
    </row>
    <row r="106" spans="1:10" ht="12.95" customHeight="1">
      <c r="A106" s="600" t="s">
        <v>261</v>
      </c>
      <c r="B106" s="302">
        <v>2.4458644843466115</v>
      </c>
      <c r="C106" s="302">
        <v>1.4686944751664703</v>
      </c>
      <c r="D106" s="611">
        <v>66.533239261309475</v>
      </c>
      <c r="E106" s="301">
        <v>1.9801018123208429</v>
      </c>
      <c r="F106" s="302">
        <v>1.7737171111256966</v>
      </c>
      <c r="G106" s="610">
        <v>11.635716873936186</v>
      </c>
      <c r="H106" s="302">
        <v>2.5555663088074909</v>
      </c>
      <c r="I106" s="302">
        <v>1.2502260558716174</v>
      </c>
      <c r="J106" s="610">
        <v>104.40833854049157</v>
      </c>
    </row>
    <row r="107" spans="1:10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0">
      <c r="A108" s="167" t="s">
        <v>263</v>
      </c>
      <c r="B108" s="168"/>
      <c r="C108" s="168"/>
      <c r="D108" s="169"/>
      <c r="H108"/>
      <c r="J108"/>
    </row>
    <row r="109" spans="1:10">
      <c r="A109" s="165" t="s">
        <v>264</v>
      </c>
      <c r="B109" s="166"/>
      <c r="C109" s="166"/>
      <c r="D109" s="170"/>
      <c r="H109"/>
      <c r="J109"/>
    </row>
    <row r="110" spans="1:10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0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0">
      <c r="A112" s="251"/>
    </row>
    <row r="113" spans="1:1">
      <c r="A113" s="257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5">
    <pageSetUpPr fitToPage="1"/>
  </sheetPr>
  <dimension ref="A1:S113"/>
  <sheetViews>
    <sheetView showGridLines="0" workbookViewId="0">
      <selection activeCell="G42" sqref="G42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9" s="11" customFormat="1" ht="15.75">
      <c r="A1" s="1468" t="s">
        <v>1024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9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  <c r="N2" s="1149"/>
    </row>
    <row r="3" spans="1:19" customFormat="1" ht="1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  <c r="N3" s="1150"/>
    </row>
    <row r="4" spans="1:19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9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9" customFormat="1" ht="12.95" customHeight="1">
      <c r="A6" s="596" t="s">
        <v>137</v>
      </c>
      <c r="B6" s="446">
        <v>155700.42286161866</v>
      </c>
      <c r="C6" s="446">
        <v>4366.351177120574</v>
      </c>
      <c r="D6" s="594">
        <v>3465.9161745275965</v>
      </c>
      <c r="E6" s="307">
        <v>22611.422861617171</v>
      </c>
      <c r="F6" s="446">
        <v>1229.3511771205781</v>
      </c>
      <c r="G6" s="751">
        <v>1739.2972880685161</v>
      </c>
      <c r="H6" s="446">
        <v>133089.00000000017</v>
      </c>
      <c r="I6" s="446">
        <v>3137.0000000000095</v>
      </c>
      <c r="J6" s="751">
        <v>4142.556582722339</v>
      </c>
      <c r="K6" s="467"/>
    </row>
    <row r="7" spans="1:19" customFormat="1" ht="12.95" customHeight="1">
      <c r="A7" s="596" t="s">
        <v>180</v>
      </c>
      <c r="B7" s="446">
        <v>1516040.4771203236</v>
      </c>
      <c r="C7" s="446">
        <v>57777.367633059912</v>
      </c>
      <c r="D7" s="594">
        <v>2523.9348368180986</v>
      </c>
      <c r="E7" s="307">
        <v>146454.08632065053</v>
      </c>
      <c r="F7" s="446">
        <v>21994.127649195252</v>
      </c>
      <c r="G7" s="751">
        <v>565.87813191131124</v>
      </c>
      <c r="H7" s="446">
        <v>1369586.3907996598</v>
      </c>
      <c r="I7" s="446">
        <v>35783.786137710995</v>
      </c>
      <c r="J7" s="751">
        <v>3727.3937406425298</v>
      </c>
      <c r="L7" s="493"/>
      <c r="M7" s="493"/>
      <c r="N7" s="493"/>
      <c r="O7" s="493"/>
      <c r="P7" s="493"/>
      <c r="Q7" s="493"/>
      <c r="R7" s="493"/>
      <c r="S7" s="493"/>
    </row>
    <row r="8" spans="1:19" customFormat="1" ht="12.95" customHeight="1">
      <c r="A8" s="596" t="s">
        <v>168</v>
      </c>
      <c r="B8" s="446">
        <v>4153.535553754311</v>
      </c>
      <c r="C8" s="446">
        <v>158.29415789879428</v>
      </c>
      <c r="D8" s="594">
        <v>2523.9348368180986</v>
      </c>
      <c r="E8" s="307">
        <v>401.24407211137134</v>
      </c>
      <c r="F8" s="446">
        <v>60.257883970397948</v>
      </c>
      <c r="G8" s="751">
        <v>565.87813191131136</v>
      </c>
      <c r="H8" s="446">
        <v>3752.2914816429034</v>
      </c>
      <c r="I8" s="446">
        <v>98.037770240304098</v>
      </c>
      <c r="J8" s="751">
        <v>3727.3937406425289</v>
      </c>
      <c r="L8" s="502"/>
      <c r="M8" s="502"/>
      <c r="N8" s="493"/>
      <c r="O8" s="502"/>
      <c r="P8" s="502"/>
      <c r="Q8" s="493"/>
      <c r="R8" s="502"/>
      <c r="S8" s="502"/>
    </row>
    <row r="9" spans="1:19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</row>
    <row r="10" spans="1:19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</row>
    <row r="11" spans="1:19" customFormat="1" ht="12.95" customHeight="1">
      <c r="A11" s="596" t="s">
        <v>182</v>
      </c>
      <c r="B11" s="446">
        <v>153116.20077027159</v>
      </c>
      <c r="C11" s="446">
        <v>3626.0727847982603</v>
      </c>
      <c r="D11" s="594">
        <v>4122.6455412640134</v>
      </c>
      <c r="E11" s="307">
        <v>21246.335244243972</v>
      </c>
      <c r="F11" s="446">
        <v>925.44470828441899</v>
      </c>
      <c r="G11" s="751">
        <v>2195.7973668281311</v>
      </c>
      <c r="H11" s="446">
        <v>131869.86552602641</v>
      </c>
      <c r="I11" s="446">
        <v>2700.6280765138545</v>
      </c>
      <c r="J11" s="751">
        <v>4782.933221084355</v>
      </c>
      <c r="K11" s="746"/>
      <c r="L11" s="746"/>
    </row>
    <row r="12" spans="1:19" customFormat="1" ht="12.95" customHeight="1">
      <c r="A12" s="596" t="s">
        <v>183</v>
      </c>
      <c r="B12" s="446">
        <v>118919.29397304222</v>
      </c>
      <c r="C12" s="446">
        <v>3412.9602723815406</v>
      </c>
      <c r="D12" s="594">
        <v>3384.3445127493715</v>
      </c>
      <c r="E12" s="307">
        <v>18934.490243866625</v>
      </c>
      <c r="F12" s="446">
        <v>781.56475400723298</v>
      </c>
      <c r="G12" s="751">
        <v>2322.6387061066725</v>
      </c>
      <c r="H12" s="446">
        <v>99984.803729174819</v>
      </c>
      <c r="I12" s="446">
        <v>2631.3955183743183</v>
      </c>
      <c r="J12" s="751">
        <v>3699.6873913863637</v>
      </c>
    </row>
    <row r="13" spans="1:19" customFormat="1" ht="12.95" customHeight="1">
      <c r="A13" s="596" t="s">
        <v>184</v>
      </c>
      <c r="B13" s="446">
        <v>2325.2505429871208</v>
      </c>
      <c r="C13" s="446">
        <v>48.4897087664352</v>
      </c>
      <c r="D13" s="594">
        <v>4695.3485433112564</v>
      </c>
      <c r="E13" s="307">
        <v>570.83366937100686</v>
      </c>
      <c r="F13" s="446">
        <v>25.412189386590235</v>
      </c>
      <c r="G13" s="751">
        <v>2146.2986588327185</v>
      </c>
      <c r="H13" s="446">
        <v>1754.4168736161141</v>
      </c>
      <c r="I13" s="446">
        <v>23.077519379844961</v>
      </c>
      <c r="J13" s="751">
        <v>7502.276677745338</v>
      </c>
    </row>
    <row r="14" spans="1:19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</row>
    <row r="15" spans="1:19" customFormat="1" ht="12.95" customHeight="1">
      <c r="A15" s="596" t="s">
        <v>185</v>
      </c>
      <c r="B15" s="446">
        <v>9714.7821569192456</v>
      </c>
      <c r="C15" s="446">
        <v>216.13961885213365</v>
      </c>
      <c r="D15" s="594">
        <v>4394.6790451987254</v>
      </c>
      <c r="E15" s="307">
        <v>833.9401078676201</v>
      </c>
      <c r="F15" s="446">
        <v>85.826384434932038</v>
      </c>
      <c r="G15" s="751">
        <v>871.65937183321421</v>
      </c>
      <c r="H15" s="446">
        <v>8880.8420490516255</v>
      </c>
      <c r="I15" s="446">
        <v>130.31323441720161</v>
      </c>
      <c r="J15" s="751">
        <v>6714.996257877654</v>
      </c>
      <c r="K15" s="746"/>
      <c r="L15" s="746"/>
    </row>
    <row r="16" spans="1:19" customFormat="1" ht="12.95" customHeight="1">
      <c r="A16" s="596" t="s">
        <v>186</v>
      </c>
      <c r="B16" s="446">
        <v>374.62332710696336</v>
      </c>
      <c r="C16" s="446">
        <v>146.60609313330593</v>
      </c>
      <c r="D16" s="594">
        <v>155.53053021222385</v>
      </c>
      <c r="E16" s="307">
        <v>244.5883201775128</v>
      </c>
      <c r="F16" s="446">
        <v>50.909137785871764</v>
      </c>
      <c r="G16" s="751">
        <v>380.44090081877329</v>
      </c>
      <c r="H16" s="446">
        <v>130.03500692945053</v>
      </c>
      <c r="I16" s="446">
        <v>95.696955347434155</v>
      </c>
      <c r="J16" s="751">
        <v>35.882073214711795</v>
      </c>
    </row>
    <row r="17" spans="1:12" customFormat="1" ht="12.95" customHeight="1">
      <c r="A17" s="596" t="s">
        <v>187</v>
      </c>
      <c r="B17" s="446">
        <v>2590.1348812786946</v>
      </c>
      <c r="C17" s="446">
        <v>3.1206158371009578</v>
      </c>
      <c r="D17" s="594">
        <v>82900.760634635561</v>
      </c>
      <c r="E17" s="307">
        <v>86.854896558888115</v>
      </c>
      <c r="F17" s="446">
        <v>3.1206158371009578</v>
      </c>
      <c r="G17" s="751">
        <v>2683.2614167457423</v>
      </c>
      <c r="H17" s="446">
        <v>2503.2799847198071</v>
      </c>
      <c r="I17" s="446">
        <v>0</v>
      </c>
      <c r="J17" s="751" t="s">
        <v>120</v>
      </c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</row>
    <row r="19" spans="1:12" customFormat="1" ht="12.95" customHeight="1">
      <c r="A19" s="596" t="s">
        <v>188</v>
      </c>
      <c r="B19" s="446">
        <v>22903.492322270173</v>
      </c>
      <c r="C19" s="446">
        <v>527.36856063110747</v>
      </c>
      <c r="D19" s="594">
        <v>4242.9764366046629</v>
      </c>
      <c r="E19" s="307">
        <v>1922.9434477616956</v>
      </c>
      <c r="F19" s="446">
        <v>222.01470161582571</v>
      </c>
      <c r="G19" s="751">
        <v>766.13338385543375</v>
      </c>
      <c r="H19" s="446">
        <v>20980.548874508469</v>
      </c>
      <c r="I19" s="446">
        <v>305.35385901528173</v>
      </c>
      <c r="J19" s="751">
        <v>6770.8969135570924</v>
      </c>
    </row>
    <row r="20" spans="1:12" customFormat="1" ht="12.95" customHeight="1">
      <c r="A20" s="596" t="s">
        <v>189</v>
      </c>
      <c r="B20" s="446">
        <v>22413.820894020766</v>
      </c>
      <c r="C20" s="446">
        <v>508.51306153610994</v>
      </c>
      <c r="D20" s="594">
        <v>4307.7178325200484</v>
      </c>
      <c r="E20" s="307">
        <v>1856.3999288850105</v>
      </c>
      <c r="F20" s="446">
        <v>203.15920252082822</v>
      </c>
      <c r="G20" s="751">
        <v>813.7661035535366</v>
      </c>
      <c r="H20" s="446">
        <v>20557.420965135752</v>
      </c>
      <c r="I20" s="446">
        <v>305.35385901528173</v>
      </c>
      <c r="J20" s="751">
        <v>6632.3272191254464</v>
      </c>
      <c r="K20" s="746"/>
      <c r="L20" s="746"/>
    </row>
    <row r="21" spans="1:12" customFormat="1" ht="12.95" customHeight="1">
      <c r="A21" s="596" t="s">
        <v>190</v>
      </c>
      <c r="B21" s="446">
        <v>972.96123888659486</v>
      </c>
      <c r="C21" s="446">
        <v>395.55526737982365</v>
      </c>
      <c r="D21" s="594">
        <v>145.97352610964708</v>
      </c>
      <c r="E21" s="307">
        <v>619.37301629203171</v>
      </c>
      <c r="F21" s="446">
        <v>124.81768743430941</v>
      </c>
      <c r="G21" s="751">
        <v>396.22215330499773</v>
      </c>
      <c r="H21" s="446">
        <v>353.58822259456332</v>
      </c>
      <c r="I21" s="446">
        <v>270.7375799455142</v>
      </c>
      <c r="J21" s="751">
        <v>30.601825821787564</v>
      </c>
    </row>
    <row r="22" spans="1:12" customFormat="1" ht="12.95" customHeight="1">
      <c r="A22" s="596" t="s">
        <v>191</v>
      </c>
      <c r="B22" s="446">
        <v>3614.5686271106879</v>
      </c>
      <c r="C22" s="446">
        <v>0</v>
      </c>
      <c r="D22" s="751" t="s">
        <v>120</v>
      </c>
      <c r="E22" s="307">
        <v>147.78556052435843</v>
      </c>
      <c r="F22" s="446">
        <v>0</v>
      </c>
      <c r="G22" s="751" t="s">
        <v>120</v>
      </c>
      <c r="H22" s="446">
        <v>3466.7830665863294</v>
      </c>
      <c r="I22" s="446">
        <v>0</v>
      </c>
      <c r="J22" s="751" t="s">
        <v>120</v>
      </c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</row>
    <row r="24" spans="1:12" customFormat="1" ht="12.95" customHeight="1">
      <c r="A24" s="596" t="s">
        <v>192</v>
      </c>
      <c r="B24" s="446">
        <v>1098.4891131678</v>
      </c>
      <c r="C24" s="446">
        <v>8.4903936757705925</v>
      </c>
      <c r="D24" s="594">
        <v>12838.023313366568</v>
      </c>
      <c r="E24" s="307">
        <v>35.04903243801342</v>
      </c>
      <c r="F24" s="446">
        <v>8.4903936757705925</v>
      </c>
      <c r="G24" s="751">
        <v>312.80809555432489</v>
      </c>
      <c r="H24" s="446">
        <v>1063.4400807297866</v>
      </c>
      <c r="I24" s="446">
        <v>0</v>
      </c>
      <c r="J24" s="751" t="s">
        <v>120</v>
      </c>
    </row>
    <row r="25" spans="1:12" customFormat="1" ht="12.95" customHeight="1">
      <c r="A25" s="596" t="s">
        <v>193</v>
      </c>
      <c r="B25" s="446">
        <v>0</v>
      </c>
      <c r="C25" s="446">
        <v>3.1840460158598507</v>
      </c>
      <c r="D25" s="594">
        <v>-100</v>
      </c>
      <c r="E25" s="307">
        <v>0</v>
      </c>
      <c r="F25" s="446">
        <v>3.1840460158598507</v>
      </c>
      <c r="G25" s="751">
        <v>-100</v>
      </c>
      <c r="H25" s="446">
        <v>0</v>
      </c>
      <c r="I25" s="446">
        <v>0</v>
      </c>
      <c r="J25" s="751" t="s">
        <v>120</v>
      </c>
    </row>
    <row r="26" spans="1:12" customFormat="1" ht="12.95" customHeight="1">
      <c r="A26" s="596" t="s">
        <v>194</v>
      </c>
      <c r="B26" s="446">
        <v>875.78532219187571</v>
      </c>
      <c r="C26" s="446">
        <v>2.1311265877318175</v>
      </c>
      <c r="D26" s="594">
        <v>40994.946083141127</v>
      </c>
      <c r="E26" s="307">
        <v>15.296769203618593</v>
      </c>
      <c r="F26" s="446">
        <v>2.1311265877318175</v>
      </c>
      <c r="G26" s="751">
        <v>617.77853515023344</v>
      </c>
      <c r="H26" s="446">
        <v>860.48855298825708</v>
      </c>
      <c r="I26" s="446">
        <v>0</v>
      </c>
      <c r="J26" s="751" t="s">
        <v>120</v>
      </c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</row>
    <row r="28" spans="1:12" customFormat="1" ht="12.95" customHeight="1">
      <c r="A28" s="596" t="s">
        <v>195</v>
      </c>
      <c r="B28" s="446">
        <v>1598.8590747269964</v>
      </c>
      <c r="C28" s="446">
        <v>13.51409388840764</v>
      </c>
      <c r="D28" s="594">
        <v>11731.049036136224</v>
      </c>
      <c r="E28" s="307">
        <v>74.611140977447988</v>
      </c>
      <c r="F28" s="446">
        <v>13.51409388840764</v>
      </c>
      <c r="G28" s="751">
        <v>452.09873183913027</v>
      </c>
      <c r="H28" s="446">
        <v>1524.2479337495483</v>
      </c>
      <c r="I28" s="446">
        <v>0</v>
      </c>
      <c r="J28" s="751" t="s">
        <v>120</v>
      </c>
    </row>
    <row r="29" spans="1:12" customFormat="1" ht="12.95" customHeight="1">
      <c r="A29" s="596" t="s">
        <v>196</v>
      </c>
      <c r="B29" s="446">
        <v>30.734459213918491</v>
      </c>
      <c r="C29" s="446">
        <v>2.0672551703353967</v>
      </c>
      <c r="D29" s="594">
        <v>1386.7278918901943</v>
      </c>
      <c r="E29" s="307">
        <v>10.806624162372101</v>
      </c>
      <c r="F29" s="446">
        <v>2.0672551703353967</v>
      </c>
      <c r="G29" s="751">
        <v>422.75231028295394</v>
      </c>
      <c r="H29" s="446">
        <v>19.927835051546392</v>
      </c>
      <c r="I29" s="446">
        <v>0</v>
      </c>
      <c r="J29" s="751" t="s">
        <v>120</v>
      </c>
    </row>
    <row r="30" spans="1:12" customFormat="1" ht="12.95" customHeight="1">
      <c r="A30" s="596" t="s">
        <v>197</v>
      </c>
      <c r="B30" s="446">
        <v>1291.1544742843619</v>
      </c>
      <c r="C30" s="446">
        <v>0</v>
      </c>
      <c r="D30" s="751" t="s">
        <v>120</v>
      </c>
      <c r="E30" s="307">
        <v>16.979488210128405</v>
      </c>
      <c r="F30" s="446">
        <v>0</v>
      </c>
      <c r="G30" s="751" t="s">
        <v>120</v>
      </c>
      <c r="H30" s="446">
        <v>1274.1749860742334</v>
      </c>
      <c r="I30" s="446">
        <v>0</v>
      </c>
      <c r="J30" s="751" t="s">
        <v>120</v>
      </c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</row>
    <row r="32" spans="1:12" customFormat="1" ht="12.95" customHeight="1">
      <c r="A32" s="596" t="s">
        <v>198</v>
      </c>
      <c r="B32" s="446">
        <v>15752.534867280436</v>
      </c>
      <c r="C32" s="446">
        <v>254.98665150807614</v>
      </c>
      <c r="D32" s="594">
        <v>6077.7880426738766</v>
      </c>
      <c r="E32" s="307">
        <v>1378.2274005884672</v>
      </c>
      <c r="F32" s="446">
        <v>185.04926331487405</v>
      </c>
      <c r="G32" s="751">
        <v>644.78945546695763</v>
      </c>
      <c r="H32" s="446">
        <v>14374.307466691962</v>
      </c>
      <c r="I32" s="446">
        <v>69.937388193202139</v>
      </c>
      <c r="J32" s="751">
        <v>20453.108770637697</v>
      </c>
      <c r="K32" s="746"/>
      <c r="L32" s="746"/>
    </row>
    <row r="33" spans="1:10" customFormat="1" ht="12.95" customHeight="1">
      <c r="A33" s="596" t="s">
        <v>199</v>
      </c>
      <c r="B33" s="446">
        <v>12986.400522335238</v>
      </c>
      <c r="C33" s="446">
        <v>234.03691273201079</v>
      </c>
      <c r="D33" s="594">
        <v>5448.8684971697639</v>
      </c>
      <c r="E33" s="307">
        <v>1133.051233513243</v>
      </c>
      <c r="F33" s="446">
        <v>164.09952453880868</v>
      </c>
      <c r="G33" s="751">
        <v>590.46588446713167</v>
      </c>
      <c r="H33" s="446">
        <v>11853.349288821992</v>
      </c>
      <c r="I33" s="446">
        <v>69.937388193202139</v>
      </c>
      <c r="J33" s="751">
        <v>16848.515801129284</v>
      </c>
    </row>
    <row r="34" spans="1:10" customFormat="1" ht="12.95" customHeight="1">
      <c r="A34" s="596" t="s">
        <v>200</v>
      </c>
      <c r="B34" s="446">
        <v>7752.1611575491861</v>
      </c>
      <c r="C34" s="446">
        <v>51.928630851167121</v>
      </c>
      <c r="D34" s="594">
        <v>14828.491336056384</v>
      </c>
      <c r="E34" s="307">
        <v>427.99536701660702</v>
      </c>
      <c r="F34" s="446">
        <v>51.928630851167121</v>
      </c>
      <c r="G34" s="751">
        <v>724.19921342291195</v>
      </c>
      <c r="H34" s="446">
        <v>7324.1657905325801</v>
      </c>
      <c r="I34" s="446">
        <v>0</v>
      </c>
      <c r="J34" s="751" t="s">
        <v>120</v>
      </c>
    </row>
    <row r="35" spans="1:10" customFormat="1" ht="12.95" customHeight="1">
      <c r="A35" s="596" t="s">
        <v>201</v>
      </c>
      <c r="B35" s="446">
        <v>975.03308290102325</v>
      </c>
      <c r="C35" s="446">
        <v>172.2365566370147</v>
      </c>
      <c r="D35" s="594">
        <v>466.10112390709662</v>
      </c>
      <c r="E35" s="307">
        <v>397.41532885072098</v>
      </c>
      <c r="F35" s="446">
        <v>102.29916844381259</v>
      </c>
      <c r="G35" s="751">
        <v>288.48344018455998</v>
      </c>
      <c r="H35" s="446">
        <v>577.61775405030232</v>
      </c>
      <c r="I35" s="446">
        <v>69.937388193202139</v>
      </c>
      <c r="J35" s="751">
        <v>725.9069561686124</v>
      </c>
    </row>
    <row r="36" spans="1:10" customFormat="1" ht="12.95" customHeight="1">
      <c r="A36" s="596" t="s">
        <v>202</v>
      </c>
      <c r="B36" s="446">
        <v>1975.1209750692951</v>
      </c>
      <c r="C36" s="446">
        <v>2.1521746939188096</v>
      </c>
      <c r="D36" s="594">
        <v>91673.264533320747</v>
      </c>
      <c r="E36" s="307">
        <v>85.398909609374854</v>
      </c>
      <c r="F36" s="446">
        <v>2.1521746939188096</v>
      </c>
      <c r="G36" s="751">
        <v>3868.0287037422304</v>
      </c>
      <c r="H36" s="446">
        <v>1889.7220654599203</v>
      </c>
      <c r="I36" s="446">
        <v>0</v>
      </c>
      <c r="J36" s="751" t="s">
        <v>120</v>
      </c>
    </row>
    <row r="37" spans="1:10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</row>
    <row r="38" spans="1:10" customFormat="1" ht="12.95" customHeight="1">
      <c r="A38" s="596" t="s">
        <v>203</v>
      </c>
      <c r="B38" s="446">
        <v>36781.128888575855</v>
      </c>
      <c r="C38" s="446">
        <v>953.3909047390307</v>
      </c>
      <c r="D38" s="594">
        <v>3757.9273942878508</v>
      </c>
      <c r="E38" s="307">
        <v>3676.9326177505468</v>
      </c>
      <c r="F38" s="446">
        <v>447.78642311334505</v>
      </c>
      <c r="G38" s="751">
        <v>721.13535113140995</v>
      </c>
      <c r="H38" s="446">
        <v>33104.196270825254</v>
      </c>
      <c r="I38" s="446">
        <v>505.60448162568531</v>
      </c>
      <c r="J38" s="751">
        <v>6447.4491373937853</v>
      </c>
    </row>
    <row r="39" spans="1:10" customFormat="1" ht="12.95" customHeight="1">
      <c r="A39" s="596" t="s">
        <v>204</v>
      </c>
      <c r="B39" s="446">
        <v>2584.2220913469428</v>
      </c>
      <c r="C39" s="446">
        <v>740.27839232230951</v>
      </c>
      <c r="D39" s="594">
        <v>249.08787263667685</v>
      </c>
      <c r="E39" s="307">
        <v>1365.0876173732036</v>
      </c>
      <c r="F39" s="446">
        <v>303.90646883615909</v>
      </c>
      <c r="G39" s="751">
        <v>349.18017790175588</v>
      </c>
      <c r="H39" s="446">
        <v>1219.1344739737397</v>
      </c>
      <c r="I39" s="446">
        <v>436.37192348615048</v>
      </c>
      <c r="J39" s="751">
        <v>179.37967782944048</v>
      </c>
    </row>
    <row r="40" spans="1:10" customFormat="1" ht="12.95" customHeight="1">
      <c r="A40" s="596" t="s">
        <v>205</v>
      </c>
      <c r="B40" s="446">
        <v>34196.90679722889</v>
      </c>
      <c r="C40" s="446">
        <v>213.11251241672096</v>
      </c>
      <c r="D40" s="594">
        <v>15946.409668504182</v>
      </c>
      <c r="E40" s="307">
        <v>2311.8450003773451</v>
      </c>
      <c r="F40" s="446">
        <v>143.87995427718604</v>
      </c>
      <c r="G40" s="751">
        <v>1506.787416628973</v>
      </c>
      <c r="H40" s="446">
        <v>31885.061796851518</v>
      </c>
      <c r="I40" s="446">
        <v>69.232558139534888</v>
      </c>
      <c r="J40" s="751">
        <v>45955.010321283684</v>
      </c>
    </row>
    <row r="41" spans="1:10" customFormat="1" ht="12.95" customHeight="1">
      <c r="A41" s="596" t="s">
        <v>206</v>
      </c>
      <c r="B41" s="446">
        <v>121272.64608115074</v>
      </c>
      <c r="C41" s="446">
        <v>4132.6094907178849</v>
      </c>
      <c r="D41" s="594">
        <v>2834.5295352376543</v>
      </c>
      <c r="E41" s="307">
        <v>20206.673533349262</v>
      </c>
      <c r="F41" s="446">
        <v>1064.842048857422</v>
      </c>
      <c r="G41" s="751">
        <v>1797.6216759125045</v>
      </c>
      <c r="H41" s="446">
        <v>101065.9725478007</v>
      </c>
      <c r="I41" s="446">
        <v>3067.7674418604738</v>
      </c>
      <c r="J41" s="751">
        <v>3194.4470030136436</v>
      </c>
    </row>
    <row r="42" spans="1:10" customFormat="1" ht="12.95" customHeight="1">
      <c r="A42" s="596" t="s">
        <v>207</v>
      </c>
      <c r="B42" s="446">
        <v>34427.776780467335</v>
      </c>
      <c r="C42" s="446">
        <v>233.74168640269102</v>
      </c>
      <c r="D42" s="594">
        <v>14628.984508631907</v>
      </c>
      <c r="E42" s="307">
        <v>2404.7493282679111</v>
      </c>
      <c r="F42" s="446">
        <v>164.5091282631561</v>
      </c>
      <c r="G42" s="751">
        <v>1361.7725798298363</v>
      </c>
      <c r="H42" s="446">
        <v>32023.027452199392</v>
      </c>
      <c r="I42" s="446">
        <v>69.232558139534888</v>
      </c>
      <c r="J42" s="751">
        <v>46154.288896357873</v>
      </c>
    </row>
    <row r="43" spans="1:10" customFormat="1" ht="12.95" customHeight="1">
      <c r="A43" s="596" t="s">
        <v>208</v>
      </c>
      <c r="B43" s="457">
        <v>1.3082474866328688</v>
      </c>
      <c r="C43" s="457">
        <v>1.0598590027544574</v>
      </c>
      <c r="D43" s="594">
        <v>23.43599320597145</v>
      </c>
      <c r="E43" s="308">
        <v>1.1244123384273468</v>
      </c>
      <c r="F43" s="457">
        <v>1.1562880262161319</v>
      </c>
      <c r="G43" s="751">
        <v>-2.7567255792742218</v>
      </c>
      <c r="H43" s="457">
        <v>1.3394805282283655</v>
      </c>
      <c r="I43" s="457">
        <v>1.022069671067751</v>
      </c>
      <c r="J43" s="751">
        <v>31.055696705002212</v>
      </c>
    </row>
    <row r="44" spans="1:10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</row>
    <row r="45" spans="1:10" customFormat="1" ht="12.95" customHeight="1">
      <c r="A45" s="596" t="s">
        <v>209</v>
      </c>
      <c r="B45" s="457">
        <v>9.7369066137201816</v>
      </c>
      <c r="C45" s="457">
        <v>13.232414272083737</v>
      </c>
      <c r="D45" s="594">
        <v>-26.41625017543462</v>
      </c>
      <c r="E45" s="308">
        <v>6.4769955971791564</v>
      </c>
      <c r="F45" s="457">
        <v>17.890841981142064</v>
      </c>
      <c r="G45" s="751">
        <v>-63.797144907957559</v>
      </c>
      <c r="H45" s="457">
        <v>10.290755740892621</v>
      </c>
      <c r="I45" s="457">
        <v>11.406834550166682</v>
      </c>
      <c r="J45" s="751">
        <v>-9.7842990916156669</v>
      </c>
    </row>
    <row r="46" spans="1:10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</row>
    <row r="47" spans="1:10" customFormat="1" ht="12.95" customHeight="1">
      <c r="A47" s="597" t="s">
        <v>211</v>
      </c>
      <c r="B47" s="457">
        <v>8.4679248533773794</v>
      </c>
      <c r="C47" s="457">
        <v>11.047608131790531</v>
      </c>
      <c r="D47" s="594">
        <v>-23.350604471477133</v>
      </c>
      <c r="E47" s="308">
        <v>5.5096447150671954</v>
      </c>
      <c r="F47" s="457">
        <v>14.456651022075125</v>
      </c>
      <c r="G47" s="751">
        <v>-61.888512722247803</v>
      </c>
      <c r="H47" s="457">
        <v>8.94455089158728</v>
      </c>
      <c r="I47" s="457">
        <v>9.8794055456717462</v>
      </c>
      <c r="J47" s="751">
        <v>-9.4626609846382372</v>
      </c>
    </row>
    <row r="48" spans="1:10" customFormat="1" ht="12.95" customHeight="1">
      <c r="A48" s="597" t="s">
        <v>212</v>
      </c>
      <c r="B48" s="457">
        <v>4.7109645206774999</v>
      </c>
      <c r="C48" s="457">
        <v>14.271103562803832</v>
      </c>
      <c r="D48" s="594">
        <v>-66.989486832986444</v>
      </c>
      <c r="E48" s="308">
        <v>7.3917176053480524</v>
      </c>
      <c r="F48" s="457">
        <v>13.810752779640108</v>
      </c>
      <c r="G48" s="751">
        <v>-46.4785321749806</v>
      </c>
      <c r="H48" s="457">
        <v>4.4688840649539561</v>
      </c>
      <c r="I48" s="457">
        <v>14.577385914331943</v>
      </c>
      <c r="J48" s="751">
        <v>-69.343721218491467</v>
      </c>
    </row>
    <row r="49" spans="1:12" customFormat="1" ht="12.95" customHeight="1">
      <c r="A49" s="597" t="s">
        <v>213</v>
      </c>
      <c r="B49" s="457">
        <v>1.3642606961689205</v>
      </c>
      <c r="C49" s="457">
        <v>31.972072270618153</v>
      </c>
      <c r="D49" s="594">
        <v>-95.732961302534477</v>
      </c>
      <c r="E49" s="308">
        <v>3.3116867929473823</v>
      </c>
      <c r="F49" s="457">
        <v>31.972072270618153</v>
      </c>
      <c r="G49" s="751">
        <v>-89.641938861777277</v>
      </c>
      <c r="H49" s="457">
        <v>1.3000771077623392</v>
      </c>
      <c r="I49" s="457">
        <v>0</v>
      </c>
      <c r="J49" s="751" t="s">
        <v>120</v>
      </c>
    </row>
    <row r="50" spans="1:12" customFormat="1" ht="12.95" customHeight="1">
      <c r="A50" s="597" t="s">
        <v>214</v>
      </c>
      <c r="B50" s="457">
        <v>1.8002540754817375</v>
      </c>
      <c r="C50" s="457">
        <v>6.2201208881887773</v>
      </c>
      <c r="D50" s="594">
        <v>-71.057570940458859</v>
      </c>
      <c r="E50" s="308">
        <v>4.6503013969374924</v>
      </c>
      <c r="F50" s="457">
        <v>6.2201208881887773</v>
      </c>
      <c r="G50" s="751">
        <v>-25.237764980294408</v>
      </c>
      <c r="H50" s="457">
        <v>1.6607457463016937</v>
      </c>
      <c r="I50" s="457">
        <v>0</v>
      </c>
      <c r="J50" s="751" t="s">
        <v>120</v>
      </c>
    </row>
    <row r="51" spans="1:12" customFormat="1" ht="12.95" customHeight="1">
      <c r="A51" s="597" t="s">
        <v>215</v>
      </c>
      <c r="B51" s="457">
        <v>4.1702797519460644</v>
      </c>
      <c r="C51" s="457">
        <v>15.933875311146537</v>
      </c>
      <c r="D51" s="594">
        <v>-73.827586381143902</v>
      </c>
      <c r="E51" s="308">
        <v>6.5452548695619308</v>
      </c>
      <c r="F51" s="457">
        <v>27.004433433937773</v>
      </c>
      <c r="G51" s="751">
        <v>-75.762295159519283</v>
      </c>
      <c r="H51" s="457">
        <v>3.9472618224717992</v>
      </c>
      <c r="I51" s="457">
        <v>8.6426283276358635</v>
      </c>
      <c r="J51" s="751">
        <v>-54.327992911022839</v>
      </c>
    </row>
    <row r="52" spans="1:12" customFormat="1" ht="12.95" customHeight="1">
      <c r="A52" s="456" t="s">
        <v>216</v>
      </c>
      <c r="B52" s="457">
        <v>4.3791645807115973</v>
      </c>
      <c r="C52" s="457">
        <v>26.124651353957063</v>
      </c>
      <c r="D52" s="594">
        <v>-83.237423836286752</v>
      </c>
      <c r="E52" s="308">
        <v>7.0749988889335889</v>
      </c>
      <c r="F52" s="457">
        <v>16.948499123738795</v>
      </c>
      <c r="G52" s="751">
        <v>-58.25589724919039</v>
      </c>
      <c r="H52" s="457">
        <v>4.1206844612590672</v>
      </c>
      <c r="I52" s="457">
        <v>50.404085489761407</v>
      </c>
      <c r="J52" s="751">
        <v>-91.82470146770919</v>
      </c>
    </row>
    <row r="53" spans="1:12" customFormat="1" ht="12.95" customHeight="1">
      <c r="A53" s="598" t="s">
        <v>217</v>
      </c>
      <c r="B53" s="457">
        <v>2.2108883414523346</v>
      </c>
      <c r="C53" s="457">
        <v>17.888995118517457</v>
      </c>
      <c r="D53" s="594">
        <v>-87.641070240084233</v>
      </c>
      <c r="E53" s="308">
        <v>4.7041458855775886</v>
      </c>
      <c r="F53" s="457">
        <v>17.888995118517457</v>
      </c>
      <c r="G53" s="751">
        <v>-73.703688472092097</v>
      </c>
      <c r="H53" s="457">
        <v>2.0651922023720073</v>
      </c>
      <c r="I53" s="457">
        <v>0</v>
      </c>
      <c r="J53" s="751" t="s">
        <v>120</v>
      </c>
    </row>
    <row r="54" spans="1:12" customFormat="1" ht="12.95" customHeight="1">
      <c r="A54" s="598" t="s">
        <v>218</v>
      </c>
      <c r="B54" s="457">
        <v>3.9921593311224384</v>
      </c>
      <c r="C54" s="457">
        <v>24.49394106184322</v>
      </c>
      <c r="D54" s="594">
        <v>-83.701441425686113</v>
      </c>
      <c r="E54" s="308">
        <v>6.8289980666380403</v>
      </c>
      <c r="F54" s="457">
        <v>13.451326318808452</v>
      </c>
      <c r="G54" s="751">
        <v>-49.231786481238473</v>
      </c>
      <c r="H54" s="457">
        <v>3.7209884113904694</v>
      </c>
      <c r="I54" s="457">
        <v>50.404085489761407</v>
      </c>
      <c r="J54" s="751">
        <v>-92.617684905430309</v>
      </c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</row>
    <row r="57" spans="1:12" customFormat="1" ht="12.95" customHeight="1">
      <c r="A57" s="456" t="s">
        <v>220</v>
      </c>
      <c r="B57" s="446">
        <v>138741.16885352795</v>
      </c>
      <c r="C57" s="446">
        <v>1405.6868258485238</v>
      </c>
      <c r="D57" s="594">
        <v>9769.9914022299199</v>
      </c>
      <c r="E57" s="307">
        <v>19389.172570286799</v>
      </c>
      <c r="F57" s="446">
        <v>790.98139949193819</v>
      </c>
      <c r="G57" s="751">
        <v>2351.2804704056025</v>
      </c>
      <c r="H57" s="446">
        <v>119351.99628324043</v>
      </c>
      <c r="I57" s="446">
        <v>614.7054263565891</v>
      </c>
      <c r="J57" s="751">
        <v>19316.128631017589</v>
      </c>
      <c r="K57" s="746"/>
      <c r="L57" s="746"/>
    </row>
    <row r="58" spans="1:12" customFormat="1" ht="12.95" customHeight="1">
      <c r="A58" s="456" t="s">
        <v>221</v>
      </c>
      <c r="B58" s="446">
        <v>125385.12405163757</v>
      </c>
      <c r="C58" s="446">
        <v>1302.1083383400594</v>
      </c>
      <c r="D58" s="594">
        <v>9529.3926058011257</v>
      </c>
      <c r="E58" s="307">
        <v>18500.152165065632</v>
      </c>
      <c r="F58" s="446">
        <v>699.94167167339606</v>
      </c>
      <c r="G58" s="751">
        <v>2543.0991200789799</v>
      </c>
      <c r="H58" s="446">
        <v>106884.97188657132</v>
      </c>
      <c r="I58" s="446">
        <v>602.16666666666663</v>
      </c>
      <c r="J58" s="751">
        <v>17650.064525862937</v>
      </c>
    </row>
    <row r="59" spans="1:12" customFormat="1" ht="12.95" customHeight="1">
      <c r="A59" s="456" t="s">
        <v>222</v>
      </c>
      <c r="B59" s="446">
        <v>10915.544836529036</v>
      </c>
      <c r="C59" s="446">
        <v>2499.9681391309032</v>
      </c>
      <c r="D59" s="594">
        <v>336.62735799200021</v>
      </c>
      <c r="E59" s="307">
        <v>1000.5491923932495</v>
      </c>
      <c r="F59" s="446">
        <v>81.906123627024925</v>
      </c>
      <c r="G59" s="751">
        <v>1121.5804485503918</v>
      </c>
      <c r="H59" s="446">
        <v>9914.995644135779</v>
      </c>
      <c r="I59" s="446">
        <v>2418.0620155038791</v>
      </c>
      <c r="J59" s="751">
        <v>310.03893120043404</v>
      </c>
      <c r="K59" s="746"/>
      <c r="L59" s="746"/>
    </row>
    <row r="60" spans="1:12" customFormat="1" ht="12.95" customHeight="1">
      <c r="A60" s="456" t="s">
        <v>223</v>
      </c>
      <c r="B60" s="446">
        <v>5968.7288870399516</v>
      </c>
      <c r="C60" s="446">
        <v>2485.1808773138641</v>
      </c>
      <c r="D60" s="594">
        <v>140.17281564999485</v>
      </c>
      <c r="E60" s="307">
        <v>722.27200045134362</v>
      </c>
      <c r="F60" s="446">
        <v>67.118861809985987</v>
      </c>
      <c r="G60" s="751">
        <v>976.10883285849093</v>
      </c>
      <c r="H60" s="446">
        <v>5246.4568865886085</v>
      </c>
      <c r="I60" s="446">
        <v>2418.0620155038791</v>
      </c>
      <c r="J60" s="751">
        <v>116.96949263293996</v>
      </c>
    </row>
    <row r="61" spans="1:12" customFormat="1" ht="12.95" customHeight="1">
      <c r="A61" s="456" t="s">
        <v>224</v>
      </c>
      <c r="B61" s="446">
        <v>4021.3335155718355</v>
      </c>
      <c r="C61" s="446">
        <v>22.959503606680979</v>
      </c>
      <c r="D61" s="594">
        <v>17414.897466692913</v>
      </c>
      <c r="E61" s="307">
        <v>282.12612412135485</v>
      </c>
      <c r="F61" s="446">
        <v>21.959503606680979</v>
      </c>
      <c r="G61" s="751">
        <v>1184.7563823597568</v>
      </c>
      <c r="H61" s="446">
        <v>3739.2073914504817</v>
      </c>
      <c r="I61" s="446">
        <v>1</v>
      </c>
      <c r="J61" s="751">
        <v>373820.7391450482</v>
      </c>
      <c r="K61" s="746"/>
      <c r="L61" s="746"/>
    </row>
    <row r="62" spans="1:12" customFormat="1" ht="12.95" customHeight="1">
      <c r="A62" s="456" t="s">
        <v>225</v>
      </c>
      <c r="B62" s="446">
        <v>2584.3593649363734</v>
      </c>
      <c r="C62" s="446">
        <v>20.92662349920391</v>
      </c>
      <c r="D62" s="594">
        <v>12249.624224064086</v>
      </c>
      <c r="E62" s="307">
        <v>192.83645966464789</v>
      </c>
      <c r="F62" s="446">
        <v>20.92662349920391</v>
      </c>
      <c r="G62" s="751">
        <v>821.48864661317089</v>
      </c>
      <c r="H62" s="446">
        <v>2391.5229052717254</v>
      </c>
      <c r="I62" s="446">
        <v>0</v>
      </c>
      <c r="J62" s="751" t="s">
        <v>120</v>
      </c>
    </row>
    <row r="63" spans="1:12" customFormat="1" ht="12.95" customHeight="1">
      <c r="A63" s="456" t="s">
        <v>226</v>
      </c>
      <c r="B63" s="446">
        <v>2082.3257394534717</v>
      </c>
      <c r="C63" s="446">
        <v>0</v>
      </c>
      <c r="D63" s="751" t="s">
        <v>120</v>
      </c>
      <c r="E63" s="307">
        <v>90.569406130582308</v>
      </c>
      <c r="F63" s="446">
        <v>0</v>
      </c>
      <c r="G63" s="751" t="s">
        <v>120</v>
      </c>
      <c r="H63" s="446">
        <v>1991.75633332289</v>
      </c>
      <c r="I63" s="446">
        <v>0</v>
      </c>
      <c r="J63" s="751" t="s">
        <v>120</v>
      </c>
    </row>
    <row r="64" spans="1:12" customFormat="1" ht="12.95" customHeight="1">
      <c r="A64" s="456" t="s">
        <v>227</v>
      </c>
      <c r="B64" s="446">
        <v>3702.6663593215972</v>
      </c>
      <c r="C64" s="446">
        <v>250.78226339224256</v>
      </c>
      <c r="D64" s="594">
        <v>1376.4466630282961</v>
      </c>
      <c r="E64" s="307">
        <v>1048.0433840017481</v>
      </c>
      <c r="F64" s="446">
        <v>168.08846494263014</v>
      </c>
      <c r="G64" s="751">
        <v>523.50702313775855</v>
      </c>
      <c r="H64" s="446">
        <v>2654.6229753198504</v>
      </c>
      <c r="I64" s="446">
        <v>82.693798449612402</v>
      </c>
      <c r="J64" s="751">
        <v>3110.1838651629782</v>
      </c>
      <c r="K64" s="746"/>
      <c r="L64" s="746"/>
    </row>
    <row r="65" spans="1:12" customFormat="1" ht="12.95" customHeight="1">
      <c r="A65" s="456" t="s">
        <v>228</v>
      </c>
      <c r="B65" s="446">
        <v>1500.6489330637053</v>
      </c>
      <c r="C65" s="446">
        <v>23.280779622760129</v>
      </c>
      <c r="D65" s="594">
        <v>6345.8706167924756</v>
      </c>
      <c r="E65" s="307">
        <v>193.96511281275858</v>
      </c>
      <c r="F65" s="446">
        <v>23.280779622760129</v>
      </c>
      <c r="G65" s="751">
        <v>733.15557277614221</v>
      </c>
      <c r="H65" s="446">
        <v>1306.6838202509471</v>
      </c>
      <c r="I65" s="446">
        <v>0</v>
      </c>
      <c r="J65" s="751" t="s">
        <v>120</v>
      </c>
    </row>
    <row r="66" spans="1:12" customFormat="1" ht="12.95" customHeight="1">
      <c r="A66" s="456" t="s">
        <v>229</v>
      </c>
      <c r="B66" s="446">
        <v>5506.5453230250896</v>
      </c>
      <c r="C66" s="446">
        <v>159.6550288992951</v>
      </c>
      <c r="D66" s="594">
        <v>3349.027168757978</v>
      </c>
      <c r="E66" s="307">
        <v>928.52675562755235</v>
      </c>
      <c r="F66" s="446">
        <v>159.6550288992951</v>
      </c>
      <c r="G66" s="751">
        <v>481.58315590123698</v>
      </c>
      <c r="H66" s="446">
        <v>4578.0185673975384</v>
      </c>
      <c r="I66" s="446">
        <v>0</v>
      </c>
      <c r="J66" s="751" t="s">
        <v>120</v>
      </c>
      <c r="K66" s="746"/>
      <c r="L66" s="746"/>
    </row>
    <row r="67" spans="1:12" customFormat="1" ht="12.95" customHeight="1">
      <c r="A67" s="456" t="s">
        <v>230</v>
      </c>
      <c r="B67" s="446">
        <v>1690.3494378247897</v>
      </c>
      <c r="C67" s="446">
        <v>33.735203208375601</v>
      </c>
      <c r="D67" s="594">
        <v>4910.6395606507522</v>
      </c>
      <c r="E67" s="307">
        <v>352.03567817398311</v>
      </c>
      <c r="F67" s="446">
        <v>20.196443518453115</v>
      </c>
      <c r="G67" s="751">
        <v>1643.0577708017483</v>
      </c>
      <c r="H67" s="446">
        <v>1338.313759650807</v>
      </c>
      <c r="I67" s="446">
        <v>13.538759689922481</v>
      </c>
      <c r="J67" s="751">
        <v>9785.0543942143777</v>
      </c>
    </row>
    <row r="68" spans="1:12" customFormat="1" ht="12.95" customHeight="1">
      <c r="A68" s="456" t="s">
        <v>231</v>
      </c>
      <c r="B68" s="446">
        <v>647.78329844056088</v>
      </c>
      <c r="C68" s="446">
        <v>10.599900148140257</v>
      </c>
      <c r="D68" s="594">
        <v>6011.2207604541809</v>
      </c>
      <c r="E68" s="307">
        <v>79.755352411756121</v>
      </c>
      <c r="F68" s="446">
        <v>10.599900148140257</v>
      </c>
      <c r="G68" s="751">
        <v>652.41607276601678</v>
      </c>
      <c r="H68" s="446">
        <v>568.02794602880476</v>
      </c>
      <c r="I68" s="446">
        <v>0</v>
      </c>
      <c r="J68" s="751" t="s">
        <v>120</v>
      </c>
    </row>
    <row r="69" spans="1:12" customFormat="1" ht="12.95" customHeight="1">
      <c r="A69" s="456" t="s">
        <v>232</v>
      </c>
      <c r="B69" s="446">
        <v>2089.736387588312</v>
      </c>
      <c r="C69" s="446">
        <v>31.756179025642894</v>
      </c>
      <c r="D69" s="594">
        <v>6480.5662132741618</v>
      </c>
      <c r="E69" s="307">
        <v>90.062197468396747</v>
      </c>
      <c r="F69" s="446">
        <v>20.217419335720411</v>
      </c>
      <c r="G69" s="751">
        <v>345.46831607372184</v>
      </c>
      <c r="H69" s="446">
        <v>1999.6741901199152</v>
      </c>
      <c r="I69" s="446">
        <v>11.538759689922481</v>
      </c>
      <c r="J69" s="751">
        <v>17230.061842490362</v>
      </c>
    </row>
    <row r="70" spans="1:12" customFormat="1" ht="12.95" customHeight="1">
      <c r="A70" s="456" t="s">
        <v>233</v>
      </c>
      <c r="B70" s="446">
        <v>227.40750907039174</v>
      </c>
      <c r="C70" s="446">
        <v>2.1559709558462492</v>
      </c>
      <c r="D70" s="594">
        <v>10447.800212880467</v>
      </c>
      <c r="E70" s="307">
        <v>44.846999264549012</v>
      </c>
      <c r="F70" s="446">
        <v>2.1559709558462492</v>
      </c>
      <c r="G70" s="751">
        <v>1980.1300287900181</v>
      </c>
      <c r="H70" s="446">
        <v>182.56050980584268</v>
      </c>
      <c r="I70" s="446">
        <v>0</v>
      </c>
      <c r="J70" s="751" t="s">
        <v>120</v>
      </c>
    </row>
    <row r="71" spans="1:12" customFormat="1" ht="12.95" customHeight="1">
      <c r="A71" s="456" t="s">
        <v>234</v>
      </c>
      <c r="B71" s="446">
        <v>423.5163220982858</v>
      </c>
      <c r="C71" s="446">
        <v>61.047010410119483</v>
      </c>
      <c r="D71" s="594">
        <v>593.75440214527111</v>
      </c>
      <c r="E71" s="307">
        <v>265.78331851249305</v>
      </c>
      <c r="F71" s="446">
        <v>53.047010410119483</v>
      </c>
      <c r="G71" s="751">
        <v>401.03354827662645</v>
      </c>
      <c r="H71" s="446">
        <v>157.73300358579274</v>
      </c>
      <c r="I71" s="446">
        <v>8</v>
      </c>
      <c r="J71" s="751">
        <v>1871.6625448224092</v>
      </c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</row>
    <row r="74" spans="1:12" customFormat="1" ht="12.95" customHeight="1">
      <c r="A74" s="596" t="s">
        <v>236</v>
      </c>
      <c r="B74" s="446">
        <v>143911.7408271039</v>
      </c>
      <c r="C74" s="446">
        <v>3358.2135092241933</v>
      </c>
      <c r="D74" s="594">
        <v>4185.3660266630886</v>
      </c>
      <c r="E74" s="307">
        <v>19863.81652477129</v>
      </c>
      <c r="F74" s="446">
        <v>806.1972161237743</v>
      </c>
      <c r="G74" s="751">
        <v>2363.8904882700099</v>
      </c>
      <c r="H74" s="446">
        <v>124047.92430233203</v>
      </c>
      <c r="I74" s="446">
        <v>2552.016293100427</v>
      </c>
      <c r="J74" s="751">
        <v>4760.7810474292492</v>
      </c>
    </row>
    <row r="75" spans="1:12" customFormat="1" ht="12.95" customHeight="1">
      <c r="A75" s="596" t="s">
        <v>237</v>
      </c>
      <c r="B75" s="446">
        <v>7924.7124639508866</v>
      </c>
      <c r="C75" s="446">
        <v>134.58840147657295</v>
      </c>
      <c r="D75" s="594">
        <v>5788.1095079580809</v>
      </c>
      <c r="E75" s="307">
        <v>944.81920760505943</v>
      </c>
      <c r="F75" s="446">
        <v>73.266825249182801</v>
      </c>
      <c r="G75" s="751">
        <v>1189.5593665914951</v>
      </c>
      <c r="H75" s="446">
        <v>6979.8932563458247</v>
      </c>
      <c r="I75" s="446">
        <v>61.321576227390182</v>
      </c>
      <c r="J75" s="751">
        <v>11282.442666612593</v>
      </c>
    </row>
    <row r="76" spans="1:12" customFormat="1" ht="12.95" customHeight="1">
      <c r="A76" s="596" t="s">
        <v>238</v>
      </c>
      <c r="B76" s="446">
        <v>7524.7325967042289</v>
      </c>
      <c r="C76" s="446">
        <v>87.629301858804922</v>
      </c>
      <c r="D76" s="594">
        <v>8487.0050737465172</v>
      </c>
      <c r="E76" s="307">
        <v>857.47821277100695</v>
      </c>
      <c r="F76" s="446">
        <v>51.985245011259678</v>
      </c>
      <c r="G76" s="751">
        <v>1549.4645982437564</v>
      </c>
      <c r="H76" s="446">
        <v>6667.2543839332211</v>
      </c>
      <c r="I76" s="446">
        <v>35.644056847545222</v>
      </c>
      <c r="J76" s="751">
        <v>18605.094126771346</v>
      </c>
      <c r="K76" s="746"/>
      <c r="L76" s="746"/>
    </row>
    <row r="77" spans="1:12" customFormat="1" ht="12.95" customHeight="1">
      <c r="A77" s="596" t="s">
        <v>239</v>
      </c>
      <c r="B77" s="446">
        <v>496.26911965988114</v>
      </c>
      <c r="C77" s="446">
        <v>48.010774604068999</v>
      </c>
      <c r="D77" s="594">
        <v>933.66197223950098</v>
      </c>
      <c r="E77" s="307">
        <v>103.38138395925412</v>
      </c>
      <c r="F77" s="446">
        <v>22.33325522422404</v>
      </c>
      <c r="G77" s="751">
        <v>362.90333818923193</v>
      </c>
      <c r="H77" s="446">
        <v>392.88773570062693</v>
      </c>
      <c r="I77" s="446">
        <v>25.677519379844963</v>
      </c>
      <c r="J77" s="751">
        <v>1430.0844676180675</v>
      </c>
      <c r="K77" s="746"/>
    </row>
    <row r="78" spans="1:12" customFormat="1" ht="12.95" customHeight="1">
      <c r="A78" s="596" t="s">
        <v>240</v>
      </c>
      <c r="B78" s="446">
        <v>136639.84693303567</v>
      </c>
      <c r="C78" s="446">
        <v>3232.1579202473395</v>
      </c>
      <c r="D78" s="594">
        <v>4127.5114739003648</v>
      </c>
      <c r="E78" s="307">
        <v>19057.50425355474</v>
      </c>
      <c r="F78" s="446">
        <v>741.46320337431166</v>
      </c>
      <c r="G78" s="751">
        <v>2470.2562402053513</v>
      </c>
      <c r="H78" s="446">
        <v>117582.34267948031</v>
      </c>
      <c r="I78" s="446">
        <v>2490.6947168730362</v>
      </c>
      <c r="J78" s="751">
        <v>4620.8653024767345</v>
      </c>
      <c r="K78" s="746"/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</row>
    <row r="80" spans="1:12" customFormat="1" ht="12.95" customHeight="1">
      <c r="A80" s="596" t="s">
        <v>241</v>
      </c>
      <c r="B80" s="446">
        <v>3930.0318414399699</v>
      </c>
      <c r="C80" s="446">
        <v>64.186278717725401</v>
      </c>
      <c r="D80" s="594">
        <v>6022.8535443271767</v>
      </c>
      <c r="E80" s="307">
        <v>298.89044509798276</v>
      </c>
      <c r="F80" s="446">
        <v>39.053203782324879</v>
      </c>
      <c r="G80" s="751">
        <v>665.34167789137393</v>
      </c>
      <c r="H80" s="446">
        <v>3631.1413963419882</v>
      </c>
      <c r="I80" s="446">
        <v>25.133074935400515</v>
      </c>
      <c r="J80" s="751">
        <v>14347.66072466303</v>
      </c>
      <c r="K80" s="746"/>
      <c r="L80" s="746"/>
    </row>
    <row r="81" spans="1:12" customFormat="1" ht="12.95" customHeight="1">
      <c r="A81" s="596" t="s">
        <v>242</v>
      </c>
      <c r="B81" s="446">
        <v>1718.2257778323383</v>
      </c>
      <c r="C81" s="446">
        <v>17.66293307766465</v>
      </c>
      <c r="D81" s="594">
        <v>9627.8621295638059</v>
      </c>
      <c r="E81" s="307">
        <v>161.68603657437899</v>
      </c>
      <c r="F81" s="446">
        <v>17.66293307766465</v>
      </c>
      <c r="G81" s="751">
        <v>815.39743633426428</v>
      </c>
      <c r="H81" s="446">
        <v>1556.5397412579596</v>
      </c>
      <c r="I81" s="446">
        <v>0</v>
      </c>
      <c r="J81" s="751" t="s">
        <v>120</v>
      </c>
    </row>
    <row r="82" spans="1:12" customFormat="1" ht="12.95" customHeight="1">
      <c r="A82" s="596" t="s">
        <v>243</v>
      </c>
      <c r="B82" s="446">
        <v>1652.5228869782652</v>
      </c>
      <c r="C82" s="446">
        <v>38.095932639828582</v>
      </c>
      <c r="D82" s="594">
        <v>4237.7934925540667</v>
      </c>
      <c r="E82" s="307">
        <v>82.419985250181227</v>
      </c>
      <c r="F82" s="446">
        <v>13.990635482205843</v>
      </c>
      <c r="G82" s="751">
        <v>489.10823139526485</v>
      </c>
      <c r="H82" s="446">
        <v>1570.1029017280839</v>
      </c>
      <c r="I82" s="446">
        <v>24.10529715762274</v>
      </c>
      <c r="J82" s="751">
        <v>6413.5181344635494</v>
      </c>
    </row>
    <row r="83" spans="1:12" customFormat="1" ht="12.95" customHeight="1">
      <c r="A83" s="596" t="s">
        <v>244</v>
      </c>
      <c r="B83" s="446">
        <v>683.00410127152531</v>
      </c>
      <c r="C83" s="446">
        <v>13.544655724358332</v>
      </c>
      <c r="D83" s="594">
        <v>4942.609536713655</v>
      </c>
      <c r="E83" s="307">
        <v>73.066399085468007</v>
      </c>
      <c r="F83" s="446">
        <v>12.516877946580554</v>
      </c>
      <c r="G83" s="751">
        <v>483.74300202734491</v>
      </c>
      <c r="H83" s="446">
        <v>609.93770218605744</v>
      </c>
      <c r="I83" s="446">
        <v>1.0277777777777777</v>
      </c>
      <c r="J83" s="751">
        <v>59245.289942427211</v>
      </c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</row>
    <row r="85" spans="1:12" customFormat="1" ht="12.95" customHeight="1">
      <c r="A85" s="596" t="s">
        <v>245</v>
      </c>
      <c r="B85" s="446">
        <v>508.18671383940966</v>
      </c>
      <c r="C85" s="446">
        <v>103.36934272858869</v>
      </c>
      <c r="D85" s="594">
        <v>391.62227448202714</v>
      </c>
      <c r="E85" s="307">
        <v>231.92586815595365</v>
      </c>
      <c r="F85" s="446">
        <v>71.725584032504401</v>
      </c>
      <c r="G85" s="751">
        <v>223.35166215007766</v>
      </c>
      <c r="H85" s="446">
        <v>276.26084568345601</v>
      </c>
      <c r="I85" s="446">
        <v>31.643758696084276</v>
      </c>
      <c r="J85" s="751">
        <v>773.03423192151206</v>
      </c>
    </row>
    <row r="86" spans="1:12" customFormat="1" ht="12.95" customHeight="1">
      <c r="A86" s="596" t="s">
        <v>246</v>
      </c>
      <c r="B86" s="446">
        <v>5293.628637055438</v>
      </c>
      <c r="C86" s="446">
        <v>450.627036559114</v>
      </c>
      <c r="D86" s="594">
        <v>1074.7250403518588</v>
      </c>
      <c r="E86" s="307">
        <v>1110.1510903869744</v>
      </c>
      <c r="F86" s="446">
        <v>150.55582863646967</v>
      </c>
      <c r="G86" s="751">
        <v>637.36839047761623</v>
      </c>
      <c r="H86" s="446">
        <v>4183.4775466684659</v>
      </c>
      <c r="I86" s="446">
        <v>300.07120792264425</v>
      </c>
      <c r="J86" s="751">
        <v>1294.1615977188089</v>
      </c>
      <c r="K86" s="746"/>
      <c r="L86" s="746"/>
    </row>
    <row r="87" spans="1:12" customFormat="1" ht="12.95" customHeight="1">
      <c r="A87" s="596" t="s">
        <v>247</v>
      </c>
      <c r="B87" s="446">
        <v>807.22804884249103</v>
      </c>
      <c r="C87" s="446">
        <v>199.03759600608512</v>
      </c>
      <c r="D87" s="594">
        <v>305.56561425601814</v>
      </c>
      <c r="E87" s="307">
        <v>163.72792149839324</v>
      </c>
      <c r="F87" s="446">
        <v>126.02031491356466</v>
      </c>
      <c r="G87" s="751">
        <v>29.921847609007823</v>
      </c>
      <c r="H87" s="446">
        <v>643.50012734409802</v>
      </c>
      <c r="I87" s="446">
        <v>73.017281092520491</v>
      </c>
      <c r="J87" s="751">
        <v>781.2983963737521</v>
      </c>
    </row>
    <row r="88" spans="1:12" customFormat="1" ht="12.95" customHeight="1">
      <c r="A88" s="596" t="s">
        <v>248</v>
      </c>
      <c r="B88" s="446">
        <v>28.570829305236352</v>
      </c>
      <c r="C88" s="446">
        <v>5.2459576170711024</v>
      </c>
      <c r="D88" s="594">
        <v>444.62562206493538</v>
      </c>
      <c r="E88" s="307">
        <v>15.062234765297015</v>
      </c>
      <c r="F88" s="446">
        <v>5.2459576170711024</v>
      </c>
      <c r="G88" s="751">
        <v>187.12078641814281</v>
      </c>
      <c r="H88" s="446">
        <v>13.508594539939333</v>
      </c>
      <c r="I88" s="446">
        <v>0</v>
      </c>
      <c r="J88" s="751" t="s">
        <v>120</v>
      </c>
    </row>
    <row r="89" spans="1:12" customFormat="1" ht="12.95" customHeight="1">
      <c r="A89" s="596" t="s">
        <v>249</v>
      </c>
      <c r="B89" s="446">
        <v>1037.9212375900297</v>
      </c>
      <c r="C89" s="446">
        <v>70.483915080334157</v>
      </c>
      <c r="D89" s="594">
        <v>1372.5646786320783</v>
      </c>
      <c r="E89" s="307">
        <v>131.63228398703797</v>
      </c>
      <c r="F89" s="446">
        <v>47.406266501522794</v>
      </c>
      <c r="G89" s="751">
        <v>177.66853140145437</v>
      </c>
      <c r="H89" s="446">
        <v>906.28895360299191</v>
      </c>
      <c r="I89" s="446">
        <v>23.07764857881137</v>
      </c>
      <c r="J89" s="751">
        <v>3827.1286695781328</v>
      </c>
    </row>
    <row r="90" spans="1:12" customFormat="1" ht="12.95" customHeight="1">
      <c r="A90" s="596" t="s">
        <v>250</v>
      </c>
      <c r="B90" s="446">
        <v>6492.8495580164163</v>
      </c>
      <c r="C90" s="446">
        <v>224.699092065527</v>
      </c>
      <c r="D90" s="594">
        <v>2789.5753419969155</v>
      </c>
      <c r="E90" s="307">
        <v>1440.7653656749753</v>
      </c>
      <c r="F90" s="446">
        <v>58.042077321644882</v>
      </c>
      <c r="G90" s="751">
        <v>2382.2773962600563</v>
      </c>
      <c r="H90" s="446">
        <v>5052.0841923414428</v>
      </c>
      <c r="I90" s="446">
        <v>166.65701474388206</v>
      </c>
      <c r="J90" s="751">
        <v>2931.4260699469919</v>
      </c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</row>
    <row r="93" spans="1:12" ht="12.95" customHeight="1">
      <c r="A93" s="596" t="s">
        <v>252</v>
      </c>
      <c r="B93" s="574">
        <v>36.709922971630959</v>
      </c>
      <c r="C93" s="574">
        <v>69.866545992118432</v>
      </c>
      <c r="D93" s="595">
        <v>-33.156623020487473</v>
      </c>
      <c r="E93" s="309">
        <v>32.074416700339548</v>
      </c>
      <c r="F93" s="574">
        <v>33.890265776063146</v>
      </c>
      <c r="G93" s="752">
        <v>-1.8158490757235981</v>
      </c>
      <c r="H93" s="574">
        <v>37.497481616431799</v>
      </c>
      <c r="I93" s="574">
        <v>83.965201533089598</v>
      </c>
      <c r="J93" s="752">
        <v>-46.467719916657799</v>
      </c>
    </row>
    <row r="94" spans="1:12" ht="12.95" customHeight="1">
      <c r="A94" s="596" t="s">
        <v>253</v>
      </c>
      <c r="B94" s="574">
        <v>63.290077028368408</v>
      </c>
      <c r="C94" s="574">
        <v>30.133454007881678</v>
      </c>
      <c r="D94" s="595">
        <v>33.156623020486734</v>
      </c>
      <c r="E94" s="309">
        <v>67.925583299660531</v>
      </c>
      <c r="F94" s="574">
        <v>66.109734223936854</v>
      </c>
      <c r="G94" s="752">
        <v>1.8158490757236763</v>
      </c>
      <c r="H94" s="574">
        <v>62.502518383568109</v>
      </c>
      <c r="I94" s="574">
        <v>16.034798466910274</v>
      </c>
      <c r="J94" s="752">
        <v>46.467719916657835</v>
      </c>
    </row>
    <row r="95" spans="1:12" ht="12.95" customHeight="1">
      <c r="A95" s="596" t="s">
        <v>254</v>
      </c>
      <c r="B95" s="1191">
        <v>3.2305273139386834</v>
      </c>
      <c r="C95" s="1191">
        <v>2.8237622369932458</v>
      </c>
      <c r="D95" s="595">
        <v>14.405075314646986</v>
      </c>
      <c r="E95" s="841">
        <v>3.5195430714768423</v>
      </c>
      <c r="F95" s="1191">
        <v>4.4691397550335603</v>
      </c>
      <c r="G95" s="751">
        <v>-21.247862801497629</v>
      </c>
      <c r="H95" s="1191">
        <v>3.1814244015464825</v>
      </c>
      <c r="I95" s="1191">
        <v>2.1789593078856253</v>
      </c>
      <c r="J95" s="751">
        <v>46.006600033004254</v>
      </c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L96" s="1152"/>
    </row>
    <row r="97" spans="1:17" ht="12.95" customHeight="1">
      <c r="A97" s="596" t="s">
        <v>255</v>
      </c>
      <c r="B97" s="753">
        <v>1961.2402774987904</v>
      </c>
      <c r="C97" s="753">
        <v>51.579780043021366</v>
      </c>
      <c r="D97" s="595">
        <v>3702.3432357853608</v>
      </c>
      <c r="E97" s="754">
        <v>266.66356337213074</v>
      </c>
      <c r="F97" s="753">
        <v>51.579780043021366</v>
      </c>
      <c r="G97" s="751">
        <v>416.99243996332189</v>
      </c>
      <c r="H97" s="753">
        <v>1694.5767141266597</v>
      </c>
      <c r="I97" s="753">
        <v>0</v>
      </c>
      <c r="J97" s="751" t="s">
        <v>120</v>
      </c>
      <c r="L97" s="1151"/>
      <c r="M97" s="1151"/>
      <c r="N97" s="1151"/>
      <c r="O97" s="1151"/>
      <c r="P97" s="1151"/>
      <c r="Q97" s="1151"/>
    </row>
    <row r="98" spans="1:17" ht="12.95" customHeight="1">
      <c r="A98" s="596" t="s">
        <v>256</v>
      </c>
      <c r="B98" s="753">
        <v>153739.18258411979</v>
      </c>
      <c r="C98" s="753">
        <v>4314.771397077553</v>
      </c>
      <c r="D98" s="595">
        <v>3463.0898704911501</v>
      </c>
      <c r="E98" s="754">
        <v>22344.759298245048</v>
      </c>
      <c r="F98" s="753">
        <v>1177.7713970775567</v>
      </c>
      <c r="G98" s="751">
        <v>1797.2068224521195</v>
      </c>
      <c r="H98" s="753">
        <v>131394.42328587349</v>
      </c>
      <c r="I98" s="753">
        <v>3137.0000000000095</v>
      </c>
      <c r="J98" s="751">
        <v>4088.5375609140292</v>
      </c>
    </row>
    <row r="99" spans="1:17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</row>
    <row r="100" spans="1:17" ht="12.95" customHeight="1">
      <c r="A100" s="596" t="s">
        <v>257</v>
      </c>
      <c r="B100" s="753">
        <v>41215.656705644695</v>
      </c>
      <c r="C100" s="753">
        <v>330.11662298321085</v>
      </c>
      <c r="D100" s="595">
        <v>12385.180641067218</v>
      </c>
      <c r="E100" s="754">
        <v>4779.4362044725704</v>
      </c>
      <c r="F100" s="753">
        <v>203.19026639406343</v>
      </c>
      <c r="G100" s="751">
        <v>2252.1974203249579</v>
      </c>
      <c r="H100" s="753">
        <v>36436.220501172116</v>
      </c>
      <c r="I100" s="753">
        <v>126.92635658914728</v>
      </c>
      <c r="J100" s="751">
        <v>28606.583471165017</v>
      </c>
      <c r="L100" s="1151"/>
      <c r="M100" s="1151"/>
      <c r="N100" s="1151"/>
      <c r="O100" s="1151"/>
      <c r="P100" s="1151"/>
      <c r="Q100" s="1151"/>
    </row>
    <row r="101" spans="1:17" ht="12.95" customHeight="1">
      <c r="A101" s="596" t="s">
        <v>258</v>
      </c>
      <c r="B101" s="753">
        <v>114484.7661559733</v>
      </c>
      <c r="C101" s="753">
        <v>4036.2345541373634</v>
      </c>
      <c r="D101" s="595">
        <v>2736.425005048829</v>
      </c>
      <c r="E101" s="754">
        <v>17831.986657144611</v>
      </c>
      <c r="F101" s="753">
        <v>1026.1609107265147</v>
      </c>
      <c r="G101" s="751">
        <v>1637.7378606752511</v>
      </c>
      <c r="H101" s="753">
        <v>96652.779498827964</v>
      </c>
      <c r="I101" s="753">
        <v>3010.0736434108612</v>
      </c>
      <c r="J101" s="751">
        <v>3110.9772367331843</v>
      </c>
    </row>
    <row r="102" spans="1:17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</row>
    <row r="103" spans="1:17" ht="12.95" customHeight="1">
      <c r="A103" s="596" t="s">
        <v>259</v>
      </c>
      <c r="B103" s="753">
        <v>114016.17003465239</v>
      </c>
      <c r="C103" s="753">
        <v>4015.4946092419063</v>
      </c>
      <c r="D103" s="595">
        <v>2739.4053816493042</v>
      </c>
      <c r="E103" s="754">
        <v>17699.408667687112</v>
      </c>
      <c r="F103" s="753">
        <v>1005.4209658310576</v>
      </c>
      <c r="G103" s="751">
        <v>1660.3978103895208</v>
      </c>
      <c r="H103" s="753">
        <v>96316.761366964551</v>
      </c>
      <c r="I103" s="753">
        <v>3010.0736434108612</v>
      </c>
      <c r="J103" s="751">
        <v>3099.814116767699</v>
      </c>
    </row>
    <row r="104" spans="1:17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</row>
    <row r="105" spans="1:17" ht="12.95" customHeight="1">
      <c r="A105" s="599" t="s">
        <v>260</v>
      </c>
      <c r="B105" s="446">
        <v>45.124865461615705</v>
      </c>
      <c r="C105" s="446">
        <v>41.061546133257679</v>
      </c>
      <c r="D105" s="595">
        <v>9.8956802921430942</v>
      </c>
      <c r="E105" s="307">
        <v>44.32075759804107</v>
      </c>
      <c r="F105" s="446">
        <v>38.681224949959308</v>
      </c>
      <c r="G105" s="751">
        <v>14.579508935866038</v>
      </c>
      <c r="H105" s="446">
        <v>45.252677013213521</v>
      </c>
      <c r="I105" s="446">
        <v>41.969574584517666</v>
      </c>
      <c r="J105" s="751">
        <v>7.8225773341695337</v>
      </c>
    </row>
    <row r="106" spans="1:17" ht="12.95" customHeight="1">
      <c r="A106" s="600" t="s">
        <v>261</v>
      </c>
      <c r="B106" s="302">
        <v>2.436098948351848</v>
      </c>
      <c r="C106" s="302">
        <v>1.3204078950536768</v>
      </c>
      <c r="D106" s="1090">
        <v>84.495939283430019</v>
      </c>
      <c r="E106" s="301">
        <v>1.9873888581837016</v>
      </c>
      <c r="F106" s="302">
        <v>1.5308648011870367</v>
      </c>
      <c r="G106" s="610">
        <v>29.821317770365809</v>
      </c>
      <c r="H106" s="302">
        <v>2.5332730927014273</v>
      </c>
      <c r="I106" s="302">
        <v>1.252907429030959</v>
      </c>
      <c r="J106" s="610">
        <v>102.19156132394764</v>
      </c>
    </row>
    <row r="107" spans="1:17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7">
      <c r="A108" s="167" t="s">
        <v>263</v>
      </c>
      <c r="B108" s="168"/>
      <c r="C108" s="168"/>
      <c r="D108" s="169"/>
      <c r="H108"/>
      <c r="J108"/>
    </row>
    <row r="109" spans="1:17">
      <c r="A109" s="165" t="s">
        <v>264</v>
      </c>
      <c r="B109" s="166"/>
      <c r="C109" s="166"/>
      <c r="D109" s="170"/>
      <c r="H109"/>
      <c r="J109"/>
    </row>
    <row r="110" spans="1:17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7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7">
      <c r="A112" s="251"/>
    </row>
    <row r="113" spans="1:1">
      <c r="A113" s="257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W94"/>
  <sheetViews>
    <sheetView showGridLines="0" workbookViewId="0">
      <selection sqref="A1:N1"/>
    </sheetView>
  </sheetViews>
  <sheetFormatPr defaultColWidth="9.140625" defaultRowHeight="12.75"/>
  <cols>
    <col min="1" max="1" width="32.85546875" customWidth="1"/>
    <col min="2" max="14" width="11.5703125" customWidth="1"/>
    <col min="18" max="18" width="12.28515625" style="493" bestFit="1" customWidth="1"/>
    <col min="19" max="19" width="11.85546875" style="493" bestFit="1" customWidth="1"/>
  </cols>
  <sheetData>
    <row r="1" spans="1:49" ht="15.75" customHeight="1">
      <c r="A1" s="1460" t="s">
        <v>1002</v>
      </c>
      <c r="B1" s="1460"/>
      <c r="C1" s="1460"/>
      <c r="D1" s="1460"/>
      <c r="E1" s="1460"/>
      <c r="F1" s="1460"/>
      <c r="G1" s="1460"/>
      <c r="H1" s="1460"/>
      <c r="I1" s="1460"/>
      <c r="J1" s="1460"/>
      <c r="K1" s="1460"/>
      <c r="L1" s="1460"/>
      <c r="M1" s="1460"/>
      <c r="N1" s="1460"/>
    </row>
    <row r="3" spans="1:49" s="164" customFormat="1" ht="12">
      <c r="A3" s="534" t="s">
        <v>153</v>
      </c>
      <c r="B3" s="534" t="s">
        <v>154</v>
      </c>
      <c r="C3" s="534" t="s">
        <v>155</v>
      </c>
      <c r="D3" s="534" t="s">
        <v>156</v>
      </c>
      <c r="E3" s="534" t="s">
        <v>157</v>
      </c>
      <c r="F3" s="534" t="s">
        <v>158</v>
      </c>
      <c r="G3" s="534" t="s">
        <v>159</v>
      </c>
      <c r="H3" s="534" t="s">
        <v>160</v>
      </c>
      <c r="I3" s="534" t="s">
        <v>161</v>
      </c>
      <c r="J3" s="534" t="s">
        <v>162</v>
      </c>
      <c r="K3" s="534" t="s">
        <v>163</v>
      </c>
      <c r="L3" s="534" t="s">
        <v>164</v>
      </c>
      <c r="M3" s="534" t="s">
        <v>165</v>
      </c>
      <c r="N3" s="535" t="s">
        <v>166</v>
      </c>
      <c r="R3" s="495"/>
      <c r="S3" s="495"/>
      <c r="AW3" s="536"/>
    </row>
    <row r="4" spans="1:49" s="164" customFormat="1" ht="12">
      <c r="A4" s="283" t="s">
        <v>118</v>
      </c>
      <c r="B4" s="549">
        <v>1381.7508038263315</v>
      </c>
      <c r="C4" s="549">
        <v>1329.7609021900339</v>
      </c>
      <c r="D4" s="549">
        <v>1575.3811379093572</v>
      </c>
      <c r="E4" s="564">
        <v>1621.3570612397407</v>
      </c>
      <c r="F4" s="564">
        <v>1560.3127213275941</v>
      </c>
      <c r="G4" s="564">
        <v>1891.6003953452973</v>
      </c>
      <c r="H4" s="564">
        <v>1991.096786019478</v>
      </c>
      <c r="I4" s="564">
        <v>1744.9128790626939</v>
      </c>
      <c r="J4" s="564">
        <v>1519.1250391034205</v>
      </c>
      <c r="K4" s="564">
        <v>1539.0444577982555</v>
      </c>
      <c r="L4" s="564">
        <v>1565.1529413925621</v>
      </c>
      <c r="M4" s="564">
        <v>1979.6538098688932</v>
      </c>
      <c r="N4" s="549">
        <v>19699.14893508366</v>
      </c>
      <c r="R4" s="1179"/>
      <c r="S4" s="495"/>
      <c r="AW4" s="536"/>
    </row>
    <row r="5" spans="1:49" s="164" customFormat="1" ht="12">
      <c r="A5" s="537" t="s">
        <v>145</v>
      </c>
      <c r="B5" s="538">
        <v>1378.2521646625503</v>
      </c>
      <c r="C5" s="538">
        <v>1326.5097643568417</v>
      </c>
      <c r="D5" s="538">
        <v>1574.1909764994818</v>
      </c>
      <c r="E5" s="565">
        <v>1617.0496673194482</v>
      </c>
      <c r="F5" s="565">
        <v>1558.9770953010045</v>
      </c>
      <c r="G5" s="565">
        <v>1890.9383817540163</v>
      </c>
      <c r="H5" s="565">
        <v>1991.096786019478</v>
      </c>
      <c r="I5" s="565">
        <v>1744.9128790626939</v>
      </c>
      <c r="J5" s="565">
        <v>1512.3878873313058</v>
      </c>
      <c r="K5" s="565">
        <v>1523.700562748427</v>
      </c>
      <c r="L5" s="565">
        <v>1561.5945675420724</v>
      </c>
      <c r="M5" s="565">
        <v>1974.0083599778479</v>
      </c>
      <c r="N5" s="538">
        <v>19653.619092575169</v>
      </c>
      <c r="R5" s="1179"/>
      <c r="S5" s="495"/>
      <c r="AW5" s="536"/>
    </row>
    <row r="6" spans="1:49" s="164" customFormat="1" ht="12">
      <c r="A6" s="539" t="s">
        <v>126</v>
      </c>
      <c r="B6" s="538">
        <v>697.10637379522814</v>
      </c>
      <c r="C6" s="538">
        <v>724.56279486948574</v>
      </c>
      <c r="D6" s="538">
        <v>822.27969361076123</v>
      </c>
      <c r="E6" s="565">
        <v>944.33099292835607</v>
      </c>
      <c r="F6" s="565">
        <v>784.47749503156581</v>
      </c>
      <c r="G6" s="565">
        <v>978.49396427345903</v>
      </c>
      <c r="H6" s="565">
        <v>981.36331580015576</v>
      </c>
      <c r="I6" s="565">
        <v>860.88342279843266</v>
      </c>
      <c r="J6" s="565">
        <v>775.30848040702631</v>
      </c>
      <c r="K6" s="565">
        <v>778.24510841402127</v>
      </c>
      <c r="L6" s="565">
        <v>813.52219057163961</v>
      </c>
      <c r="M6" s="565">
        <v>926.32700887032502</v>
      </c>
      <c r="N6" s="538">
        <v>10086.900841370456</v>
      </c>
      <c r="R6" s="1179"/>
      <c r="S6" s="1181"/>
      <c r="AW6" s="536"/>
    </row>
    <row r="7" spans="1:49" s="164" customFormat="1" ht="12">
      <c r="A7" s="539" t="s">
        <v>127</v>
      </c>
      <c r="B7" s="538">
        <v>528.72522798843829</v>
      </c>
      <c r="C7" s="538">
        <v>433.68556811408274</v>
      </c>
      <c r="D7" s="538">
        <v>519.71384748353262</v>
      </c>
      <c r="E7" s="565">
        <v>419.85699678656147</v>
      </c>
      <c r="F7" s="565">
        <v>547.60401834851257</v>
      </c>
      <c r="G7" s="565">
        <v>671.01980832944082</v>
      </c>
      <c r="H7" s="565">
        <v>651.26850086717161</v>
      </c>
      <c r="I7" s="565">
        <v>528.76203197930545</v>
      </c>
      <c r="J7" s="565">
        <v>420.54304413342697</v>
      </c>
      <c r="K7" s="565">
        <v>428.59760052545209</v>
      </c>
      <c r="L7" s="565">
        <v>393.17289389192916</v>
      </c>
      <c r="M7" s="565">
        <v>620.44715157922224</v>
      </c>
      <c r="N7" s="538">
        <v>6163.3966900270761</v>
      </c>
      <c r="R7" s="1179"/>
      <c r="S7" s="1181"/>
      <c r="AW7" s="536"/>
    </row>
    <row r="8" spans="1:49" s="164" customFormat="1" ht="12">
      <c r="A8" s="539" t="s">
        <v>128</v>
      </c>
      <c r="B8" s="538">
        <v>5.6927679190335239</v>
      </c>
      <c r="C8" s="538">
        <v>4.5423613558748688</v>
      </c>
      <c r="D8" s="538">
        <v>9.7461621058069596</v>
      </c>
      <c r="E8" s="565">
        <v>15.74915130455404</v>
      </c>
      <c r="F8" s="565">
        <v>14.926586343215382</v>
      </c>
      <c r="G8" s="565">
        <v>21.014304422644713</v>
      </c>
      <c r="H8" s="565">
        <v>36.007741852675885</v>
      </c>
      <c r="I8" s="565">
        <v>61.518359921321583</v>
      </c>
      <c r="J8" s="565">
        <v>47.841924227590205</v>
      </c>
      <c r="K8" s="565">
        <v>41.350984384217867</v>
      </c>
      <c r="L8" s="565">
        <v>43.163713210826138</v>
      </c>
      <c r="M8" s="565">
        <v>57.838300361088727</v>
      </c>
      <c r="N8" s="538">
        <v>359.39235740884988</v>
      </c>
      <c r="R8" s="1179"/>
      <c r="S8" s="1181"/>
      <c r="AW8" s="536"/>
    </row>
    <row r="9" spans="1:49" s="164" customFormat="1" ht="12">
      <c r="A9" s="539" t="s">
        <v>129</v>
      </c>
      <c r="B9" s="538">
        <v>71.250532398907652</v>
      </c>
      <c r="C9" s="538">
        <v>80.135699621698393</v>
      </c>
      <c r="D9" s="538">
        <v>120.04258321946442</v>
      </c>
      <c r="E9" s="565">
        <v>90.044799173129917</v>
      </c>
      <c r="F9" s="565">
        <v>56.337385231362695</v>
      </c>
      <c r="G9" s="565">
        <v>35.757281419991514</v>
      </c>
      <c r="H9" s="565">
        <v>59.160062229515859</v>
      </c>
      <c r="I9" s="565">
        <v>63.885428420776506</v>
      </c>
      <c r="J9" s="565">
        <v>49.214008790885629</v>
      </c>
      <c r="K9" s="565">
        <v>74.064747683890218</v>
      </c>
      <c r="L9" s="565">
        <v>117.17471387013286</v>
      </c>
      <c r="M9" s="565">
        <v>145.00348201037093</v>
      </c>
      <c r="N9" s="538">
        <v>962.07072407012663</v>
      </c>
      <c r="R9" s="1179"/>
      <c r="S9" s="1181"/>
      <c r="AW9" s="536"/>
    </row>
    <row r="10" spans="1:49" s="164" customFormat="1" ht="12">
      <c r="A10" s="539" t="s">
        <v>130</v>
      </c>
      <c r="B10" s="1451" t="s">
        <v>120</v>
      </c>
      <c r="C10" s="538">
        <v>6.7421819386140101</v>
      </c>
      <c r="D10" s="538">
        <v>10.268066340181155</v>
      </c>
      <c r="E10" s="565">
        <v>26.620626885223732</v>
      </c>
      <c r="F10" s="565">
        <v>28.846589452325599</v>
      </c>
      <c r="G10" s="565">
        <v>17.604710211178009</v>
      </c>
      <c r="H10" s="565">
        <v>50.958035613105103</v>
      </c>
      <c r="I10" s="565">
        <v>55.196701060436524</v>
      </c>
      <c r="J10" s="565">
        <v>49.509847424917737</v>
      </c>
      <c r="K10" s="565">
        <v>26.613357833696902</v>
      </c>
      <c r="L10" s="565">
        <v>16.640478421186543</v>
      </c>
      <c r="M10" s="565">
        <v>17.018711435593413</v>
      </c>
      <c r="N10" s="538">
        <v>306.01930661645866</v>
      </c>
      <c r="R10" s="1179"/>
      <c r="S10" s="1181"/>
      <c r="AW10" s="536"/>
    </row>
    <row r="11" spans="1:49" s="164" customFormat="1" ht="12">
      <c r="A11" s="539" t="s">
        <v>131</v>
      </c>
      <c r="B11" s="538">
        <v>13.561090180738164</v>
      </c>
      <c r="C11" s="538">
        <v>7.095708425156011</v>
      </c>
      <c r="D11" s="538">
        <v>18.425660320626083</v>
      </c>
      <c r="E11" s="565">
        <v>34.75107922048349</v>
      </c>
      <c r="F11" s="565">
        <v>35.501495579997467</v>
      </c>
      <c r="G11" s="565">
        <v>44.020130204351737</v>
      </c>
      <c r="H11" s="565">
        <v>57.757928669106114</v>
      </c>
      <c r="I11" s="565">
        <v>55.781618549290521</v>
      </c>
      <c r="J11" s="565">
        <v>66.412798956935617</v>
      </c>
      <c r="K11" s="565">
        <v>70.869676200543836</v>
      </c>
      <c r="L11" s="565">
        <v>50.950199059140097</v>
      </c>
      <c r="M11" s="565">
        <v>61.694605598277064</v>
      </c>
      <c r="N11" s="538">
        <v>516.82199096464615</v>
      </c>
      <c r="R11" s="1179"/>
      <c r="S11" s="1181"/>
      <c r="AW11" s="536"/>
    </row>
    <row r="12" spans="1:49" s="164" customFormat="1" ht="12">
      <c r="A12" s="539" t="s">
        <v>132</v>
      </c>
      <c r="B12" s="538">
        <v>12.50043508105229</v>
      </c>
      <c r="C12" s="538">
        <v>7.7858237982940732</v>
      </c>
      <c r="D12" s="538">
        <v>17.194043410423372</v>
      </c>
      <c r="E12" s="565">
        <v>20.316547540991408</v>
      </c>
      <c r="F12" s="565">
        <v>35.810893247731094</v>
      </c>
      <c r="G12" s="565">
        <v>34.599372192934084</v>
      </c>
      <c r="H12" s="565">
        <v>40.016699063216272</v>
      </c>
      <c r="I12" s="565">
        <v>40.026736040339742</v>
      </c>
      <c r="J12" s="565">
        <v>33.179327735654738</v>
      </c>
      <c r="K12" s="565">
        <v>42.367894893424136</v>
      </c>
      <c r="L12" s="565">
        <v>36.420852606127838</v>
      </c>
      <c r="M12" s="565">
        <v>51.68895931070675</v>
      </c>
      <c r="N12" s="538">
        <v>371.90758492089577</v>
      </c>
      <c r="R12" s="1179"/>
      <c r="S12" s="1181"/>
      <c r="AW12" s="536"/>
    </row>
    <row r="13" spans="1:49" s="164" customFormat="1" ht="12">
      <c r="A13" s="539" t="s">
        <v>133</v>
      </c>
      <c r="B13" s="538">
        <v>5.2582045200557612</v>
      </c>
      <c r="C13" s="538">
        <v>3.5448262466652816</v>
      </c>
      <c r="D13" s="538">
        <v>3.2041202088197833</v>
      </c>
      <c r="E13" s="565">
        <v>5.2017254246464724</v>
      </c>
      <c r="F13" s="565">
        <v>4.3277179081775152</v>
      </c>
      <c r="G13" s="565">
        <v>5.0031376442388567</v>
      </c>
      <c r="H13" s="565">
        <v>4.141863618252847</v>
      </c>
      <c r="I13" s="565">
        <v>4.5002161375657481</v>
      </c>
      <c r="J13" s="565">
        <v>6.6014150853573588</v>
      </c>
      <c r="K13" s="565">
        <v>5.8558364839301404</v>
      </c>
      <c r="L13" s="565">
        <v>3.8137198778407808</v>
      </c>
      <c r="M13" s="565">
        <v>7.8329265484804491</v>
      </c>
      <c r="N13" s="538">
        <v>59.285709704031007</v>
      </c>
      <c r="R13" s="1179"/>
      <c r="S13" s="1181"/>
      <c r="AW13" s="536"/>
    </row>
    <row r="14" spans="1:49" s="164" customFormat="1" ht="12">
      <c r="A14" s="539" t="s">
        <v>167</v>
      </c>
      <c r="B14" s="538">
        <v>44.157532779096627</v>
      </c>
      <c r="C14" s="538">
        <v>58.41479998697038</v>
      </c>
      <c r="D14" s="538">
        <v>53.316799799866295</v>
      </c>
      <c r="E14" s="565">
        <v>60.177748055501766</v>
      </c>
      <c r="F14" s="565">
        <v>51.144914158116293</v>
      </c>
      <c r="G14" s="565">
        <v>83.425673055777395</v>
      </c>
      <c r="H14" s="565">
        <v>110.42263830627856</v>
      </c>
      <c r="I14" s="565">
        <v>74.358364155225445</v>
      </c>
      <c r="J14" s="565">
        <v>63.777040569511442</v>
      </c>
      <c r="K14" s="565">
        <v>55.735356329250813</v>
      </c>
      <c r="L14" s="565">
        <v>86.735806033249261</v>
      </c>
      <c r="M14" s="565">
        <v>86.157214263783416</v>
      </c>
      <c r="N14" s="538">
        <v>827.8238874926277</v>
      </c>
      <c r="R14" s="1179"/>
      <c r="S14" s="1181"/>
      <c r="AW14" s="536"/>
    </row>
    <row r="15" spans="1:49" s="164" customFormat="1" ht="12">
      <c r="A15" s="537" t="s">
        <v>135</v>
      </c>
      <c r="B15" s="538">
        <v>3.4986391637811707</v>
      </c>
      <c r="C15" s="538">
        <v>3.2511378331920779</v>
      </c>
      <c r="D15" s="538">
        <v>1.1901614098754367</v>
      </c>
      <c r="E15" s="565">
        <v>4.3073939202923945</v>
      </c>
      <c r="F15" s="565">
        <v>1.3356260265896869</v>
      </c>
      <c r="G15" s="565">
        <v>0.66201359128092752</v>
      </c>
      <c r="H15" s="284">
        <v>0</v>
      </c>
      <c r="I15" s="284">
        <v>0</v>
      </c>
      <c r="J15" s="565">
        <v>6.737151772114701</v>
      </c>
      <c r="K15" s="565">
        <v>15.343895049828406</v>
      </c>
      <c r="L15" s="565">
        <v>3.558373850489617</v>
      </c>
      <c r="M15" s="565">
        <v>5.6454498910453186</v>
      </c>
      <c r="N15" s="538">
        <v>45.529842508489736</v>
      </c>
      <c r="R15" s="1179"/>
      <c r="S15" s="1181"/>
      <c r="AW15" s="536"/>
    </row>
    <row r="16" spans="1:49" s="164" customFormat="1" ht="12">
      <c r="A16" s="283" t="s">
        <v>136</v>
      </c>
      <c r="B16" s="551">
        <v>6259957.7441595569</v>
      </c>
      <c r="C16" s="551">
        <v>5809669.9354705065</v>
      </c>
      <c r="D16" s="551">
        <v>7062607.6437247423</v>
      </c>
      <c r="E16" s="552">
        <v>7115550.2807786185</v>
      </c>
      <c r="F16" s="552">
        <v>6888666.0819851551</v>
      </c>
      <c r="G16" s="552">
        <v>7959650.9158527749</v>
      </c>
      <c r="H16" s="552">
        <v>8625980.4108575601</v>
      </c>
      <c r="I16" s="551">
        <v>7499144.9867866971</v>
      </c>
      <c r="J16" s="551">
        <v>6288572.0373355811</v>
      </c>
      <c r="K16" s="551">
        <v>6827124.2123701284</v>
      </c>
      <c r="L16" s="552">
        <v>6600023.3586570704</v>
      </c>
      <c r="M16" s="552">
        <v>8302844.6220173994</v>
      </c>
      <c r="N16" s="552">
        <v>85239792.229995802</v>
      </c>
      <c r="R16" s="1180"/>
      <c r="S16" s="1181"/>
      <c r="AW16" s="536"/>
    </row>
    <row r="17" spans="1:49" s="164" customFormat="1" ht="12">
      <c r="A17" s="537" t="s">
        <v>145</v>
      </c>
      <c r="B17" s="540">
        <v>6223435.7668680483</v>
      </c>
      <c r="C17" s="540">
        <v>5771453.4808613928</v>
      </c>
      <c r="D17" s="540">
        <v>7046878.3218149738</v>
      </c>
      <c r="E17" s="541">
        <v>7067889.1200675694</v>
      </c>
      <c r="F17" s="541">
        <v>6874588.5430530086</v>
      </c>
      <c r="G17" s="541">
        <v>7953216.406048853</v>
      </c>
      <c r="H17" s="541">
        <v>8625980.4108575601</v>
      </c>
      <c r="I17" s="540">
        <v>7499144.9867866971</v>
      </c>
      <c r="J17" s="540">
        <v>6221489.9335303716</v>
      </c>
      <c r="K17" s="540">
        <v>6662968.158235712</v>
      </c>
      <c r="L17" s="541">
        <v>6556043.0375967566</v>
      </c>
      <c r="M17" s="541">
        <v>8233098.8071857896</v>
      </c>
      <c r="N17" s="541">
        <v>84736186.972906739</v>
      </c>
      <c r="R17" s="1180"/>
      <c r="S17" s="1181"/>
      <c r="AW17" s="536"/>
    </row>
    <row r="18" spans="1:49" s="164" customFormat="1" ht="12">
      <c r="A18" s="539" t="s">
        <v>126</v>
      </c>
      <c r="B18" s="540">
        <v>3193678.6424570079</v>
      </c>
      <c r="C18" s="540">
        <v>3142945.2722306615</v>
      </c>
      <c r="D18" s="540">
        <v>3768774.7632586588</v>
      </c>
      <c r="E18" s="541">
        <v>4210097.6613918794</v>
      </c>
      <c r="F18" s="541">
        <v>3792927.6882114732</v>
      </c>
      <c r="G18" s="541">
        <v>4470313.787691135</v>
      </c>
      <c r="H18" s="541">
        <v>4618275.5076316828</v>
      </c>
      <c r="I18" s="540">
        <v>3857319.5004508095</v>
      </c>
      <c r="J18" s="540">
        <v>3308295.061892082</v>
      </c>
      <c r="K18" s="540">
        <v>3564783.1790242293</v>
      </c>
      <c r="L18" s="541">
        <v>3520376.7612834857</v>
      </c>
      <c r="M18" s="541">
        <v>4024677.5953581827</v>
      </c>
      <c r="N18" s="541">
        <v>45472465.420881286</v>
      </c>
      <c r="R18" s="1180"/>
      <c r="S18" s="1181"/>
      <c r="AW18" s="536"/>
    </row>
    <row r="19" spans="1:49" s="164" customFormat="1" ht="12">
      <c r="A19" s="539" t="s">
        <v>127</v>
      </c>
      <c r="B19" s="540">
        <v>2191932.8160886145</v>
      </c>
      <c r="C19" s="540">
        <v>1836154.7953074947</v>
      </c>
      <c r="D19" s="540">
        <v>2145000.0974982986</v>
      </c>
      <c r="E19" s="541">
        <v>1748284.9075557054</v>
      </c>
      <c r="F19" s="541">
        <v>2125985.3828478879</v>
      </c>
      <c r="G19" s="541">
        <v>2543027.1971480884</v>
      </c>
      <c r="H19" s="541">
        <v>2473429.8083843547</v>
      </c>
      <c r="I19" s="540">
        <v>2087225.0560274466</v>
      </c>
      <c r="J19" s="540">
        <v>1662944.8331301853</v>
      </c>
      <c r="K19" s="540">
        <v>1709061.870423438</v>
      </c>
      <c r="L19" s="541">
        <v>1572239.1294906929</v>
      </c>
      <c r="M19" s="541">
        <v>2348695.0292548751</v>
      </c>
      <c r="N19" s="541">
        <v>24443980.923157085</v>
      </c>
      <c r="R19" s="1180"/>
      <c r="S19" s="1181"/>
      <c r="AW19" s="536"/>
    </row>
    <row r="20" spans="1:49" s="164" customFormat="1" ht="12">
      <c r="A20" s="539" t="s">
        <v>128</v>
      </c>
      <c r="B20" s="540">
        <v>26880.561579779333</v>
      </c>
      <c r="C20" s="540">
        <v>22346.395353595082</v>
      </c>
      <c r="D20" s="540">
        <v>41903.921506194747</v>
      </c>
      <c r="E20" s="541">
        <v>67251.721834046286</v>
      </c>
      <c r="F20" s="541">
        <v>59792.14139293378</v>
      </c>
      <c r="G20" s="541">
        <v>86211.085480866925</v>
      </c>
      <c r="H20" s="541">
        <v>150983.99349097913</v>
      </c>
      <c r="I20" s="540">
        <v>255911.09102251977</v>
      </c>
      <c r="J20" s="540">
        <v>207027.67237552677</v>
      </c>
      <c r="K20" s="540">
        <v>179277.1412375519</v>
      </c>
      <c r="L20" s="541">
        <v>179741.01649582142</v>
      </c>
      <c r="M20" s="541">
        <v>249281.17692735486</v>
      </c>
      <c r="N20" s="541">
        <v>1526607.9186971702</v>
      </c>
      <c r="R20" s="1180"/>
      <c r="S20" s="1181"/>
      <c r="AW20" s="536"/>
    </row>
    <row r="21" spans="1:49" s="164" customFormat="1" ht="12">
      <c r="A21" s="539" t="s">
        <v>129</v>
      </c>
      <c r="B21" s="540">
        <v>391393.91762915655</v>
      </c>
      <c r="C21" s="540">
        <v>449094.77576560032</v>
      </c>
      <c r="D21" s="540">
        <v>688034.23039733246</v>
      </c>
      <c r="E21" s="541">
        <v>498718.31857891328</v>
      </c>
      <c r="F21" s="541">
        <v>276812.65354181174</v>
      </c>
      <c r="G21" s="541">
        <v>182816.41441012837</v>
      </c>
      <c r="H21" s="541">
        <v>313844.05534913926</v>
      </c>
      <c r="I21" s="540">
        <v>330392.70365625079</v>
      </c>
      <c r="J21" s="540">
        <v>244434.77907229326</v>
      </c>
      <c r="K21" s="540">
        <v>372119.4395608523</v>
      </c>
      <c r="L21" s="541">
        <v>572717.37627547351</v>
      </c>
      <c r="M21" s="541">
        <v>749240.10726570641</v>
      </c>
      <c r="N21" s="541">
        <v>5069618.7715026578</v>
      </c>
      <c r="R21" s="1180"/>
      <c r="S21" s="1181"/>
      <c r="AW21" s="536"/>
    </row>
    <row r="22" spans="1:49" s="164" customFormat="1" ht="12">
      <c r="A22" s="539" t="s">
        <v>130</v>
      </c>
      <c r="B22" s="540">
        <v>70753.980209143803</v>
      </c>
      <c r="C22" s="540">
        <v>67865.019513575695</v>
      </c>
      <c r="D22" s="540">
        <v>77167.135598743625</v>
      </c>
      <c r="E22" s="541">
        <v>114979.54170962414</v>
      </c>
      <c r="F22" s="541">
        <v>125215.97334446161</v>
      </c>
      <c r="G22" s="541">
        <v>96974.185397571317</v>
      </c>
      <c r="H22" s="541">
        <v>222668.51134108895</v>
      </c>
      <c r="I22" s="540">
        <v>251106.1466483688</v>
      </c>
      <c r="J22" s="540">
        <v>194968.99680212417</v>
      </c>
      <c r="K22" s="540">
        <v>176503.18287051714</v>
      </c>
      <c r="L22" s="541">
        <v>87142.947586131981</v>
      </c>
      <c r="M22" s="541">
        <v>107359.49121050119</v>
      </c>
      <c r="N22" s="541">
        <v>1592705.1122318523</v>
      </c>
      <c r="R22" s="1180"/>
      <c r="S22" s="1181"/>
      <c r="AW22" s="536"/>
    </row>
    <row r="23" spans="1:49" s="164" customFormat="1" ht="12">
      <c r="A23" s="539" t="s">
        <v>131</v>
      </c>
      <c r="B23" s="540">
        <v>50666.612015643957</v>
      </c>
      <c r="C23" s="540">
        <v>27382.377189875038</v>
      </c>
      <c r="D23" s="540">
        <v>69994.061641017004</v>
      </c>
      <c r="E23" s="541">
        <v>128085.47226658037</v>
      </c>
      <c r="F23" s="541">
        <v>123234.72942691864</v>
      </c>
      <c r="G23" s="541">
        <v>155616.3109538703</v>
      </c>
      <c r="H23" s="541">
        <v>204023.22626885868</v>
      </c>
      <c r="I23" s="540">
        <v>196008.67331752359</v>
      </c>
      <c r="J23" s="540">
        <v>232694.17510625394</v>
      </c>
      <c r="K23" s="540">
        <v>233777.40364404939</v>
      </c>
      <c r="L23" s="541">
        <v>176987.51813279802</v>
      </c>
      <c r="M23" s="541">
        <v>216741.75244523195</v>
      </c>
      <c r="N23" s="541">
        <v>1815212.3124086207</v>
      </c>
      <c r="R23" s="1180"/>
      <c r="S23" s="1181"/>
      <c r="AW23" s="536"/>
    </row>
    <row r="24" spans="1:49" s="164" customFormat="1" ht="12">
      <c r="A24" s="539" t="s">
        <v>132</v>
      </c>
      <c r="B24" s="540">
        <v>45026.141021838557</v>
      </c>
      <c r="C24" s="540">
        <v>27521.926403196368</v>
      </c>
      <c r="D24" s="540">
        <v>49429.428603225853</v>
      </c>
      <c r="E24" s="541">
        <v>63496.437409958846</v>
      </c>
      <c r="F24" s="541">
        <v>108762.52917049534</v>
      </c>
      <c r="G24" s="541">
        <v>114021.81570631136</v>
      </c>
      <c r="H24" s="541">
        <v>141841.2584625798</v>
      </c>
      <c r="I24" s="540">
        <v>145019.93255589926</v>
      </c>
      <c r="J24" s="540">
        <v>114929.04636275</v>
      </c>
      <c r="K24" s="540">
        <v>128553.40253145799</v>
      </c>
      <c r="L24" s="541">
        <v>110724.0738954425</v>
      </c>
      <c r="M24" s="541">
        <v>163839.62054345672</v>
      </c>
      <c r="N24" s="541">
        <v>1213165.6126666125</v>
      </c>
      <c r="R24" s="1180"/>
      <c r="S24" s="1181"/>
      <c r="AW24" s="536"/>
    </row>
    <row r="25" spans="1:49" s="164" customFormat="1" ht="12">
      <c r="A25" s="539" t="s">
        <v>133</v>
      </c>
      <c r="B25" s="540">
        <v>19443.828517124071</v>
      </c>
      <c r="C25" s="540">
        <v>13965.93543527775</v>
      </c>
      <c r="D25" s="540">
        <v>14065.426137332823</v>
      </c>
      <c r="E25" s="541">
        <v>19537.780678984713</v>
      </c>
      <c r="F25" s="541">
        <v>18322.701409948069</v>
      </c>
      <c r="G25" s="541">
        <v>14693.635838335988</v>
      </c>
      <c r="H25" s="541">
        <v>24292.048108800598</v>
      </c>
      <c r="I25" s="540">
        <v>19852.784064686304</v>
      </c>
      <c r="J25" s="540">
        <v>21437.55485506904</v>
      </c>
      <c r="K25" s="540">
        <v>20411.275059007305</v>
      </c>
      <c r="L25" s="541">
        <v>16200.175867010677</v>
      </c>
      <c r="M25" s="541">
        <v>35858.32740406986</v>
      </c>
      <c r="N25" s="541">
        <v>238081.47337564718</v>
      </c>
      <c r="R25" s="1180"/>
      <c r="S25" s="1181"/>
      <c r="AW25" s="536"/>
    </row>
    <row r="26" spans="1:49" s="164" customFormat="1" ht="12">
      <c r="A26" s="539" t="s">
        <v>167</v>
      </c>
      <c r="B26" s="540">
        <v>233659.26734735043</v>
      </c>
      <c r="C26" s="540">
        <v>184176.98366885041</v>
      </c>
      <c r="D26" s="540">
        <v>192509.25717730436</v>
      </c>
      <c r="E26" s="541">
        <v>217437.27864066607</v>
      </c>
      <c r="F26" s="541">
        <v>243534.74370779484</v>
      </c>
      <c r="G26" s="541">
        <v>289541.97343876568</v>
      </c>
      <c r="H26" s="541">
        <v>476622.00181844592</v>
      </c>
      <c r="I26" s="540">
        <v>356309.09904747293</v>
      </c>
      <c r="J26" s="540">
        <v>234757.81392747158</v>
      </c>
      <c r="K26" s="540">
        <v>278481.26388922404</v>
      </c>
      <c r="L26" s="541">
        <v>319914.0385718866</v>
      </c>
      <c r="M26" s="541">
        <v>337405.70676850411</v>
      </c>
      <c r="N26" s="541">
        <v>3364349.4280037377</v>
      </c>
      <c r="R26" s="1180"/>
      <c r="S26" s="1181"/>
      <c r="AW26" s="536"/>
    </row>
    <row r="27" spans="1:49" s="164" customFormat="1" ht="12">
      <c r="A27" s="537" t="s">
        <v>135</v>
      </c>
      <c r="B27" s="540">
        <v>36521.977291508301</v>
      </c>
      <c r="C27" s="540">
        <v>38216.454609113367</v>
      </c>
      <c r="D27" s="540">
        <v>15729.321909768385</v>
      </c>
      <c r="E27" s="541">
        <v>47661.160711048789</v>
      </c>
      <c r="F27" s="541">
        <v>14077.538932146867</v>
      </c>
      <c r="G27" s="541">
        <v>6434.5098039215618</v>
      </c>
      <c r="H27" s="541">
        <v>0</v>
      </c>
      <c r="I27" s="540">
        <v>0</v>
      </c>
      <c r="J27" s="540">
        <v>67082.103805209757</v>
      </c>
      <c r="K27" s="540">
        <v>164156.05413441668</v>
      </c>
      <c r="L27" s="541">
        <v>43980.321060314032</v>
      </c>
      <c r="M27" s="541">
        <v>69745.814831609547</v>
      </c>
      <c r="N27" s="541">
        <v>503605.2570890573</v>
      </c>
      <c r="R27" s="1180"/>
      <c r="S27" s="1181"/>
      <c r="AW27" s="536"/>
    </row>
    <row r="28" spans="1:49" s="164" customFormat="1" ht="12">
      <c r="A28" s="283" t="s">
        <v>137</v>
      </c>
      <c r="B28" s="551">
        <v>574096.05677688343</v>
      </c>
      <c r="C28" s="551">
        <v>620019.99982050736</v>
      </c>
      <c r="D28" s="551">
        <v>792116.28830108698</v>
      </c>
      <c r="E28" s="552">
        <v>818157.09554836899</v>
      </c>
      <c r="F28" s="552">
        <v>775916.28303907393</v>
      </c>
      <c r="G28" s="552">
        <v>842226.78531450895</v>
      </c>
      <c r="H28" s="552">
        <v>918616.16571728326</v>
      </c>
      <c r="I28" s="551">
        <v>829771.94612816384</v>
      </c>
      <c r="J28" s="551">
        <v>703679.1082014537</v>
      </c>
      <c r="K28" s="551">
        <v>758607.82240110752</v>
      </c>
      <c r="L28" s="552">
        <v>728887.99384005624</v>
      </c>
      <c r="M28" s="552">
        <v>871887.59426421893</v>
      </c>
      <c r="N28" s="552">
        <v>9233983.1393527128</v>
      </c>
      <c r="R28" s="1180"/>
      <c r="S28" s="1181"/>
      <c r="AW28" s="536"/>
    </row>
    <row r="29" spans="1:49" s="164" customFormat="1" ht="12">
      <c r="A29" s="537" t="s">
        <v>145</v>
      </c>
      <c r="B29" s="540">
        <v>567101.14402520552</v>
      </c>
      <c r="C29" s="540">
        <v>613085.23651386425</v>
      </c>
      <c r="D29" s="540">
        <v>788910.49173070828</v>
      </c>
      <c r="E29" s="541">
        <v>809498.31505965965</v>
      </c>
      <c r="F29" s="541">
        <v>773685.28303907393</v>
      </c>
      <c r="G29" s="541">
        <v>841108.40622954164</v>
      </c>
      <c r="H29" s="540">
        <v>918616.16571728326</v>
      </c>
      <c r="I29" s="540">
        <v>829771.94612816384</v>
      </c>
      <c r="J29" s="540">
        <v>692205.23571823235</v>
      </c>
      <c r="K29" s="540">
        <v>727399.93160859076</v>
      </c>
      <c r="L29" s="541">
        <v>719022.21521410195</v>
      </c>
      <c r="M29" s="541">
        <v>858269.34250951838</v>
      </c>
      <c r="N29" s="541">
        <v>9138673.7134939432</v>
      </c>
      <c r="R29" s="1180"/>
      <c r="S29" s="1181"/>
      <c r="AW29" s="536"/>
    </row>
    <row r="30" spans="1:49" s="164" customFormat="1" ht="12">
      <c r="A30" s="539" t="s">
        <v>126</v>
      </c>
      <c r="B30" s="540">
        <v>326482.80564814631</v>
      </c>
      <c r="C30" s="540">
        <v>369845.01481693261</v>
      </c>
      <c r="D30" s="540">
        <v>455073.98203383054</v>
      </c>
      <c r="E30" s="541">
        <v>514847.29324398428</v>
      </c>
      <c r="F30" s="541">
        <v>453956.07943761855</v>
      </c>
      <c r="G30" s="541">
        <v>498067.88015318097</v>
      </c>
      <c r="H30" s="541">
        <v>528123.07757471921</v>
      </c>
      <c r="I30" s="540">
        <v>467081.97297732433</v>
      </c>
      <c r="J30" s="540">
        <v>395201.53476148349</v>
      </c>
      <c r="K30" s="540">
        <v>410724.36583075667</v>
      </c>
      <c r="L30" s="541">
        <v>410619.38985739672</v>
      </c>
      <c r="M30" s="541">
        <v>447325.84148264601</v>
      </c>
      <c r="N30" s="541">
        <v>5277349.2378180185</v>
      </c>
      <c r="R30" s="1180"/>
      <c r="S30" s="1181"/>
      <c r="AW30" s="536"/>
    </row>
    <row r="31" spans="1:49" s="164" customFormat="1" ht="12">
      <c r="A31" s="539" t="s">
        <v>127</v>
      </c>
      <c r="B31" s="540">
        <v>183972.94305752957</v>
      </c>
      <c r="C31" s="540">
        <v>183636.9197656404</v>
      </c>
      <c r="D31" s="540">
        <v>234093.76256720629</v>
      </c>
      <c r="E31" s="541">
        <v>188870.64343876028</v>
      </c>
      <c r="F31" s="541">
        <v>222107.94983295401</v>
      </c>
      <c r="G31" s="541">
        <v>249502.20168986704</v>
      </c>
      <c r="H31" s="541">
        <v>248987.92056484747</v>
      </c>
      <c r="I31" s="540">
        <v>217258.33206056958</v>
      </c>
      <c r="J31" s="540">
        <v>170987.20992868891</v>
      </c>
      <c r="K31" s="540">
        <v>177002.27187329493</v>
      </c>
      <c r="L31" s="541">
        <v>164351.57736984934</v>
      </c>
      <c r="M31" s="541">
        <v>228356.72021542941</v>
      </c>
      <c r="N31" s="541">
        <v>2469128.4523646371</v>
      </c>
      <c r="R31" s="1180"/>
      <c r="S31" s="1181"/>
      <c r="AW31" s="536"/>
    </row>
    <row r="32" spans="1:49" s="164" customFormat="1" ht="12">
      <c r="A32" s="539" t="s">
        <v>128</v>
      </c>
      <c r="B32" s="540">
        <v>1485.8041913333188</v>
      </c>
      <c r="C32" s="540">
        <v>1257.1054159684188</v>
      </c>
      <c r="D32" s="540">
        <v>3242.9963721603035</v>
      </c>
      <c r="E32" s="541">
        <v>6837.5327710868451</v>
      </c>
      <c r="F32" s="541">
        <v>6732.366348262085</v>
      </c>
      <c r="G32" s="541">
        <v>10315.239282855149</v>
      </c>
      <c r="H32" s="541">
        <v>18927.566822494959</v>
      </c>
      <c r="I32" s="540">
        <v>31151.292695351196</v>
      </c>
      <c r="J32" s="540">
        <v>27332.493691085398</v>
      </c>
      <c r="K32" s="540">
        <v>24170.681587216037</v>
      </c>
      <c r="L32" s="541">
        <v>25967.74279247161</v>
      </c>
      <c r="M32" s="541">
        <v>35141.585216021223</v>
      </c>
      <c r="N32" s="541">
        <v>192562.40718630655</v>
      </c>
      <c r="R32" s="1180"/>
      <c r="S32" s="1181"/>
      <c r="AW32" s="536"/>
    </row>
    <row r="33" spans="1:49" s="164" customFormat="1" ht="12">
      <c r="A33" s="539" t="s">
        <v>129</v>
      </c>
      <c r="B33" s="540">
        <v>23733.023386778874</v>
      </c>
      <c r="C33" s="540">
        <v>29519.921674952599</v>
      </c>
      <c r="D33" s="540">
        <v>55806.373533365091</v>
      </c>
      <c r="E33" s="541">
        <v>43914.375483831311</v>
      </c>
      <c r="F33" s="541">
        <v>25802.252733278885</v>
      </c>
      <c r="G33" s="541">
        <v>16258.759613563736</v>
      </c>
      <c r="H33" s="541">
        <v>26683.536190875813</v>
      </c>
      <c r="I33" s="540">
        <v>28666.807381109775</v>
      </c>
      <c r="J33" s="540">
        <v>22158.156364351795</v>
      </c>
      <c r="K33" s="540">
        <v>33550.431278192249</v>
      </c>
      <c r="L33" s="541">
        <v>46805.227797433865</v>
      </c>
      <c r="M33" s="541">
        <v>61350.737879383472</v>
      </c>
      <c r="N33" s="541">
        <v>414249.60331711743</v>
      </c>
      <c r="R33" s="1180"/>
      <c r="S33" s="1181"/>
      <c r="AW33" s="536"/>
    </row>
    <row r="34" spans="1:49" s="164" customFormat="1" ht="12">
      <c r="A34" s="539" t="s">
        <v>130</v>
      </c>
      <c r="B34" s="540">
        <v>3937.2263852015885</v>
      </c>
      <c r="C34" s="540">
        <v>5071.9805499098311</v>
      </c>
      <c r="D34" s="540">
        <v>5564.1943347127308</v>
      </c>
      <c r="E34" s="541">
        <v>8668.0919325686846</v>
      </c>
      <c r="F34" s="541">
        <v>10082.124816728337</v>
      </c>
      <c r="G34" s="541">
        <v>7212.1096907204364</v>
      </c>
      <c r="H34" s="541">
        <v>15530.746166678602</v>
      </c>
      <c r="I34" s="540">
        <v>18245.943720725911</v>
      </c>
      <c r="J34" s="540">
        <v>13517.315275583451</v>
      </c>
      <c r="K34" s="540">
        <v>12199.080542514459</v>
      </c>
      <c r="L34" s="541">
        <v>6554.0084857888532</v>
      </c>
      <c r="M34" s="541">
        <v>7457.6934107601364</v>
      </c>
      <c r="N34" s="541">
        <v>114040.51531189303</v>
      </c>
      <c r="R34" s="1180"/>
      <c r="S34" s="1181"/>
      <c r="AW34" s="536"/>
    </row>
    <row r="35" spans="1:49" s="164" customFormat="1" ht="12">
      <c r="A35" s="539" t="s">
        <v>131</v>
      </c>
      <c r="B35" s="540">
        <v>4645.2056795506705</v>
      </c>
      <c r="C35" s="540">
        <v>2634.8972641872938</v>
      </c>
      <c r="D35" s="540">
        <v>6999.8536678182691</v>
      </c>
      <c r="E35" s="541">
        <v>13282.576254800451</v>
      </c>
      <c r="F35" s="541">
        <v>12878.771894611111</v>
      </c>
      <c r="G35" s="541">
        <v>15847.273992411378</v>
      </c>
      <c r="H35" s="541">
        <v>21171.086918863602</v>
      </c>
      <c r="I35" s="540">
        <v>20073.406799415992</v>
      </c>
      <c r="J35" s="540">
        <v>24068.86342808104</v>
      </c>
      <c r="K35" s="540">
        <v>24042.384808877621</v>
      </c>
      <c r="L35" s="541">
        <v>18153.19184067403</v>
      </c>
      <c r="M35" s="541">
        <v>22753.986211128973</v>
      </c>
      <c r="N35" s="541">
        <v>186551.49876042042</v>
      </c>
      <c r="R35" s="1180"/>
      <c r="S35" s="1181"/>
      <c r="AW35" s="536"/>
    </row>
    <row r="36" spans="1:49" s="164" customFormat="1" ht="12">
      <c r="A36" s="539" t="s">
        <v>132</v>
      </c>
      <c r="B36" s="540">
        <v>3262.0684617738707</v>
      </c>
      <c r="C36" s="540">
        <v>2120.1315050326448</v>
      </c>
      <c r="D36" s="540">
        <v>4473.2110563070455</v>
      </c>
      <c r="E36" s="541">
        <v>7093.8419574229765</v>
      </c>
      <c r="F36" s="541">
        <v>13915.369807369434</v>
      </c>
      <c r="G36" s="541">
        <v>12993.673729709597</v>
      </c>
      <c r="H36" s="541">
        <v>15287.884194964829</v>
      </c>
      <c r="I36" s="540">
        <v>14525.601254235156</v>
      </c>
      <c r="J36" s="540">
        <v>14276.041953360644</v>
      </c>
      <c r="K36" s="540">
        <v>16100.968449568796</v>
      </c>
      <c r="L36" s="541">
        <v>13983.797690381023</v>
      </c>
      <c r="M36" s="541">
        <v>19473.487408658293</v>
      </c>
      <c r="N36" s="541">
        <v>137506.07746878432</v>
      </c>
      <c r="R36" s="1180"/>
      <c r="S36" s="1181"/>
      <c r="AW36" s="536"/>
    </row>
    <row r="37" spans="1:49" s="164" customFormat="1" ht="12">
      <c r="A37" s="539" t="s">
        <v>133</v>
      </c>
      <c r="B37" s="540">
        <v>1359.0813819166528</v>
      </c>
      <c r="C37" s="540">
        <v>1325.5250666931342</v>
      </c>
      <c r="D37" s="540">
        <v>1305.0033383506154</v>
      </c>
      <c r="E37" s="541">
        <v>1977.0362494874116</v>
      </c>
      <c r="F37" s="541">
        <v>1811.2486816707037</v>
      </c>
      <c r="G37" s="541">
        <v>1258.3667467253601</v>
      </c>
      <c r="H37" s="541">
        <v>2341.8934768574468</v>
      </c>
      <c r="I37" s="540">
        <v>1824.3591731287977</v>
      </c>
      <c r="J37" s="540">
        <v>1968.4289259294353</v>
      </c>
      <c r="K37" s="540">
        <v>1981.5651314699335</v>
      </c>
      <c r="L37" s="541">
        <v>1395.4174418449227</v>
      </c>
      <c r="M37" s="541">
        <v>2202.1136006158463</v>
      </c>
      <c r="N37" s="541">
        <v>20750.03921469026</v>
      </c>
      <c r="R37" s="1180"/>
      <c r="S37" s="1181"/>
      <c r="AW37" s="536"/>
    </row>
    <row r="38" spans="1:49" s="164" customFormat="1" ht="12">
      <c r="A38" s="539" t="s">
        <v>167</v>
      </c>
      <c r="B38" s="540">
        <v>18222.985832678132</v>
      </c>
      <c r="C38" s="540">
        <v>17673.740455298481</v>
      </c>
      <c r="D38" s="540">
        <v>22351.114827360412</v>
      </c>
      <c r="E38" s="541">
        <v>24006.923727649159</v>
      </c>
      <c r="F38" s="541">
        <v>26399.1194866019</v>
      </c>
      <c r="G38" s="541">
        <v>29652.901332238122</v>
      </c>
      <c r="H38" s="541">
        <v>41562.453806828096</v>
      </c>
      <c r="I38" s="540">
        <v>30944.230066749493</v>
      </c>
      <c r="J38" s="540">
        <v>22695.191388891886</v>
      </c>
      <c r="K38" s="540">
        <v>27628.182107208435</v>
      </c>
      <c r="L38" s="541">
        <v>31191.861938464048</v>
      </c>
      <c r="M38" s="541">
        <v>34207.177084100964</v>
      </c>
      <c r="N38" s="541">
        <v>326535.88205406914</v>
      </c>
      <c r="R38" s="1180"/>
      <c r="S38" s="1181"/>
      <c r="AW38" s="536"/>
    </row>
    <row r="39" spans="1:49" s="164" customFormat="1" ht="12">
      <c r="A39" s="537" t="s">
        <v>135</v>
      </c>
      <c r="B39" s="540">
        <v>6994.912751677939</v>
      </c>
      <c r="C39" s="540">
        <v>6934.7633066430981</v>
      </c>
      <c r="D39" s="540">
        <v>3205.796570378704</v>
      </c>
      <c r="E39" s="541">
        <v>8658.7804887093207</v>
      </c>
      <c r="F39" s="541">
        <v>2231.0000000000059</v>
      </c>
      <c r="G39" s="541">
        <v>1118.3790849673192</v>
      </c>
      <c r="H39" s="541">
        <v>0</v>
      </c>
      <c r="I39" s="540">
        <v>0</v>
      </c>
      <c r="J39" s="540">
        <v>11473.872483221387</v>
      </c>
      <c r="K39" s="540">
        <v>31207.890792516722</v>
      </c>
      <c r="L39" s="541">
        <v>9865.7786259542681</v>
      </c>
      <c r="M39" s="541">
        <v>13618.251754700499</v>
      </c>
      <c r="N39" s="541">
        <v>95309.42585876926</v>
      </c>
      <c r="R39" s="1180"/>
      <c r="S39" s="1181"/>
      <c r="AW39" s="536"/>
    </row>
    <row r="40" spans="1:49" s="164" customFormat="1" ht="12">
      <c r="A40" s="283" t="s">
        <v>168</v>
      </c>
      <c r="B40" s="551">
        <v>201934.12077934053</v>
      </c>
      <c r="C40" s="551">
        <v>207488.21198108952</v>
      </c>
      <c r="D40" s="551">
        <v>227826.05302337877</v>
      </c>
      <c r="E40" s="552">
        <v>237185.00935928727</v>
      </c>
      <c r="F40" s="552">
        <v>222215.03490274693</v>
      </c>
      <c r="G40" s="552">
        <v>265321.69719509251</v>
      </c>
      <c r="H40" s="552">
        <v>278257.43260830839</v>
      </c>
      <c r="I40" s="551">
        <v>241907.90279957087</v>
      </c>
      <c r="J40" s="551">
        <v>209619.06791118605</v>
      </c>
      <c r="K40" s="551">
        <v>220229.81330226219</v>
      </c>
      <c r="L40" s="552">
        <v>220000.77862190234</v>
      </c>
      <c r="M40" s="552">
        <v>267833.69748443225</v>
      </c>
      <c r="N40" s="552">
        <v>233533.67734245426</v>
      </c>
      <c r="R40" s="495"/>
      <c r="S40" s="1180"/>
      <c r="AW40" s="536"/>
    </row>
    <row r="41" spans="1:49" s="164" customFormat="1" ht="12">
      <c r="A41" s="537" t="s">
        <v>145</v>
      </c>
      <c r="B41" s="540">
        <v>200755.99247961448</v>
      </c>
      <c r="C41" s="540">
        <v>206123.33860219261</v>
      </c>
      <c r="D41" s="540">
        <v>227318.65554241851</v>
      </c>
      <c r="E41" s="541">
        <v>235596.30400225232</v>
      </c>
      <c r="F41" s="541">
        <v>221760.92074364543</v>
      </c>
      <c r="G41" s="541">
        <v>265107.21353496175</v>
      </c>
      <c r="H41" s="540">
        <v>278257.43260830839</v>
      </c>
      <c r="I41" s="540">
        <v>241907.90279957087</v>
      </c>
      <c r="J41" s="540">
        <v>207382.99778434573</v>
      </c>
      <c r="K41" s="540">
        <v>214934.45671728102</v>
      </c>
      <c r="L41" s="541">
        <v>218534.76791989189</v>
      </c>
      <c r="M41" s="541">
        <v>265583.8324898642</v>
      </c>
      <c r="N41" s="541">
        <v>232153.93691207326</v>
      </c>
      <c r="R41" s="495"/>
      <c r="S41" s="1180"/>
      <c r="AW41" s="536"/>
    </row>
    <row r="42" spans="1:49" s="164" customFormat="1" ht="12">
      <c r="A42" s="539" t="s">
        <v>126</v>
      </c>
      <c r="B42" s="540">
        <v>103021.89169216155</v>
      </c>
      <c r="C42" s="540">
        <v>112248.04543680933</v>
      </c>
      <c r="D42" s="540">
        <v>121573.37945995673</v>
      </c>
      <c r="E42" s="541">
        <v>140336.58871306264</v>
      </c>
      <c r="F42" s="541">
        <v>122352.50607133785</v>
      </c>
      <c r="G42" s="541">
        <v>149010.45958970449</v>
      </c>
      <c r="H42" s="541">
        <v>148976.62927844137</v>
      </c>
      <c r="I42" s="540">
        <v>124429.66130486483</v>
      </c>
      <c r="J42" s="540">
        <v>110276.50206306941</v>
      </c>
      <c r="K42" s="540">
        <v>114993.00577497514</v>
      </c>
      <c r="L42" s="541">
        <v>117345.89204278286</v>
      </c>
      <c r="M42" s="541">
        <v>129828.30952768332</v>
      </c>
      <c r="N42" s="541">
        <v>124582.09704351037</v>
      </c>
      <c r="R42" s="495"/>
      <c r="S42" s="1180"/>
      <c r="AW42" s="536"/>
    </row>
    <row r="43" spans="1:49" s="164" customFormat="1" ht="12">
      <c r="A43" s="539" t="s">
        <v>127</v>
      </c>
      <c r="B43" s="540">
        <v>70707.510196406918</v>
      </c>
      <c r="C43" s="540">
        <v>65576.956975267662</v>
      </c>
      <c r="D43" s="540">
        <v>69193.551532203186</v>
      </c>
      <c r="E43" s="541">
        <v>58276.163585190181</v>
      </c>
      <c r="F43" s="541">
        <v>68580.173640254448</v>
      </c>
      <c r="G43" s="541">
        <v>84767.573238269615</v>
      </c>
      <c r="H43" s="541">
        <v>79788.058334979185</v>
      </c>
      <c r="I43" s="540">
        <v>67329.840517014411</v>
      </c>
      <c r="J43" s="540">
        <v>55431.494437672845</v>
      </c>
      <c r="K43" s="540">
        <v>55131.028078175419</v>
      </c>
      <c r="L43" s="541">
        <v>52407.970983023093</v>
      </c>
      <c r="M43" s="541">
        <v>75764.355782415325</v>
      </c>
      <c r="N43" s="541">
        <v>66969.810748375574</v>
      </c>
      <c r="R43" s="495"/>
      <c r="S43" s="1180"/>
      <c r="AW43" s="536"/>
    </row>
    <row r="44" spans="1:49" s="164" customFormat="1" ht="12">
      <c r="A44" s="539" t="s">
        <v>128</v>
      </c>
      <c r="B44" s="540">
        <v>867.11488967030107</v>
      </c>
      <c r="C44" s="540">
        <v>798.08554834268148</v>
      </c>
      <c r="D44" s="540">
        <v>1351.739403425637</v>
      </c>
      <c r="E44" s="541">
        <v>2241.7240611348761</v>
      </c>
      <c r="F44" s="541">
        <v>1928.778754610767</v>
      </c>
      <c r="G44" s="541">
        <v>2873.7028493622306</v>
      </c>
      <c r="H44" s="541">
        <v>4870.4514029348111</v>
      </c>
      <c r="I44" s="540">
        <v>8255.1964845974126</v>
      </c>
      <c r="J44" s="540">
        <v>6900.9224125175588</v>
      </c>
      <c r="K44" s="540">
        <v>5783.1335883081256</v>
      </c>
      <c r="L44" s="541">
        <v>5991.3672165273802</v>
      </c>
      <c r="M44" s="541">
        <v>8041.3282879791886</v>
      </c>
      <c r="N44" s="541">
        <v>4182.4874484853981</v>
      </c>
      <c r="R44" s="495"/>
      <c r="S44" s="1180"/>
      <c r="AW44" s="536"/>
    </row>
    <row r="45" spans="1:49" s="164" customFormat="1" ht="12">
      <c r="A45" s="539" t="s">
        <v>129</v>
      </c>
      <c r="B45" s="540">
        <v>12625.610246101824</v>
      </c>
      <c r="C45" s="540">
        <v>16039.099134485727</v>
      </c>
      <c r="D45" s="540">
        <v>22194.652593462339</v>
      </c>
      <c r="E45" s="541">
        <v>16623.943952630441</v>
      </c>
      <c r="F45" s="541">
        <v>8929.4404368326377</v>
      </c>
      <c r="G45" s="541">
        <v>6093.8804803376124</v>
      </c>
      <c r="H45" s="541">
        <v>10124.001785456105</v>
      </c>
      <c r="I45" s="540">
        <v>10657.829150201638</v>
      </c>
      <c r="J45" s="540">
        <v>8147.8259690764417</v>
      </c>
      <c r="K45" s="540">
        <v>12003.852889059752</v>
      </c>
      <c r="L45" s="541">
        <v>19090.579209182451</v>
      </c>
      <c r="M45" s="541">
        <v>24169.035718248593</v>
      </c>
      <c r="N45" s="541">
        <v>13889.366497267556</v>
      </c>
      <c r="R45" s="495"/>
      <c r="S45" s="1180"/>
      <c r="AW45" s="536"/>
    </row>
    <row r="46" spans="1:49" s="164" customFormat="1" ht="12">
      <c r="A46" s="539" t="s">
        <v>130</v>
      </c>
      <c r="B46" s="540">
        <v>2282.3864583594777</v>
      </c>
      <c r="C46" s="540">
        <v>2423.7506969134179</v>
      </c>
      <c r="D46" s="540">
        <v>2489.2624386691491</v>
      </c>
      <c r="E46" s="541">
        <v>3832.6513903208047</v>
      </c>
      <c r="F46" s="541">
        <v>4039.224946595536</v>
      </c>
      <c r="G46" s="541">
        <v>3232.4728465857106</v>
      </c>
      <c r="H46" s="541">
        <v>7182.8552045512561</v>
      </c>
      <c r="I46" s="540">
        <v>8100.1982789796384</v>
      </c>
      <c r="J46" s="540">
        <v>6498.9665600708058</v>
      </c>
      <c r="K46" s="540">
        <v>5693.6510603392626</v>
      </c>
      <c r="L46" s="541">
        <v>2904.7649195377326</v>
      </c>
      <c r="M46" s="541">
        <v>3463.2093938871353</v>
      </c>
      <c r="N46" s="541">
        <v>4363.5756499502804</v>
      </c>
      <c r="R46" s="495"/>
      <c r="S46" s="1180"/>
      <c r="AW46" s="536"/>
    </row>
    <row r="47" spans="1:49" s="164" customFormat="1" ht="12">
      <c r="A47" s="539" t="s">
        <v>131</v>
      </c>
      <c r="B47" s="540">
        <v>1634.4068392143213</v>
      </c>
      <c r="C47" s="540">
        <v>977.94204249553707</v>
      </c>
      <c r="D47" s="540">
        <v>2257.8729561618388</v>
      </c>
      <c r="E47" s="541">
        <v>4269.5157422193461</v>
      </c>
      <c r="F47" s="541">
        <v>3975.3138524812466</v>
      </c>
      <c r="G47" s="541">
        <v>5187.2103651290099</v>
      </c>
      <c r="H47" s="541">
        <v>6581.3943957696347</v>
      </c>
      <c r="I47" s="540">
        <v>6322.8604295975347</v>
      </c>
      <c r="J47" s="540">
        <v>7756.4725035417978</v>
      </c>
      <c r="K47" s="540">
        <v>7541.2065691628841</v>
      </c>
      <c r="L47" s="541">
        <v>5899.5839377599341</v>
      </c>
      <c r="M47" s="541">
        <v>6991.6694337171593</v>
      </c>
      <c r="N47" s="541">
        <v>4973.1844175578653</v>
      </c>
      <c r="R47" s="495"/>
      <c r="S47" s="1180"/>
      <c r="AW47" s="536"/>
    </row>
    <row r="48" spans="1:49" s="164" customFormat="1" ht="12">
      <c r="A48" s="539" t="s">
        <v>132</v>
      </c>
      <c r="B48" s="540">
        <v>1452.4561619947922</v>
      </c>
      <c r="C48" s="540">
        <v>982.92594297129892</v>
      </c>
      <c r="D48" s="540">
        <v>1594.4976968782532</v>
      </c>
      <c r="E48" s="541">
        <v>2116.5479136652948</v>
      </c>
      <c r="F48" s="541">
        <v>3508.4686829192046</v>
      </c>
      <c r="G48" s="541">
        <v>3800.7271902103789</v>
      </c>
      <c r="H48" s="541">
        <v>4575.5244665348328</v>
      </c>
      <c r="I48" s="540">
        <v>4678.062340512879</v>
      </c>
      <c r="J48" s="540">
        <v>3830.9682120916668</v>
      </c>
      <c r="K48" s="540">
        <v>4146.883952627677</v>
      </c>
      <c r="L48" s="541">
        <v>3690.8024631814169</v>
      </c>
      <c r="M48" s="541">
        <v>5285.1490497889263</v>
      </c>
      <c r="N48" s="541">
        <v>3323.7414045660616</v>
      </c>
      <c r="R48" s="495"/>
      <c r="S48" s="1180"/>
      <c r="AW48" s="536"/>
    </row>
    <row r="49" spans="1:49" s="164" customFormat="1" ht="12">
      <c r="A49" s="539" t="s">
        <v>133</v>
      </c>
      <c r="B49" s="540">
        <v>627.22027474593779</v>
      </c>
      <c r="C49" s="540">
        <v>498.78340840277679</v>
      </c>
      <c r="D49" s="540">
        <v>453.72342378492976</v>
      </c>
      <c r="E49" s="541">
        <v>651.25935596615705</v>
      </c>
      <c r="F49" s="541">
        <v>591.05488419187316</v>
      </c>
      <c r="G49" s="541">
        <v>489.78786127786623</v>
      </c>
      <c r="H49" s="541">
        <v>783.61445512259991</v>
      </c>
      <c r="I49" s="540">
        <v>640.41238918342913</v>
      </c>
      <c r="J49" s="540">
        <v>714.58516183563472</v>
      </c>
      <c r="K49" s="540">
        <v>658.42822770991302</v>
      </c>
      <c r="L49" s="541">
        <v>540.0058622336893</v>
      </c>
      <c r="M49" s="541">
        <v>1156.7202388409632</v>
      </c>
      <c r="N49" s="541">
        <v>652.27800924834844</v>
      </c>
      <c r="R49" s="495"/>
      <c r="S49" s="1180"/>
      <c r="AW49" s="536"/>
    </row>
    <row r="50" spans="1:49" s="164" customFormat="1" ht="12">
      <c r="A50" s="539" t="s">
        <v>167</v>
      </c>
      <c r="B50" s="540">
        <v>7537.3957208822721</v>
      </c>
      <c r="C50" s="540">
        <v>6577.7494167446575</v>
      </c>
      <c r="D50" s="540">
        <v>6209.9760379775598</v>
      </c>
      <c r="E50" s="541">
        <v>7247.9092880222024</v>
      </c>
      <c r="F50" s="541">
        <v>7855.9594744449951</v>
      </c>
      <c r="G50" s="541">
        <v>9651.399114625523</v>
      </c>
      <c r="H50" s="541">
        <v>15374.903284465998</v>
      </c>
      <c r="I50" s="540">
        <v>11493.841904757192</v>
      </c>
      <c r="J50" s="540">
        <v>7825.2604642490523</v>
      </c>
      <c r="K50" s="540">
        <v>8983.2665770717431</v>
      </c>
      <c r="L50" s="541">
        <v>10663.801285729553</v>
      </c>
      <c r="M50" s="541">
        <v>10884.055057048519</v>
      </c>
      <c r="N50" s="541">
        <v>9217.3956931609246</v>
      </c>
      <c r="R50" s="495"/>
      <c r="S50" s="1180"/>
      <c r="AW50" s="536"/>
    </row>
    <row r="51" spans="1:49" s="164" customFormat="1" ht="12">
      <c r="A51" s="537" t="s">
        <v>135</v>
      </c>
      <c r="B51" s="540">
        <v>1178.1282997260741</v>
      </c>
      <c r="C51" s="540">
        <v>1364.8733788969059</v>
      </c>
      <c r="D51" s="540">
        <v>507.39748096027046</v>
      </c>
      <c r="E51" s="541">
        <v>1588.7053570349597</v>
      </c>
      <c r="F51" s="541">
        <v>454.1141591015118</v>
      </c>
      <c r="G51" s="541">
        <v>214.48366013071873</v>
      </c>
      <c r="H51" s="541">
        <v>0</v>
      </c>
      <c r="I51" s="540">
        <v>0</v>
      </c>
      <c r="J51" s="540">
        <v>2236.0701268403254</v>
      </c>
      <c r="K51" s="540">
        <v>5295.356584981183</v>
      </c>
      <c r="L51" s="541">
        <v>1466.0107020104676</v>
      </c>
      <c r="M51" s="541">
        <v>2249.86499456805</v>
      </c>
      <c r="N51" s="541">
        <v>1379.740430380979</v>
      </c>
      <c r="R51" s="495"/>
      <c r="S51" s="1180"/>
      <c r="AW51" s="536"/>
    </row>
    <row r="52" spans="1:49" s="164" customFormat="1" ht="12">
      <c r="A52" s="283" t="s">
        <v>152</v>
      </c>
      <c r="B52" s="553">
        <v>10.904024980252435</v>
      </c>
      <c r="C52" s="553">
        <v>9.3701331201451179</v>
      </c>
      <c r="D52" s="553">
        <v>8.9161247509156301</v>
      </c>
      <c r="E52" s="554">
        <v>8.6970464712640894</v>
      </c>
      <c r="F52" s="554">
        <v>8.8781048066215842</v>
      </c>
      <c r="G52" s="554">
        <v>9.4507216519840771</v>
      </c>
      <c r="H52" s="554">
        <v>9.3901900845846029</v>
      </c>
      <c r="I52" s="553">
        <v>9.0375976456890292</v>
      </c>
      <c r="J52" s="553">
        <v>8.9367041937747125</v>
      </c>
      <c r="K52" s="553">
        <v>8.9995436518980991</v>
      </c>
      <c r="L52" s="554">
        <v>9.0549212148298182</v>
      </c>
      <c r="M52" s="554">
        <v>9.5228383528316218</v>
      </c>
      <c r="N52" s="554">
        <v>9.2310968022810336</v>
      </c>
      <c r="R52" s="495"/>
      <c r="S52" s="1182"/>
      <c r="AW52" s="536"/>
    </row>
    <row r="53" spans="1:49" s="164" customFormat="1" ht="12">
      <c r="A53" s="537" t="s">
        <v>145</v>
      </c>
      <c r="B53" s="542">
        <v>10.974119577144496</v>
      </c>
      <c r="C53" s="542">
        <v>9.4137864315231763</v>
      </c>
      <c r="D53" s="542">
        <v>8.9324180571557168</v>
      </c>
      <c r="E53" s="543">
        <v>8.7311968271937275</v>
      </c>
      <c r="F53" s="543">
        <v>8.8855102892086641</v>
      </c>
      <c r="G53" s="543">
        <v>9.4556377598233041</v>
      </c>
      <c r="H53" s="543">
        <v>9.3901900845846029</v>
      </c>
      <c r="I53" s="542">
        <v>9.0375976456890292</v>
      </c>
      <c r="J53" s="542">
        <v>8.9879267195587627</v>
      </c>
      <c r="K53" s="542">
        <v>9.1599790826224776</v>
      </c>
      <c r="L53" s="543">
        <v>9.1179978850091246</v>
      </c>
      <c r="M53" s="543">
        <v>9.5926749324551146</v>
      </c>
      <c r="N53" s="543">
        <v>9.2722630908451578</v>
      </c>
      <c r="R53" s="495"/>
      <c r="S53" s="1182"/>
      <c r="AW53" s="536"/>
    </row>
    <row r="54" spans="1:49" s="164" customFormat="1" ht="12">
      <c r="A54" s="539" t="s">
        <v>126</v>
      </c>
      <c r="B54" s="542">
        <v>9.7820730133606677</v>
      </c>
      <c r="C54" s="542">
        <v>8.4980063170146263</v>
      </c>
      <c r="D54" s="542">
        <v>8.2816748749623859</v>
      </c>
      <c r="E54" s="543">
        <v>8.1773716529897911</v>
      </c>
      <c r="F54" s="543">
        <v>8.3552745739418768</v>
      </c>
      <c r="G54" s="543">
        <v>8.9753103258059692</v>
      </c>
      <c r="H54" s="543">
        <v>8.7446955146137988</v>
      </c>
      <c r="I54" s="542">
        <v>8.2583352036968307</v>
      </c>
      <c r="J54" s="542">
        <v>8.3711594487828638</v>
      </c>
      <c r="K54" s="542">
        <v>8.6792590739384963</v>
      </c>
      <c r="L54" s="543">
        <v>8.5733329897208979</v>
      </c>
      <c r="M54" s="543">
        <v>8.9971944880683132</v>
      </c>
      <c r="N54" s="543">
        <v>8.6165351906258163</v>
      </c>
      <c r="R54" s="495"/>
      <c r="S54" s="1182"/>
      <c r="AW54" s="536"/>
    </row>
    <row r="55" spans="1:49" s="164" customFormat="1" ht="12">
      <c r="A55" s="539" t="s">
        <v>127</v>
      </c>
      <c r="B55" s="542">
        <v>11.914430348614809</v>
      </c>
      <c r="C55" s="542">
        <v>9.9988324659922263</v>
      </c>
      <c r="D55" s="542">
        <v>9.1629955192953414</v>
      </c>
      <c r="E55" s="543">
        <v>9.2565201014024829</v>
      </c>
      <c r="F55" s="543">
        <v>9.5718563178257607</v>
      </c>
      <c r="G55" s="543">
        <v>10.192403834211806</v>
      </c>
      <c r="H55" s="543">
        <v>9.933934958664647</v>
      </c>
      <c r="I55" s="542">
        <v>9.6071116639409162</v>
      </c>
      <c r="J55" s="542">
        <v>9.725551015328719</v>
      </c>
      <c r="K55" s="542">
        <v>9.6555928482480198</v>
      </c>
      <c r="L55" s="543">
        <v>9.5663160320791878</v>
      </c>
      <c r="M55" s="543">
        <v>10.2852021479339</v>
      </c>
      <c r="N55" s="543">
        <v>9.8998417436515105</v>
      </c>
      <c r="R55" s="495"/>
      <c r="S55" s="1182"/>
      <c r="AW55" s="536"/>
    </row>
    <row r="56" spans="1:49" s="164" customFormat="1" ht="12">
      <c r="A56" s="539" t="s">
        <v>128</v>
      </c>
      <c r="B56" s="542">
        <v>18.091590895067725</v>
      </c>
      <c r="C56" s="542">
        <v>17.776071178868005</v>
      </c>
      <c r="D56" s="542">
        <v>12.921359353319501</v>
      </c>
      <c r="E56" s="543">
        <v>9.8356708604639618</v>
      </c>
      <c r="F56" s="543">
        <v>8.8812964565377097</v>
      </c>
      <c r="G56" s="543">
        <v>8.3576428153399664</v>
      </c>
      <c r="H56" s="543">
        <v>7.9769362278271441</v>
      </c>
      <c r="I56" s="542">
        <v>8.2151034156187741</v>
      </c>
      <c r="J56" s="542">
        <v>7.5744158112821474</v>
      </c>
      <c r="K56" s="542">
        <v>7.4171322223851659</v>
      </c>
      <c r="L56" s="543">
        <v>6.92170351240273</v>
      </c>
      <c r="M56" s="543">
        <v>7.0936235629378022</v>
      </c>
      <c r="N56" s="543">
        <v>7.9278605881788646</v>
      </c>
      <c r="R56" s="495"/>
      <c r="S56" s="1182"/>
      <c r="AW56" s="536"/>
    </row>
    <row r="57" spans="1:49" s="164" customFormat="1" ht="12">
      <c r="A57" s="539" t="s">
        <v>129</v>
      </c>
      <c r="B57" s="542">
        <v>16.491532125957168</v>
      </c>
      <c r="C57" s="542">
        <v>15.213278026636955</v>
      </c>
      <c r="D57" s="542">
        <v>12.328954326085636</v>
      </c>
      <c r="E57" s="543">
        <v>11.356607331522561</v>
      </c>
      <c r="F57" s="543">
        <v>10.728235879372967</v>
      </c>
      <c r="G57" s="543">
        <v>11.244179676389045</v>
      </c>
      <c r="H57" s="543">
        <v>11.761711532688659</v>
      </c>
      <c r="I57" s="542">
        <v>11.525270298288108</v>
      </c>
      <c r="J57" s="542">
        <v>11.031368090963639</v>
      </c>
      <c r="K57" s="542">
        <v>11.091345934582057</v>
      </c>
      <c r="L57" s="543">
        <v>12.236183931293102</v>
      </c>
      <c r="M57" s="543">
        <v>12.212405802497834</v>
      </c>
      <c r="N57" s="543">
        <v>12.238077552537208</v>
      </c>
      <c r="R57" s="495"/>
      <c r="S57" s="1182"/>
      <c r="AW57" s="536"/>
    </row>
    <row r="58" spans="1:49" s="164" customFormat="1" ht="12">
      <c r="A58" s="539" t="s">
        <v>130</v>
      </c>
      <c r="B58" s="542">
        <v>17.970513576531655</v>
      </c>
      <c r="C58" s="542">
        <v>13.380378502197171</v>
      </c>
      <c r="D58" s="542">
        <v>13.868519134446734</v>
      </c>
      <c r="E58" s="543">
        <v>13.264688769348497</v>
      </c>
      <c r="F58" s="543">
        <v>12.419601584053227</v>
      </c>
      <c r="G58" s="543">
        <v>13.446021976391254</v>
      </c>
      <c r="H58" s="543">
        <v>14.337270659849354</v>
      </c>
      <c r="I58" s="542">
        <v>13.762299746827159</v>
      </c>
      <c r="J58" s="542">
        <v>14.423647952807602</v>
      </c>
      <c r="K58" s="542">
        <v>14.468564434458314</v>
      </c>
      <c r="L58" s="543">
        <v>13.296129807443068</v>
      </c>
      <c r="M58" s="543">
        <v>14.395803809204651</v>
      </c>
      <c r="N58" s="543">
        <v>13.966133947009205</v>
      </c>
      <c r="R58" s="495"/>
      <c r="S58" s="1182"/>
      <c r="AW58" s="536"/>
    </row>
    <row r="59" spans="1:49" s="164" customFormat="1" ht="12">
      <c r="A59" s="539" t="s">
        <v>131</v>
      </c>
      <c r="B59" s="542">
        <v>10.907291412023101</v>
      </c>
      <c r="C59" s="542">
        <v>10.392199180608602</v>
      </c>
      <c r="D59" s="542">
        <v>9.9993606956119301</v>
      </c>
      <c r="E59" s="543">
        <v>9.6431196636487631</v>
      </c>
      <c r="F59" s="543">
        <v>9.5688261610164851</v>
      </c>
      <c r="G59" s="543">
        <v>9.8197526608291561</v>
      </c>
      <c r="H59" s="543">
        <v>9.6368801021298722</v>
      </c>
      <c r="I59" s="542">
        <v>9.7645942851726684</v>
      </c>
      <c r="J59" s="542">
        <v>9.6678505738983347</v>
      </c>
      <c r="K59" s="542">
        <v>9.7235530294701622</v>
      </c>
      <c r="L59" s="543">
        <v>9.7496638434812279</v>
      </c>
      <c r="M59" s="543">
        <v>9.5254409681949959</v>
      </c>
      <c r="N59" s="543">
        <v>9.7303550197675719</v>
      </c>
      <c r="R59" s="495"/>
      <c r="S59" s="1182"/>
      <c r="AW59" s="536"/>
    </row>
    <row r="60" spans="1:49" s="164" customFormat="1" ht="12">
      <c r="A60" s="539" t="s">
        <v>132</v>
      </c>
      <c r="B60" s="542">
        <v>13.802941768228225</v>
      </c>
      <c r="C60" s="542">
        <v>12.981235521412904</v>
      </c>
      <c r="D60" s="542">
        <v>11.050099801021544</v>
      </c>
      <c r="E60" s="543">
        <v>8.9509236026207706</v>
      </c>
      <c r="F60" s="543">
        <v>7.8159999106093352</v>
      </c>
      <c r="G60" s="543">
        <v>8.7751792201465175</v>
      </c>
      <c r="H60" s="543">
        <v>9.2780175892028414</v>
      </c>
      <c r="I60" s="542">
        <v>9.9837473174211304</v>
      </c>
      <c r="J60" s="542">
        <v>8.0504839323265784</v>
      </c>
      <c r="K60" s="542">
        <v>7.9842031200862831</v>
      </c>
      <c r="L60" s="543">
        <v>7.9180260146073058</v>
      </c>
      <c r="M60" s="543">
        <v>8.4134709466888005</v>
      </c>
      <c r="N60" s="543">
        <v>8.8226326792138838</v>
      </c>
      <c r="R60" s="495"/>
      <c r="S60" s="1182"/>
      <c r="AW60" s="536"/>
    </row>
    <row r="61" spans="1:49" s="164" customFormat="1" ht="12">
      <c r="A61" s="539" t="s">
        <v>133</v>
      </c>
      <c r="B61" s="542">
        <v>14.306596187568468</v>
      </c>
      <c r="C61" s="542">
        <v>10.536153397777225</v>
      </c>
      <c r="D61" s="542">
        <v>10.778076748148411</v>
      </c>
      <c r="E61" s="543">
        <v>9.8823583452505215</v>
      </c>
      <c r="F61" s="543">
        <v>10.116060591440778</v>
      </c>
      <c r="G61" s="543">
        <v>11.676751532550542</v>
      </c>
      <c r="H61" s="543">
        <v>10.372823678298873</v>
      </c>
      <c r="I61" s="542">
        <v>10.882058948205108</v>
      </c>
      <c r="J61" s="542">
        <v>10.890692863064308</v>
      </c>
      <c r="K61" s="542">
        <v>10.300582471324642</v>
      </c>
      <c r="L61" s="543">
        <v>11.609555235021245</v>
      </c>
      <c r="M61" s="543">
        <v>16.28359563014445</v>
      </c>
      <c r="N61" s="543">
        <v>11.473784261915723</v>
      </c>
      <c r="R61" s="495"/>
      <c r="S61" s="1182"/>
      <c r="AW61" s="536"/>
    </row>
    <row r="62" spans="1:49" s="164" customFormat="1" ht="12">
      <c r="A62" s="539" t="s">
        <v>167</v>
      </c>
      <c r="B62" s="542">
        <v>12.822227350270119</v>
      </c>
      <c r="C62" s="542">
        <v>10.420939706265477</v>
      </c>
      <c r="D62" s="542">
        <v>8.61295996482691</v>
      </c>
      <c r="E62" s="543">
        <v>9.0572736893498806</v>
      </c>
      <c r="F62" s="543">
        <v>9.2251085810416438</v>
      </c>
      <c r="G62" s="543">
        <v>9.7643724704934911</v>
      </c>
      <c r="H62" s="543">
        <v>11.467609781502938</v>
      </c>
      <c r="I62" s="542">
        <v>11.514556939335122</v>
      </c>
      <c r="J62" s="542">
        <v>10.343945107348745</v>
      </c>
      <c r="K62" s="542">
        <v>10.079608669459502</v>
      </c>
      <c r="L62" s="543">
        <v>10.256330295479623</v>
      </c>
      <c r="M62" s="543">
        <v>9.8635940036491867</v>
      </c>
      <c r="N62" s="543">
        <v>10.303153842819194</v>
      </c>
      <c r="R62" s="495"/>
      <c r="S62" s="1182"/>
      <c r="AW62" s="536"/>
    </row>
    <row r="63" spans="1:49" s="164" customFormat="1" ht="12">
      <c r="A63" s="537" t="s">
        <v>135</v>
      </c>
      <c r="B63" s="542">
        <v>5.2212198476310387</v>
      </c>
      <c r="C63" s="542">
        <v>5.5108520535234762</v>
      </c>
      <c r="D63" s="542">
        <v>4.9065252783367548</v>
      </c>
      <c r="E63" s="543">
        <v>5.5043733668034323</v>
      </c>
      <c r="F63" s="543">
        <v>6.309968145292169</v>
      </c>
      <c r="G63" s="543">
        <v>5.7534246575342465</v>
      </c>
      <c r="H63" s="543">
        <v>0</v>
      </c>
      <c r="I63" s="542">
        <v>0</v>
      </c>
      <c r="J63" s="542">
        <v>5.8465094416297614</v>
      </c>
      <c r="K63" s="542">
        <v>5.2600816641469192</v>
      </c>
      <c r="L63" s="543">
        <v>4.4578661986813062</v>
      </c>
      <c r="M63" s="543">
        <v>5.1214954817923646</v>
      </c>
      <c r="N63" s="543">
        <v>5.2838977105507494</v>
      </c>
      <c r="R63" s="495"/>
      <c r="S63" s="1182"/>
      <c r="AW63" s="536"/>
    </row>
    <row r="64" spans="1:49" s="164" customFormat="1" ht="12">
      <c r="A64" s="283" t="s">
        <v>141</v>
      </c>
      <c r="B64" s="550">
        <v>220.72845541417328</v>
      </c>
      <c r="C64" s="550">
        <v>228.8875128811153</v>
      </c>
      <c r="D64" s="550">
        <v>223.05941620714447</v>
      </c>
      <c r="E64" s="564">
        <v>227.86109257347891</v>
      </c>
      <c r="F64" s="564">
        <v>226.50433375019216</v>
      </c>
      <c r="G64" s="564">
        <v>237.64866265402503</v>
      </c>
      <c r="H64" s="564">
        <v>230.82556314564263</v>
      </c>
      <c r="I64" s="564">
        <v>232.68157665136306</v>
      </c>
      <c r="J64" s="564">
        <v>241.56915593624365</v>
      </c>
      <c r="K64" s="564">
        <v>225.43085637868532</v>
      </c>
      <c r="L64" s="564">
        <v>237.14354576330305</v>
      </c>
      <c r="M64" s="564">
        <v>238.43079089054217</v>
      </c>
      <c r="N64" s="550">
        <v>231.10273288713566</v>
      </c>
      <c r="R64" s="495"/>
      <c r="S64" s="1181"/>
      <c r="AW64" s="536"/>
    </row>
    <row r="65" spans="1:49" s="164" customFormat="1" ht="12">
      <c r="A65" s="537" t="s">
        <v>145</v>
      </c>
      <c r="B65" s="538">
        <v>221.4616196410359</v>
      </c>
      <c r="C65" s="538">
        <v>229.83980876839007</v>
      </c>
      <c r="D65" s="538">
        <v>223.38841464400903</v>
      </c>
      <c r="E65" s="565">
        <v>228.78820533958645</v>
      </c>
      <c r="F65" s="565">
        <v>226.77387679825591</v>
      </c>
      <c r="G65" s="565">
        <v>237.7576926381451</v>
      </c>
      <c r="H65" s="565">
        <v>230.82556314564263</v>
      </c>
      <c r="I65" s="565">
        <v>232.68157665136306</v>
      </c>
      <c r="J65" s="565">
        <v>243.09094822775106</v>
      </c>
      <c r="K65" s="565">
        <v>228.68195173123681</v>
      </c>
      <c r="L65" s="565">
        <v>238.1916284848711</v>
      </c>
      <c r="M65" s="565">
        <v>239.76493009593759</v>
      </c>
      <c r="N65" s="538">
        <v>231.93891293290255</v>
      </c>
      <c r="R65" s="495"/>
      <c r="S65" s="1181"/>
      <c r="AW65" s="536"/>
    </row>
    <row r="66" spans="1:49" s="164" customFormat="1" ht="12">
      <c r="A66" s="539" t="s">
        <v>126</v>
      </c>
      <c r="B66" s="538">
        <v>218.27693135052562</v>
      </c>
      <c r="C66" s="538">
        <v>230.53624295380664</v>
      </c>
      <c r="D66" s="538">
        <v>218.18223302359937</v>
      </c>
      <c r="E66" s="565">
        <v>224.30144592326525</v>
      </c>
      <c r="F66" s="565">
        <v>206.82637780565764</v>
      </c>
      <c r="G66" s="565">
        <v>218.88708729300183</v>
      </c>
      <c r="H66" s="565">
        <v>212.49561966982191</v>
      </c>
      <c r="I66" s="565">
        <v>223.18177757839874</v>
      </c>
      <c r="J66" s="565">
        <v>234.35288143966562</v>
      </c>
      <c r="K66" s="565">
        <v>218.31485095456677</v>
      </c>
      <c r="L66" s="565">
        <v>231.08952414372817</v>
      </c>
      <c r="M66" s="565">
        <v>230.16179232311529</v>
      </c>
      <c r="N66" s="538">
        <v>221.82436663613313</v>
      </c>
      <c r="R66" s="495"/>
      <c r="S66" s="1181"/>
      <c r="AW66" s="536"/>
    </row>
    <row r="67" spans="1:49" s="164" customFormat="1" ht="12">
      <c r="A67" s="539" t="s">
        <v>127</v>
      </c>
      <c r="B67" s="538">
        <v>241.21415770941368</v>
      </c>
      <c r="C67" s="538">
        <v>236.19226942217301</v>
      </c>
      <c r="D67" s="538">
        <v>242.29082697463366</v>
      </c>
      <c r="E67" s="565">
        <v>240.15364713842192</v>
      </c>
      <c r="F67" s="565">
        <v>257.57656791363416</v>
      </c>
      <c r="G67" s="565">
        <v>263.86654813678945</v>
      </c>
      <c r="H67" s="565">
        <v>263.30583494203961</v>
      </c>
      <c r="I67" s="565">
        <v>253.33254334617968</v>
      </c>
      <c r="J67" s="565">
        <v>252.89055641240526</v>
      </c>
      <c r="K67" s="565">
        <v>250.77945271768453</v>
      </c>
      <c r="L67" s="565">
        <v>250.07194294883922</v>
      </c>
      <c r="M67" s="565">
        <v>264.16675807248566</v>
      </c>
      <c r="N67" s="538">
        <v>252.14373670976656</v>
      </c>
      <c r="R67" s="495"/>
      <c r="S67" s="1181"/>
      <c r="AW67" s="536"/>
    </row>
    <row r="68" spans="1:49" s="164" customFormat="1" ht="12">
      <c r="A68" s="539" t="s">
        <v>128</v>
      </c>
      <c r="B68" s="538">
        <v>211.78009626539421</v>
      </c>
      <c r="C68" s="538">
        <v>203.2704283621338</v>
      </c>
      <c r="D68" s="538">
        <v>232.5835328888291</v>
      </c>
      <c r="E68" s="565">
        <v>234.18212761031506</v>
      </c>
      <c r="F68" s="565">
        <v>249.64127384438183</v>
      </c>
      <c r="G68" s="565">
        <v>243.7540869069382</v>
      </c>
      <c r="H68" s="565">
        <v>238.4871470155361</v>
      </c>
      <c r="I68" s="565">
        <v>240.38958091077055</v>
      </c>
      <c r="J68" s="565">
        <v>231.08951416315935</v>
      </c>
      <c r="K68" s="565">
        <v>230.65397015353773</v>
      </c>
      <c r="L68" s="565">
        <v>240.14392514481855</v>
      </c>
      <c r="M68" s="565">
        <v>232.02032770385981</v>
      </c>
      <c r="N68" s="538">
        <v>235.41890029992811</v>
      </c>
      <c r="R68" s="495"/>
      <c r="S68" s="1181"/>
      <c r="AW68" s="536"/>
    </row>
    <row r="69" spans="1:49" s="164" customFormat="1" ht="12">
      <c r="A69" s="539" t="s">
        <v>129</v>
      </c>
      <c r="B69" s="538">
        <v>182.04302414943788</v>
      </c>
      <c r="C69" s="538">
        <v>178.43828061701672</v>
      </c>
      <c r="D69" s="538">
        <v>174.4718182845948</v>
      </c>
      <c r="E69" s="565">
        <v>180.55241971000896</v>
      </c>
      <c r="F69" s="565">
        <v>203.52171228636806</v>
      </c>
      <c r="G69" s="565">
        <v>195.59119751563452</v>
      </c>
      <c r="H69" s="565">
        <v>188.5014586741259</v>
      </c>
      <c r="I69" s="565">
        <v>193.36210428921751</v>
      </c>
      <c r="J69" s="565">
        <v>201.33799689908386</v>
      </c>
      <c r="K69" s="565">
        <v>199.03487915411225</v>
      </c>
      <c r="L69" s="565">
        <v>204.59430554063118</v>
      </c>
      <c r="M69" s="565">
        <v>193.53406285142674</v>
      </c>
      <c r="N69" s="538">
        <v>189.77180877546823</v>
      </c>
      <c r="R69" s="495"/>
      <c r="S69" s="1181"/>
      <c r="AW69" s="536"/>
    </row>
    <row r="70" spans="1:49" s="164" customFormat="1" ht="12">
      <c r="A70" s="539" t="s">
        <v>130</v>
      </c>
      <c r="B70" s="1451" t="s">
        <v>120</v>
      </c>
      <c r="C70" s="538">
        <v>99.346938775510196</v>
      </c>
      <c r="D70" s="538">
        <v>133.06268608405276</v>
      </c>
      <c r="E70" s="565">
        <v>231.52489990308862</v>
      </c>
      <c r="F70" s="565">
        <v>230.37467730231484</v>
      </c>
      <c r="G70" s="565">
        <v>181.54017111876573</v>
      </c>
      <c r="H70" s="565">
        <v>228.85155743932901</v>
      </c>
      <c r="I70" s="565">
        <v>219.81421720325332</v>
      </c>
      <c r="J70" s="565">
        <v>253.93702710162549</v>
      </c>
      <c r="K70" s="565">
        <v>150.78117799847541</v>
      </c>
      <c r="L70" s="565">
        <v>190.95611156300532</v>
      </c>
      <c r="M70" s="565">
        <v>158.52079069771855</v>
      </c>
      <c r="N70" s="538">
        <v>192.13808272871987</v>
      </c>
      <c r="R70" s="495"/>
      <c r="S70" s="1181"/>
      <c r="AW70" s="536"/>
    </row>
    <row r="71" spans="1:49" s="164" customFormat="1" ht="12">
      <c r="A71" s="539" t="s">
        <v>131</v>
      </c>
      <c r="B71" s="538">
        <v>267.6533843737372</v>
      </c>
      <c r="C71" s="538">
        <v>259.13412761620032</v>
      </c>
      <c r="D71" s="538">
        <v>263.2460510025399</v>
      </c>
      <c r="E71" s="565">
        <v>271.3116374990376</v>
      </c>
      <c r="F71" s="565">
        <v>288.08028179305387</v>
      </c>
      <c r="G71" s="565">
        <v>282.87606828952988</v>
      </c>
      <c r="H71" s="565">
        <v>283.09486976249264</v>
      </c>
      <c r="I71" s="565">
        <v>284.58750118127313</v>
      </c>
      <c r="J71" s="565">
        <v>285.40808521145789</v>
      </c>
      <c r="K71" s="565">
        <v>303.15024076685506</v>
      </c>
      <c r="L71" s="565">
        <v>287.8745326035417</v>
      </c>
      <c r="M71" s="565">
        <v>284.6456896387167</v>
      </c>
      <c r="N71" s="538">
        <v>284.71710302519415</v>
      </c>
      <c r="R71" s="495"/>
      <c r="S71" s="1181"/>
      <c r="AW71" s="536"/>
    </row>
    <row r="72" spans="1:49" s="164" customFormat="1" ht="12">
      <c r="A72" s="539" t="s">
        <v>132</v>
      </c>
      <c r="B72" s="538">
        <v>277.62616998399517</v>
      </c>
      <c r="C72" s="538">
        <v>282.89530624534467</v>
      </c>
      <c r="D72" s="538">
        <v>347.85033726449467</v>
      </c>
      <c r="E72" s="565">
        <v>319.96358173324762</v>
      </c>
      <c r="F72" s="565">
        <v>329.25763607054597</v>
      </c>
      <c r="G72" s="565">
        <v>303.44519580404238</v>
      </c>
      <c r="H72" s="565">
        <v>282.12312480133119</v>
      </c>
      <c r="I72" s="565">
        <v>276.00851369111672</v>
      </c>
      <c r="J72" s="565">
        <v>288.69401413921929</v>
      </c>
      <c r="K72" s="565">
        <v>329.57427854199648</v>
      </c>
      <c r="L72" s="565">
        <v>328.9334588656871</v>
      </c>
      <c r="M72" s="565">
        <v>315.48510146235844</v>
      </c>
      <c r="N72" s="538">
        <v>306.55961645947093</v>
      </c>
      <c r="R72" s="495"/>
      <c r="S72" s="1181"/>
      <c r="AW72" s="536"/>
    </row>
    <row r="73" spans="1:49" s="164" customFormat="1" ht="12">
      <c r="A73" s="539" t="s">
        <v>133</v>
      </c>
      <c r="B73" s="538">
        <v>270.43051297355817</v>
      </c>
      <c r="C73" s="538">
        <v>253.81946401607314</v>
      </c>
      <c r="D73" s="538">
        <v>227.8011471202656</v>
      </c>
      <c r="E73" s="565">
        <v>266.23931909736137</v>
      </c>
      <c r="F73" s="565">
        <v>236.19431498391594</v>
      </c>
      <c r="G73" s="565">
        <v>340.49691303670198</v>
      </c>
      <c r="H73" s="565">
        <v>170.50285754836457</v>
      </c>
      <c r="I73" s="565">
        <v>226.67934748611071</v>
      </c>
      <c r="J73" s="565">
        <v>307.93694196875322</v>
      </c>
      <c r="K73" s="565">
        <v>286.89224298831908</v>
      </c>
      <c r="L73" s="565">
        <v>235.41225164146962</v>
      </c>
      <c r="M73" s="565">
        <v>218.44093452031521</v>
      </c>
      <c r="N73" s="538">
        <v>249.01437673182346</v>
      </c>
      <c r="R73" s="495"/>
      <c r="S73" s="1181"/>
      <c r="AW73" s="536"/>
    </row>
    <row r="74" spans="1:49" s="164" customFormat="1" ht="12">
      <c r="A74" s="539" t="s">
        <v>167</v>
      </c>
      <c r="B74" s="538">
        <v>188.98258682568513</v>
      </c>
      <c r="C74" s="538">
        <v>317.16666666666663</v>
      </c>
      <c r="D74" s="538">
        <v>276.95706991773699</v>
      </c>
      <c r="E74" s="565">
        <v>276.75911155488063</v>
      </c>
      <c r="F74" s="565">
        <v>210.0107499219188</v>
      </c>
      <c r="G74" s="565">
        <v>288.12980745059684</v>
      </c>
      <c r="H74" s="565">
        <v>231.67759332339963</v>
      </c>
      <c r="I74" s="565">
        <v>208.69061260015224</v>
      </c>
      <c r="J74" s="565">
        <v>271.67164109483213</v>
      </c>
      <c r="K74" s="565">
        <v>200.14041717155365</v>
      </c>
      <c r="L74" s="565">
        <v>271.12222527164653</v>
      </c>
      <c r="M74" s="565">
        <v>255.35197696847598</v>
      </c>
      <c r="N74" s="538">
        <v>246.05764211115942</v>
      </c>
      <c r="R74" s="495"/>
      <c r="S74" s="1181"/>
      <c r="AW74" s="536"/>
    </row>
    <row r="75" spans="1:49" s="164" customFormat="1" ht="12">
      <c r="A75" s="537" t="s">
        <v>135</v>
      </c>
      <c r="B75" s="538">
        <v>95.79544765213565</v>
      </c>
      <c r="C75" s="538">
        <v>85.071675707374197</v>
      </c>
      <c r="D75" s="538">
        <v>75.665144162146646</v>
      </c>
      <c r="E75" s="565">
        <v>90.37534663510317</v>
      </c>
      <c r="F75" s="565">
        <v>94.876386634577756</v>
      </c>
      <c r="G75" s="565">
        <v>102.88485237483954</v>
      </c>
      <c r="H75" s="284">
        <v>0</v>
      </c>
      <c r="I75" s="284">
        <v>0</v>
      </c>
      <c r="J75" s="565">
        <v>100.43143237841443</v>
      </c>
      <c r="K75" s="565">
        <v>93.471393003052398</v>
      </c>
      <c r="L75" s="565">
        <v>80.908319100483823</v>
      </c>
      <c r="M75" s="565">
        <v>80.943206480207905</v>
      </c>
      <c r="N75" s="538">
        <v>90.407798305485642</v>
      </c>
      <c r="R75" s="495"/>
      <c r="S75" s="1181"/>
      <c r="AW75" s="536"/>
    </row>
    <row r="76" spans="1:49" s="164" customFormat="1" ht="12">
      <c r="A76" s="283" t="s">
        <v>142</v>
      </c>
      <c r="B76" s="550">
        <v>2406.8285916886812</v>
      </c>
      <c r="C76" s="550">
        <v>2144.7064652349809</v>
      </c>
      <c r="D76" s="550">
        <v>1988.8255817693116</v>
      </c>
      <c r="E76" s="564">
        <v>1981.7185111045549</v>
      </c>
      <c r="F76" s="564">
        <v>2010.9292141882004</v>
      </c>
      <c r="G76" s="564">
        <v>2245.951361709454</v>
      </c>
      <c r="H76" s="564">
        <v>2167.4959143188707</v>
      </c>
      <c r="I76" s="564">
        <v>2102.88246933957</v>
      </c>
      <c r="J76" s="564">
        <v>2158.8320889420461</v>
      </c>
      <c r="K76" s="564">
        <v>2028.7748324647496</v>
      </c>
      <c r="L76" s="564">
        <v>2147.3161234920981</v>
      </c>
      <c r="M76" s="564">
        <v>2270.5378799884311</v>
      </c>
      <c r="N76" s="550">
        <v>2133.3316985528454</v>
      </c>
      <c r="R76" s="495"/>
      <c r="S76" s="1181"/>
      <c r="AW76" s="536"/>
    </row>
    <row r="77" spans="1:49" s="164" customFormat="1" ht="12">
      <c r="A77" s="537" t="s">
        <v>145</v>
      </c>
      <c r="B77" s="538">
        <v>2430.3462956888202</v>
      </c>
      <c r="C77" s="538">
        <v>2163.662873207752</v>
      </c>
      <c r="D77" s="538">
        <v>1995.3987087255346</v>
      </c>
      <c r="E77" s="565">
        <v>1997.5948525603444</v>
      </c>
      <c r="F77" s="565">
        <v>2015.0016156146407</v>
      </c>
      <c r="G77" s="565">
        <v>2248.1506161977081</v>
      </c>
      <c r="H77" s="565">
        <v>2167.4959143188707</v>
      </c>
      <c r="I77" s="565">
        <v>2102.88246933957</v>
      </c>
      <c r="J77" s="565">
        <v>2184.8836288590792</v>
      </c>
      <c r="K77" s="565">
        <v>2094.7218944314127</v>
      </c>
      <c r="L77" s="565">
        <v>2171.8307647519337</v>
      </c>
      <c r="M77" s="565">
        <v>2299.9870346131534</v>
      </c>
      <c r="N77" s="538">
        <v>2150.5986217185009</v>
      </c>
      <c r="R77" s="495"/>
      <c r="S77" s="1181"/>
      <c r="AW77" s="536"/>
    </row>
    <row r="78" spans="1:49" s="164" customFormat="1" ht="12">
      <c r="A78" s="539" t="s">
        <v>126</v>
      </c>
      <c r="B78" s="538">
        <v>2135.200879603156</v>
      </c>
      <c r="C78" s="538">
        <v>1959.0984489222676</v>
      </c>
      <c r="D78" s="538">
        <v>1806.9143173947316</v>
      </c>
      <c r="E78" s="565">
        <v>1834.1962856175314</v>
      </c>
      <c r="F78" s="565">
        <v>1728.0911757001079</v>
      </c>
      <c r="G78" s="565">
        <v>1964.5795347664716</v>
      </c>
      <c r="H78" s="565">
        <v>1858.2094922017716</v>
      </c>
      <c r="I78" s="565">
        <v>1843.1099305993262</v>
      </c>
      <c r="J78" s="565">
        <v>1961.8053378131469</v>
      </c>
      <c r="K78" s="565">
        <v>1894.811151122954</v>
      </c>
      <c r="L78" s="565">
        <v>1981.2074409203285</v>
      </c>
      <c r="M78" s="565">
        <v>2070.8104092534563</v>
      </c>
      <c r="N78" s="538">
        <v>1911.3574612585242</v>
      </c>
      <c r="R78" s="495"/>
      <c r="S78" s="1181"/>
      <c r="AW78" s="536"/>
    </row>
    <row r="79" spans="1:49" s="164" customFormat="1" ht="12">
      <c r="A79" s="539" t="s">
        <v>127</v>
      </c>
      <c r="B79" s="538">
        <v>2873.9292811285973</v>
      </c>
      <c r="C79" s="538">
        <v>2361.6469317148062</v>
      </c>
      <c r="D79" s="538">
        <v>2220.1097619349312</v>
      </c>
      <c r="E79" s="565">
        <v>2222.9870621619216</v>
      </c>
      <c r="F79" s="565">
        <v>2465.4858989079953</v>
      </c>
      <c r="G79" s="565">
        <v>2689.4344169496471</v>
      </c>
      <c r="H79" s="565">
        <v>2615.6630385511107</v>
      </c>
      <c r="I79" s="565">
        <v>2433.7940320369003</v>
      </c>
      <c r="J79" s="565">
        <v>2459.5000076837123</v>
      </c>
      <c r="K79" s="565">
        <v>2421.4242901484272</v>
      </c>
      <c r="L79" s="565">
        <v>2392.2672370046726</v>
      </c>
      <c r="M79" s="565">
        <v>2717.0085075398642</v>
      </c>
      <c r="N79" s="538">
        <v>2496.1830900796226</v>
      </c>
      <c r="R79" s="495"/>
      <c r="S79" s="1181"/>
      <c r="AW79" s="536"/>
    </row>
    <row r="80" spans="1:49" s="164" customFormat="1" ht="12">
      <c r="A80" s="539" t="s">
        <v>128</v>
      </c>
      <c r="B80" s="538">
        <v>3831.4388613515716</v>
      </c>
      <c r="C80" s="538">
        <v>3613.3496031242798</v>
      </c>
      <c r="D80" s="538">
        <v>3005.295408121166</v>
      </c>
      <c r="E80" s="565">
        <v>2303.3383285782293</v>
      </c>
      <c r="F80" s="565">
        <v>2217.1381607996686</v>
      </c>
      <c r="G80" s="565">
        <v>2037.2095931475258</v>
      </c>
      <c r="H80" s="565">
        <v>1902.396762899368</v>
      </c>
      <c r="I80" s="565">
        <v>1974.8252672192366</v>
      </c>
      <c r="J80" s="565">
        <v>1750.3680698989438</v>
      </c>
      <c r="K80" s="565">
        <v>1710.7909942468712</v>
      </c>
      <c r="L80" s="565">
        <v>1662.2050501570691</v>
      </c>
      <c r="M80" s="565">
        <v>1645.8648636806504</v>
      </c>
      <c r="N80" s="538">
        <v>1866.3682214002094</v>
      </c>
      <c r="R80" s="495"/>
      <c r="S80" s="1181"/>
      <c r="AW80" s="536"/>
    </row>
    <row r="81" spans="1:49" s="164" customFormat="1" ht="12">
      <c r="A81" s="539" t="s">
        <v>129</v>
      </c>
      <c r="B81" s="538">
        <v>3002.168381066851</v>
      </c>
      <c r="C81" s="538">
        <v>2714.6311736217394</v>
      </c>
      <c r="D81" s="538">
        <v>2151.0550788198821</v>
      </c>
      <c r="E81" s="565">
        <v>2050.4629334028268</v>
      </c>
      <c r="F81" s="565">
        <v>2183.4289359820359</v>
      </c>
      <c r="G81" s="565">
        <v>2199.2625679858934</v>
      </c>
      <c r="H81" s="565">
        <v>2217.0997804161011</v>
      </c>
      <c r="I81" s="565">
        <v>2228.5505173790066</v>
      </c>
      <c r="J81" s="565">
        <v>2221.0335544910895</v>
      </c>
      <c r="K81" s="565">
        <v>2207.5646977459942</v>
      </c>
      <c r="L81" s="565">
        <v>2503.4535538903424</v>
      </c>
      <c r="M81" s="565">
        <v>2363.5165121477444</v>
      </c>
      <c r="N81" s="538">
        <v>2322.4421130794412</v>
      </c>
      <c r="R81" s="495"/>
      <c r="S81" s="1181"/>
      <c r="AW81" s="536"/>
    </row>
    <row r="82" spans="1:49" s="164" customFormat="1" ht="12">
      <c r="A82" s="539" t="s">
        <v>130</v>
      </c>
      <c r="B82" s="1451" t="s">
        <v>120</v>
      </c>
      <c r="C82" s="538">
        <v>1329.2996438509354</v>
      </c>
      <c r="D82" s="538">
        <v>1845.3824080375648</v>
      </c>
      <c r="E82" s="565">
        <v>3071.1057395690345</v>
      </c>
      <c r="F82" s="565">
        <v>2861.1617071495803</v>
      </c>
      <c r="G82" s="565">
        <v>2440.9931304607526</v>
      </c>
      <c r="H82" s="565">
        <v>3281.1067199357212</v>
      </c>
      <c r="I82" s="565">
        <v>3025.1491457653437</v>
      </c>
      <c r="J82" s="565">
        <v>3662.6982810964091</v>
      </c>
      <c r="K82" s="565">
        <v>2181.5871893744702</v>
      </c>
      <c r="L82" s="565">
        <v>2538.9772468662991</v>
      </c>
      <c r="M82" s="565">
        <v>2282.0342025643499</v>
      </c>
      <c r="N82" s="538">
        <v>2683.4261997108374</v>
      </c>
      <c r="R82" s="495"/>
      <c r="S82" s="1181"/>
      <c r="AW82" s="536"/>
    </row>
    <row r="83" spans="1:49" s="164" customFormat="1" ht="12">
      <c r="A83" s="539" t="s">
        <v>131</v>
      </c>
      <c r="B83" s="538">
        <v>2919.3734607785818</v>
      </c>
      <c r="C83" s="538">
        <v>2692.9734686808015</v>
      </c>
      <c r="D83" s="538">
        <v>2632.2922156698505</v>
      </c>
      <c r="E83" s="565">
        <v>2616.2905865437147</v>
      </c>
      <c r="F83" s="565">
        <v>2756.5901368943746</v>
      </c>
      <c r="G83" s="565">
        <v>2777.7730242710013</v>
      </c>
      <c r="H83" s="565">
        <v>2728.1513174292131</v>
      </c>
      <c r="I83" s="565">
        <v>2778.8814876662295</v>
      </c>
      <c r="J83" s="565">
        <v>2759.2827204068176</v>
      </c>
      <c r="K83" s="565">
        <v>2947.6974419931626</v>
      </c>
      <c r="L83" s="565">
        <v>2806.6799219838085</v>
      </c>
      <c r="M83" s="565">
        <v>2711.3757135047499</v>
      </c>
      <c r="N83" s="538">
        <v>2770.3984926348785</v>
      </c>
      <c r="R83" s="495"/>
      <c r="S83" s="1181"/>
      <c r="AW83" s="536"/>
    </row>
    <row r="84" spans="1:49" s="164" customFormat="1" ht="12">
      <c r="A84" s="539" t="s">
        <v>132</v>
      </c>
      <c r="B84" s="538">
        <v>3832.057857625316</v>
      </c>
      <c r="C84" s="538">
        <v>3672.3305982730494</v>
      </c>
      <c r="D84" s="538">
        <v>3843.7809425916694</v>
      </c>
      <c r="E84" s="565">
        <v>2863.9695757152062</v>
      </c>
      <c r="F84" s="565">
        <v>2573.4776540948283</v>
      </c>
      <c r="G84" s="565">
        <v>2662.7859766729239</v>
      </c>
      <c r="H84" s="565">
        <v>2617.5433142276192</v>
      </c>
      <c r="I84" s="565">
        <v>2755.59925814908</v>
      </c>
      <c r="J84" s="565">
        <v>2324.126522186647</v>
      </c>
      <c r="K84" s="565">
        <v>2631.3879830351943</v>
      </c>
      <c r="L84" s="565">
        <v>2604.5036843732728</v>
      </c>
      <c r="M84" s="565">
        <v>2654.3247352667213</v>
      </c>
      <c r="N84" s="538">
        <v>2704.6628903026026</v>
      </c>
      <c r="R84" s="495"/>
      <c r="S84" s="1181"/>
      <c r="AW84" s="536"/>
    </row>
    <row r="85" spans="1:49" s="164" customFormat="1" ht="12">
      <c r="A85" s="539" t="s">
        <v>133</v>
      </c>
      <c r="B85" s="538">
        <v>3868.9401459096921</v>
      </c>
      <c r="C85" s="538">
        <v>2674.2808082149431</v>
      </c>
      <c r="D85" s="538">
        <v>2455.2582469784702</v>
      </c>
      <c r="E85" s="565">
        <v>2631.0723569156253</v>
      </c>
      <c r="F85" s="565">
        <v>2389.356001731142</v>
      </c>
      <c r="G85" s="565">
        <v>3975.8978511300388</v>
      </c>
      <c r="H85" s="565">
        <v>1768.5960779952957</v>
      </c>
      <c r="I85" s="565">
        <v>2466.7380216845263</v>
      </c>
      <c r="J85" s="565">
        <v>3353.646656172948</v>
      </c>
      <c r="K85" s="565">
        <v>2955.157209284489</v>
      </c>
      <c r="L85" s="565">
        <v>2733.0315384323626</v>
      </c>
      <c r="M85" s="565">
        <v>3557.0038467996756</v>
      </c>
      <c r="N85" s="538">
        <v>2857.1372367363488</v>
      </c>
      <c r="R85" s="495"/>
      <c r="S85" s="1181"/>
      <c r="AW85" s="536"/>
    </row>
    <row r="86" spans="1:49" s="164" customFormat="1" ht="12">
      <c r="A86" s="539" t="s">
        <v>167</v>
      </c>
      <c r="B86" s="538">
        <v>2423.1776935210974</v>
      </c>
      <c r="C86" s="538">
        <v>3305.1747101705328</v>
      </c>
      <c r="D86" s="538">
        <v>2385.4201551772362</v>
      </c>
      <c r="E86" s="565">
        <v>2506.6830193738688</v>
      </c>
      <c r="F86" s="565">
        <v>1937.3719712156837</v>
      </c>
      <c r="G86" s="565">
        <v>2813.4067597991984</v>
      </c>
      <c r="H86" s="565">
        <v>2656.7882353504774</v>
      </c>
      <c r="I86" s="565">
        <v>2402.9799414891809</v>
      </c>
      <c r="J86" s="565">
        <v>2810.1565427082928</v>
      </c>
      <c r="K86" s="565">
        <v>2017.3370840316334</v>
      </c>
      <c r="L86" s="565">
        <v>2780.7190928314399</v>
      </c>
      <c r="M86" s="565">
        <v>2518.6882288462243</v>
      </c>
      <c r="N86" s="538">
        <v>2535.1697408726227</v>
      </c>
      <c r="R86" s="495"/>
      <c r="S86" s="1181"/>
      <c r="AW86" s="536"/>
    </row>
    <row r="87" spans="1:49" s="164" customFormat="1" ht="12">
      <c r="A87" s="537" t="s">
        <v>135</v>
      </c>
      <c r="B87" s="538">
        <v>500.16909259403093</v>
      </c>
      <c r="C87" s="538">
        <v>468.81741876866624</v>
      </c>
      <c r="D87" s="538">
        <v>371.25294252056727</v>
      </c>
      <c r="E87" s="538">
        <v>497.45965103389</v>
      </c>
      <c r="F87" s="565">
        <v>598.66697740460927</v>
      </c>
      <c r="G87" s="565">
        <v>591.94024654017267</v>
      </c>
      <c r="H87" s="284">
        <v>0</v>
      </c>
      <c r="I87" s="284">
        <v>0</v>
      </c>
      <c r="J87" s="565">
        <v>587.1733176368009</v>
      </c>
      <c r="K87" s="565">
        <v>491.66716045762655</v>
      </c>
      <c r="L87" s="565">
        <v>360.67846091016798</v>
      </c>
      <c r="M87" s="565">
        <v>414.55026627017122</v>
      </c>
      <c r="N87" s="538">
        <v>477.70555848228952</v>
      </c>
      <c r="R87" s="495"/>
      <c r="S87" s="1181"/>
      <c r="AW87" s="536"/>
    </row>
    <row r="88" spans="1:49" s="164" customFormat="1" ht="12">
      <c r="A88" s="544"/>
      <c r="B88" s="545"/>
      <c r="C88" s="545"/>
      <c r="D88" s="545"/>
      <c r="E88" s="545"/>
      <c r="F88" s="545"/>
      <c r="G88" s="545"/>
      <c r="H88" s="545"/>
      <c r="I88" s="545"/>
      <c r="J88" s="545"/>
      <c r="K88" s="545"/>
      <c r="L88" s="546"/>
      <c r="M88" s="546"/>
      <c r="N88" s="546"/>
      <c r="R88" s="495"/>
      <c r="S88" s="495"/>
      <c r="AW88" s="536"/>
    </row>
    <row r="89" spans="1:49">
      <c r="A89" s="558"/>
    </row>
    <row r="90" spans="1:49">
      <c r="A90" s="558"/>
    </row>
    <row r="91" spans="1:49">
      <c r="A91" s="558"/>
    </row>
    <row r="92" spans="1:49">
      <c r="A92" s="558"/>
    </row>
    <row r="93" spans="1:49">
      <c r="A93" s="558"/>
    </row>
    <row r="94" spans="1:49">
      <c r="A94" s="558"/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6">
    <pageSetUpPr fitToPage="1"/>
  </sheetPr>
  <dimension ref="A1:S113"/>
  <sheetViews>
    <sheetView showGridLines="0" workbookViewId="0">
      <selection activeCell="J45" sqref="J45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9" s="11" customFormat="1" ht="15.75">
      <c r="A1" s="1468" t="s">
        <v>1025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9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  <c r="N2" s="1149"/>
    </row>
    <row r="3" spans="1:19" customFormat="1" ht="1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  <c r="N3" s="1150"/>
    </row>
    <row r="4" spans="1:19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9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9" customFormat="1" ht="12.95" customHeight="1">
      <c r="A6" s="596" t="s">
        <v>137</v>
      </c>
      <c r="B6" s="446">
        <v>30851.075898803068</v>
      </c>
      <c r="C6" s="446">
        <v>2157.86922331805</v>
      </c>
      <c r="D6" s="594">
        <v>1329.7009089070225</v>
      </c>
      <c r="E6" s="307">
        <v>6179.0758988030711</v>
      </c>
      <c r="F6" s="446">
        <v>2058.86922331805</v>
      </c>
      <c r="G6" s="751">
        <v>200.1198827405338</v>
      </c>
      <c r="H6" s="446">
        <v>24672.000000000015</v>
      </c>
      <c r="I6" s="446">
        <v>99</v>
      </c>
      <c r="J6" s="751">
        <v>24821.212121212135</v>
      </c>
      <c r="K6" s="467"/>
    </row>
    <row r="7" spans="1:19" customFormat="1" ht="12.95" customHeight="1">
      <c r="A7" s="596" t="s">
        <v>180</v>
      </c>
      <c r="B7" s="446">
        <v>299171.83528831042</v>
      </c>
      <c r="C7" s="446">
        <v>26635.261152578882</v>
      </c>
      <c r="D7" s="594">
        <v>1023.2172028444481</v>
      </c>
      <c r="E7" s="307">
        <v>53903.087460694893</v>
      </c>
      <c r="F7" s="446">
        <v>24360.483374801097</v>
      </c>
      <c r="G7" s="751">
        <v>121.27265141402397</v>
      </c>
      <c r="H7" s="446">
        <v>245268.74782761565</v>
      </c>
      <c r="I7" s="446">
        <v>2274.7777777777783</v>
      </c>
      <c r="J7" s="751">
        <v>10682.097056848241</v>
      </c>
      <c r="L7" s="493"/>
      <c r="M7" s="493"/>
      <c r="N7" s="493"/>
      <c r="O7" s="493"/>
      <c r="P7" s="493"/>
      <c r="Q7" s="493"/>
      <c r="R7" s="493"/>
      <c r="S7" s="493"/>
    </row>
    <row r="8" spans="1:19" customFormat="1" ht="12.95" customHeight="1">
      <c r="A8" s="596" t="s">
        <v>168</v>
      </c>
      <c r="B8" s="446">
        <v>819.64886380359019</v>
      </c>
      <c r="C8" s="446">
        <v>72.973318226243507</v>
      </c>
      <c r="D8" s="594">
        <v>1023.2172028444481</v>
      </c>
      <c r="E8" s="307">
        <v>147.67969167313669</v>
      </c>
      <c r="F8" s="446">
        <v>66.741050341920811</v>
      </c>
      <c r="G8" s="751">
        <v>121.27265141402397</v>
      </c>
      <c r="H8" s="446">
        <v>671.96917213045379</v>
      </c>
      <c r="I8" s="446">
        <v>6.2322678843226802</v>
      </c>
      <c r="J8" s="751">
        <v>10682.097056848239</v>
      </c>
      <c r="L8" s="502"/>
      <c r="M8" s="502"/>
      <c r="N8" s="493"/>
      <c r="O8" s="502"/>
      <c r="P8" s="502"/>
      <c r="Q8" s="493"/>
      <c r="R8" s="502"/>
      <c r="S8" s="502"/>
    </row>
    <row r="9" spans="1:19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</row>
    <row r="10" spans="1:19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</row>
    <row r="11" spans="1:19" customFormat="1" ht="12.95" customHeight="1">
      <c r="A11" s="596" t="s">
        <v>182</v>
      </c>
      <c r="B11" s="446">
        <v>29161.950834113424</v>
      </c>
      <c r="C11" s="446">
        <v>1221.1685988960771</v>
      </c>
      <c r="D11" s="594">
        <v>2288.0364153218079</v>
      </c>
      <c r="E11" s="307">
        <v>4608.4884342093037</v>
      </c>
      <c r="F11" s="446">
        <v>1136.5019322294104</v>
      </c>
      <c r="G11" s="751">
        <v>305.49763300174044</v>
      </c>
      <c r="H11" s="446">
        <v>24553.462399904132</v>
      </c>
      <c r="I11" s="446">
        <v>84.666666666666671</v>
      </c>
      <c r="J11" s="751">
        <v>28900.152440831655</v>
      </c>
      <c r="K11" s="746"/>
      <c r="L11" s="746"/>
    </row>
    <row r="12" spans="1:19" customFormat="1" ht="12.95" customHeight="1">
      <c r="A12" s="596" t="s">
        <v>183</v>
      </c>
      <c r="B12" s="446">
        <v>23600.98024619983</v>
      </c>
      <c r="C12" s="446">
        <v>943.17264566191341</v>
      </c>
      <c r="D12" s="594">
        <v>2402.2969394576526</v>
      </c>
      <c r="E12" s="307">
        <v>3795.9121089847717</v>
      </c>
      <c r="F12" s="446">
        <v>858.50597899524655</v>
      </c>
      <c r="G12" s="751">
        <v>342.15325249421352</v>
      </c>
      <c r="H12" s="446">
        <v>19805.06813721505</v>
      </c>
      <c r="I12" s="446">
        <v>84.666666666666671</v>
      </c>
      <c r="J12" s="751">
        <v>23291.812760490218</v>
      </c>
    </row>
    <row r="13" spans="1:19" customFormat="1" ht="12.95" customHeight="1">
      <c r="A13" s="596" t="s">
        <v>184</v>
      </c>
      <c r="B13" s="446">
        <v>266.46267831524392</v>
      </c>
      <c r="C13" s="446">
        <v>23.249229240586168</v>
      </c>
      <c r="D13" s="594">
        <v>1046.1140305248491</v>
      </c>
      <c r="E13" s="307">
        <v>108.20857436718451</v>
      </c>
      <c r="F13" s="446">
        <v>23.249229240586168</v>
      </c>
      <c r="G13" s="751">
        <v>365.42865248317503</v>
      </c>
      <c r="H13" s="446">
        <v>158.25410394805948</v>
      </c>
      <c r="I13" s="446">
        <v>0</v>
      </c>
      <c r="J13" s="751" t="s">
        <v>120</v>
      </c>
    </row>
    <row r="14" spans="1:19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</row>
    <row r="15" spans="1:19" customFormat="1" ht="12.95" customHeight="1">
      <c r="A15" s="596" t="s">
        <v>185</v>
      </c>
      <c r="B15" s="446">
        <v>1627.7131310252423</v>
      </c>
      <c r="C15" s="446">
        <v>355.36648733664606</v>
      </c>
      <c r="D15" s="594">
        <v>358.037881744115</v>
      </c>
      <c r="E15" s="307">
        <v>780.90905050061053</v>
      </c>
      <c r="F15" s="446">
        <v>355.36648733664606</v>
      </c>
      <c r="G15" s="751">
        <v>119.747522157552</v>
      </c>
      <c r="H15" s="446">
        <v>846.8040805246319</v>
      </c>
      <c r="I15" s="446">
        <v>0</v>
      </c>
      <c r="J15" s="751" t="s">
        <v>120</v>
      </c>
      <c r="K15" s="746"/>
      <c r="L15" s="746"/>
    </row>
    <row r="16" spans="1:19" customFormat="1" ht="12.95" customHeight="1">
      <c r="A16" s="596" t="s">
        <v>186</v>
      </c>
      <c r="B16" s="446">
        <v>376.10151622330312</v>
      </c>
      <c r="C16" s="446">
        <v>134.65812725940992</v>
      </c>
      <c r="D16" s="594">
        <v>179.30101500577723</v>
      </c>
      <c r="E16" s="307">
        <v>376.10151622330312</v>
      </c>
      <c r="F16" s="446">
        <v>134.65812725940992</v>
      </c>
      <c r="G16" s="751">
        <v>179.30101500577723</v>
      </c>
      <c r="H16" s="446">
        <v>0</v>
      </c>
      <c r="I16" s="446">
        <v>0</v>
      </c>
      <c r="J16" s="751" t="s">
        <v>120</v>
      </c>
    </row>
    <row r="17" spans="1:12" customFormat="1" ht="12.95" customHeight="1">
      <c r="A17" s="596" t="s">
        <v>187</v>
      </c>
      <c r="B17" s="446">
        <v>297.30841793460354</v>
      </c>
      <c r="C17" s="446">
        <v>124.85379453132258</v>
      </c>
      <c r="D17" s="594">
        <v>138.12525606501816</v>
      </c>
      <c r="E17" s="307">
        <v>191.11427769035149</v>
      </c>
      <c r="F17" s="446">
        <v>124.85379453132258</v>
      </c>
      <c r="G17" s="751">
        <v>53.070460059110069</v>
      </c>
      <c r="H17" s="446">
        <v>106.19414024425205</v>
      </c>
      <c r="I17" s="446">
        <v>0</v>
      </c>
      <c r="J17" s="751" t="s">
        <v>120</v>
      </c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</row>
    <row r="19" spans="1:12" customFormat="1" ht="12.95" customHeight="1">
      <c r="A19" s="596" t="s">
        <v>188</v>
      </c>
      <c r="B19" s="446">
        <v>4082.5831393781282</v>
      </c>
      <c r="C19" s="446">
        <v>634.04196534865287</v>
      </c>
      <c r="D19" s="594">
        <v>543.89793775450801</v>
      </c>
      <c r="E19" s="307">
        <v>1180.578600091364</v>
      </c>
      <c r="F19" s="446">
        <v>620.70863201531961</v>
      </c>
      <c r="G19" s="751">
        <v>90.198514922896436</v>
      </c>
      <c r="H19" s="446">
        <v>2902.0045392867642</v>
      </c>
      <c r="I19" s="446">
        <v>13.333333333333334</v>
      </c>
      <c r="J19" s="751">
        <v>21665.034044650729</v>
      </c>
    </row>
    <row r="20" spans="1:12" customFormat="1" ht="12.95" customHeight="1">
      <c r="A20" s="596" t="s">
        <v>189</v>
      </c>
      <c r="B20" s="446">
        <v>3891.3193987686373</v>
      </c>
      <c r="C20" s="446">
        <v>616.10634898624198</v>
      </c>
      <c r="D20" s="594">
        <v>531.59865259813012</v>
      </c>
      <c r="E20" s="307">
        <v>1151.1225044934454</v>
      </c>
      <c r="F20" s="446">
        <v>602.77301565290873</v>
      </c>
      <c r="G20" s="751">
        <v>90.971140811036165</v>
      </c>
      <c r="H20" s="446">
        <v>2740.1968942751923</v>
      </c>
      <c r="I20" s="446">
        <v>13.333333333333334</v>
      </c>
      <c r="J20" s="751">
        <v>20451.476707063939</v>
      </c>
      <c r="K20" s="746"/>
      <c r="L20" s="746"/>
    </row>
    <row r="21" spans="1:12" customFormat="1" ht="12.95" customHeight="1">
      <c r="A21" s="596" t="s">
        <v>190</v>
      </c>
      <c r="B21" s="446">
        <v>628.40697169135331</v>
      </c>
      <c r="C21" s="446">
        <v>415.30343148838801</v>
      </c>
      <c r="D21" s="594">
        <v>51.31273282265758</v>
      </c>
      <c r="E21" s="307">
        <v>628.40697169135331</v>
      </c>
      <c r="F21" s="446">
        <v>401.97009815505464</v>
      </c>
      <c r="G21" s="751">
        <v>56.331770590794946</v>
      </c>
      <c r="H21" s="446">
        <v>0</v>
      </c>
      <c r="I21" s="446">
        <v>13.333333333333334</v>
      </c>
      <c r="J21" s="751">
        <v>-100</v>
      </c>
    </row>
    <row r="22" spans="1:12" customFormat="1" ht="12.95" customHeight="1">
      <c r="A22" s="596" t="s">
        <v>191</v>
      </c>
      <c r="B22" s="446">
        <v>469.46470775192915</v>
      </c>
      <c r="C22" s="446">
        <v>20.164676331804515</v>
      </c>
      <c r="D22" s="751">
        <v>2228.1539461730467</v>
      </c>
      <c r="E22" s="307">
        <v>82.177282864065134</v>
      </c>
      <c r="F22" s="446">
        <v>20.164676331804515</v>
      </c>
      <c r="G22" s="751">
        <v>307.53087980118937</v>
      </c>
      <c r="H22" s="446">
        <v>387.28742488786395</v>
      </c>
      <c r="I22" s="446">
        <v>0</v>
      </c>
      <c r="J22" s="751" t="s">
        <v>120</v>
      </c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</row>
    <row r="24" spans="1:12" customFormat="1" ht="12.95" customHeight="1">
      <c r="A24" s="596" t="s">
        <v>192</v>
      </c>
      <c r="B24" s="446">
        <v>292.02057042251607</v>
      </c>
      <c r="C24" s="446">
        <v>12.633988143176099</v>
      </c>
      <c r="D24" s="594">
        <v>2211.3886693034692</v>
      </c>
      <c r="E24" s="307">
        <v>35.870134803479374</v>
      </c>
      <c r="F24" s="446">
        <v>12.633988143176099</v>
      </c>
      <c r="G24" s="751">
        <v>183.91774946261634</v>
      </c>
      <c r="H24" s="446">
        <v>256.15043561903673</v>
      </c>
      <c r="I24" s="446">
        <v>0</v>
      </c>
      <c r="J24" s="751" t="s">
        <v>120</v>
      </c>
    </row>
    <row r="25" spans="1:12" customFormat="1" ht="12.95" customHeight="1">
      <c r="A25" s="596" t="s">
        <v>193</v>
      </c>
      <c r="B25" s="446">
        <v>1.0623509291285442</v>
      </c>
      <c r="C25" s="446">
        <v>0</v>
      </c>
      <c r="D25" s="594" t="s">
        <v>120</v>
      </c>
      <c r="E25" s="307">
        <v>1.0623509291285442</v>
      </c>
      <c r="F25" s="446">
        <v>0</v>
      </c>
      <c r="G25" s="751" t="s">
        <v>120</v>
      </c>
      <c r="H25" s="446">
        <v>0</v>
      </c>
      <c r="I25" s="446">
        <v>0</v>
      </c>
      <c r="J25" s="751" t="s">
        <v>120</v>
      </c>
    </row>
    <row r="26" spans="1:12" customFormat="1" ht="12.95" customHeight="1">
      <c r="A26" s="596" t="s">
        <v>194</v>
      </c>
      <c r="B26" s="446">
        <v>209.64988192341207</v>
      </c>
      <c r="C26" s="446">
        <v>11.56842484931019</v>
      </c>
      <c r="D26" s="594">
        <v>1712.2595310450861</v>
      </c>
      <c r="E26" s="307">
        <v>8.6942939657173071</v>
      </c>
      <c r="F26" s="446">
        <v>11.56842484931019</v>
      </c>
      <c r="G26" s="751">
        <v>-24.844617318530304</v>
      </c>
      <c r="H26" s="446">
        <v>200.95558795769475</v>
      </c>
      <c r="I26" s="446">
        <v>0</v>
      </c>
      <c r="J26" s="751" t="s">
        <v>120</v>
      </c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</row>
    <row r="28" spans="1:12" customFormat="1" ht="12.95" customHeight="1">
      <c r="A28" s="596" t="s">
        <v>195</v>
      </c>
      <c r="B28" s="446">
        <v>296.36379998594236</v>
      </c>
      <c r="C28" s="446">
        <v>22.064258550978671</v>
      </c>
      <c r="D28" s="594">
        <v>1243.1849490940497</v>
      </c>
      <c r="E28" s="307">
        <v>30.383987492595523</v>
      </c>
      <c r="F28" s="446">
        <v>22.064258550978671</v>
      </c>
      <c r="G28" s="751">
        <v>37.706814042241298</v>
      </c>
      <c r="H28" s="446">
        <v>265.97981249334686</v>
      </c>
      <c r="I28" s="446">
        <v>0</v>
      </c>
      <c r="J28" s="751" t="s">
        <v>120</v>
      </c>
    </row>
    <row r="29" spans="1:12" customFormat="1" ht="12.95" customHeight="1">
      <c r="A29" s="596" t="s">
        <v>196</v>
      </c>
      <c r="B29" s="446">
        <v>6.4012162862180553</v>
      </c>
      <c r="C29" s="446">
        <v>5.3089405688660438</v>
      </c>
      <c r="D29" s="594">
        <v>20.574269069003993</v>
      </c>
      <c r="E29" s="307">
        <v>6.4012162862180553</v>
      </c>
      <c r="F29" s="446">
        <v>5.3089405688660438</v>
      </c>
      <c r="G29" s="751">
        <v>20.574269069003993</v>
      </c>
      <c r="H29" s="446">
        <v>0</v>
      </c>
      <c r="I29" s="446">
        <v>0</v>
      </c>
      <c r="J29" s="751" t="s">
        <v>120</v>
      </c>
    </row>
    <row r="30" spans="1:12" customFormat="1" ht="12.95" customHeight="1">
      <c r="A30" s="596" t="s">
        <v>197</v>
      </c>
      <c r="B30" s="446">
        <v>278.95431353550094</v>
      </c>
      <c r="C30" s="446">
        <v>14.665884591444836</v>
      </c>
      <c r="D30" s="751">
        <v>1802.0626529287263</v>
      </c>
      <c r="E30" s="307">
        <v>12.974501042154113</v>
      </c>
      <c r="F30" s="446">
        <v>14.665884591444836</v>
      </c>
      <c r="G30" s="751">
        <v>-11.532775529117224</v>
      </c>
      <c r="H30" s="446">
        <v>265.97981249334686</v>
      </c>
      <c r="I30" s="446">
        <v>0</v>
      </c>
      <c r="J30" s="751" t="s">
        <v>120</v>
      </c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</row>
    <row r="32" spans="1:12" customFormat="1" ht="12.95" customHeight="1">
      <c r="A32" s="596" t="s">
        <v>198</v>
      </c>
      <c r="B32" s="446">
        <v>3046.7542346869923</v>
      </c>
      <c r="C32" s="446">
        <v>417.46885977358295</v>
      </c>
      <c r="D32" s="594">
        <v>629.81592838790903</v>
      </c>
      <c r="E32" s="307">
        <v>752.30551559396974</v>
      </c>
      <c r="F32" s="446">
        <v>416.46885977358295</v>
      </c>
      <c r="G32" s="751">
        <v>80.63907971485969</v>
      </c>
      <c r="H32" s="446">
        <v>2294.4487190930222</v>
      </c>
      <c r="I32" s="446">
        <v>1</v>
      </c>
      <c r="J32" s="751">
        <v>229344.87190930222</v>
      </c>
      <c r="K32" s="746"/>
      <c r="L32" s="746"/>
    </row>
    <row r="33" spans="1:10" customFormat="1" ht="12.95" customHeight="1">
      <c r="A33" s="596" t="s">
        <v>199</v>
      </c>
      <c r="B33" s="446">
        <v>2627.9828862635945</v>
      </c>
      <c r="C33" s="446">
        <v>368.39431320856937</v>
      </c>
      <c r="D33" s="594">
        <v>613.36141521157015</v>
      </c>
      <c r="E33" s="307">
        <v>621.73492736119056</v>
      </c>
      <c r="F33" s="446">
        <v>367.39431320856943</v>
      </c>
      <c r="G33" s="751">
        <v>69.228239253728518</v>
      </c>
      <c r="H33" s="446">
        <v>2006.2479589024038</v>
      </c>
      <c r="I33" s="446">
        <v>1</v>
      </c>
      <c r="J33" s="751">
        <v>200524.79589024038</v>
      </c>
    </row>
    <row r="34" spans="1:10" customFormat="1" ht="12.95" customHeight="1">
      <c r="A34" s="596" t="s">
        <v>200</v>
      </c>
      <c r="B34" s="446">
        <v>1224.466406141617</v>
      </c>
      <c r="C34" s="446">
        <v>134.59912701298248</v>
      </c>
      <c r="D34" s="594">
        <v>809.7134827802513</v>
      </c>
      <c r="E34" s="307">
        <v>233.68462710129455</v>
      </c>
      <c r="F34" s="446">
        <v>134.59912701298248</v>
      </c>
      <c r="G34" s="751">
        <v>73.615262065373571</v>
      </c>
      <c r="H34" s="446">
        <v>990.78177904032259</v>
      </c>
      <c r="I34" s="446">
        <v>0</v>
      </c>
      <c r="J34" s="751" t="s">
        <v>120</v>
      </c>
    </row>
    <row r="35" spans="1:10" customFormat="1" ht="12.95" customHeight="1">
      <c r="A35" s="596" t="s">
        <v>201</v>
      </c>
      <c r="B35" s="446">
        <v>483.89353624612238</v>
      </c>
      <c r="C35" s="446">
        <v>273.77775615447422</v>
      </c>
      <c r="D35" s="594">
        <v>76.746841322307446</v>
      </c>
      <c r="E35" s="307">
        <v>373.24482503912907</v>
      </c>
      <c r="F35" s="446">
        <v>272.77775615447422</v>
      </c>
      <c r="G35" s="751">
        <v>36.831107602395655</v>
      </c>
      <c r="H35" s="446">
        <v>110.64871120699343</v>
      </c>
      <c r="I35" s="446">
        <v>1</v>
      </c>
      <c r="J35" s="751">
        <v>10964.871120699343</v>
      </c>
    </row>
    <row r="36" spans="1:10" customFormat="1" ht="12.95" customHeight="1">
      <c r="A36" s="596" t="s">
        <v>202</v>
      </c>
      <c r="B36" s="446">
        <v>352.15533050049908</v>
      </c>
      <c r="C36" s="446">
        <v>19.018423139279314</v>
      </c>
      <c r="D36" s="594">
        <v>1751.6536724497535</v>
      </c>
      <c r="E36" s="307">
        <v>41.48637251571283</v>
      </c>
      <c r="F36" s="446">
        <v>19.018423139279314</v>
      </c>
      <c r="G36" s="751">
        <v>118.13781411787917</v>
      </c>
      <c r="H36" s="446">
        <v>310.66895798478623</v>
      </c>
      <c r="I36" s="446">
        <v>0</v>
      </c>
      <c r="J36" s="751" t="s">
        <v>120</v>
      </c>
    </row>
    <row r="37" spans="1:10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</row>
    <row r="38" spans="1:10" customFormat="1" ht="12.95" customHeight="1">
      <c r="A38" s="596" t="s">
        <v>203</v>
      </c>
      <c r="B38" s="446">
        <v>7250.0956526032605</v>
      </c>
      <c r="C38" s="446">
        <v>1214.6965776561365</v>
      </c>
      <c r="D38" s="594">
        <v>496.86474679898708</v>
      </c>
      <c r="E38" s="307">
        <v>2383.1637898182989</v>
      </c>
      <c r="F38" s="446">
        <v>1200.363244322803</v>
      </c>
      <c r="G38" s="751">
        <v>98.53688465467674</v>
      </c>
      <c r="H38" s="446">
        <v>4866.9318627849598</v>
      </c>
      <c r="I38" s="446">
        <v>14.333333333333334</v>
      </c>
      <c r="J38" s="751">
        <v>33855.338577569484</v>
      </c>
    </row>
    <row r="39" spans="1:10" customFormat="1" ht="12.95" customHeight="1">
      <c r="A39" s="596" t="s">
        <v>204</v>
      </c>
      <c r="B39" s="446">
        <v>1689.1250646896485</v>
      </c>
      <c r="C39" s="446">
        <v>936.70062442197241</v>
      </c>
      <c r="D39" s="594">
        <v>80.327099251373824</v>
      </c>
      <c r="E39" s="307">
        <v>1570.5874645937665</v>
      </c>
      <c r="F39" s="446">
        <v>922.36729108863915</v>
      </c>
      <c r="G39" s="751">
        <v>70.277879513708143</v>
      </c>
      <c r="H39" s="446">
        <v>118.53760009588231</v>
      </c>
      <c r="I39" s="446">
        <v>14.333333333333334</v>
      </c>
      <c r="J39" s="751">
        <v>727.00651229685343</v>
      </c>
    </row>
    <row r="40" spans="1:10" customFormat="1" ht="12.95" customHeight="1">
      <c r="A40" s="596" t="s">
        <v>205</v>
      </c>
      <c r="B40" s="446">
        <v>5560.9705879136109</v>
      </c>
      <c r="C40" s="446">
        <v>277.99595323416366</v>
      </c>
      <c r="D40" s="594">
        <v>1900.3782512724033</v>
      </c>
      <c r="E40" s="307">
        <v>812.57632522453298</v>
      </c>
      <c r="F40" s="446">
        <v>277.99595323416366</v>
      </c>
      <c r="G40" s="751">
        <v>192.29789706329913</v>
      </c>
      <c r="H40" s="446">
        <v>4748.3942626890776</v>
      </c>
      <c r="I40" s="446">
        <v>0</v>
      </c>
      <c r="J40" s="751" t="s">
        <v>120</v>
      </c>
    </row>
    <row r="41" spans="1:10" customFormat="1" ht="12.95" customHeight="1">
      <c r="A41" s="596" t="s">
        <v>206</v>
      </c>
      <c r="B41" s="446">
        <v>25096.845837575955</v>
      </c>
      <c r="C41" s="446">
        <v>1772.2209011330522</v>
      </c>
      <c r="D41" s="594">
        <v>1316.1240182603947</v>
      </c>
      <c r="E41" s="307">
        <v>5181.1289891539018</v>
      </c>
      <c r="F41" s="446">
        <v>1673.2209011330522</v>
      </c>
      <c r="G41" s="751">
        <v>209.65002801754423</v>
      </c>
      <c r="H41" s="446">
        <v>19915.716848422042</v>
      </c>
      <c r="I41" s="446">
        <v>99</v>
      </c>
      <c r="J41" s="751">
        <v>20016.885705476809</v>
      </c>
    </row>
    <row r="42" spans="1:10" customFormat="1" ht="12.95" customHeight="1">
      <c r="A42" s="596" t="s">
        <v>207</v>
      </c>
      <c r="B42" s="446">
        <v>5754.2300612271347</v>
      </c>
      <c r="C42" s="446">
        <v>385.64832218499805</v>
      </c>
      <c r="D42" s="594">
        <v>1392.0925958201869</v>
      </c>
      <c r="E42" s="307">
        <v>997.9469096491672</v>
      </c>
      <c r="F42" s="446">
        <v>385.64832218499805</v>
      </c>
      <c r="G42" s="751">
        <v>158.77123074074868</v>
      </c>
      <c r="H42" s="446">
        <v>4756.2831515779662</v>
      </c>
      <c r="I42" s="446">
        <v>0</v>
      </c>
      <c r="J42" s="751" t="s">
        <v>120</v>
      </c>
    </row>
    <row r="43" spans="1:10" customFormat="1" ht="12.95" customHeight="1">
      <c r="A43" s="596" t="s">
        <v>208</v>
      </c>
      <c r="B43" s="457">
        <v>1.2419703641677304</v>
      </c>
      <c r="C43" s="457">
        <v>1.2256574740984121</v>
      </c>
      <c r="D43" s="594">
        <v>1.3309501564715776</v>
      </c>
      <c r="E43" s="308">
        <v>1.1909676701849397</v>
      </c>
      <c r="F43" s="457">
        <v>1.2365081341028104</v>
      </c>
      <c r="G43" s="751">
        <v>-3.6829894330548951</v>
      </c>
      <c r="H43" s="457">
        <v>1.2547439340916566</v>
      </c>
      <c r="I43" s="457">
        <v>1</v>
      </c>
      <c r="J43" s="751">
        <v>25.474393409165664</v>
      </c>
    </row>
    <row r="44" spans="1:10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</row>
    <row r="45" spans="1:10" customFormat="1" ht="12.95" customHeight="1">
      <c r="A45" s="596" t="s">
        <v>209</v>
      </c>
      <c r="B45" s="457">
        <v>9.6972901778092417</v>
      </c>
      <c r="C45" s="457">
        <v>12.343315741638477</v>
      </c>
      <c r="D45" s="594">
        <v>-21.436910626074578</v>
      </c>
      <c r="E45" s="308">
        <v>8.7234868681798012</v>
      </c>
      <c r="F45" s="457">
        <v>11.831972181089784</v>
      </c>
      <c r="G45" s="751">
        <v>-26.271911946159388</v>
      </c>
      <c r="H45" s="457">
        <v>9.9411781707042604</v>
      </c>
      <c r="I45" s="457">
        <v>22.977553310866448</v>
      </c>
      <c r="J45" s="751">
        <v>-56.735262296169189</v>
      </c>
    </row>
    <row r="46" spans="1:10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</row>
    <row r="47" spans="1:10" customFormat="1" ht="12.95" customHeight="1">
      <c r="A47" s="597" t="s">
        <v>211</v>
      </c>
      <c r="B47" s="457">
        <v>8.4500672379551318</v>
      </c>
      <c r="C47" s="457">
        <v>10.470315777069199</v>
      </c>
      <c r="D47" s="594">
        <v>-19.295010600717198</v>
      </c>
      <c r="E47" s="308">
        <v>6.8155645994193019</v>
      </c>
      <c r="F47" s="457">
        <v>9.60140985073172</v>
      </c>
      <c r="G47" s="751">
        <v>-29.014960246698664</v>
      </c>
      <c r="H47" s="457">
        <v>8.7568503051532645</v>
      </c>
      <c r="I47" s="457">
        <v>22.133858267716533</v>
      </c>
      <c r="J47" s="751">
        <v>-60.436855611723061</v>
      </c>
    </row>
    <row r="48" spans="1:10" customFormat="1" ht="12.95" customHeight="1">
      <c r="A48" s="597" t="s">
        <v>212</v>
      </c>
      <c r="B48" s="457">
        <v>6.1062700995034778</v>
      </c>
      <c r="C48" s="457">
        <v>10.36034704567437</v>
      </c>
      <c r="D48" s="594">
        <v>-41.06114329391162</v>
      </c>
      <c r="E48" s="308">
        <v>8.2254574035381207</v>
      </c>
      <c r="F48" s="457">
        <v>10.06730171587065</v>
      </c>
      <c r="G48" s="751">
        <v>-18.295312530754337</v>
      </c>
      <c r="H48" s="457">
        <v>5.216025970693785</v>
      </c>
      <c r="I48" s="457">
        <v>23.608333333333334</v>
      </c>
      <c r="J48" s="751">
        <v>-77.905996594308007</v>
      </c>
    </row>
    <row r="49" spans="1:12" customFormat="1" ht="12.95" customHeight="1">
      <c r="A49" s="597" t="s">
        <v>213</v>
      </c>
      <c r="B49" s="457">
        <v>2.5733220629563425</v>
      </c>
      <c r="C49" s="457">
        <v>3.6145712450810512</v>
      </c>
      <c r="D49" s="594">
        <v>-28.806990138642586</v>
      </c>
      <c r="E49" s="308">
        <v>5.595222204755971</v>
      </c>
      <c r="F49" s="457">
        <v>3.6145712450810512</v>
      </c>
      <c r="G49" s="751">
        <v>54.796290496980006</v>
      </c>
      <c r="H49" s="457">
        <v>2.1501489959769855</v>
      </c>
      <c r="I49" s="457">
        <v>0</v>
      </c>
      <c r="J49" s="751" t="s">
        <v>120</v>
      </c>
    </row>
    <row r="50" spans="1:12" customFormat="1" ht="12.95" customHeight="1">
      <c r="A50" s="597" t="s">
        <v>214</v>
      </c>
      <c r="B50" s="457">
        <v>1.3067880733642034</v>
      </c>
      <c r="C50" s="457">
        <v>3.2585769327196408</v>
      </c>
      <c r="D50" s="594">
        <v>-59.896970354063569</v>
      </c>
      <c r="E50" s="308">
        <v>3.9923945708159079</v>
      </c>
      <c r="F50" s="457">
        <v>3.2585769327196408</v>
      </c>
      <c r="G50" s="751">
        <v>22.519573827702001</v>
      </c>
      <c r="H50" s="457">
        <v>1</v>
      </c>
      <c r="I50" s="457">
        <v>0</v>
      </c>
      <c r="J50" s="751" t="s">
        <v>120</v>
      </c>
    </row>
    <row r="51" spans="1:12" customFormat="1" ht="12.95" customHeight="1">
      <c r="A51" s="597" t="s">
        <v>215</v>
      </c>
      <c r="B51" s="457">
        <v>6.2735312300137238</v>
      </c>
      <c r="C51" s="457">
        <v>6.1738054038328478</v>
      </c>
      <c r="D51" s="594">
        <v>1.6153056285020506</v>
      </c>
      <c r="E51" s="308">
        <v>7.7899915028341686</v>
      </c>
      <c r="F51" s="457">
        <v>6.1738054038328478</v>
      </c>
      <c r="G51" s="751">
        <v>26.17811857169896</v>
      </c>
      <c r="H51" s="457">
        <v>4.8750760512946512</v>
      </c>
      <c r="I51" s="457">
        <v>0</v>
      </c>
      <c r="J51" s="751" t="s">
        <v>120</v>
      </c>
    </row>
    <row r="52" spans="1:12" customFormat="1" ht="12.95" customHeight="1">
      <c r="A52" s="456" t="s">
        <v>216</v>
      </c>
      <c r="B52" s="457">
        <v>5.7896648308786443</v>
      </c>
      <c r="C52" s="457">
        <v>12.347356019047069</v>
      </c>
      <c r="D52" s="594">
        <v>-53.110084280816963</v>
      </c>
      <c r="E52" s="308">
        <v>8.7994125500223461</v>
      </c>
      <c r="F52" s="457">
        <v>12.170505716191307</v>
      </c>
      <c r="G52" s="751">
        <v>-27.698875007997003</v>
      </c>
      <c r="H52" s="457">
        <v>4.8028265586538446</v>
      </c>
      <c r="I52" s="457">
        <v>86</v>
      </c>
      <c r="J52" s="751">
        <v>-94.415317955053666</v>
      </c>
    </row>
    <row r="53" spans="1:12" customFormat="1" ht="12.95" customHeight="1">
      <c r="A53" s="598" t="s">
        <v>217</v>
      </c>
      <c r="B53" s="457">
        <v>3.0168878058351165</v>
      </c>
      <c r="C53" s="457">
        <v>4.955113830606817</v>
      </c>
      <c r="D53" s="594">
        <v>-39.115671022523003</v>
      </c>
      <c r="E53" s="308">
        <v>6.4402502271246842</v>
      </c>
      <c r="F53" s="457">
        <v>4.955113830606817</v>
      </c>
      <c r="G53" s="751">
        <v>29.971791714338746</v>
      </c>
      <c r="H53" s="457">
        <v>2.2094575646103438</v>
      </c>
      <c r="I53" s="457">
        <v>0</v>
      </c>
      <c r="J53" s="751" t="s">
        <v>120</v>
      </c>
    </row>
    <row r="54" spans="1:12" customFormat="1" ht="12.95" customHeight="1">
      <c r="A54" s="598" t="s">
        <v>218</v>
      </c>
      <c r="B54" s="457">
        <v>5.3065825293033075</v>
      </c>
      <c r="C54" s="457">
        <v>12.181737018561668</v>
      </c>
      <c r="D54" s="594">
        <v>-56.438211387936612</v>
      </c>
      <c r="E54" s="308">
        <v>8.2267521052947448</v>
      </c>
      <c r="F54" s="457">
        <v>11.98081321455186</v>
      </c>
      <c r="G54" s="751">
        <v>-31.333942379616133</v>
      </c>
      <c r="H54" s="457">
        <v>4.4016238918850936</v>
      </c>
      <c r="I54" s="457">
        <v>86</v>
      </c>
      <c r="J54" s="751">
        <v>-94.88183268385454</v>
      </c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</row>
    <row r="57" spans="1:12" customFormat="1" ht="12.95" customHeight="1">
      <c r="A57" s="456" t="s">
        <v>220</v>
      </c>
      <c r="B57" s="446">
        <v>23653.169574863958</v>
      </c>
      <c r="C57" s="446">
        <v>1043.9259484627869</v>
      </c>
      <c r="D57" s="594">
        <v>2165.7899834460459</v>
      </c>
      <c r="E57" s="307">
        <v>3820.0252622596886</v>
      </c>
      <c r="F57" s="446">
        <v>1019.9259484627868</v>
      </c>
      <c r="G57" s="751">
        <v>274.53947200942957</v>
      </c>
      <c r="H57" s="446">
        <v>19833.144312604269</v>
      </c>
      <c r="I57" s="446">
        <v>24</v>
      </c>
      <c r="J57" s="751">
        <v>82538.101302517782</v>
      </c>
      <c r="K57" s="746"/>
      <c r="L57" s="746"/>
    </row>
    <row r="58" spans="1:12" customFormat="1" ht="12.95" customHeight="1">
      <c r="A58" s="456" t="s">
        <v>221</v>
      </c>
      <c r="B58" s="446">
        <v>20537.207811167646</v>
      </c>
      <c r="C58" s="446">
        <v>885.29951750627765</v>
      </c>
      <c r="D58" s="594">
        <v>2219.803343959466</v>
      </c>
      <c r="E58" s="307">
        <v>3485.0223683594168</v>
      </c>
      <c r="F58" s="446">
        <v>861.29951750627765</v>
      </c>
      <c r="G58" s="751">
        <v>304.62374557570973</v>
      </c>
      <c r="H58" s="446">
        <v>17052.185442808226</v>
      </c>
      <c r="I58" s="446">
        <v>24</v>
      </c>
      <c r="J58" s="751">
        <v>70950.772678367604</v>
      </c>
    </row>
    <row r="59" spans="1:12" customFormat="1" ht="12.95" customHeight="1">
      <c r="A59" s="456" t="s">
        <v>222</v>
      </c>
      <c r="B59" s="446">
        <v>3899.0049117913486</v>
      </c>
      <c r="C59" s="446">
        <v>451.06044559451897</v>
      </c>
      <c r="D59" s="594">
        <v>764.40851772144993</v>
      </c>
      <c r="E59" s="307">
        <v>724.72622157201408</v>
      </c>
      <c r="F59" s="446">
        <v>391.06044559451902</v>
      </c>
      <c r="G59" s="751">
        <v>85.323325265032011</v>
      </c>
      <c r="H59" s="446">
        <v>3174.2786902193338</v>
      </c>
      <c r="I59" s="446">
        <v>60.000000000000007</v>
      </c>
      <c r="J59" s="751">
        <v>5190.4644836988891</v>
      </c>
      <c r="K59" s="746"/>
      <c r="L59" s="746"/>
    </row>
    <row r="60" spans="1:12" customFormat="1" ht="12.95" customHeight="1">
      <c r="A60" s="456" t="s">
        <v>223</v>
      </c>
      <c r="B60" s="446">
        <v>2661.5229115313418</v>
      </c>
      <c r="C60" s="446">
        <v>356.47893281057304</v>
      </c>
      <c r="D60" s="594">
        <v>646.61436246658388</v>
      </c>
      <c r="E60" s="307">
        <v>584.91803386019126</v>
      </c>
      <c r="F60" s="446">
        <v>296.47893281057304</v>
      </c>
      <c r="G60" s="751">
        <v>97.288228311961817</v>
      </c>
      <c r="H60" s="446">
        <v>2076.6048776711514</v>
      </c>
      <c r="I60" s="446">
        <v>60.000000000000007</v>
      </c>
      <c r="J60" s="751">
        <v>3361.0081294519182</v>
      </c>
    </row>
    <row r="61" spans="1:12" customFormat="1" ht="12.95" customHeight="1">
      <c r="A61" s="456" t="s">
        <v>224</v>
      </c>
      <c r="B61" s="446">
        <v>1133.7886372981402</v>
      </c>
      <c r="C61" s="446">
        <v>142.33743115647221</v>
      </c>
      <c r="D61" s="594">
        <v>696.54988015890285</v>
      </c>
      <c r="E61" s="307">
        <v>274.738008384669</v>
      </c>
      <c r="F61" s="446">
        <v>142.33743115647221</v>
      </c>
      <c r="G61" s="751">
        <v>93.018804788354117</v>
      </c>
      <c r="H61" s="446">
        <v>859.05062891347154</v>
      </c>
      <c r="I61" s="446">
        <v>0</v>
      </c>
      <c r="J61" s="751" t="s">
        <v>120</v>
      </c>
      <c r="K61" s="746"/>
      <c r="L61" s="746"/>
    </row>
    <row r="62" spans="1:12" customFormat="1" ht="12.95" customHeight="1">
      <c r="A62" s="456" t="s">
        <v>225</v>
      </c>
      <c r="B62" s="446">
        <v>618.27861941149069</v>
      </c>
      <c r="C62" s="446">
        <v>128.82229763780029</v>
      </c>
      <c r="D62" s="594">
        <v>379.94689642150064</v>
      </c>
      <c r="E62" s="307">
        <v>217.2557520316571</v>
      </c>
      <c r="F62" s="446">
        <v>128.82229763780029</v>
      </c>
      <c r="G62" s="751">
        <v>68.647630119514176</v>
      </c>
      <c r="H62" s="446">
        <v>401.02286737983337</v>
      </c>
      <c r="I62" s="446">
        <v>0</v>
      </c>
      <c r="J62" s="751" t="s">
        <v>120</v>
      </c>
    </row>
    <row r="63" spans="1:12" customFormat="1" ht="12.95" customHeight="1">
      <c r="A63" s="456" t="s">
        <v>226</v>
      </c>
      <c r="B63" s="446">
        <v>90.027223859211759</v>
      </c>
      <c r="C63" s="446">
        <v>0</v>
      </c>
      <c r="D63" s="751" t="s">
        <v>120</v>
      </c>
      <c r="E63" s="307">
        <v>15.432533187805296</v>
      </c>
      <c r="F63" s="446">
        <v>0</v>
      </c>
      <c r="G63" s="751" t="s">
        <v>120</v>
      </c>
      <c r="H63" s="446">
        <v>74.594690671406454</v>
      </c>
      <c r="I63" s="446">
        <v>0</v>
      </c>
      <c r="J63" s="751" t="s">
        <v>120</v>
      </c>
    </row>
    <row r="64" spans="1:12" customFormat="1" ht="12.95" customHeight="1">
      <c r="A64" s="456" t="s">
        <v>227</v>
      </c>
      <c r="B64" s="446">
        <v>2520.1683616182422</v>
      </c>
      <c r="C64" s="446">
        <v>418.78370292499864</v>
      </c>
      <c r="D64" s="594">
        <v>501.78281628824209</v>
      </c>
      <c r="E64" s="307">
        <v>850.5837324921298</v>
      </c>
      <c r="F64" s="446">
        <v>408.78370292499864</v>
      </c>
      <c r="G64" s="751">
        <v>108.07672282576056</v>
      </c>
      <c r="H64" s="446">
        <v>1669.5846291261141</v>
      </c>
      <c r="I64" s="446">
        <v>10</v>
      </c>
      <c r="J64" s="751">
        <v>16595.846291261143</v>
      </c>
      <c r="K64" s="746"/>
      <c r="L64" s="746"/>
    </row>
    <row r="65" spans="1:12" customFormat="1" ht="12.95" customHeight="1">
      <c r="A65" s="456" t="s">
        <v>228</v>
      </c>
      <c r="B65" s="446">
        <v>512.27308842167884</v>
      </c>
      <c r="C65" s="446">
        <v>41.858326392225322</v>
      </c>
      <c r="D65" s="594">
        <v>1123.8260164095509</v>
      </c>
      <c r="E65" s="307">
        <v>84.31729029461053</v>
      </c>
      <c r="F65" s="446">
        <v>41.858326392225322</v>
      </c>
      <c r="G65" s="751">
        <v>101.43492958732207</v>
      </c>
      <c r="H65" s="446">
        <v>427.95579812706831</v>
      </c>
      <c r="I65" s="446">
        <v>0</v>
      </c>
      <c r="J65" s="751" t="s">
        <v>120</v>
      </c>
    </row>
    <row r="66" spans="1:12" customFormat="1" ht="12.95" customHeight="1">
      <c r="A66" s="456" t="s">
        <v>229</v>
      </c>
      <c r="B66" s="446">
        <v>1853.6723137180568</v>
      </c>
      <c r="C66" s="446">
        <v>193.96562245098735</v>
      </c>
      <c r="D66" s="594">
        <v>855.67054114780387</v>
      </c>
      <c r="E66" s="307">
        <v>578.61292784697491</v>
      </c>
      <c r="F66" s="446">
        <v>193.96562245098735</v>
      </c>
      <c r="G66" s="751">
        <v>198.30694766191522</v>
      </c>
      <c r="H66" s="446">
        <v>1275.0593858710822</v>
      </c>
      <c r="I66" s="446">
        <v>0</v>
      </c>
      <c r="J66" s="751" t="s">
        <v>120</v>
      </c>
      <c r="K66" s="746"/>
      <c r="L66" s="746"/>
    </row>
    <row r="67" spans="1:12" customFormat="1" ht="12.95" customHeight="1">
      <c r="A67" s="456" t="s">
        <v>230</v>
      </c>
      <c r="B67" s="446">
        <v>202.4679441964885</v>
      </c>
      <c r="C67" s="446">
        <v>37.182107576801094</v>
      </c>
      <c r="D67" s="594">
        <v>444.53057503070011</v>
      </c>
      <c r="E67" s="307">
        <v>94.970852142941709</v>
      </c>
      <c r="F67" s="446">
        <v>37.182107576801094</v>
      </c>
      <c r="G67" s="751">
        <v>155.42084172279829</v>
      </c>
      <c r="H67" s="446">
        <v>107.49709205354682</v>
      </c>
      <c r="I67" s="446">
        <v>0</v>
      </c>
      <c r="J67" s="751" t="s">
        <v>120</v>
      </c>
    </row>
    <row r="68" spans="1:12" customFormat="1" ht="12.95" customHeight="1">
      <c r="A68" s="456" t="s">
        <v>231</v>
      </c>
      <c r="B68" s="446">
        <v>160.77256023516333</v>
      </c>
      <c r="C68" s="446">
        <v>16.87019703785489</v>
      </c>
      <c r="D68" s="594">
        <v>852.99752501056844</v>
      </c>
      <c r="E68" s="307">
        <v>45.609457424376565</v>
      </c>
      <c r="F68" s="446">
        <v>16.87019703785489</v>
      </c>
      <c r="G68" s="751">
        <v>170.355214714054</v>
      </c>
      <c r="H68" s="446">
        <v>115.16310281078674</v>
      </c>
      <c r="I68" s="446">
        <v>0</v>
      </c>
      <c r="J68" s="751" t="s">
        <v>120</v>
      </c>
    </row>
    <row r="69" spans="1:12" customFormat="1" ht="12.95" customHeight="1">
      <c r="A69" s="456" t="s">
        <v>232</v>
      </c>
      <c r="B69" s="446">
        <v>467.80566110279972</v>
      </c>
      <c r="C69" s="446">
        <v>17.855863719911227</v>
      </c>
      <c r="D69" s="594">
        <v>2519.8993699820053</v>
      </c>
      <c r="E69" s="307">
        <v>37.239846115939578</v>
      </c>
      <c r="F69" s="446">
        <v>17.855863719911227</v>
      </c>
      <c r="G69" s="751">
        <v>108.55807761577564</v>
      </c>
      <c r="H69" s="446">
        <v>430.56581498686012</v>
      </c>
      <c r="I69" s="446">
        <v>0</v>
      </c>
      <c r="J69" s="751" t="s">
        <v>120</v>
      </c>
    </row>
    <row r="70" spans="1:12" customFormat="1" ht="12.95" customHeight="1">
      <c r="A70" s="456" t="s">
        <v>233</v>
      </c>
      <c r="B70" s="446">
        <v>88.415946754712351</v>
      </c>
      <c r="C70" s="446">
        <v>9.3676916473297833</v>
      </c>
      <c r="D70" s="594">
        <v>843.83920909603057</v>
      </c>
      <c r="E70" s="307">
        <v>25.872247043304366</v>
      </c>
      <c r="F70" s="446">
        <v>9.3676916473297833</v>
      </c>
      <c r="G70" s="751">
        <v>176.18593798056031</v>
      </c>
      <c r="H70" s="446">
        <v>62.543699711407989</v>
      </c>
      <c r="I70" s="446">
        <v>0</v>
      </c>
      <c r="J70" s="751" t="s">
        <v>120</v>
      </c>
    </row>
    <row r="71" spans="1:12" customFormat="1" ht="12.95" customHeight="1">
      <c r="A71" s="456" t="s">
        <v>234</v>
      </c>
      <c r="B71" s="446">
        <v>135.79383586657127</v>
      </c>
      <c r="C71" s="446">
        <v>59.405581679221292</v>
      </c>
      <c r="D71" s="594">
        <v>128.58767144109765</v>
      </c>
      <c r="E71" s="307">
        <v>105.90850136467235</v>
      </c>
      <c r="F71" s="446">
        <v>54.405581679221292</v>
      </c>
      <c r="G71" s="751">
        <v>94.664771694043239</v>
      </c>
      <c r="H71" s="446">
        <v>29.885334501898921</v>
      </c>
      <c r="I71" s="446">
        <v>5</v>
      </c>
      <c r="J71" s="751">
        <v>497.70669003797838</v>
      </c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</row>
    <row r="74" spans="1:12" customFormat="1" ht="12.95" customHeight="1">
      <c r="A74" s="596" t="s">
        <v>236</v>
      </c>
      <c r="B74" s="446">
        <v>27071.598131164606</v>
      </c>
      <c r="C74" s="446">
        <v>1620.233092107233</v>
      </c>
      <c r="D74" s="594">
        <v>1570.8458963738356</v>
      </c>
      <c r="E74" s="307">
        <v>4874.697963909126</v>
      </c>
      <c r="F74" s="446">
        <v>1566.0108698850108</v>
      </c>
      <c r="G74" s="751">
        <v>211.28123422713315</v>
      </c>
      <c r="H74" s="446">
        <v>22196.900167255484</v>
      </c>
      <c r="I74" s="446">
        <v>54.222222222222221</v>
      </c>
      <c r="J74" s="751">
        <v>40836.906046167896</v>
      </c>
    </row>
    <row r="75" spans="1:12" customFormat="1" ht="12.95" customHeight="1">
      <c r="A75" s="596" t="s">
        <v>237</v>
      </c>
      <c r="B75" s="446">
        <v>963.01582345161466</v>
      </c>
      <c r="C75" s="446">
        <v>94.652279777581455</v>
      </c>
      <c r="D75" s="594">
        <v>917.4248583494832</v>
      </c>
      <c r="E75" s="307">
        <v>177.60916387468572</v>
      </c>
      <c r="F75" s="446">
        <v>94.652279777581455</v>
      </c>
      <c r="G75" s="751">
        <v>87.643830969566068</v>
      </c>
      <c r="H75" s="446">
        <v>785.40665957692886</v>
      </c>
      <c r="I75" s="446">
        <v>0</v>
      </c>
      <c r="J75" s="751" t="s">
        <v>120</v>
      </c>
    </row>
    <row r="76" spans="1:12" customFormat="1" ht="12.95" customHeight="1">
      <c r="A76" s="596" t="s">
        <v>238</v>
      </c>
      <c r="B76" s="446">
        <v>872.75509464108404</v>
      </c>
      <c r="C76" s="446">
        <v>73.497470267873226</v>
      </c>
      <c r="D76" s="594">
        <v>1087.4627677118535</v>
      </c>
      <c r="E76" s="307">
        <v>142.9657082834097</v>
      </c>
      <c r="F76" s="446">
        <v>73.497470267873226</v>
      </c>
      <c r="G76" s="751">
        <v>94.517862672481684</v>
      </c>
      <c r="H76" s="446">
        <v>729.7893863576744</v>
      </c>
      <c r="I76" s="446">
        <v>0</v>
      </c>
      <c r="J76" s="751" t="s">
        <v>120</v>
      </c>
      <c r="K76" s="746"/>
      <c r="L76" s="746"/>
    </row>
    <row r="77" spans="1:12" customFormat="1" ht="12.95" customHeight="1">
      <c r="A77" s="596" t="s">
        <v>239</v>
      </c>
      <c r="B77" s="446">
        <v>98.956751514420233</v>
      </c>
      <c r="C77" s="446">
        <v>29.391885125212578</v>
      </c>
      <c r="D77" s="594">
        <v>236.68051944560165</v>
      </c>
      <c r="E77" s="307">
        <v>43.339478295165712</v>
      </c>
      <c r="F77" s="446">
        <v>29.391885125212578</v>
      </c>
      <c r="G77" s="751">
        <v>47.453891135375947</v>
      </c>
      <c r="H77" s="446">
        <v>55.617273219254514</v>
      </c>
      <c r="I77" s="446">
        <v>0</v>
      </c>
      <c r="J77" s="751" t="s">
        <v>120</v>
      </c>
      <c r="K77" s="746"/>
    </row>
    <row r="78" spans="1:12" customFormat="1" ht="12.95" customHeight="1">
      <c r="A78" s="596" t="s">
        <v>240</v>
      </c>
      <c r="B78" s="446">
        <v>26279.70829981205</v>
      </c>
      <c r="C78" s="446">
        <v>1558.166020215974</v>
      </c>
      <c r="D78" s="594">
        <v>1586.5794760541291</v>
      </c>
      <c r="E78" s="307">
        <v>4729.5018892741109</v>
      </c>
      <c r="F78" s="446">
        <v>1503.9437979937518</v>
      </c>
      <c r="G78" s="751">
        <v>214.47331313731445</v>
      </c>
      <c r="H78" s="446">
        <v>21550.206410537947</v>
      </c>
      <c r="I78" s="446">
        <v>54.222222222222221</v>
      </c>
      <c r="J78" s="751">
        <v>39644.233134188835</v>
      </c>
      <c r="K78" s="746"/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</row>
    <row r="80" spans="1:12" customFormat="1" ht="12.95" customHeight="1">
      <c r="A80" s="596" t="s">
        <v>241</v>
      </c>
      <c r="B80" s="446">
        <v>1463.9104527522009</v>
      </c>
      <c r="C80" s="446">
        <v>64.217899981735144</v>
      </c>
      <c r="D80" s="594">
        <v>2179.5987616670218</v>
      </c>
      <c r="E80" s="307">
        <v>171.21166766535714</v>
      </c>
      <c r="F80" s="446">
        <v>64.217899981735144</v>
      </c>
      <c r="G80" s="751">
        <v>166.61050534828007</v>
      </c>
      <c r="H80" s="446">
        <v>1292.6987850868441</v>
      </c>
      <c r="I80" s="446">
        <v>0</v>
      </c>
      <c r="J80" s="751" t="s">
        <v>120</v>
      </c>
      <c r="K80" s="746"/>
      <c r="L80" s="746"/>
    </row>
    <row r="81" spans="1:12" customFormat="1" ht="12.95" customHeight="1">
      <c r="A81" s="596" t="s">
        <v>242</v>
      </c>
      <c r="B81" s="446">
        <v>399.42717302793</v>
      </c>
      <c r="C81" s="446">
        <v>16.754430923850574</v>
      </c>
      <c r="D81" s="594">
        <v>2284.0091904245469</v>
      </c>
      <c r="E81" s="307">
        <v>70.322444630854292</v>
      </c>
      <c r="F81" s="446">
        <v>16.754430923850574</v>
      </c>
      <c r="G81" s="751">
        <v>319.72445946073645</v>
      </c>
      <c r="H81" s="446">
        <v>329.10472839707575</v>
      </c>
      <c r="I81" s="446">
        <v>0</v>
      </c>
      <c r="J81" s="751" t="s">
        <v>120</v>
      </c>
    </row>
    <row r="82" spans="1:12" customFormat="1" ht="12.95" customHeight="1">
      <c r="A82" s="596" t="s">
        <v>243</v>
      </c>
      <c r="B82" s="446">
        <v>659.34690136939719</v>
      </c>
      <c r="C82" s="446">
        <v>23.28150615744233</v>
      </c>
      <c r="D82" s="594">
        <v>2732.062912556135</v>
      </c>
      <c r="E82" s="307">
        <v>67.842196028182187</v>
      </c>
      <c r="F82" s="446">
        <v>23.28150615744233</v>
      </c>
      <c r="G82" s="751">
        <v>191.39951500300714</v>
      </c>
      <c r="H82" s="446">
        <v>591.50470534121519</v>
      </c>
      <c r="I82" s="446">
        <v>0</v>
      </c>
      <c r="J82" s="751" t="s">
        <v>120</v>
      </c>
    </row>
    <row r="83" spans="1:12" customFormat="1" ht="12.95" customHeight="1">
      <c r="A83" s="596" t="s">
        <v>244</v>
      </c>
      <c r="B83" s="446">
        <v>433.90028365406056</v>
      </c>
      <c r="C83" s="446">
        <v>24.181962900442244</v>
      </c>
      <c r="D83" s="594">
        <v>1694.3137430176328</v>
      </c>
      <c r="E83" s="307">
        <v>48.997026375037173</v>
      </c>
      <c r="F83" s="446">
        <v>24.181962900442244</v>
      </c>
      <c r="G83" s="751">
        <v>102.61806941297186</v>
      </c>
      <c r="H83" s="446">
        <v>384.90325727902348</v>
      </c>
      <c r="I83" s="446">
        <v>0</v>
      </c>
      <c r="J83" s="751" t="s">
        <v>120</v>
      </c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</row>
    <row r="85" spans="1:12" customFormat="1" ht="12.95" customHeight="1">
      <c r="A85" s="596" t="s">
        <v>245</v>
      </c>
      <c r="B85" s="446">
        <v>397.96085089381944</v>
      </c>
      <c r="C85" s="446">
        <v>103.45379736841986</v>
      </c>
      <c r="D85" s="594">
        <v>284.67495734023231</v>
      </c>
      <c r="E85" s="307">
        <v>181.53919542414866</v>
      </c>
      <c r="F85" s="446">
        <v>102.45379736841986</v>
      </c>
      <c r="G85" s="751">
        <v>77.191280447459448</v>
      </c>
      <c r="H85" s="446">
        <v>216.42165546967078</v>
      </c>
      <c r="I85" s="446">
        <v>1</v>
      </c>
      <c r="J85" s="751">
        <v>21542.165546967077</v>
      </c>
    </row>
    <row r="86" spans="1:12" customFormat="1" ht="12.95" customHeight="1">
      <c r="A86" s="596" t="s">
        <v>246</v>
      </c>
      <c r="B86" s="446">
        <v>2540.7080477132295</v>
      </c>
      <c r="C86" s="446">
        <v>416.64502187547396</v>
      </c>
      <c r="D86" s="594">
        <v>509.8016091195712</v>
      </c>
      <c r="E86" s="307">
        <v>805.17343530487528</v>
      </c>
      <c r="F86" s="446">
        <v>374.86724409769624</v>
      </c>
      <c r="G86" s="751">
        <v>114.78895475194801</v>
      </c>
      <c r="H86" s="446">
        <v>1735.5346124083558</v>
      </c>
      <c r="I86" s="446">
        <v>41.777777777777779</v>
      </c>
      <c r="J86" s="751">
        <v>4054.2051892753193</v>
      </c>
      <c r="K86" s="746"/>
      <c r="L86" s="746"/>
    </row>
    <row r="87" spans="1:12" customFormat="1" ht="12.95" customHeight="1">
      <c r="A87" s="596" t="s">
        <v>247</v>
      </c>
      <c r="B87" s="446">
        <v>118.13352308757186</v>
      </c>
      <c r="C87" s="446">
        <v>35.37137160354311</v>
      </c>
      <c r="D87" s="594">
        <v>233.98061124589967</v>
      </c>
      <c r="E87" s="307">
        <v>61.996776341399041</v>
      </c>
      <c r="F87" s="446">
        <v>34.37137160354311</v>
      </c>
      <c r="G87" s="751">
        <v>80.373297453768799</v>
      </c>
      <c r="H87" s="446">
        <v>56.136746746172818</v>
      </c>
      <c r="I87" s="446">
        <v>1</v>
      </c>
      <c r="J87" s="751">
        <v>5513.6746746172821</v>
      </c>
    </row>
    <row r="88" spans="1:12" customFormat="1" ht="12.95" customHeight="1">
      <c r="A88" s="596" t="s">
        <v>248</v>
      </c>
      <c r="B88" s="446">
        <v>69.754365550624186</v>
      </c>
      <c r="C88" s="446">
        <v>10.648149662531363</v>
      </c>
      <c r="D88" s="594">
        <v>555.08438330910565</v>
      </c>
      <c r="E88" s="307">
        <v>23.698997794719549</v>
      </c>
      <c r="F88" s="446">
        <v>10.648149662531363</v>
      </c>
      <c r="G88" s="751">
        <v>122.56446937547678</v>
      </c>
      <c r="H88" s="446">
        <v>46.055367755904641</v>
      </c>
      <c r="I88" s="446">
        <v>0</v>
      </c>
      <c r="J88" s="751" t="s">
        <v>120</v>
      </c>
    </row>
    <row r="89" spans="1:12" customFormat="1" ht="12.95" customHeight="1">
      <c r="A89" s="596" t="s">
        <v>249</v>
      </c>
      <c r="B89" s="446">
        <v>103.35105610155459</v>
      </c>
      <c r="C89" s="446">
        <v>19.867846278043938</v>
      </c>
      <c r="D89" s="594">
        <v>420.19254958585213</v>
      </c>
      <c r="E89" s="307">
        <v>58.119607902816668</v>
      </c>
      <c r="F89" s="446">
        <v>18.867846278043938</v>
      </c>
      <c r="G89" s="751">
        <v>208.03519938812025</v>
      </c>
      <c r="H89" s="446">
        <v>45.231448198737922</v>
      </c>
      <c r="I89" s="446">
        <v>1</v>
      </c>
      <c r="J89" s="751">
        <v>4423.1448198737926</v>
      </c>
    </row>
    <row r="90" spans="1:12" customFormat="1" ht="12.95" customHeight="1">
      <c r="A90" s="596" t="s">
        <v>250</v>
      </c>
      <c r="B90" s="446">
        <v>1030.8100554610999</v>
      </c>
      <c r="C90" s="446">
        <v>58.307307080749815</v>
      </c>
      <c r="D90" s="594">
        <v>1667.891722444891</v>
      </c>
      <c r="E90" s="307">
        <v>357.60722737454444</v>
      </c>
      <c r="F90" s="446">
        <v>58.307307080749815</v>
      </c>
      <c r="G90" s="751">
        <v>513.31460031123379</v>
      </c>
      <c r="H90" s="446">
        <v>673.202828086556</v>
      </c>
      <c r="I90" s="446">
        <v>0</v>
      </c>
      <c r="J90" s="751" t="s">
        <v>120</v>
      </c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</row>
    <row r="93" spans="1:12" ht="12.95" customHeight="1">
      <c r="A93" s="596" t="s">
        <v>252</v>
      </c>
      <c r="B93" s="574">
        <v>36.672457030395364</v>
      </c>
      <c r="C93" s="574">
        <v>31.300749938381649</v>
      </c>
      <c r="D93" s="595">
        <v>5.3717070920137147</v>
      </c>
      <c r="E93" s="309">
        <v>28.98177839577599</v>
      </c>
      <c r="F93" s="574">
        <v>29.06591845710625</v>
      </c>
      <c r="G93" s="752">
        <v>-8.4140061330259641E-2</v>
      </c>
      <c r="H93" s="574">
        <v>38.598579233565545</v>
      </c>
      <c r="I93" s="574">
        <v>77.777777777777786</v>
      </c>
      <c r="J93" s="752">
        <v>-39.179198544212241</v>
      </c>
    </row>
    <row r="94" spans="1:12" ht="12.95" customHeight="1">
      <c r="A94" s="596" t="s">
        <v>253</v>
      </c>
      <c r="B94" s="574">
        <v>63.327542969604714</v>
      </c>
      <c r="C94" s="574">
        <v>68.699250061618343</v>
      </c>
      <c r="D94" s="595">
        <v>-5.3717070920136294</v>
      </c>
      <c r="E94" s="309">
        <v>71.01822160422401</v>
      </c>
      <c r="F94" s="574">
        <v>70.93408154289375</v>
      </c>
      <c r="G94" s="752">
        <v>8.4140061330259641E-2</v>
      </c>
      <c r="H94" s="574">
        <v>61.401420766434427</v>
      </c>
      <c r="I94" s="574">
        <v>22.222222222222221</v>
      </c>
      <c r="J94" s="752">
        <v>39.179198544212205</v>
      </c>
    </row>
    <row r="95" spans="1:12" ht="12.95" customHeight="1">
      <c r="A95" s="596" t="s">
        <v>254</v>
      </c>
      <c r="B95" s="1191">
        <v>3.6276866064562476</v>
      </c>
      <c r="C95" s="1191">
        <v>6.1258980022893796</v>
      </c>
      <c r="D95" s="595">
        <v>-40.781145799350504</v>
      </c>
      <c r="E95" s="841">
        <v>5.1484589661977207</v>
      </c>
      <c r="F95" s="1191">
        <v>6.3004908798531831</v>
      </c>
      <c r="G95" s="751">
        <v>-18.284796147221904</v>
      </c>
      <c r="H95" s="1191">
        <v>3.2468108024823334</v>
      </c>
      <c r="I95" s="1191">
        <v>2.4949494949494948</v>
      </c>
      <c r="J95" s="751">
        <v>30.135331759413365</v>
      </c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L96" s="1152"/>
    </row>
    <row r="97" spans="1:17" ht="12.95" customHeight="1">
      <c r="A97" s="596" t="s">
        <v>255</v>
      </c>
      <c r="B97" s="753">
        <v>708.77120637874407</v>
      </c>
      <c r="C97" s="753">
        <v>20.743096725860212</v>
      </c>
      <c r="D97" s="595">
        <v>3316.9016118751742</v>
      </c>
      <c r="E97" s="754">
        <v>104.91708652574926</v>
      </c>
      <c r="F97" s="753">
        <v>20.743096725860212</v>
      </c>
      <c r="G97" s="751">
        <v>405.79278452165806</v>
      </c>
      <c r="H97" s="753">
        <v>603.85411985299504</v>
      </c>
      <c r="I97" s="753">
        <v>0</v>
      </c>
      <c r="J97" s="751" t="s">
        <v>120</v>
      </c>
      <c r="L97" s="1151"/>
      <c r="M97" s="1151"/>
      <c r="N97" s="1151"/>
      <c r="O97" s="1151"/>
      <c r="P97" s="1151"/>
      <c r="Q97" s="1151"/>
    </row>
    <row r="98" spans="1:17" ht="12.95" customHeight="1">
      <c r="A98" s="596" t="s">
        <v>256</v>
      </c>
      <c r="B98" s="753">
        <v>30142.304692424346</v>
      </c>
      <c r="C98" s="753">
        <v>2137.1261265921903</v>
      </c>
      <c r="D98" s="595">
        <v>1310.4129989037444</v>
      </c>
      <c r="E98" s="754">
        <v>6074.158812277321</v>
      </c>
      <c r="F98" s="753">
        <v>2038.1261265921901</v>
      </c>
      <c r="G98" s="751">
        <v>198.02663991327671</v>
      </c>
      <c r="H98" s="753">
        <v>24068.145880147018</v>
      </c>
      <c r="I98" s="753">
        <v>99</v>
      </c>
      <c r="J98" s="751">
        <v>24211.25846479497</v>
      </c>
    </row>
    <row r="99" spans="1:17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</row>
    <row r="100" spans="1:17" ht="12.95" customHeight="1">
      <c r="A100" s="596" t="s">
        <v>257</v>
      </c>
      <c r="B100" s="753">
        <v>5701.7822470686669</v>
      </c>
      <c r="C100" s="753">
        <v>202.88242969126424</v>
      </c>
      <c r="D100" s="595">
        <v>2710.3874030616344</v>
      </c>
      <c r="E100" s="754">
        <v>865.43385938391054</v>
      </c>
      <c r="F100" s="753">
        <v>202.88242969126424</v>
      </c>
      <c r="G100" s="751">
        <v>326.56915175004661</v>
      </c>
      <c r="H100" s="753">
        <v>4836.3483876847567</v>
      </c>
      <c r="I100" s="753">
        <v>0</v>
      </c>
      <c r="J100" s="751" t="s">
        <v>120</v>
      </c>
      <c r="L100" s="1151"/>
      <c r="M100" s="1151"/>
      <c r="N100" s="1151"/>
      <c r="O100" s="1151"/>
      <c r="P100" s="1151"/>
      <c r="Q100" s="1151"/>
    </row>
    <row r="101" spans="1:17" ht="12.95" customHeight="1">
      <c r="A101" s="596" t="s">
        <v>258</v>
      </c>
      <c r="B101" s="753">
        <v>25149.293651734417</v>
      </c>
      <c r="C101" s="753">
        <v>1954.986793626786</v>
      </c>
      <c r="D101" s="595">
        <v>1186.4175724214895</v>
      </c>
      <c r="E101" s="754">
        <v>5313.64203941916</v>
      </c>
      <c r="F101" s="753">
        <v>1855.986793626786</v>
      </c>
      <c r="G101" s="751">
        <v>186.2974056531817</v>
      </c>
      <c r="H101" s="753">
        <v>19835.651612315254</v>
      </c>
      <c r="I101" s="753">
        <v>99</v>
      </c>
      <c r="J101" s="751">
        <v>19936.011729611368</v>
      </c>
    </row>
    <row r="102" spans="1:17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</row>
    <row r="103" spans="1:17" ht="12.95" customHeight="1">
      <c r="A103" s="596" t="s">
        <v>259</v>
      </c>
      <c r="B103" s="753">
        <v>24980.551665374929</v>
      </c>
      <c r="C103" s="753">
        <v>1940.6288721075819</v>
      </c>
      <c r="D103" s="595">
        <v>1187.2400294779338</v>
      </c>
      <c r="E103" s="754">
        <v>5254.8167071355174</v>
      </c>
      <c r="F103" s="753">
        <v>1841.6288721075819</v>
      </c>
      <c r="G103" s="751">
        <v>185.33526959326193</v>
      </c>
      <c r="H103" s="753">
        <v>19725.734958239413</v>
      </c>
      <c r="I103" s="753">
        <v>99</v>
      </c>
      <c r="J103" s="751">
        <v>19824.984806302436</v>
      </c>
    </row>
    <row r="104" spans="1:17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</row>
    <row r="105" spans="1:17" ht="12.95" customHeight="1">
      <c r="A105" s="599" t="s">
        <v>260</v>
      </c>
      <c r="B105" s="446">
        <v>45.457305415083951</v>
      </c>
      <c r="C105" s="446">
        <v>41.156446633721572</v>
      </c>
      <c r="D105" s="595">
        <v>10.450024560279857</v>
      </c>
      <c r="E105" s="307">
        <v>45.424948828078143</v>
      </c>
      <c r="F105" s="446">
        <v>40.983297958768858</v>
      </c>
      <c r="G105" s="751">
        <v>10.837709726966827</v>
      </c>
      <c r="H105" s="446">
        <v>45.52914480756786</v>
      </c>
      <c r="I105" s="446">
        <v>40.886644219977562</v>
      </c>
      <c r="J105" s="751">
        <v>11.354564983647975</v>
      </c>
    </row>
    <row r="106" spans="1:17" ht="12.95" customHeight="1">
      <c r="A106" s="600" t="s">
        <v>261</v>
      </c>
      <c r="B106" s="302">
        <v>2.4963689061192191</v>
      </c>
      <c r="C106" s="302">
        <v>1.9005861573096583</v>
      </c>
      <c r="D106" s="1090">
        <v>31.347316011861871</v>
      </c>
      <c r="E106" s="301">
        <v>1.9538854689066689</v>
      </c>
      <c r="F106" s="302">
        <v>1.9593073678511066</v>
      </c>
      <c r="G106" s="610">
        <v>-0.27672528738480473</v>
      </c>
      <c r="H106" s="302">
        <v>2.682927606513001</v>
      </c>
      <c r="I106" s="302">
        <v>1.1708278580814717</v>
      </c>
      <c r="J106" s="610">
        <v>129.14791341822601</v>
      </c>
    </row>
    <row r="107" spans="1:17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7">
      <c r="A108" s="167" t="s">
        <v>263</v>
      </c>
      <c r="B108" s="168"/>
      <c r="C108" s="168"/>
      <c r="D108" s="169"/>
      <c r="H108"/>
      <c r="J108"/>
    </row>
    <row r="109" spans="1:17">
      <c r="A109" s="165" t="s">
        <v>264</v>
      </c>
      <c r="B109" s="166"/>
      <c r="C109" s="166"/>
      <c r="D109" s="170"/>
      <c r="H109"/>
      <c r="J109"/>
    </row>
    <row r="110" spans="1:17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7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7">
      <c r="A112" s="251"/>
    </row>
    <row r="113" spans="1:1">
      <c r="A113" s="257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19">
    <pageSetUpPr fitToPage="1"/>
  </sheetPr>
  <dimension ref="A1:S113"/>
  <sheetViews>
    <sheetView showGridLines="0" workbookViewId="0">
      <selection activeCell="J42" sqref="J42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9" s="11" customFormat="1" ht="15.75">
      <c r="A1" s="1468" t="s">
        <v>1026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9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  <c r="N2" s="1149"/>
    </row>
    <row r="3" spans="1:19" customFormat="1" ht="1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  <c r="N3" s="1150"/>
    </row>
    <row r="4" spans="1:19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9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9" customFormat="1" ht="12.95" customHeight="1">
      <c r="A6" s="596" t="s">
        <v>137</v>
      </c>
      <c r="B6" s="446">
        <v>137506.07746878581</v>
      </c>
      <c r="C6" s="446">
        <v>22524.439162233866</v>
      </c>
      <c r="D6" s="594">
        <v>510.47503326670449</v>
      </c>
      <c r="E6" s="307">
        <v>25147.077468784562</v>
      </c>
      <c r="F6" s="446">
        <v>13583.439162233903</v>
      </c>
      <c r="G6" s="751">
        <v>85.13041629914386</v>
      </c>
      <c r="H6" s="446">
        <v>112358.99999999977</v>
      </c>
      <c r="I6" s="446">
        <v>8941.0000000000146</v>
      </c>
      <c r="J6" s="751">
        <v>1156.6715132535464</v>
      </c>
      <c r="K6" s="467"/>
    </row>
    <row r="7" spans="1:19" customFormat="1" ht="12.95" customHeight="1">
      <c r="A7" s="596" t="s">
        <v>180</v>
      </c>
      <c r="B7" s="446">
        <v>1213165.6126666251</v>
      </c>
      <c r="C7" s="446">
        <v>291949.90410095849</v>
      </c>
      <c r="D7" s="594">
        <v>315.53896597517064</v>
      </c>
      <c r="E7" s="307">
        <v>229486.55959765188</v>
      </c>
      <c r="F7" s="446">
        <v>156311.65227461449</v>
      </c>
      <c r="G7" s="751">
        <v>46.813469282815092</v>
      </c>
      <c r="H7" s="446">
        <v>983679.05306896067</v>
      </c>
      <c r="I7" s="446">
        <v>135638.45762566762</v>
      </c>
      <c r="J7" s="751">
        <v>625.22134967333454</v>
      </c>
      <c r="L7" s="493"/>
      <c r="M7" s="493"/>
      <c r="N7" s="493"/>
      <c r="O7" s="493"/>
      <c r="P7" s="493"/>
      <c r="Q7" s="493"/>
      <c r="R7" s="493"/>
      <c r="S7" s="493"/>
    </row>
    <row r="8" spans="1:19" customFormat="1" ht="12.95" customHeight="1">
      <c r="A8" s="596" t="s">
        <v>168</v>
      </c>
      <c r="B8" s="446">
        <v>3323.7414045660962</v>
      </c>
      <c r="C8" s="446">
        <v>799.86275096153008</v>
      </c>
      <c r="D8" s="594">
        <v>315.53896597517064</v>
      </c>
      <c r="E8" s="307">
        <v>628.73030026753941</v>
      </c>
      <c r="F8" s="446">
        <v>428.25110212223149</v>
      </c>
      <c r="G8" s="751">
        <v>46.813469282815092</v>
      </c>
      <c r="H8" s="446">
        <v>2695.0111042985222</v>
      </c>
      <c r="I8" s="446">
        <v>371.612212673062</v>
      </c>
      <c r="J8" s="751">
        <v>625.22134967333443</v>
      </c>
      <c r="L8" s="502"/>
      <c r="M8" s="502"/>
      <c r="N8" s="493"/>
      <c r="O8" s="502"/>
      <c r="P8" s="502"/>
      <c r="Q8" s="493"/>
      <c r="R8" s="502"/>
      <c r="S8" s="502"/>
    </row>
    <row r="9" spans="1:19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</row>
    <row r="10" spans="1:19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</row>
    <row r="11" spans="1:19" customFormat="1" ht="12.95" customHeight="1">
      <c r="A11" s="596" t="s">
        <v>182</v>
      </c>
      <c r="B11" s="446">
        <v>130673.39773274162</v>
      </c>
      <c r="C11" s="446">
        <v>18854.745845899557</v>
      </c>
      <c r="D11" s="594">
        <v>593.05308488769617</v>
      </c>
      <c r="E11" s="307">
        <v>19618.618598108776</v>
      </c>
      <c r="F11" s="446">
        <v>10242.230370674824</v>
      </c>
      <c r="G11" s="751">
        <v>91.54635160599473</v>
      </c>
      <c r="H11" s="446">
        <v>111054.77913463146</v>
      </c>
      <c r="I11" s="446">
        <v>8612.5154752247981</v>
      </c>
      <c r="J11" s="751">
        <v>1189.4581084248534</v>
      </c>
      <c r="K11" s="746"/>
      <c r="L11" s="746"/>
    </row>
    <row r="12" spans="1:19" customFormat="1" ht="12.95" customHeight="1">
      <c r="A12" s="596" t="s">
        <v>183</v>
      </c>
      <c r="B12" s="446">
        <v>98358.919256900859</v>
      </c>
      <c r="C12" s="446">
        <v>14180.103087992067</v>
      </c>
      <c r="D12" s="594">
        <v>593.6403681027731</v>
      </c>
      <c r="E12" s="307">
        <v>13927.958269458419</v>
      </c>
      <c r="F12" s="446">
        <v>6866.0698541200181</v>
      </c>
      <c r="G12" s="751">
        <v>102.85197449747589</v>
      </c>
      <c r="H12" s="446">
        <v>84430.960987441475</v>
      </c>
      <c r="I12" s="446">
        <v>7314.0332338720564</v>
      </c>
      <c r="J12" s="751">
        <v>1054.3693922039188</v>
      </c>
    </row>
    <row r="13" spans="1:19" customFormat="1" ht="12.95" customHeight="1">
      <c r="A13" s="596" t="s">
        <v>184</v>
      </c>
      <c r="B13" s="446">
        <v>2219.4851780023619</v>
      </c>
      <c r="C13" s="446">
        <v>678.50951859351539</v>
      </c>
      <c r="D13" s="594">
        <v>227.11187053103396</v>
      </c>
      <c r="E13" s="307">
        <v>1415.8700357357368</v>
      </c>
      <c r="F13" s="446">
        <v>599.21037381460519</v>
      </c>
      <c r="G13" s="751">
        <v>136.28930632863256</v>
      </c>
      <c r="H13" s="446">
        <v>803.61514226662666</v>
      </c>
      <c r="I13" s="446">
        <v>79.29914477890992</v>
      </c>
      <c r="J13" s="751">
        <v>913.39698493236824</v>
      </c>
    </row>
    <row r="14" spans="1:19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</row>
    <row r="15" spans="1:19" customFormat="1" ht="12.95" customHeight="1">
      <c r="A15" s="596" t="s">
        <v>185</v>
      </c>
      <c r="B15" s="446">
        <v>4854.4919272343377</v>
      </c>
      <c r="C15" s="446">
        <v>1332.5346134275815</v>
      </c>
      <c r="D15" s="594">
        <v>264.30512786061769</v>
      </c>
      <c r="E15" s="307">
        <v>1980.181040361135</v>
      </c>
      <c r="F15" s="446">
        <v>1206.0720279890797</v>
      </c>
      <c r="G15" s="751">
        <v>64.184310257385761</v>
      </c>
      <c r="H15" s="446">
        <v>2874.3108868732061</v>
      </c>
      <c r="I15" s="446">
        <v>126.46258543850143</v>
      </c>
      <c r="J15" s="751">
        <v>2172.8547553465755</v>
      </c>
      <c r="K15" s="746"/>
      <c r="L15" s="746"/>
    </row>
    <row r="16" spans="1:19" customFormat="1" ht="12.95" customHeight="1">
      <c r="A16" s="596" t="s">
        <v>186</v>
      </c>
      <c r="B16" s="446">
        <v>840.00284522469542</v>
      </c>
      <c r="C16" s="446">
        <v>428.77447378258051</v>
      </c>
      <c r="D16" s="594">
        <v>95.907848201485351</v>
      </c>
      <c r="E16" s="307">
        <v>751.69940445164127</v>
      </c>
      <c r="F16" s="446">
        <v>412.16019782614319</v>
      </c>
      <c r="G16" s="751">
        <v>82.380396849654574</v>
      </c>
      <c r="H16" s="446">
        <v>88.303440773054035</v>
      </c>
      <c r="I16" s="446">
        <v>16.614275956437375</v>
      </c>
      <c r="J16" s="751">
        <v>431.49135721945163</v>
      </c>
    </row>
    <row r="17" spans="1:12" customFormat="1" ht="12.95" customHeight="1">
      <c r="A17" s="596" t="s">
        <v>187</v>
      </c>
      <c r="B17" s="446">
        <v>1265.4334088551345</v>
      </c>
      <c r="C17" s="446">
        <v>260.36108579602256</v>
      </c>
      <c r="D17" s="594">
        <v>386.03016268204016</v>
      </c>
      <c r="E17" s="307">
        <v>297.76741085525236</v>
      </c>
      <c r="F17" s="446">
        <v>237.331505152023</v>
      </c>
      <c r="G17" s="751">
        <v>25.464763165141967</v>
      </c>
      <c r="H17" s="446">
        <v>967.66599799988228</v>
      </c>
      <c r="I17" s="446">
        <v>23.02958064399953</v>
      </c>
      <c r="J17" s="751">
        <v>4101.8394210404886</v>
      </c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</row>
    <row r="19" spans="1:12" customFormat="1" ht="12.95" customHeight="1">
      <c r="A19" s="596" t="s">
        <v>188</v>
      </c>
      <c r="B19" s="446">
        <v>16811.080621211288</v>
      </c>
      <c r="C19" s="446">
        <v>3948.2946337083827</v>
      </c>
      <c r="D19" s="594">
        <v>325.78080363323102</v>
      </c>
      <c r="E19" s="307">
        <v>5300.8228999585772</v>
      </c>
      <c r="F19" s="446">
        <v>3169.7986740902334</v>
      </c>
      <c r="G19" s="751">
        <v>67.229008683965418</v>
      </c>
      <c r="H19" s="446">
        <v>11510.257721252678</v>
      </c>
      <c r="I19" s="446">
        <v>778.49595961815521</v>
      </c>
      <c r="J19" s="751">
        <v>1378.5250429428495</v>
      </c>
    </row>
    <row r="20" spans="1:12" customFormat="1" ht="12.95" customHeight="1">
      <c r="A20" s="596" t="s">
        <v>189</v>
      </c>
      <c r="B20" s="446">
        <v>16495.207339847842</v>
      </c>
      <c r="C20" s="446">
        <v>3741.5826589262451</v>
      </c>
      <c r="D20" s="594">
        <v>340.86176475335759</v>
      </c>
      <c r="E20" s="307">
        <v>5120.9958023578947</v>
      </c>
      <c r="F20" s="446">
        <v>2979.4851368080926</v>
      </c>
      <c r="G20" s="751">
        <v>71.875192095906598</v>
      </c>
      <c r="H20" s="446">
        <v>11374.211537489919</v>
      </c>
      <c r="I20" s="446">
        <v>762.09752211815521</v>
      </c>
      <c r="J20" s="751">
        <v>1392.4876682286952</v>
      </c>
      <c r="K20" s="746"/>
      <c r="L20" s="746"/>
    </row>
    <row r="21" spans="1:12" customFormat="1" ht="12.95" customHeight="1">
      <c r="A21" s="596" t="s">
        <v>190</v>
      </c>
      <c r="B21" s="446">
        <v>2596.209358882973</v>
      </c>
      <c r="C21" s="446">
        <v>1514.089929376051</v>
      </c>
      <c r="D21" s="594">
        <v>71.46995753104693</v>
      </c>
      <c r="E21" s="307">
        <v>2084.1712006821408</v>
      </c>
      <c r="F21" s="446">
        <v>1401.6195575193012</v>
      </c>
      <c r="G21" s="751">
        <v>48.697354392719404</v>
      </c>
      <c r="H21" s="446">
        <v>512.03815820083287</v>
      </c>
      <c r="I21" s="446">
        <v>112.47037185674979</v>
      </c>
      <c r="J21" s="751">
        <v>355.26492866316903</v>
      </c>
    </row>
    <row r="22" spans="1:12" customFormat="1" ht="12.95" customHeight="1">
      <c r="A22" s="596" t="s">
        <v>191</v>
      </c>
      <c r="B22" s="446">
        <v>1474.99763686797</v>
      </c>
      <c r="C22" s="446">
        <v>252.61629932187967</v>
      </c>
      <c r="D22" s="751">
        <v>483.88854592021062</v>
      </c>
      <c r="E22" s="307">
        <v>343.03328498728621</v>
      </c>
      <c r="F22" s="446">
        <v>144.21009629084992</v>
      </c>
      <c r="G22" s="751">
        <v>137.87050547101782</v>
      </c>
      <c r="H22" s="446">
        <v>1131.9643518806838</v>
      </c>
      <c r="I22" s="446">
        <v>108.40620303102979</v>
      </c>
      <c r="J22" s="751">
        <v>944.18780496967918</v>
      </c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</row>
    <row r="24" spans="1:12" customFormat="1" ht="12.95" customHeight="1">
      <c r="A24" s="596" t="s">
        <v>192</v>
      </c>
      <c r="B24" s="446">
        <v>298.80939533904956</v>
      </c>
      <c r="C24" s="446">
        <v>74.304741838076239</v>
      </c>
      <c r="D24" s="594">
        <v>302.14041250585382</v>
      </c>
      <c r="E24" s="307">
        <v>162.03729061985797</v>
      </c>
      <c r="F24" s="446">
        <v>56.847480808664464</v>
      </c>
      <c r="G24" s="751">
        <v>185.03864782546512</v>
      </c>
      <c r="H24" s="446">
        <v>136.77210471919156</v>
      </c>
      <c r="I24" s="446">
        <v>17.457261029411764</v>
      </c>
      <c r="J24" s="751">
        <v>683.46829143907348</v>
      </c>
    </row>
    <row r="25" spans="1:12" customFormat="1" ht="12.95" customHeight="1">
      <c r="A25" s="596" t="s">
        <v>193</v>
      </c>
      <c r="B25" s="446">
        <v>33.10485216328459</v>
      </c>
      <c r="C25" s="446">
        <v>14.568455503188442</v>
      </c>
      <c r="D25" s="594">
        <v>127.23652590378771</v>
      </c>
      <c r="E25" s="307">
        <v>33.10485216328459</v>
      </c>
      <c r="F25" s="446">
        <v>14.568455503188442</v>
      </c>
      <c r="G25" s="751">
        <v>127.23652590378771</v>
      </c>
      <c r="H25" s="446">
        <v>0</v>
      </c>
      <c r="I25" s="446">
        <v>0</v>
      </c>
      <c r="J25" s="751" t="s">
        <v>120</v>
      </c>
    </row>
    <row r="26" spans="1:12" customFormat="1" ht="12.95" customHeight="1">
      <c r="A26" s="596" t="s">
        <v>194</v>
      </c>
      <c r="B26" s="446">
        <v>167.99771773908628</v>
      </c>
      <c r="C26" s="446">
        <v>13.803937373953691</v>
      </c>
      <c r="D26" s="594">
        <v>1117.0275276391578</v>
      </c>
      <c r="E26" s="307">
        <v>78.44762074190244</v>
      </c>
      <c r="F26" s="446">
        <v>13.803937373953691</v>
      </c>
      <c r="G26" s="751">
        <v>468.29887456547954</v>
      </c>
      <c r="H26" s="446">
        <v>89.550096997183829</v>
      </c>
      <c r="I26" s="446">
        <v>0</v>
      </c>
      <c r="J26" s="751" t="s">
        <v>120</v>
      </c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</row>
    <row r="28" spans="1:12" customFormat="1" ht="12.95" customHeight="1">
      <c r="A28" s="596" t="s">
        <v>195</v>
      </c>
      <c r="B28" s="446">
        <v>415.04256753472055</v>
      </c>
      <c r="C28" s="446">
        <v>292.54367132616022</v>
      </c>
      <c r="D28" s="594">
        <v>41.873712616392567</v>
      </c>
      <c r="E28" s="307">
        <v>214.02142856116484</v>
      </c>
      <c r="F28" s="446">
        <v>292.54367132616022</v>
      </c>
      <c r="G28" s="751">
        <v>-26.841203711240112</v>
      </c>
      <c r="H28" s="446">
        <v>201.02113897355565</v>
      </c>
      <c r="I28" s="446">
        <v>0</v>
      </c>
      <c r="J28" s="751" t="s">
        <v>120</v>
      </c>
    </row>
    <row r="29" spans="1:12" customFormat="1" ht="12.95" customHeight="1">
      <c r="A29" s="596" t="s">
        <v>196</v>
      </c>
      <c r="B29" s="446">
        <v>36.09245444080404</v>
      </c>
      <c r="C29" s="446">
        <v>28.217656649781482</v>
      </c>
      <c r="D29" s="594">
        <v>27.907341452053359</v>
      </c>
      <c r="E29" s="307">
        <v>36.09245444080404</v>
      </c>
      <c r="F29" s="446">
        <v>28.217656649781482</v>
      </c>
      <c r="G29" s="751">
        <v>27.907341452053359</v>
      </c>
      <c r="H29" s="446">
        <v>0</v>
      </c>
      <c r="I29" s="446">
        <v>0</v>
      </c>
      <c r="J29" s="751" t="s">
        <v>120</v>
      </c>
    </row>
    <row r="30" spans="1:12" customFormat="1" ht="12.95" customHeight="1">
      <c r="A30" s="596" t="s">
        <v>197</v>
      </c>
      <c r="B30" s="446">
        <v>167.34645757944617</v>
      </c>
      <c r="C30" s="446">
        <v>167.67351178718059</v>
      </c>
      <c r="D30" s="751">
        <v>-0.19505418849312672</v>
      </c>
      <c r="E30" s="307">
        <v>91.213686573010889</v>
      </c>
      <c r="F30" s="446">
        <v>167.67351178718059</v>
      </c>
      <c r="G30" s="751">
        <v>-45.600419767682951</v>
      </c>
      <c r="H30" s="446">
        <v>76.132771006435291</v>
      </c>
      <c r="I30" s="446">
        <v>0</v>
      </c>
      <c r="J30" s="751" t="s">
        <v>120</v>
      </c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</row>
    <row r="32" spans="1:12" customFormat="1" ht="12.95" customHeight="1">
      <c r="A32" s="596" t="s">
        <v>198</v>
      </c>
      <c r="B32" s="446">
        <v>21898.796745488693</v>
      </c>
      <c r="C32" s="446">
        <v>4217.7215693237431</v>
      </c>
      <c r="D32" s="594">
        <v>419.20916033819367</v>
      </c>
      <c r="E32" s="307">
        <v>5739.9453286625994</v>
      </c>
      <c r="F32" s="446">
        <v>3333.5381979968188</v>
      </c>
      <c r="G32" s="751">
        <v>72.187777302561955</v>
      </c>
      <c r="H32" s="446">
        <v>16158.851416826054</v>
      </c>
      <c r="I32" s="446">
        <v>884.18337132693273</v>
      </c>
      <c r="J32" s="751">
        <v>1727.5452740731548</v>
      </c>
      <c r="K32" s="746"/>
      <c r="L32" s="746"/>
    </row>
    <row r="33" spans="1:10" customFormat="1" ht="12.95" customHeight="1">
      <c r="A33" s="596" t="s">
        <v>199</v>
      </c>
      <c r="B33" s="446">
        <v>17619.765519035744</v>
      </c>
      <c r="C33" s="446">
        <v>3533.5119112246875</v>
      </c>
      <c r="D33" s="594">
        <v>398.6474069342778</v>
      </c>
      <c r="E33" s="307">
        <v>4689.6150175918119</v>
      </c>
      <c r="F33" s="446">
        <v>2749.355100673778</v>
      </c>
      <c r="G33" s="751">
        <v>70.57145570037639</v>
      </c>
      <c r="H33" s="446">
        <v>12930.150501443897</v>
      </c>
      <c r="I33" s="446">
        <v>784.15681055091648</v>
      </c>
      <c r="J33" s="751">
        <v>1548.9240834827033</v>
      </c>
    </row>
    <row r="34" spans="1:10" customFormat="1" ht="12.95" customHeight="1">
      <c r="A34" s="596" t="s">
        <v>200</v>
      </c>
      <c r="B34" s="446">
        <v>10134.939028986348</v>
      </c>
      <c r="C34" s="446">
        <v>1610.9598868820374</v>
      </c>
      <c r="D34" s="594">
        <v>529.12423279528116</v>
      </c>
      <c r="E34" s="307">
        <v>2294.1643686686384</v>
      </c>
      <c r="F34" s="446">
        <v>1260.2761622190224</v>
      </c>
      <c r="G34" s="751">
        <v>82.036639067202913</v>
      </c>
      <c r="H34" s="446">
        <v>7840.7746603177056</v>
      </c>
      <c r="I34" s="446">
        <v>350.68372466301639</v>
      </c>
      <c r="J34" s="751">
        <v>2135.8535936767998</v>
      </c>
    </row>
    <row r="35" spans="1:10" customFormat="1" ht="12.95" customHeight="1">
      <c r="A35" s="596" t="s">
        <v>201</v>
      </c>
      <c r="B35" s="446">
        <v>2450.1914887645266</v>
      </c>
      <c r="C35" s="446">
        <v>1230.4971486087388</v>
      </c>
      <c r="D35" s="594">
        <v>99.122077733770837</v>
      </c>
      <c r="E35" s="307">
        <v>1940.9732998672011</v>
      </c>
      <c r="F35" s="446">
        <v>1036.6536955042179</v>
      </c>
      <c r="G35" s="751">
        <v>87.234493860857867</v>
      </c>
      <c r="H35" s="446">
        <v>509.21818889732583</v>
      </c>
      <c r="I35" s="446">
        <v>193.84345310452056</v>
      </c>
      <c r="J35" s="751">
        <v>162.69558282309126</v>
      </c>
    </row>
    <row r="36" spans="1:10" customFormat="1" ht="12.95" customHeight="1">
      <c r="A36" s="596" t="s">
        <v>202</v>
      </c>
      <c r="B36" s="446">
        <v>2708.5747365114212</v>
      </c>
      <c r="C36" s="446">
        <v>226.59846181219683</v>
      </c>
      <c r="D36" s="594">
        <v>1095.3191186073755</v>
      </c>
      <c r="E36" s="307">
        <v>312.18160769654821</v>
      </c>
      <c r="F36" s="446">
        <v>135.61629070909021</v>
      </c>
      <c r="G36" s="751">
        <v>130.19476942206549</v>
      </c>
      <c r="H36" s="446">
        <v>2396.3931288148738</v>
      </c>
      <c r="I36" s="446">
        <v>90.982171103106552</v>
      </c>
      <c r="J36" s="751">
        <v>2533.9150844170722</v>
      </c>
    </row>
    <row r="37" spans="1:10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</row>
    <row r="38" spans="1:10" customFormat="1" ht="12.95" customHeight="1">
      <c r="A38" s="596" t="s">
        <v>203</v>
      </c>
      <c r="B38" s="446">
        <v>39147.1582118847</v>
      </c>
      <c r="C38" s="446">
        <v>8344.336074241859</v>
      </c>
      <c r="D38" s="594">
        <v>369.14647089452819</v>
      </c>
      <c r="E38" s="307">
        <v>11219.119199326031</v>
      </c>
      <c r="F38" s="446">
        <v>6717.3693081138908</v>
      </c>
      <c r="G38" s="751">
        <v>67.016560869662015</v>
      </c>
      <c r="H38" s="446">
        <v>27928.039012558522</v>
      </c>
      <c r="I38" s="446">
        <v>1626.9667661279482</v>
      </c>
      <c r="J38" s="751">
        <v>1616.570958546685</v>
      </c>
    </row>
    <row r="39" spans="1:10" customFormat="1" ht="12.95" customHeight="1">
      <c r="A39" s="596" t="s">
        <v>204</v>
      </c>
      <c r="B39" s="446">
        <v>6832.679736044005</v>
      </c>
      <c r="C39" s="446">
        <v>3669.6933163342983</v>
      </c>
      <c r="D39" s="594">
        <v>86.192118715502161</v>
      </c>
      <c r="E39" s="307">
        <v>5528.4588706757168</v>
      </c>
      <c r="F39" s="446">
        <v>3341.2087915590828</v>
      </c>
      <c r="G39" s="751">
        <v>65.462837421064421</v>
      </c>
      <c r="H39" s="446">
        <v>1304.2208653682878</v>
      </c>
      <c r="I39" s="446">
        <v>328.48452477521562</v>
      </c>
      <c r="J39" s="751">
        <v>297.04179862377862</v>
      </c>
    </row>
    <row r="40" spans="1:10" customFormat="1" ht="12.95" customHeight="1">
      <c r="A40" s="596" t="s">
        <v>205</v>
      </c>
      <c r="B40" s="446">
        <v>32314.478475840635</v>
      </c>
      <c r="C40" s="446">
        <v>4674.6427579075435</v>
      </c>
      <c r="D40" s="594">
        <v>591.27161473843182</v>
      </c>
      <c r="E40" s="307">
        <v>5690.6603286503159</v>
      </c>
      <c r="F40" s="446">
        <v>3376.160516554809</v>
      </c>
      <c r="G40" s="751">
        <v>68.55419938555913</v>
      </c>
      <c r="H40" s="446">
        <v>26623.818147190235</v>
      </c>
      <c r="I40" s="446">
        <v>1298.4822413527331</v>
      </c>
      <c r="J40" s="751">
        <v>1950.3798434281293</v>
      </c>
    </row>
    <row r="41" spans="1:10" customFormat="1" ht="12.95" customHeight="1">
      <c r="A41" s="596" t="s">
        <v>206</v>
      </c>
      <c r="B41" s="446">
        <v>104314.52025637713</v>
      </c>
      <c r="C41" s="446">
        <v>17396.250751912412</v>
      </c>
      <c r="D41" s="594">
        <v>499.63794350865857</v>
      </c>
      <c r="E41" s="307">
        <v>18773.999481063518</v>
      </c>
      <c r="F41" s="446">
        <v>9759.2894171226508</v>
      </c>
      <c r="G41" s="751">
        <v>92.37055771831686</v>
      </c>
      <c r="H41" s="446">
        <v>85540.520775312674</v>
      </c>
      <c r="I41" s="446">
        <v>7636.9613347897648</v>
      </c>
      <c r="J41" s="751">
        <v>1020.0858171906339</v>
      </c>
    </row>
    <row r="42" spans="1:10" customFormat="1" ht="12.95" customHeight="1">
      <c r="A42" s="596" t="s">
        <v>207</v>
      </c>
      <c r="B42" s="446">
        <v>33191.557212408363</v>
      </c>
      <c r="C42" s="446">
        <v>5128.1884103215025</v>
      </c>
      <c r="D42" s="594">
        <v>547.23747562791823</v>
      </c>
      <c r="E42" s="307">
        <v>6373.0779877209598</v>
      </c>
      <c r="F42" s="446">
        <v>3824.14974511126</v>
      </c>
      <c r="G42" s="751">
        <v>66.653463187946912</v>
      </c>
      <c r="H42" s="446">
        <v>26818.479224687311</v>
      </c>
      <c r="I42" s="446">
        <v>1304.0386652102409</v>
      </c>
      <c r="J42" s="751">
        <v>1956.5708625183718</v>
      </c>
    </row>
    <row r="43" spans="1:10" customFormat="1" ht="12.95" customHeight="1">
      <c r="A43" s="596" t="s">
        <v>208</v>
      </c>
      <c r="B43" s="457">
        <v>1.2700220159202007</v>
      </c>
      <c r="C43" s="457">
        <v>1.2658887040592364</v>
      </c>
      <c r="D43" s="594">
        <v>0.32651463337260989</v>
      </c>
      <c r="E43" s="308">
        <v>1.3057501226307948</v>
      </c>
      <c r="F43" s="457">
        <v>1.3332939227906981</v>
      </c>
      <c r="G43" s="751">
        <v>-2.0658460740788365</v>
      </c>
      <c r="H43" s="457">
        <v>1.2620257052796271</v>
      </c>
      <c r="I43" s="457">
        <v>1.1634846454716912</v>
      </c>
      <c r="J43" s="751">
        <v>8.469476601299375</v>
      </c>
    </row>
    <row r="44" spans="1:10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</row>
    <row r="45" spans="1:10" customFormat="1" ht="12.95" customHeight="1">
      <c r="A45" s="596" t="s">
        <v>209</v>
      </c>
      <c r="B45" s="457">
        <v>8.8226326792138803</v>
      </c>
      <c r="C45" s="457">
        <v>12.961472736265204</v>
      </c>
      <c r="D45" s="594">
        <v>-31.931865624121304</v>
      </c>
      <c r="E45" s="308">
        <v>9.1257745510394574</v>
      </c>
      <c r="F45" s="457">
        <v>11.507516646388677</v>
      </c>
      <c r="G45" s="751">
        <v>-20.69727264827954</v>
      </c>
      <c r="H45" s="457">
        <v>8.7547864707674741</v>
      </c>
      <c r="I45" s="457">
        <v>15.170367053612175</v>
      </c>
      <c r="J45" s="751">
        <v>-42.290213283383302</v>
      </c>
    </row>
    <row r="46" spans="1:10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</row>
    <row r="47" spans="1:10" customFormat="1" ht="12.95" customHeight="1">
      <c r="A47" s="597" t="s">
        <v>211</v>
      </c>
      <c r="B47" s="457">
        <v>7.6242521209831065</v>
      </c>
      <c r="C47" s="457">
        <v>10.930748055433538</v>
      </c>
      <c r="D47" s="594">
        <v>-30.249493609056465</v>
      </c>
      <c r="E47" s="308">
        <v>7.0137538061316302</v>
      </c>
      <c r="F47" s="457">
        <v>8.5064215663536391</v>
      </c>
      <c r="G47" s="751">
        <v>-17.547540391439309</v>
      </c>
      <c r="H47" s="457">
        <v>7.7321010013931915</v>
      </c>
      <c r="I47" s="457">
        <v>13.813821005062691</v>
      </c>
      <c r="J47" s="751">
        <v>-44.026341454986152</v>
      </c>
    </row>
    <row r="48" spans="1:10" customFormat="1" ht="12.95" customHeight="1">
      <c r="A48" s="597" t="s">
        <v>212</v>
      </c>
      <c r="B48" s="457">
        <v>4.5438583004195552</v>
      </c>
      <c r="C48" s="457">
        <v>6.9899522501474385</v>
      </c>
      <c r="D48" s="594">
        <v>-34.994430036003301</v>
      </c>
      <c r="E48" s="308">
        <v>6.6894402453204949</v>
      </c>
      <c r="F48" s="457">
        <v>7.4451389204196552</v>
      </c>
      <c r="G48" s="751">
        <v>-10.15022933993237</v>
      </c>
      <c r="H48" s="457">
        <v>3.5778558573282426</v>
      </c>
      <c r="I48" s="457">
        <v>5.2103612146329974</v>
      </c>
      <c r="J48" s="751">
        <v>-31.331903682991459</v>
      </c>
    </row>
    <row r="49" spans="1:12" customFormat="1" ht="12.95" customHeight="1">
      <c r="A49" s="597" t="s">
        <v>213</v>
      </c>
      <c r="B49" s="457">
        <v>3.409104872172378</v>
      </c>
      <c r="C49" s="457">
        <v>16.051471254453784</v>
      </c>
      <c r="D49" s="594">
        <v>-78.76141807732138</v>
      </c>
      <c r="E49" s="308">
        <v>3.2380105286439331</v>
      </c>
      <c r="F49" s="457">
        <v>20.059440249135019</v>
      </c>
      <c r="G49" s="751">
        <v>-83.857921814226302</v>
      </c>
      <c r="H49" s="457">
        <v>3.6118045668407635</v>
      </c>
      <c r="I49" s="457">
        <v>3</v>
      </c>
      <c r="J49" s="751">
        <v>20.39348556135878</v>
      </c>
    </row>
    <row r="50" spans="1:12" customFormat="1" ht="12.95" customHeight="1">
      <c r="A50" s="597" t="s">
        <v>214</v>
      </c>
      <c r="B50" s="457">
        <v>2.6744775652137198</v>
      </c>
      <c r="C50" s="457">
        <v>4.5297534526464567</v>
      </c>
      <c r="D50" s="594">
        <v>-40.957546736871805</v>
      </c>
      <c r="E50" s="308">
        <v>3.156489211076642</v>
      </c>
      <c r="F50" s="457">
        <v>4.5297534526464567</v>
      </c>
      <c r="G50" s="751">
        <v>-30.316533911299317</v>
      </c>
      <c r="H50" s="457">
        <v>2.1612936206919882</v>
      </c>
      <c r="I50" s="457">
        <v>0</v>
      </c>
      <c r="J50" s="751" t="s">
        <v>120</v>
      </c>
    </row>
    <row r="51" spans="1:12" customFormat="1" ht="12.95" customHeight="1">
      <c r="A51" s="597" t="s">
        <v>215</v>
      </c>
      <c r="B51" s="457">
        <v>4.4568789136613258</v>
      </c>
      <c r="C51" s="457">
        <v>6.4531705257003544</v>
      </c>
      <c r="D51" s="594">
        <v>-30.935051291277837</v>
      </c>
      <c r="E51" s="308">
        <v>6.7404240614567241</v>
      </c>
      <c r="F51" s="457">
        <v>6.6261647247630062</v>
      </c>
      <c r="G51" s="751">
        <v>1.7243660766040669</v>
      </c>
      <c r="H51" s="457">
        <v>2.883690422769801</v>
      </c>
      <c r="I51" s="457">
        <v>4.8033271054477522</v>
      </c>
      <c r="J51" s="751">
        <v>-39.964729458061932</v>
      </c>
    </row>
    <row r="52" spans="1:12" customFormat="1" ht="12.95" customHeight="1">
      <c r="A52" s="456" t="s">
        <v>216</v>
      </c>
      <c r="B52" s="457">
        <v>5.3958316579526411</v>
      </c>
      <c r="C52" s="457">
        <v>11.518782940274848</v>
      </c>
      <c r="D52" s="594">
        <v>-53.156234595875709</v>
      </c>
      <c r="E52" s="308">
        <v>7.5057001656157256</v>
      </c>
      <c r="F52" s="457">
        <v>10.963465470959378</v>
      </c>
      <c r="G52" s="751">
        <v>-31.538981123284138</v>
      </c>
      <c r="H52" s="457">
        <v>4.6463644110391114</v>
      </c>
      <c r="I52" s="457">
        <v>13.612434614813662</v>
      </c>
      <c r="J52" s="751">
        <v>-65.866764157069085</v>
      </c>
    </row>
    <row r="53" spans="1:12" customFormat="1" ht="12.95" customHeight="1">
      <c r="A53" s="598" t="s">
        <v>217</v>
      </c>
      <c r="B53" s="457">
        <v>2.8843552893784024</v>
      </c>
      <c r="C53" s="457">
        <v>6.5981346582799985</v>
      </c>
      <c r="D53" s="594">
        <v>-56.285292150580389</v>
      </c>
      <c r="E53" s="308">
        <v>4.8485956817194307</v>
      </c>
      <c r="F53" s="457">
        <v>6.7281082966378207</v>
      </c>
      <c r="G53" s="751">
        <v>-27.935231302052955</v>
      </c>
      <c r="H53" s="457">
        <v>2.3096301487089561</v>
      </c>
      <c r="I53" s="457">
        <v>6.1310394764416385</v>
      </c>
      <c r="J53" s="751">
        <v>-62.328897773637728</v>
      </c>
    </row>
    <row r="54" spans="1:12" customFormat="1" ht="12.95" customHeight="1">
      <c r="A54" s="598" t="s">
        <v>218</v>
      </c>
      <c r="B54" s="457">
        <v>5.0471418395731371</v>
      </c>
      <c r="C54" s="457">
        <v>10.741067230099118</v>
      </c>
      <c r="D54" s="594">
        <v>-53.010797424023167</v>
      </c>
      <c r="E54" s="308">
        <v>6.81480953831006</v>
      </c>
      <c r="F54" s="457">
        <v>10.208887320485829</v>
      </c>
      <c r="G54" s="751">
        <v>-33.246304671861623</v>
      </c>
      <c r="H54" s="457">
        <v>4.4060293494143448</v>
      </c>
      <c r="I54" s="457">
        <v>12.606958757513638</v>
      </c>
      <c r="J54" s="751">
        <v>-65.050814917686722</v>
      </c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</row>
    <row r="57" spans="1:12" customFormat="1" ht="12.95" customHeight="1">
      <c r="A57" s="456" t="s">
        <v>220</v>
      </c>
      <c r="B57" s="446">
        <v>119300.25987101375</v>
      </c>
      <c r="C57" s="446">
        <v>15779.775923349178</v>
      </c>
      <c r="D57" s="594">
        <v>656.03266136679633</v>
      </c>
      <c r="E57" s="307">
        <v>18569.077354800385</v>
      </c>
      <c r="F57" s="446">
        <v>9209.4026707843241</v>
      </c>
      <c r="G57" s="751">
        <v>101.63172377844285</v>
      </c>
      <c r="H57" s="446">
        <v>100731.18251621244</v>
      </c>
      <c r="I57" s="446">
        <v>6570.3732525648447</v>
      </c>
      <c r="J57" s="751">
        <v>1433.1120264269689</v>
      </c>
      <c r="K57" s="746"/>
      <c r="L57" s="746"/>
    </row>
    <row r="58" spans="1:12" customFormat="1" ht="12.95" customHeight="1">
      <c r="A58" s="456" t="s">
        <v>221</v>
      </c>
      <c r="B58" s="446">
        <v>109424.43829190954</v>
      </c>
      <c r="C58" s="446">
        <v>13988.563340469638</v>
      </c>
      <c r="D58" s="594">
        <v>682.24214759309109</v>
      </c>
      <c r="E58" s="307">
        <v>16690.057707385618</v>
      </c>
      <c r="F58" s="446">
        <v>7987.6500612701184</v>
      </c>
      <c r="G58" s="751">
        <v>108.94828365492674</v>
      </c>
      <c r="H58" s="446">
        <v>92734.380584523125</v>
      </c>
      <c r="I58" s="446">
        <v>6000.913279199518</v>
      </c>
      <c r="J58" s="751">
        <v>1445.3377889322419</v>
      </c>
    </row>
    <row r="59" spans="1:12" customFormat="1" ht="12.95" customHeight="1">
      <c r="A59" s="456" t="s">
        <v>222</v>
      </c>
      <c r="B59" s="446">
        <v>9392.8527846413617</v>
      </c>
      <c r="C59" s="446">
        <v>2433.7984340302037</v>
      </c>
      <c r="D59" s="594">
        <v>285.93388233418494</v>
      </c>
      <c r="E59" s="307">
        <v>1858.1574373481369</v>
      </c>
      <c r="F59" s="446">
        <v>1494.8118092436684</v>
      </c>
      <c r="G59" s="751">
        <v>24.307115173803105</v>
      </c>
      <c r="H59" s="446">
        <v>7534.6953472932237</v>
      </c>
      <c r="I59" s="446">
        <v>938.98662478653591</v>
      </c>
      <c r="J59" s="751">
        <v>702.428399766197</v>
      </c>
      <c r="K59" s="746"/>
      <c r="L59" s="746"/>
    </row>
    <row r="60" spans="1:12" customFormat="1" ht="12.95" customHeight="1">
      <c r="A60" s="456" t="s">
        <v>223</v>
      </c>
      <c r="B60" s="446">
        <v>5353.3098950206786</v>
      </c>
      <c r="C60" s="446">
        <v>1625.6372470469571</v>
      </c>
      <c r="D60" s="594">
        <v>229.30531732987825</v>
      </c>
      <c r="E60" s="307">
        <v>1311.5113992753393</v>
      </c>
      <c r="F60" s="446">
        <v>961.09148334901602</v>
      </c>
      <c r="G60" s="751">
        <v>36.46062024244052</v>
      </c>
      <c r="H60" s="446">
        <v>4041.7984957453418</v>
      </c>
      <c r="I60" s="446">
        <v>664.54576369794074</v>
      </c>
      <c r="J60" s="751">
        <v>508.20468905772458</v>
      </c>
    </row>
    <row r="61" spans="1:12" customFormat="1" ht="12.95" customHeight="1">
      <c r="A61" s="456" t="s">
        <v>224</v>
      </c>
      <c r="B61" s="446">
        <v>943.1471292472587</v>
      </c>
      <c r="C61" s="446">
        <v>463.93562958250021</v>
      </c>
      <c r="D61" s="594">
        <v>103.29267016978308</v>
      </c>
      <c r="E61" s="307">
        <v>570.04651908713799</v>
      </c>
      <c r="F61" s="446">
        <v>434.17938723923839</v>
      </c>
      <c r="G61" s="751">
        <v>31.29285632646468</v>
      </c>
      <c r="H61" s="446">
        <v>373.10061016012048</v>
      </c>
      <c r="I61" s="446">
        <v>29.756242343261793</v>
      </c>
      <c r="J61" s="751">
        <v>1153.8566054682235</v>
      </c>
      <c r="K61" s="746"/>
      <c r="L61" s="746"/>
    </row>
    <row r="62" spans="1:12" customFormat="1" ht="12.95" customHeight="1">
      <c r="A62" s="456" t="s">
        <v>225</v>
      </c>
      <c r="B62" s="446">
        <v>506.26999622773042</v>
      </c>
      <c r="C62" s="446">
        <v>336.83106990900586</v>
      </c>
      <c r="D62" s="594">
        <v>50.303829265066938</v>
      </c>
      <c r="E62" s="307">
        <v>409.26372457494114</v>
      </c>
      <c r="F62" s="446">
        <v>320.90206096857105</v>
      </c>
      <c r="G62" s="751">
        <v>27.535399224196368</v>
      </c>
      <c r="H62" s="446">
        <v>97.006271652789223</v>
      </c>
      <c r="I62" s="446">
        <v>15.929008940434816</v>
      </c>
      <c r="J62" s="751">
        <v>508.99125623907918</v>
      </c>
    </row>
    <row r="63" spans="1:12" customFormat="1" ht="12.95" customHeight="1">
      <c r="A63" s="456" t="s">
        <v>226</v>
      </c>
      <c r="B63" s="446">
        <v>200.72204072359591</v>
      </c>
      <c r="C63" s="446">
        <v>0</v>
      </c>
      <c r="D63" s="751" t="s">
        <v>120</v>
      </c>
      <c r="E63" s="307">
        <v>137.59498095502306</v>
      </c>
      <c r="F63" s="446">
        <v>0</v>
      </c>
      <c r="G63" s="751" t="s">
        <v>120</v>
      </c>
      <c r="H63" s="446">
        <v>63.127059768572849</v>
      </c>
      <c r="I63" s="446">
        <v>0</v>
      </c>
      <c r="J63" s="751" t="s">
        <v>120</v>
      </c>
    </row>
    <row r="64" spans="1:12" customFormat="1" ht="12.95" customHeight="1">
      <c r="A64" s="456" t="s">
        <v>227</v>
      </c>
      <c r="B64" s="446">
        <v>5886.2504000907602</v>
      </c>
      <c r="C64" s="446">
        <v>2508.6621734708247</v>
      </c>
      <c r="D64" s="594">
        <v>134.63702934329018</v>
      </c>
      <c r="E64" s="307">
        <v>2110.3459412357552</v>
      </c>
      <c r="F64" s="446">
        <v>1315.148183621709</v>
      </c>
      <c r="G64" s="751">
        <v>60.464498793147236</v>
      </c>
      <c r="H64" s="446">
        <v>3775.9044588550064</v>
      </c>
      <c r="I64" s="446">
        <v>1193.5139898491173</v>
      </c>
      <c r="J64" s="751">
        <v>216.36868029777781</v>
      </c>
      <c r="K64" s="746"/>
      <c r="L64" s="746"/>
    </row>
    <row r="65" spans="1:12" customFormat="1" ht="12.95" customHeight="1">
      <c r="A65" s="456" t="s">
        <v>228</v>
      </c>
      <c r="B65" s="446">
        <v>1278.8452106712882</v>
      </c>
      <c r="C65" s="446">
        <v>613.41359064542587</v>
      </c>
      <c r="D65" s="594">
        <v>108.48009078600684</v>
      </c>
      <c r="E65" s="307">
        <v>504.01681619382811</v>
      </c>
      <c r="F65" s="446">
        <v>589.66574856104091</v>
      </c>
      <c r="G65" s="751">
        <v>-14.524997013345542</v>
      </c>
      <c r="H65" s="446">
        <v>774.82839447746028</v>
      </c>
      <c r="I65" s="446">
        <v>23.747842084384981</v>
      </c>
      <c r="J65" s="751">
        <v>3162.7317956899183</v>
      </c>
    </row>
    <row r="66" spans="1:12" customFormat="1" ht="12.95" customHeight="1">
      <c r="A66" s="456" t="s">
        <v>229</v>
      </c>
      <c r="B66" s="446">
        <v>7888.1171291640076</v>
      </c>
      <c r="C66" s="446">
        <v>1918.7546137472268</v>
      </c>
      <c r="D66" s="594">
        <v>311.10609312146124</v>
      </c>
      <c r="E66" s="307">
        <v>2315.0086011070025</v>
      </c>
      <c r="F66" s="446">
        <v>1442.7457237119734</v>
      </c>
      <c r="G66" s="751">
        <v>60.458531469483368</v>
      </c>
      <c r="H66" s="446">
        <v>5573.1085280570042</v>
      </c>
      <c r="I66" s="446">
        <v>476.00889003525344</v>
      </c>
      <c r="J66" s="751">
        <v>1070.7992528551845</v>
      </c>
      <c r="K66" s="746"/>
      <c r="L66" s="746"/>
    </row>
    <row r="67" spans="1:12" customFormat="1" ht="12.95" customHeight="1">
      <c r="A67" s="456" t="s">
        <v>230</v>
      </c>
      <c r="B67" s="446">
        <v>583.68520350207848</v>
      </c>
      <c r="C67" s="446">
        <v>223.61004066466967</v>
      </c>
      <c r="D67" s="594">
        <v>161.02817287054884</v>
      </c>
      <c r="E67" s="307">
        <v>354.49399794669546</v>
      </c>
      <c r="F67" s="446">
        <v>160.77326199261535</v>
      </c>
      <c r="G67" s="751">
        <v>120.49313023391797</v>
      </c>
      <c r="H67" s="446">
        <v>229.19120555538296</v>
      </c>
      <c r="I67" s="446">
        <v>62.836778672054407</v>
      </c>
      <c r="J67" s="751">
        <v>264.74053953582421</v>
      </c>
    </row>
    <row r="68" spans="1:12" customFormat="1" ht="12.95" customHeight="1">
      <c r="A68" s="456" t="s">
        <v>231</v>
      </c>
      <c r="B68" s="446">
        <v>650.84356958940168</v>
      </c>
      <c r="C68" s="446">
        <v>164.94957691030828</v>
      </c>
      <c r="D68" s="594">
        <v>294.57122702612287</v>
      </c>
      <c r="E68" s="307">
        <v>276.34597369423449</v>
      </c>
      <c r="F68" s="446">
        <v>143.47413828750837</v>
      </c>
      <c r="G68" s="751">
        <v>92.610303844769405</v>
      </c>
      <c r="H68" s="446">
        <v>374.49759589516725</v>
      </c>
      <c r="I68" s="446">
        <v>21.475438622799906</v>
      </c>
      <c r="J68" s="751">
        <v>1643.8414296114679</v>
      </c>
    </row>
    <row r="69" spans="1:12" customFormat="1" ht="12.95" customHeight="1">
      <c r="A69" s="456" t="s">
        <v>232</v>
      </c>
      <c r="B69" s="446">
        <v>2279.1314804990016</v>
      </c>
      <c r="C69" s="446">
        <v>440.11291923646479</v>
      </c>
      <c r="D69" s="594">
        <v>417.85152875152596</v>
      </c>
      <c r="E69" s="307">
        <v>480.76360268931302</v>
      </c>
      <c r="F69" s="446">
        <v>237.00865241841956</v>
      </c>
      <c r="G69" s="751">
        <v>102.84643526033128</v>
      </c>
      <c r="H69" s="446">
        <v>1798.3678778096887</v>
      </c>
      <c r="I69" s="446">
        <v>203.10426681804523</v>
      </c>
      <c r="J69" s="751">
        <v>785.44071770820563</v>
      </c>
    </row>
    <row r="70" spans="1:12" customFormat="1" ht="12.95" customHeight="1">
      <c r="A70" s="456" t="s">
        <v>233</v>
      </c>
      <c r="B70" s="446">
        <v>673.24992716714235</v>
      </c>
      <c r="C70" s="446">
        <v>110.8267214118538</v>
      </c>
      <c r="D70" s="594">
        <v>507.47978338654792</v>
      </c>
      <c r="E70" s="307">
        <v>228.68265698413143</v>
      </c>
      <c r="F70" s="446">
        <v>98.00352065427802</v>
      </c>
      <c r="G70" s="751">
        <v>133.34126718859773</v>
      </c>
      <c r="H70" s="446">
        <v>444.56727018301103</v>
      </c>
      <c r="I70" s="446">
        <v>12.823200757575757</v>
      </c>
      <c r="J70" s="751">
        <v>3366.8978407779141</v>
      </c>
    </row>
    <row r="71" spans="1:12" customFormat="1" ht="12.95" customHeight="1">
      <c r="A71" s="456" t="s">
        <v>234</v>
      </c>
      <c r="B71" s="446">
        <v>609.76878164757522</v>
      </c>
      <c r="C71" s="446">
        <v>521.74052993661599</v>
      </c>
      <c r="D71" s="594">
        <v>16.87203632074614</v>
      </c>
      <c r="E71" s="307">
        <v>501.73651251951344</v>
      </c>
      <c r="F71" s="446">
        <v>431.36148132155563</v>
      </c>
      <c r="G71" s="751">
        <v>16.314630361141869</v>
      </c>
      <c r="H71" s="446">
        <v>108.03226912806181</v>
      </c>
      <c r="I71" s="446">
        <v>90.379048615060441</v>
      </c>
      <c r="J71" s="751">
        <v>19.532425693248221</v>
      </c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</row>
    <row r="74" spans="1:12" customFormat="1" ht="12.95" customHeight="1">
      <c r="A74" s="596" t="s">
        <v>236</v>
      </c>
      <c r="B74" s="446">
        <v>125849.60327367287</v>
      </c>
      <c r="C74" s="446">
        <v>18522.172729686787</v>
      </c>
      <c r="D74" s="594">
        <v>579.45378282735089</v>
      </c>
      <c r="E74" s="307">
        <v>20882.731199056841</v>
      </c>
      <c r="F74" s="446">
        <v>11414.021409505272</v>
      </c>
      <c r="G74" s="751">
        <v>82.956825205061364</v>
      </c>
      <c r="H74" s="446">
        <v>104966.87207461499</v>
      </c>
      <c r="I74" s="446">
        <v>7108.1513201815469</v>
      </c>
      <c r="J74" s="751">
        <v>1376.7112762018983</v>
      </c>
    </row>
    <row r="75" spans="1:12" customFormat="1" ht="12.95" customHeight="1">
      <c r="A75" s="596" t="s">
        <v>237</v>
      </c>
      <c r="B75" s="446">
        <v>57014.945397820222</v>
      </c>
      <c r="C75" s="446">
        <v>3643.9769109776953</v>
      </c>
      <c r="D75" s="594">
        <v>1464.6351991435329</v>
      </c>
      <c r="E75" s="307">
        <v>1643.2694304076638</v>
      </c>
      <c r="F75" s="446">
        <v>794.57776489215428</v>
      </c>
      <c r="G75" s="751">
        <v>106.81039704536661</v>
      </c>
      <c r="H75" s="446">
        <v>55371.675967412491</v>
      </c>
      <c r="I75" s="446">
        <v>2849.3991460855395</v>
      </c>
      <c r="J75" s="751">
        <v>1843.2755162954702</v>
      </c>
    </row>
    <row r="76" spans="1:12" customFormat="1" ht="12.95" customHeight="1">
      <c r="A76" s="596" t="s">
        <v>238</v>
      </c>
      <c r="B76" s="446">
        <v>55264.265033444353</v>
      </c>
      <c r="C76" s="446">
        <v>3435.2105191782794</v>
      </c>
      <c r="D76" s="594">
        <v>1508.7591932113628</v>
      </c>
      <c r="E76" s="307">
        <v>1486.6703565383762</v>
      </c>
      <c r="F76" s="446">
        <v>666.86919233555795</v>
      </c>
      <c r="G76" s="751">
        <v>122.93282905027456</v>
      </c>
      <c r="H76" s="446">
        <v>53777.594676905908</v>
      </c>
      <c r="I76" s="446">
        <v>2768.3413268427203</v>
      </c>
      <c r="J76" s="751">
        <v>1842.5926331937901</v>
      </c>
      <c r="K76" s="746"/>
      <c r="L76" s="746"/>
    </row>
    <row r="77" spans="1:12" customFormat="1" ht="12.95" customHeight="1">
      <c r="A77" s="596" t="s">
        <v>239</v>
      </c>
      <c r="B77" s="446">
        <v>3552.2554569553727</v>
      </c>
      <c r="C77" s="446">
        <v>313.12069570379907</v>
      </c>
      <c r="D77" s="594">
        <v>1034.4684352374072</v>
      </c>
      <c r="E77" s="307">
        <v>209.02895175919889</v>
      </c>
      <c r="F77" s="446">
        <v>162.41205565935437</v>
      </c>
      <c r="G77" s="751">
        <v>28.702854545243571</v>
      </c>
      <c r="H77" s="446">
        <v>3343.226505196174</v>
      </c>
      <c r="I77" s="446">
        <v>150.70864004444471</v>
      </c>
      <c r="J77" s="751">
        <v>2118.3376508541519</v>
      </c>
      <c r="K77" s="746"/>
    </row>
    <row r="78" spans="1:12" customFormat="1" ht="12.95" customHeight="1">
      <c r="A78" s="596" t="s">
        <v>240</v>
      </c>
      <c r="B78" s="446">
        <v>69440.826204043886</v>
      </c>
      <c r="C78" s="446">
        <v>15035.178883539298</v>
      </c>
      <c r="D78" s="594">
        <v>361.85567023794158</v>
      </c>
      <c r="E78" s="307">
        <v>19477.858343408821</v>
      </c>
      <c r="F78" s="446">
        <v>10762.461764793859</v>
      </c>
      <c r="G78" s="751">
        <v>80.979582265506835</v>
      </c>
      <c r="H78" s="446">
        <v>49962.967860634963</v>
      </c>
      <c r="I78" s="446">
        <v>4272.7171187454433</v>
      </c>
      <c r="J78" s="751">
        <v>1069.3488352279476</v>
      </c>
      <c r="K78" s="746"/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</row>
    <row r="80" spans="1:12" customFormat="1" ht="12.95" customHeight="1">
      <c r="A80" s="596" t="s">
        <v>241</v>
      </c>
      <c r="B80" s="446">
        <v>5424.2370192665985</v>
      </c>
      <c r="C80" s="446">
        <v>577.0110616230296</v>
      </c>
      <c r="D80" s="594">
        <v>840.05771813267904</v>
      </c>
      <c r="E80" s="307">
        <v>1322.2061237571334</v>
      </c>
      <c r="F80" s="446">
        <v>327.14577518158376</v>
      </c>
      <c r="G80" s="751">
        <v>304.16420570408917</v>
      </c>
      <c r="H80" s="446">
        <v>4102.0308955094652</v>
      </c>
      <c r="I80" s="446">
        <v>249.86528644144576</v>
      </c>
      <c r="J80" s="751">
        <v>1541.696993580078</v>
      </c>
      <c r="K80" s="746"/>
      <c r="L80" s="746"/>
    </row>
    <row r="81" spans="1:12" customFormat="1" ht="12.95" customHeight="1">
      <c r="A81" s="596" t="s">
        <v>242</v>
      </c>
      <c r="B81" s="446">
        <v>2468.6187534000587</v>
      </c>
      <c r="C81" s="446">
        <v>197.00881838597167</v>
      </c>
      <c r="D81" s="594">
        <v>1153.0498754444795</v>
      </c>
      <c r="E81" s="307">
        <v>640.5933199786059</v>
      </c>
      <c r="F81" s="446">
        <v>119.78300327012713</v>
      </c>
      <c r="G81" s="751">
        <v>434.79483940971153</v>
      </c>
      <c r="H81" s="446">
        <v>1828.0254334214505</v>
      </c>
      <c r="I81" s="446">
        <v>77.22581511584454</v>
      </c>
      <c r="J81" s="751">
        <v>2267.1170458729048</v>
      </c>
    </row>
    <row r="82" spans="1:12" customFormat="1" ht="12.95" customHeight="1">
      <c r="A82" s="596" t="s">
        <v>243</v>
      </c>
      <c r="B82" s="446">
        <v>386.91925215534286</v>
      </c>
      <c r="C82" s="446">
        <v>217.31114107477799</v>
      </c>
      <c r="D82" s="594">
        <v>78.048511568121469</v>
      </c>
      <c r="E82" s="307">
        <v>270.94763086219751</v>
      </c>
      <c r="F82" s="446">
        <v>136.12122354030205</v>
      </c>
      <c r="G82" s="751">
        <v>99.048777123265253</v>
      </c>
      <c r="H82" s="446">
        <v>115.97162129314536</v>
      </c>
      <c r="I82" s="446">
        <v>81.18991753447591</v>
      </c>
      <c r="J82" s="751">
        <v>42.839929901271304</v>
      </c>
    </row>
    <row r="83" spans="1:12" customFormat="1" ht="12.95" customHeight="1">
      <c r="A83" s="596" t="s">
        <v>244</v>
      </c>
      <c r="B83" s="446">
        <v>2684.9312780725068</v>
      </c>
      <c r="C83" s="446">
        <v>245.58979832965127</v>
      </c>
      <c r="D83" s="594">
        <v>993.25847259688146</v>
      </c>
      <c r="E83" s="307">
        <v>462.40705266225211</v>
      </c>
      <c r="F83" s="446">
        <v>154.14024453852602</v>
      </c>
      <c r="G83" s="751">
        <v>199.99112434694334</v>
      </c>
      <c r="H83" s="446">
        <v>2222.5242254102545</v>
      </c>
      <c r="I83" s="446">
        <v>91.449553791125311</v>
      </c>
      <c r="J83" s="751">
        <v>2330.3281243849424</v>
      </c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</row>
    <row r="85" spans="1:12" customFormat="1" ht="12.95" customHeight="1">
      <c r="A85" s="596" t="s">
        <v>245</v>
      </c>
      <c r="B85" s="446">
        <v>899.71634202655514</v>
      </c>
      <c r="C85" s="446">
        <v>512.13501304792419</v>
      </c>
      <c r="D85" s="594">
        <v>75.679521826085775</v>
      </c>
      <c r="E85" s="307">
        <v>595.81206935196099</v>
      </c>
      <c r="F85" s="446">
        <v>331.73840621902377</v>
      </c>
      <c r="G85" s="751">
        <v>79.602981802049101</v>
      </c>
      <c r="H85" s="446">
        <v>303.90427267459421</v>
      </c>
      <c r="I85" s="446">
        <v>180.3966068289003</v>
      </c>
      <c r="J85" s="751">
        <v>68.464517164026532</v>
      </c>
    </row>
    <row r="86" spans="1:12" customFormat="1" ht="12.95" customHeight="1">
      <c r="A86" s="596" t="s">
        <v>246</v>
      </c>
      <c r="B86" s="446">
        <v>4977.7682864675317</v>
      </c>
      <c r="C86" s="446">
        <v>2267.6990958012111</v>
      </c>
      <c r="D86" s="594">
        <v>119.50744239763492</v>
      </c>
      <c r="E86" s="307">
        <v>1987.574502614872</v>
      </c>
      <c r="F86" s="446">
        <v>1350.2584302468931</v>
      </c>
      <c r="G86" s="751">
        <v>47.199562549774001</v>
      </c>
      <c r="H86" s="446">
        <v>2990.193783852661</v>
      </c>
      <c r="I86" s="446">
        <v>917.44066555431857</v>
      </c>
      <c r="J86" s="751">
        <v>225.92775708780937</v>
      </c>
      <c r="K86" s="746"/>
      <c r="L86" s="746"/>
    </row>
    <row r="87" spans="1:12" customFormat="1" ht="12.95" customHeight="1">
      <c r="A87" s="596" t="s">
        <v>247</v>
      </c>
      <c r="B87" s="446">
        <v>517.68129373352906</v>
      </c>
      <c r="C87" s="446">
        <v>462.8116879149955</v>
      </c>
      <c r="D87" s="594">
        <v>11.855708758291229</v>
      </c>
      <c r="E87" s="307">
        <v>340.39657784925066</v>
      </c>
      <c r="F87" s="446">
        <v>386.91912657637397</v>
      </c>
      <c r="G87" s="751">
        <v>-12.023843106122644</v>
      </c>
      <c r="H87" s="446">
        <v>177.28471588427837</v>
      </c>
      <c r="I87" s="446">
        <v>75.892561338621533</v>
      </c>
      <c r="J87" s="751">
        <v>133.59959495010298</v>
      </c>
    </row>
    <row r="88" spans="1:12" customFormat="1" ht="12.95" customHeight="1">
      <c r="A88" s="596" t="s">
        <v>248</v>
      </c>
      <c r="B88" s="446">
        <v>263.12366288049191</v>
      </c>
      <c r="C88" s="446">
        <v>157.40116361390849</v>
      </c>
      <c r="D88" s="594">
        <v>67.167546185307486</v>
      </c>
      <c r="E88" s="307">
        <v>123.12070277739222</v>
      </c>
      <c r="F88" s="446">
        <v>114.2615501937195</v>
      </c>
      <c r="G88" s="751">
        <v>7.7533978566305839</v>
      </c>
      <c r="H88" s="446">
        <v>140.00296010309964</v>
      </c>
      <c r="I88" s="446">
        <v>43.139613420188994</v>
      </c>
      <c r="J88" s="751">
        <v>224.53457275901175</v>
      </c>
    </row>
    <row r="89" spans="1:12" customFormat="1" ht="12.95" customHeight="1">
      <c r="A89" s="596" t="s">
        <v>249</v>
      </c>
      <c r="B89" s="446">
        <v>376.56927676444059</v>
      </c>
      <c r="C89" s="446">
        <v>140.99497370262966</v>
      </c>
      <c r="D89" s="594">
        <v>167.07992978434612</v>
      </c>
      <c r="E89" s="307">
        <v>153.42685648022959</v>
      </c>
      <c r="F89" s="446">
        <v>101.28266432846101</v>
      </c>
      <c r="G89" s="751">
        <v>51.483827461987254</v>
      </c>
      <c r="H89" s="446">
        <v>223.14242028421103</v>
      </c>
      <c r="I89" s="446">
        <v>39.712309374168662</v>
      </c>
      <c r="J89" s="751">
        <v>461.89736583125188</v>
      </c>
    </row>
    <row r="90" spans="1:12" customFormat="1" ht="12.95" customHeight="1">
      <c r="A90" s="596" t="s">
        <v>250</v>
      </c>
      <c r="B90" s="446">
        <v>2380.1757962484298</v>
      </c>
      <c r="C90" s="446">
        <v>793.49361820777972</v>
      </c>
      <c r="D90" s="594">
        <v>199.96155503107911</v>
      </c>
      <c r="E90" s="307">
        <v>850.88185843824226</v>
      </c>
      <c r="F90" s="446">
        <v>268.80501550204013</v>
      </c>
      <c r="G90" s="751">
        <v>216.54240410993535</v>
      </c>
      <c r="H90" s="446">
        <v>1529.2939378101883</v>
      </c>
      <c r="I90" s="446">
        <v>524.68860270573941</v>
      </c>
      <c r="J90" s="751">
        <v>191.46696343771364</v>
      </c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</row>
    <row r="93" spans="1:12" ht="12.95" customHeight="1">
      <c r="A93" s="596" t="s">
        <v>252</v>
      </c>
      <c r="B93" s="574">
        <v>71.196403803130607</v>
      </c>
      <c r="C93" s="574">
        <v>52.25643748245632</v>
      </c>
      <c r="D93" s="595">
        <v>18.939966320674287</v>
      </c>
      <c r="E93" s="309">
        <v>53.638906356387984</v>
      </c>
      <c r="F93" s="574">
        <v>50.94331605528302</v>
      </c>
      <c r="G93" s="752">
        <v>2.6955903011049642</v>
      </c>
      <c r="H93" s="574">
        <v>75.127119168211365</v>
      </c>
      <c r="I93" s="574">
        <v>54.25137149639572</v>
      </c>
      <c r="J93" s="752">
        <v>20.875747671815645</v>
      </c>
    </row>
    <row r="94" spans="1:12" ht="12.95" customHeight="1">
      <c r="A94" s="596" t="s">
        <v>253</v>
      </c>
      <c r="B94" s="574">
        <v>28.803596196868956</v>
      </c>
      <c r="C94" s="574">
        <v>47.7435625175439</v>
      </c>
      <c r="D94" s="595">
        <v>-18.939966320674944</v>
      </c>
      <c r="E94" s="309">
        <v>46.361093643611603</v>
      </c>
      <c r="F94" s="574">
        <v>49.056683944716994</v>
      </c>
      <c r="G94" s="752">
        <v>-2.6955903011053906</v>
      </c>
      <c r="H94" s="574">
        <v>24.872880831788763</v>
      </c>
      <c r="I94" s="574">
        <v>45.748628503604138</v>
      </c>
      <c r="J94" s="752">
        <v>-20.875747671815375</v>
      </c>
    </row>
    <row r="95" spans="1:12" ht="12.95" customHeight="1">
      <c r="A95" s="596" t="s">
        <v>254</v>
      </c>
      <c r="B95" s="1191">
        <v>1.8988036583501577</v>
      </c>
      <c r="C95" s="1191">
        <v>3.6393070231429738</v>
      </c>
      <c r="D95" s="595">
        <v>-47.825131370468569</v>
      </c>
      <c r="E95" s="841">
        <v>3.1722483701838899</v>
      </c>
      <c r="F95" s="1191">
        <v>3.6490978048450113</v>
      </c>
      <c r="G95" s="751">
        <v>-13.067598079393616</v>
      </c>
      <c r="H95" s="1191">
        <v>1.6137221063594023</v>
      </c>
      <c r="I95" s="1191">
        <v>3.6244325697747448</v>
      </c>
      <c r="J95" s="751">
        <v>-55.47655873593218</v>
      </c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L96" s="1152"/>
    </row>
    <row r="97" spans="1:17" ht="12.95" customHeight="1">
      <c r="A97" s="596" t="s">
        <v>255</v>
      </c>
      <c r="B97" s="753">
        <v>11883.329389249126</v>
      </c>
      <c r="C97" s="753">
        <v>1418.7402126871107</v>
      </c>
      <c r="D97" s="595">
        <v>737.59727700548922</v>
      </c>
      <c r="E97" s="754">
        <v>1391.2034463537047</v>
      </c>
      <c r="F97" s="753">
        <v>723.69103746459041</v>
      </c>
      <c r="G97" s="751">
        <v>92.23720819145494</v>
      </c>
      <c r="H97" s="753">
        <v>10492.125942895422</v>
      </c>
      <c r="I97" s="753">
        <v>695.04917522252026</v>
      </c>
      <c r="J97" s="751">
        <v>1409.5515996456459</v>
      </c>
      <c r="L97" s="1151"/>
      <c r="M97" s="1151"/>
      <c r="N97" s="1151"/>
      <c r="O97" s="1151"/>
      <c r="P97" s="1151"/>
      <c r="Q97" s="1151"/>
    </row>
    <row r="98" spans="1:17" ht="12.95" customHeight="1">
      <c r="A98" s="596" t="s">
        <v>256</v>
      </c>
      <c r="B98" s="753">
        <v>125622.74807953653</v>
      </c>
      <c r="C98" s="753">
        <v>21102.818949546752</v>
      </c>
      <c r="D98" s="595">
        <v>495.28894400259571</v>
      </c>
      <c r="E98" s="754">
        <v>23755.874022430842</v>
      </c>
      <c r="F98" s="753">
        <v>12859.748124769314</v>
      </c>
      <c r="G98" s="751">
        <v>84.730476770959214</v>
      </c>
      <c r="H98" s="753">
        <v>101866.87405710443</v>
      </c>
      <c r="I98" s="753">
        <v>8243.070824777491</v>
      </c>
      <c r="J98" s="751">
        <v>1135.7879268840829</v>
      </c>
    </row>
    <row r="99" spans="1:17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</row>
    <row r="100" spans="1:17" ht="12.95" customHeight="1">
      <c r="A100" s="596" t="s">
        <v>257</v>
      </c>
      <c r="B100" s="753">
        <v>41906.242992288375</v>
      </c>
      <c r="C100" s="753">
        <v>4786.3507484112642</v>
      </c>
      <c r="D100" s="595">
        <v>775.53639912825736</v>
      </c>
      <c r="E100" s="754">
        <v>5037.5677704142254</v>
      </c>
      <c r="F100" s="753">
        <v>2564.0992518419189</v>
      </c>
      <c r="G100" s="751">
        <v>96.465396836549601</v>
      </c>
      <c r="H100" s="753">
        <v>36868.675221874073</v>
      </c>
      <c r="I100" s="753">
        <v>2222.2514965693463</v>
      </c>
      <c r="J100" s="751">
        <v>1559.0685293177198</v>
      </c>
      <c r="L100" s="1151"/>
      <c r="M100" s="1151"/>
      <c r="N100" s="1151"/>
      <c r="O100" s="1151"/>
      <c r="P100" s="1151"/>
      <c r="Q100" s="1151"/>
    </row>
    <row r="101" spans="1:17" ht="12.95" customHeight="1">
      <c r="A101" s="596" t="s">
        <v>258</v>
      </c>
      <c r="B101" s="753">
        <v>95599.834476497112</v>
      </c>
      <c r="C101" s="753">
        <v>17737.368413822645</v>
      </c>
      <c r="D101" s="595">
        <v>438.97417162512465</v>
      </c>
      <c r="E101" s="754">
        <v>20109.509698370275</v>
      </c>
      <c r="F101" s="753">
        <v>11019.339910391991</v>
      </c>
      <c r="G101" s="751">
        <v>82.492870370625667</v>
      </c>
      <c r="H101" s="753">
        <v>75490.324778126</v>
      </c>
      <c r="I101" s="753">
        <v>6718.028503430658</v>
      </c>
      <c r="J101" s="751">
        <v>1023.6975957987643</v>
      </c>
    </row>
    <row r="102" spans="1:17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</row>
    <row r="103" spans="1:17" ht="12.95" customHeight="1">
      <c r="A103" s="596" t="s">
        <v>259</v>
      </c>
      <c r="B103" s="753">
        <v>92729.020127365569</v>
      </c>
      <c r="C103" s="753">
        <v>17216.192444121618</v>
      </c>
      <c r="D103" s="595">
        <v>438.61514634164899</v>
      </c>
      <c r="E103" s="754">
        <v>19537.275742232137</v>
      </c>
      <c r="F103" s="753">
        <v>10697.103748157026</v>
      </c>
      <c r="G103" s="751">
        <v>82.640798876033728</v>
      </c>
      <c r="H103" s="753">
        <v>73191.744385132653</v>
      </c>
      <c r="I103" s="753">
        <v>6519.0886959645932</v>
      </c>
      <c r="J103" s="751">
        <v>1022.7296911980867</v>
      </c>
    </row>
    <row r="104" spans="1:17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</row>
    <row r="105" spans="1:17" ht="12.95" customHeight="1">
      <c r="A105" s="599" t="s">
        <v>260</v>
      </c>
      <c r="B105" s="446">
        <v>35.88305809705998</v>
      </c>
      <c r="C105" s="446">
        <v>37.342280372322925</v>
      </c>
      <c r="D105" s="595">
        <v>-3.9076946043832939</v>
      </c>
      <c r="E105" s="307">
        <v>35.544384213984621</v>
      </c>
      <c r="F105" s="446">
        <v>35.302522097294975</v>
      </c>
      <c r="G105" s="751">
        <v>0.68511285404218025</v>
      </c>
      <c r="H105" s="446">
        <v>35.957695074553506</v>
      </c>
      <c r="I105" s="446">
        <v>39.735583594504085</v>
      </c>
      <c r="J105" s="751">
        <v>-9.5075702385634671</v>
      </c>
    </row>
    <row r="106" spans="1:17" ht="12.95" customHeight="1">
      <c r="A106" s="600" t="s">
        <v>261</v>
      </c>
      <c r="B106" s="302">
        <v>2.2117958622930476</v>
      </c>
      <c r="C106" s="302">
        <v>1.7241856723288025</v>
      </c>
      <c r="D106" s="1090">
        <v>28.280607929286727</v>
      </c>
      <c r="E106" s="301">
        <v>1.9051746397303027</v>
      </c>
      <c r="F106" s="302">
        <v>1.8581928507268322</v>
      </c>
      <c r="G106" s="610">
        <v>2.5283591520166349</v>
      </c>
      <c r="H106" s="302">
        <v>2.2944423148245328</v>
      </c>
      <c r="I106" s="302">
        <v>1.5539332552893201</v>
      </c>
      <c r="J106" s="610">
        <v>47.653852378449834</v>
      </c>
    </row>
    <row r="107" spans="1:17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7">
      <c r="A108" s="167" t="s">
        <v>263</v>
      </c>
      <c r="B108" s="168"/>
      <c r="C108" s="168"/>
      <c r="D108" s="169"/>
      <c r="H108"/>
      <c r="J108"/>
    </row>
    <row r="109" spans="1:17">
      <c r="A109" s="165" t="s">
        <v>264</v>
      </c>
      <c r="B109" s="166"/>
      <c r="C109" s="166"/>
      <c r="D109" s="170"/>
      <c r="H109"/>
      <c r="J109"/>
    </row>
    <row r="110" spans="1:17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7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7">
      <c r="A112" s="251"/>
    </row>
    <row r="113" spans="1:1">
      <c r="A113" s="257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>
    <pageSetUpPr fitToPage="1"/>
  </sheetPr>
  <dimension ref="A1:S113"/>
  <sheetViews>
    <sheetView showGridLines="0" workbookViewId="0">
      <selection activeCell="D19" sqref="D19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9" s="11" customFormat="1" ht="15.75">
      <c r="A1" s="1468" t="s">
        <v>1027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9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  <c r="N2" s="1149"/>
    </row>
    <row r="3" spans="1:19" customFormat="1" ht="1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  <c r="N3" s="1150"/>
    </row>
    <row r="4" spans="1:19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9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9" customFormat="1" ht="12.95" customHeight="1">
      <c r="A6" s="596" t="s">
        <v>137</v>
      </c>
      <c r="B6" s="446">
        <v>111862.67077328467</v>
      </c>
      <c r="C6" s="446">
        <v>10652.316104613012</v>
      </c>
      <c r="D6" s="594">
        <v>950.12534058055473</v>
      </c>
      <c r="E6" s="307">
        <v>6562.6707732844943</v>
      </c>
      <c r="F6" s="446">
        <v>2642.3161046129862</v>
      </c>
      <c r="G6" s="751">
        <v>148.36811772169526</v>
      </c>
      <c r="H6" s="446">
        <v>105299.9999999998</v>
      </c>
      <c r="I6" s="446">
        <v>8010.0000000000146</v>
      </c>
      <c r="J6" s="751">
        <v>1214.6067415730288</v>
      </c>
      <c r="K6" s="467"/>
    </row>
    <row r="7" spans="1:19" customFormat="1" ht="12.95" customHeight="1">
      <c r="A7" s="596" t="s">
        <v>180</v>
      </c>
      <c r="B7" s="446">
        <v>967259.38480286836</v>
      </c>
      <c r="C7" s="446">
        <v>149496.11280515452</v>
      </c>
      <c r="D7" s="594">
        <v>547.01306719830507</v>
      </c>
      <c r="E7" s="307">
        <v>61393.067422086562</v>
      </c>
      <c r="F7" s="446">
        <v>34632.319007696824</v>
      </c>
      <c r="G7" s="751">
        <v>77.271026547319337</v>
      </c>
      <c r="H7" s="446">
        <v>905866.31738077849</v>
      </c>
      <c r="I7" s="446">
        <v>114862.91860992057</v>
      </c>
      <c r="J7" s="751">
        <v>688.64992143995539</v>
      </c>
      <c r="L7" s="493"/>
      <c r="M7" s="493"/>
      <c r="N7" s="493"/>
      <c r="O7" s="493"/>
      <c r="P7" s="493"/>
      <c r="Q7" s="493"/>
      <c r="R7" s="493"/>
      <c r="S7" s="493"/>
    </row>
    <row r="8" spans="1:19" customFormat="1" ht="12.95" customHeight="1">
      <c r="A8" s="596" t="s">
        <v>168</v>
      </c>
      <c r="B8" s="446">
        <v>2650.0257117886804</v>
      </c>
      <c r="C8" s="446">
        <v>409.57839124699871</v>
      </c>
      <c r="D8" s="594">
        <v>547.01306719830495</v>
      </c>
      <c r="E8" s="307">
        <v>168.20018471804536</v>
      </c>
      <c r="F8" s="446">
        <v>94.883065774511849</v>
      </c>
      <c r="G8" s="751">
        <v>77.271026547319337</v>
      </c>
      <c r="H8" s="446">
        <v>2481.8255270706259</v>
      </c>
      <c r="I8" s="446">
        <v>314.69292769841252</v>
      </c>
      <c r="J8" s="751">
        <v>688.64992143995539</v>
      </c>
      <c r="L8" s="502"/>
      <c r="M8" s="502"/>
      <c r="N8" s="493"/>
      <c r="O8" s="502"/>
      <c r="P8" s="502"/>
      <c r="Q8" s="493"/>
      <c r="R8" s="502"/>
      <c r="S8" s="502"/>
    </row>
    <row r="9" spans="1:19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</row>
    <row r="10" spans="1:19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</row>
    <row r="11" spans="1:19" customFormat="1" ht="12.95" customHeight="1">
      <c r="A11" s="596" t="s">
        <v>182</v>
      </c>
      <c r="B11" s="446">
        <v>109508.67780366879</v>
      </c>
      <c r="C11" s="446">
        <v>9678.0770343340009</v>
      </c>
      <c r="D11" s="594">
        <v>1031.5127727871475</v>
      </c>
      <c r="E11" s="307">
        <v>5398.4986690368924</v>
      </c>
      <c r="F11" s="446">
        <v>1850.8974619400519</v>
      </c>
      <c r="G11" s="751">
        <v>191.66924586834529</v>
      </c>
      <c r="H11" s="446">
        <v>104110.17913463153</v>
      </c>
      <c r="I11" s="446">
        <v>7827.1795723939395</v>
      </c>
      <c r="J11" s="751">
        <v>1230.1110338878998</v>
      </c>
      <c r="K11" s="746"/>
      <c r="L11" s="746"/>
    </row>
    <row r="12" spans="1:19" customFormat="1" ht="12.95" customHeight="1">
      <c r="A12" s="596" t="s">
        <v>183</v>
      </c>
      <c r="B12" s="446">
        <v>85428.741262033232</v>
      </c>
      <c r="C12" s="446">
        <v>8091.6492320792677</v>
      </c>
      <c r="D12" s="594">
        <v>955.76426772618606</v>
      </c>
      <c r="E12" s="307">
        <v>4502.857749705805</v>
      </c>
      <c r="F12" s="446">
        <v>1555.6490438952042</v>
      </c>
      <c r="G12" s="751">
        <v>189.45203080195117</v>
      </c>
      <c r="H12" s="446">
        <v>80925.883512327113</v>
      </c>
      <c r="I12" s="446">
        <v>6536.0001881840535</v>
      </c>
      <c r="J12" s="751">
        <v>1138.1560768408019</v>
      </c>
    </row>
    <row r="13" spans="1:19" customFormat="1" ht="12.95" customHeight="1">
      <c r="A13" s="596" t="s">
        <v>184</v>
      </c>
      <c r="B13" s="446">
        <v>943.37516194794762</v>
      </c>
      <c r="C13" s="446">
        <v>132.77786679246935</v>
      </c>
      <c r="D13" s="594">
        <v>610.49127745246483</v>
      </c>
      <c r="E13" s="307">
        <v>220.49335301465436</v>
      </c>
      <c r="F13" s="446">
        <v>53.47872201355942</v>
      </c>
      <c r="G13" s="751">
        <v>312.30108856892417</v>
      </c>
      <c r="H13" s="446">
        <v>722.88180893329331</v>
      </c>
      <c r="I13" s="446">
        <v>79.29914477890992</v>
      </c>
      <c r="J13" s="751">
        <v>811.58840482923847</v>
      </c>
    </row>
    <row r="14" spans="1:19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</row>
    <row r="15" spans="1:19" customFormat="1" ht="12.95" customHeight="1">
      <c r="A15" s="596" t="s">
        <v>185</v>
      </c>
      <c r="B15" s="446">
        <v>2290.8797802113631</v>
      </c>
      <c r="C15" s="446">
        <v>332.04994887280708</v>
      </c>
      <c r="D15" s="594">
        <v>589.92023278066904</v>
      </c>
      <c r="E15" s="307">
        <v>326.39796174417575</v>
      </c>
      <c r="F15" s="446">
        <v>211.23669474129653</v>
      </c>
      <c r="G15" s="751">
        <v>54.51764294263279</v>
      </c>
      <c r="H15" s="446">
        <v>1964.4818184671881</v>
      </c>
      <c r="I15" s="446">
        <v>120.81325413151055</v>
      </c>
      <c r="J15" s="751">
        <v>1526.0482615001522</v>
      </c>
      <c r="K15" s="746"/>
      <c r="L15" s="746"/>
    </row>
    <row r="16" spans="1:19" customFormat="1" ht="12.95" customHeight="1">
      <c r="A16" s="596" t="s">
        <v>186</v>
      </c>
      <c r="B16" s="446">
        <v>237.56037302249442</v>
      </c>
      <c r="C16" s="446">
        <v>107.32051041533374</v>
      </c>
      <c r="D16" s="594">
        <v>121.35598507976559</v>
      </c>
      <c r="E16" s="307">
        <v>149.25693224944038</v>
      </c>
      <c r="F16" s="446">
        <v>93.355565765887249</v>
      </c>
      <c r="G16" s="751">
        <v>59.880057525161369</v>
      </c>
      <c r="H16" s="446">
        <v>88.303440773054035</v>
      </c>
      <c r="I16" s="446">
        <v>13.964944649446494</v>
      </c>
      <c r="J16" s="751">
        <v>532.32216804063</v>
      </c>
    </row>
    <row r="17" spans="1:12" customFormat="1" ht="12.95" customHeight="1">
      <c r="A17" s="596" t="s">
        <v>187</v>
      </c>
      <c r="B17" s="446">
        <v>928.81671224984814</v>
      </c>
      <c r="C17" s="446">
        <v>71.983014965468342</v>
      </c>
      <c r="D17" s="594">
        <v>1190.3276039429852</v>
      </c>
      <c r="E17" s="307">
        <v>45.400141293510579</v>
      </c>
      <c r="F17" s="446">
        <v>48.953434321468819</v>
      </c>
      <c r="G17" s="751">
        <v>-7.2585163374327859</v>
      </c>
      <c r="H17" s="446">
        <v>883.41657095633764</v>
      </c>
      <c r="I17" s="446">
        <v>23.02958064399953</v>
      </c>
      <c r="J17" s="751">
        <v>3736.0080655073334</v>
      </c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</row>
    <row r="19" spans="1:12" customFormat="1" ht="12.95" customHeight="1">
      <c r="A19" s="596" t="s">
        <v>188</v>
      </c>
      <c r="B19" s="446">
        <v>11035.106661540625</v>
      </c>
      <c r="C19" s="446">
        <v>1299.1482100467467</v>
      </c>
      <c r="D19" s="594">
        <v>749.41091218095539</v>
      </c>
      <c r="E19" s="307">
        <v>1009.8976099260651</v>
      </c>
      <c r="F19" s="446">
        <v>589.98951902011106</v>
      </c>
      <c r="G19" s="751">
        <v>71.172127193608773</v>
      </c>
      <c r="H19" s="446">
        <v>10025.209051614558</v>
      </c>
      <c r="I19" s="446">
        <v>709.15869102663578</v>
      </c>
      <c r="J19" s="751">
        <v>1313.6763997210905</v>
      </c>
    </row>
    <row r="20" spans="1:12" customFormat="1" ht="12.95" customHeight="1">
      <c r="A20" s="596" t="s">
        <v>189</v>
      </c>
      <c r="B20" s="446">
        <v>10952.616241961372</v>
      </c>
      <c r="C20" s="446">
        <v>1268.1912181124319</v>
      </c>
      <c r="D20" s="594">
        <v>763.64075744533068</v>
      </c>
      <c r="E20" s="307">
        <v>991.45337410957063</v>
      </c>
      <c r="F20" s="446">
        <v>575.43096458579623</v>
      </c>
      <c r="G20" s="751">
        <v>72.297536129852432</v>
      </c>
      <c r="H20" s="446">
        <v>9961.1628678517955</v>
      </c>
      <c r="I20" s="446">
        <v>692.76025352663578</v>
      </c>
      <c r="J20" s="751">
        <v>1337.8946853752775</v>
      </c>
      <c r="K20" s="746"/>
      <c r="L20" s="746"/>
    </row>
    <row r="21" spans="1:12" customFormat="1" ht="12.95" customHeight="1">
      <c r="A21" s="596" t="s">
        <v>190</v>
      </c>
      <c r="B21" s="446">
        <v>879.84686474887201</v>
      </c>
      <c r="C21" s="446">
        <v>401.06865509646946</v>
      </c>
      <c r="D21" s="594">
        <v>119.37562399067102</v>
      </c>
      <c r="E21" s="307">
        <v>462.80870654803914</v>
      </c>
      <c r="F21" s="446">
        <v>354.93555183123902</v>
      </c>
      <c r="G21" s="751">
        <v>30.392321693401534</v>
      </c>
      <c r="H21" s="446">
        <v>417.03815820083287</v>
      </c>
      <c r="I21" s="446">
        <v>46.133103265230417</v>
      </c>
      <c r="J21" s="751">
        <v>803.98895518296081</v>
      </c>
    </row>
    <row r="22" spans="1:12" customFormat="1" ht="12.95" customHeight="1">
      <c r="A22" s="596" t="s">
        <v>191</v>
      </c>
      <c r="B22" s="446">
        <v>1111.5934196252651</v>
      </c>
      <c r="C22" s="446">
        <v>135.72689358663879</v>
      </c>
      <c r="D22" s="751">
        <v>718.99275099499698</v>
      </c>
      <c r="E22" s="307">
        <v>83.729825320338819</v>
      </c>
      <c r="F22" s="446">
        <v>27.320690555608994</v>
      </c>
      <c r="G22" s="751">
        <v>206.47038423100511</v>
      </c>
      <c r="H22" s="446">
        <v>1027.8635943049264</v>
      </c>
      <c r="I22" s="446">
        <v>108.40620303102979</v>
      </c>
      <c r="J22" s="751">
        <v>848.15939085212176</v>
      </c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</row>
    <row r="24" spans="1:12" customFormat="1" ht="12.95" customHeight="1">
      <c r="A24" s="596" t="s">
        <v>192</v>
      </c>
      <c r="B24" s="446">
        <v>151.77093681241965</v>
      </c>
      <c r="C24" s="446">
        <v>31.047835186966626</v>
      </c>
      <c r="D24" s="594">
        <v>388.82936893497362</v>
      </c>
      <c r="E24" s="307">
        <v>30.498832093228089</v>
      </c>
      <c r="F24" s="446">
        <v>13.59057415755486</v>
      </c>
      <c r="G24" s="751">
        <v>124.41165280919427</v>
      </c>
      <c r="H24" s="446">
        <v>121.27210471919156</v>
      </c>
      <c r="I24" s="446">
        <v>17.457261029411764</v>
      </c>
      <c r="J24" s="751">
        <v>594.68002176787013</v>
      </c>
    </row>
    <row r="25" spans="1:12" customFormat="1" ht="12.95" customHeight="1">
      <c r="A25" s="596" t="s">
        <v>193</v>
      </c>
      <c r="B25" s="446">
        <v>3.2494467903690771</v>
      </c>
      <c r="C25" s="446">
        <v>8.2494595714653727</v>
      </c>
      <c r="D25" s="594">
        <v>-60.610185888917933</v>
      </c>
      <c r="E25" s="307">
        <v>3.2494467903690771</v>
      </c>
      <c r="F25" s="446">
        <v>8.2494595714653727</v>
      </c>
      <c r="G25" s="751">
        <v>-60.610185888917933</v>
      </c>
      <c r="H25" s="446">
        <v>0</v>
      </c>
      <c r="I25" s="446">
        <v>0</v>
      </c>
      <c r="J25" s="751" t="s">
        <v>120</v>
      </c>
    </row>
    <row r="26" spans="1:12" customFormat="1" ht="12.95" customHeight="1">
      <c r="A26" s="596" t="s">
        <v>194</v>
      </c>
      <c r="B26" s="446">
        <v>102.51280791034341</v>
      </c>
      <c r="C26" s="446">
        <v>2.0876639443912066</v>
      </c>
      <c r="D26" s="594">
        <v>4810.4075483871829</v>
      </c>
      <c r="E26" s="307">
        <v>12.962710913159571</v>
      </c>
      <c r="F26" s="446">
        <v>2.0876639443912066</v>
      </c>
      <c r="G26" s="751">
        <v>520.91942278285057</v>
      </c>
      <c r="H26" s="446">
        <v>89.550096997183829</v>
      </c>
      <c r="I26" s="446">
        <v>0</v>
      </c>
      <c r="J26" s="751" t="s">
        <v>120</v>
      </c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</row>
    <row r="28" spans="1:12" customFormat="1" ht="12.95" customHeight="1">
      <c r="A28" s="596" t="s">
        <v>195</v>
      </c>
      <c r="B28" s="446">
        <v>172.6081075806444</v>
      </c>
      <c r="C28" s="446">
        <v>13.715348223412104</v>
      </c>
      <c r="D28" s="594">
        <v>1158.5032823738468</v>
      </c>
      <c r="E28" s="307">
        <v>28.086968607088778</v>
      </c>
      <c r="F28" s="446">
        <v>13.715348223412104</v>
      </c>
      <c r="G28" s="751">
        <v>104.78494712328424</v>
      </c>
      <c r="H28" s="446">
        <v>144.52113897355565</v>
      </c>
      <c r="I28" s="446">
        <v>0</v>
      </c>
      <c r="J28" s="751" t="s">
        <v>120</v>
      </c>
    </row>
    <row r="29" spans="1:12" customFormat="1" ht="12.95" customHeight="1">
      <c r="A29" s="596" t="s">
        <v>196</v>
      </c>
      <c r="B29" s="446">
        <v>2.0680607614914184</v>
      </c>
      <c r="C29" s="446">
        <v>0</v>
      </c>
      <c r="D29" s="594" t="s">
        <v>120</v>
      </c>
      <c r="E29" s="307">
        <v>2.0680607614914184</v>
      </c>
      <c r="F29" s="446">
        <v>0</v>
      </c>
      <c r="G29" s="751" t="s">
        <v>120</v>
      </c>
      <c r="H29" s="446">
        <v>0</v>
      </c>
      <c r="I29" s="446">
        <v>0</v>
      </c>
      <c r="J29" s="751" t="s">
        <v>120</v>
      </c>
    </row>
    <row r="30" spans="1:12" customFormat="1" ht="12.95" customHeight="1">
      <c r="A30" s="596" t="s">
        <v>197</v>
      </c>
      <c r="B30" s="446">
        <v>93.687935807064306</v>
      </c>
      <c r="C30" s="446">
        <v>6.3232824785499444</v>
      </c>
      <c r="D30" s="751">
        <v>1381.6345169597553</v>
      </c>
      <c r="E30" s="307">
        <v>17.555164800629019</v>
      </c>
      <c r="F30" s="446">
        <v>6.3232824785499444</v>
      </c>
      <c r="G30" s="751">
        <v>177.6274009611345</v>
      </c>
      <c r="H30" s="446">
        <v>76.132771006435291</v>
      </c>
      <c r="I30" s="446">
        <v>0</v>
      </c>
      <c r="J30" s="751" t="s">
        <v>120</v>
      </c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</row>
    <row r="32" spans="1:12" customFormat="1" ht="12.95" customHeight="1">
      <c r="A32" s="596" t="s">
        <v>198</v>
      </c>
      <c r="B32" s="446">
        <v>15243.685020037899</v>
      </c>
      <c r="C32" s="446">
        <v>1214.8583723003937</v>
      </c>
      <c r="D32" s="594">
        <v>1154.770545077879</v>
      </c>
      <c r="E32" s="307">
        <v>923.26029736167868</v>
      </c>
      <c r="F32" s="446">
        <v>411.65535538694871</v>
      </c>
      <c r="G32" s="751">
        <v>124.27991893700265</v>
      </c>
      <c r="H32" s="446">
        <v>14320.424722676215</v>
      </c>
      <c r="I32" s="446">
        <v>803.20301691344503</v>
      </c>
      <c r="J32" s="751">
        <v>1682.9147078788196</v>
      </c>
      <c r="K32" s="746"/>
      <c r="L32" s="746"/>
    </row>
    <row r="33" spans="1:10" customFormat="1" ht="12.95" customHeight="1">
      <c r="A33" s="596" t="s">
        <v>199</v>
      </c>
      <c r="B33" s="446">
        <v>12362.360685753418</v>
      </c>
      <c r="C33" s="446">
        <v>1073.6187270658211</v>
      </c>
      <c r="D33" s="594">
        <v>1051.4665657462504</v>
      </c>
      <c r="E33" s="307">
        <v>822.04896285833274</v>
      </c>
      <c r="F33" s="446">
        <v>370.44227092839202</v>
      </c>
      <c r="G33" s="751">
        <v>121.9101402218858</v>
      </c>
      <c r="H33" s="446">
        <v>11540.31172289508</v>
      </c>
      <c r="I33" s="446">
        <v>703.17645613742889</v>
      </c>
      <c r="J33" s="751">
        <v>1541.1686742594295</v>
      </c>
    </row>
    <row r="34" spans="1:10" customFormat="1" ht="12.95" customHeight="1">
      <c r="A34" s="596" t="s">
        <v>200</v>
      </c>
      <c r="B34" s="446">
        <v>7111.2945233114442</v>
      </c>
      <c r="C34" s="446">
        <v>431.56429235810697</v>
      </c>
      <c r="D34" s="594">
        <v>1547.7949286431176</v>
      </c>
      <c r="E34" s="307">
        <v>254.2933792685983</v>
      </c>
      <c r="F34" s="446">
        <v>83.023424837947715</v>
      </c>
      <c r="G34" s="751">
        <v>206.29112177069308</v>
      </c>
      <c r="H34" s="446">
        <v>6857.0011440428461</v>
      </c>
      <c r="I34" s="446">
        <v>348.54086752015922</v>
      </c>
      <c r="J34" s="751">
        <v>1867.344946614114</v>
      </c>
    </row>
    <row r="35" spans="1:10" customFormat="1" ht="12.95" customHeight="1">
      <c r="A35" s="596" t="s">
        <v>201</v>
      </c>
      <c r="B35" s="446">
        <v>941.40523489209886</v>
      </c>
      <c r="C35" s="446">
        <v>368.37080408750057</v>
      </c>
      <c r="D35" s="594">
        <v>155.55913347260906</v>
      </c>
      <c r="E35" s="307">
        <v>451.58704599477318</v>
      </c>
      <c r="F35" s="446">
        <v>251.20484825361055</v>
      </c>
      <c r="G35" s="751">
        <v>79.768443616526639</v>
      </c>
      <c r="H35" s="446">
        <v>489.81818889732585</v>
      </c>
      <c r="I35" s="446">
        <v>117.16595583389002</v>
      </c>
      <c r="J35" s="751">
        <v>318.05504458287953</v>
      </c>
    </row>
    <row r="36" spans="1:10" customFormat="1" ht="12.95" customHeight="1">
      <c r="A36" s="596" t="s">
        <v>202</v>
      </c>
      <c r="B36" s="446">
        <v>2415.4857055687007</v>
      </c>
      <c r="C36" s="446">
        <v>105.81794735704246</v>
      </c>
      <c r="D36" s="594">
        <v>2182.6805526840944</v>
      </c>
      <c r="E36" s="307">
        <v>42.235433896683716</v>
      </c>
      <c r="F36" s="446">
        <v>14.83577625393591</v>
      </c>
      <c r="G36" s="751">
        <v>184.68637686200421</v>
      </c>
      <c r="H36" s="446">
        <v>2373.2502716720169</v>
      </c>
      <c r="I36" s="446">
        <v>90.982171103106552</v>
      </c>
      <c r="J36" s="751">
        <v>2508.4783896643935</v>
      </c>
    </row>
    <row r="37" spans="1:10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</row>
    <row r="38" spans="1:10" customFormat="1" ht="12.95" customHeight="1">
      <c r="A38" s="596" t="s">
        <v>203</v>
      </c>
      <c r="B38" s="446">
        <v>26433.929511251634</v>
      </c>
      <c r="C38" s="446">
        <v>2560.6668725337317</v>
      </c>
      <c r="D38" s="594">
        <v>932.3064587115058</v>
      </c>
      <c r="E38" s="307">
        <v>2059.8130235786903</v>
      </c>
      <c r="F38" s="446">
        <v>1086.6670607177823</v>
      </c>
      <c r="G38" s="751">
        <v>89.553276991584752</v>
      </c>
      <c r="H38" s="446">
        <v>24374.116487672924</v>
      </c>
      <c r="I38" s="446">
        <v>1473.9998118159506</v>
      </c>
      <c r="J38" s="751">
        <v>1553.6037720143461</v>
      </c>
    </row>
    <row r="39" spans="1:10" customFormat="1" ht="12.95" customHeight="1">
      <c r="A39" s="596" t="s">
        <v>204</v>
      </c>
      <c r="B39" s="446">
        <v>2353.9929696158911</v>
      </c>
      <c r="C39" s="446">
        <v>974.23907027900964</v>
      </c>
      <c r="D39" s="594">
        <v>141.62374938850868</v>
      </c>
      <c r="E39" s="307">
        <v>1164.1721042476042</v>
      </c>
      <c r="F39" s="446">
        <v>791.41864267293454</v>
      </c>
      <c r="G39" s="751">
        <v>47.099403713277901</v>
      </c>
      <c r="H39" s="446">
        <v>1189.8208653682877</v>
      </c>
      <c r="I39" s="446">
        <v>182.82042760607476</v>
      </c>
      <c r="J39" s="751">
        <v>550.8139604246021</v>
      </c>
    </row>
    <row r="40" spans="1:10" customFormat="1" ht="12.95" customHeight="1">
      <c r="A40" s="596" t="s">
        <v>205</v>
      </c>
      <c r="B40" s="446">
        <v>24079.936541635732</v>
      </c>
      <c r="C40" s="446">
        <v>1586.4278022547226</v>
      </c>
      <c r="D40" s="594">
        <v>1417.8715670143918</v>
      </c>
      <c r="E40" s="307">
        <v>895.64091933108682</v>
      </c>
      <c r="F40" s="446">
        <v>295.24841804484754</v>
      </c>
      <c r="G40" s="751">
        <v>203.3516403786594</v>
      </c>
      <c r="H40" s="446">
        <v>23184.295622304639</v>
      </c>
      <c r="I40" s="446">
        <v>1291.1793842098759</v>
      </c>
      <c r="J40" s="751">
        <v>1695.5905976993299</v>
      </c>
    </row>
    <row r="41" spans="1:10" customFormat="1" ht="12.95" customHeight="1">
      <c r="A41" s="596" t="s">
        <v>206</v>
      </c>
      <c r="B41" s="446">
        <v>87492.871242248555</v>
      </c>
      <c r="C41" s="446">
        <v>8976.6586612500414</v>
      </c>
      <c r="D41" s="594">
        <v>874.67080507286175</v>
      </c>
      <c r="E41" s="307">
        <v>5571.8279420499166</v>
      </c>
      <c r="F41" s="446">
        <v>2263.3944693174071</v>
      </c>
      <c r="G41" s="751">
        <v>146.17131558734718</v>
      </c>
      <c r="H41" s="446">
        <v>81921.043300198304</v>
      </c>
      <c r="I41" s="446">
        <v>6713.2641919326197</v>
      </c>
      <c r="J41" s="751">
        <v>1120.2863012399159</v>
      </c>
    </row>
    <row r="42" spans="1:10" customFormat="1" ht="12.95" customHeight="1">
      <c r="A42" s="596" t="s">
        <v>207</v>
      </c>
      <c r="B42" s="446">
        <v>24369.799531036297</v>
      </c>
      <c r="C42" s="446">
        <v>1675.657443362963</v>
      </c>
      <c r="D42" s="594">
        <v>1354.3425702885486</v>
      </c>
      <c r="E42" s="307">
        <v>990.84283123457772</v>
      </c>
      <c r="F42" s="446">
        <v>378.92163529558007</v>
      </c>
      <c r="G42" s="751">
        <v>161.49017077414038</v>
      </c>
      <c r="H42" s="446">
        <v>23378.956699801714</v>
      </c>
      <c r="I42" s="446">
        <v>1296.7358080673837</v>
      </c>
      <c r="J42" s="751">
        <v>1702.9082373104984</v>
      </c>
    </row>
    <row r="43" spans="1:10" customFormat="1" ht="12.95" customHeight="1">
      <c r="A43" s="596" t="s">
        <v>208</v>
      </c>
      <c r="B43" s="457">
        <v>1.2365182856272952</v>
      </c>
      <c r="C43" s="457">
        <v>1.1770153677283783</v>
      </c>
      <c r="D43" s="594">
        <v>5.055407051630656</v>
      </c>
      <c r="E43" s="308">
        <v>1.1730279285516905</v>
      </c>
      <c r="F43" s="457">
        <v>1.1643294281346677</v>
      </c>
      <c r="G43" s="751">
        <v>0.74708241558048005</v>
      </c>
      <c r="H43" s="457">
        <v>1.24047523064881</v>
      </c>
      <c r="I43" s="457">
        <v>1.1812001695387424</v>
      </c>
      <c r="J43" s="751">
        <v>5.0182062819390305</v>
      </c>
    </row>
    <row r="44" spans="1:10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</row>
    <row r="45" spans="1:10" customFormat="1" ht="12.95" customHeight="1">
      <c r="A45" s="596" t="s">
        <v>209</v>
      </c>
      <c r="B45" s="457">
        <v>8.6468468714039659</v>
      </c>
      <c r="C45" s="457">
        <v>14.03414162112734</v>
      </c>
      <c r="D45" s="594">
        <v>-38.387062744280762</v>
      </c>
      <c r="E45" s="308">
        <v>9.354890644828199</v>
      </c>
      <c r="F45" s="457">
        <v>13.10680389346124</v>
      </c>
      <c r="G45" s="751">
        <v>-28.625691504431572</v>
      </c>
      <c r="H45" s="457">
        <v>8.6027190634452069</v>
      </c>
      <c r="I45" s="457">
        <v>14.340049163259476</v>
      </c>
      <c r="J45" s="751">
        <v>-40.009138284642951</v>
      </c>
    </row>
    <row r="46" spans="1:10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</row>
    <row r="47" spans="1:10" customFormat="1" ht="12.95" customHeight="1">
      <c r="A47" s="597" t="s">
        <v>211</v>
      </c>
      <c r="B47" s="457">
        <v>7.6960811676907728</v>
      </c>
      <c r="C47" s="457">
        <v>12.091200165003421</v>
      </c>
      <c r="D47" s="594">
        <v>-36.349733172343065</v>
      </c>
      <c r="E47" s="308">
        <v>7.6895677236668405</v>
      </c>
      <c r="F47" s="457">
        <v>9.0410306121348736</v>
      </c>
      <c r="G47" s="751">
        <v>-14.948106542788375</v>
      </c>
      <c r="H47" s="457">
        <v>7.6964189139052879</v>
      </c>
      <c r="I47" s="457">
        <v>12.812475438130257</v>
      </c>
      <c r="J47" s="751">
        <v>-39.930273809536075</v>
      </c>
    </row>
    <row r="48" spans="1:10" customFormat="1" ht="12.95" customHeight="1">
      <c r="A48" s="597" t="s">
        <v>212</v>
      </c>
      <c r="B48" s="457">
        <v>3.6511474160019972</v>
      </c>
      <c r="C48" s="457">
        <v>5.9120444715641396</v>
      </c>
      <c r="D48" s="594">
        <v>-38.242220038036699</v>
      </c>
      <c r="E48" s="308">
        <v>7.007522781263666</v>
      </c>
      <c r="F48" s="457">
        <v>8.1646593436884931</v>
      </c>
      <c r="G48" s="751">
        <v>-14.172502657068298</v>
      </c>
      <c r="H48" s="457">
        <v>3.3170810298969604</v>
      </c>
      <c r="I48" s="457">
        <v>4.0409435501297173</v>
      </c>
      <c r="J48" s="751">
        <v>-17.913205449492619</v>
      </c>
    </row>
    <row r="49" spans="1:12" customFormat="1" ht="12.95" customHeight="1">
      <c r="A49" s="597" t="s">
        <v>213</v>
      </c>
      <c r="B49" s="457">
        <v>2.2305490563259607</v>
      </c>
      <c r="C49" s="457">
        <v>13.920198507540134</v>
      </c>
      <c r="D49" s="594">
        <v>-83.976169196741395</v>
      </c>
      <c r="E49" s="308">
        <v>6.0834594215378806</v>
      </c>
      <c r="F49" s="457">
        <v>27.947328901670527</v>
      </c>
      <c r="G49" s="751">
        <v>-78.232411967018976</v>
      </c>
      <c r="H49" s="457">
        <v>1.261577118624772</v>
      </c>
      <c r="I49" s="457">
        <v>3</v>
      </c>
      <c r="J49" s="751">
        <v>-57.947429379174274</v>
      </c>
    </row>
    <row r="50" spans="1:12" customFormat="1" ht="12.95" customHeight="1">
      <c r="A50" s="597" t="s">
        <v>214</v>
      </c>
      <c r="B50" s="457">
        <v>1.9657885579442302</v>
      </c>
      <c r="C50" s="457">
        <v>4.4709090095964967</v>
      </c>
      <c r="D50" s="594">
        <v>-56.031568664788267</v>
      </c>
      <c r="E50" s="308">
        <v>2.6469690852963867</v>
      </c>
      <c r="F50" s="457">
        <v>4.4709090095964967</v>
      </c>
      <c r="G50" s="751">
        <v>-40.795729020321126</v>
      </c>
      <c r="H50" s="457">
        <v>1.8334044913406518</v>
      </c>
      <c r="I50" s="457">
        <v>0</v>
      </c>
      <c r="J50" s="751" t="s">
        <v>120</v>
      </c>
    </row>
    <row r="51" spans="1:12" customFormat="1" ht="12.95" customHeight="1">
      <c r="A51" s="597" t="s">
        <v>215</v>
      </c>
      <c r="B51" s="457">
        <v>3.2993744125520856</v>
      </c>
      <c r="C51" s="457">
        <v>6.0133279823469143</v>
      </c>
      <c r="D51" s="594">
        <v>-45.13230573423025</v>
      </c>
      <c r="E51" s="308">
        <v>7.8500222049005473</v>
      </c>
      <c r="F51" s="457">
        <v>6.7603927553927408</v>
      </c>
      <c r="G51" s="751">
        <v>16.117842393677684</v>
      </c>
      <c r="H51" s="457">
        <v>2.5432858857582299</v>
      </c>
      <c r="I51" s="457">
        <v>4.707117876921914</v>
      </c>
      <c r="J51" s="751">
        <v>-45.969360609653151</v>
      </c>
    </row>
    <row r="52" spans="1:12" customFormat="1" ht="12.95" customHeight="1">
      <c r="A52" s="456" t="s">
        <v>216</v>
      </c>
      <c r="B52" s="457">
        <v>5.0017946170478691</v>
      </c>
      <c r="C52" s="457">
        <v>18.511380792577089</v>
      </c>
      <c r="D52" s="594">
        <v>-72.979894514116708</v>
      </c>
      <c r="E52" s="308">
        <v>10.951623535952203</v>
      </c>
      <c r="F52" s="457">
        <v>27.525251654706203</v>
      </c>
      <c r="G52" s="751">
        <v>-60.212449014686051</v>
      </c>
      <c r="H52" s="457">
        <v>4.6181997919432485</v>
      </c>
      <c r="I52" s="457">
        <v>13.891617003067212</v>
      </c>
      <c r="J52" s="751">
        <v>-66.755491524683052</v>
      </c>
    </row>
    <row r="53" spans="1:12" customFormat="1" ht="12.95" customHeight="1">
      <c r="A53" s="598" t="s">
        <v>217</v>
      </c>
      <c r="B53" s="457">
        <v>2.2099919877812124</v>
      </c>
      <c r="C53" s="457">
        <v>8.8960718292597285</v>
      </c>
      <c r="D53" s="594">
        <v>-75.157664751397206</v>
      </c>
      <c r="E53" s="308">
        <v>4.7931310324325054</v>
      </c>
      <c r="F53" s="457">
        <v>20.397338482458057</v>
      </c>
      <c r="G53" s="751">
        <v>-76.5011938368594</v>
      </c>
      <c r="H53" s="457">
        <v>2.1141957143103078</v>
      </c>
      <c r="I53" s="457">
        <v>6.1564374376979494</v>
      </c>
      <c r="J53" s="751">
        <v>-65.658780167822826</v>
      </c>
    </row>
    <row r="54" spans="1:12" customFormat="1" ht="12.95" customHeight="1">
      <c r="A54" s="598" t="s">
        <v>218</v>
      </c>
      <c r="B54" s="457">
        <v>4.8963041361253596</v>
      </c>
      <c r="C54" s="457">
        <v>17.370672217976573</v>
      </c>
      <c r="D54" s="594">
        <v>-71.812811417520919</v>
      </c>
      <c r="E54" s="308">
        <v>10.817284756327107</v>
      </c>
      <c r="F54" s="457">
        <v>26.016092411612785</v>
      </c>
      <c r="G54" s="751">
        <v>-58.420793618112299</v>
      </c>
      <c r="H54" s="457">
        <v>4.4745359816062127</v>
      </c>
      <c r="I54" s="457">
        <v>12.816155266068176</v>
      </c>
      <c r="J54" s="751">
        <v>-65.086752706149611</v>
      </c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</row>
    <row r="57" spans="1:12" customFormat="1" ht="12.95" customHeight="1">
      <c r="A57" s="456" t="s">
        <v>220</v>
      </c>
      <c r="B57" s="446">
        <v>100709.32519111219</v>
      </c>
      <c r="C57" s="446">
        <v>7519.3140988893483</v>
      </c>
      <c r="D57" s="594">
        <v>1239.3419115978625</v>
      </c>
      <c r="E57" s="307">
        <v>4515.0039413610411</v>
      </c>
      <c r="F57" s="446">
        <v>1561.7056577285107</v>
      </c>
      <c r="G57" s="751">
        <v>189.10722830626617</v>
      </c>
      <c r="H57" s="446">
        <v>96194.321249750908</v>
      </c>
      <c r="I57" s="446">
        <v>5957.6084411608281</v>
      </c>
      <c r="J57" s="751">
        <v>1514.6465851154132</v>
      </c>
      <c r="K57" s="746"/>
      <c r="L57" s="746"/>
    </row>
    <row r="58" spans="1:12" customFormat="1" ht="12.95" customHeight="1">
      <c r="A58" s="456" t="s">
        <v>221</v>
      </c>
      <c r="B58" s="446">
        <v>93104.295142577859</v>
      </c>
      <c r="C58" s="446">
        <v>6814.8838748686876</v>
      </c>
      <c r="D58" s="594">
        <v>1266.190486178634</v>
      </c>
      <c r="E58" s="307">
        <v>4097.5821148582972</v>
      </c>
      <c r="F58" s="446">
        <v>1414.7239785017498</v>
      </c>
      <c r="G58" s="751">
        <v>189.63827411745743</v>
      </c>
      <c r="H58" s="446">
        <v>89006.713027719336</v>
      </c>
      <c r="I58" s="446">
        <v>5400.1598963669303</v>
      </c>
      <c r="J58" s="751">
        <v>1548.2236588512953</v>
      </c>
    </row>
    <row r="59" spans="1:12" customFormat="1" ht="12.95" customHeight="1">
      <c r="A59" s="456" t="s">
        <v>222</v>
      </c>
      <c r="B59" s="446">
        <v>7022.8755196115453</v>
      </c>
      <c r="C59" s="446">
        <v>1027.273543808557</v>
      </c>
      <c r="D59" s="594">
        <v>583.64220629829936</v>
      </c>
      <c r="E59" s="307">
        <v>554.28363773610954</v>
      </c>
      <c r="F59" s="446">
        <v>321.01904174331116</v>
      </c>
      <c r="G59" s="751">
        <v>72.663788018941958</v>
      </c>
      <c r="H59" s="446">
        <v>6468.5918818754353</v>
      </c>
      <c r="I59" s="446">
        <v>706.25450206524567</v>
      </c>
      <c r="J59" s="751">
        <v>815.9009766252575</v>
      </c>
      <c r="K59" s="746"/>
      <c r="L59" s="746"/>
    </row>
    <row r="60" spans="1:12" customFormat="1" ht="12.95" customHeight="1">
      <c r="A60" s="456" t="s">
        <v>223</v>
      </c>
      <c r="B60" s="446">
        <v>3699.2494236358843</v>
      </c>
      <c r="C60" s="446">
        <v>697.55282690232411</v>
      </c>
      <c r="D60" s="594">
        <v>430.31817533640037</v>
      </c>
      <c r="E60" s="307">
        <v>437.96665734438034</v>
      </c>
      <c r="F60" s="446">
        <v>255.72775735424483</v>
      </c>
      <c r="G60" s="751">
        <v>71.262854637125116</v>
      </c>
      <c r="H60" s="446">
        <v>3261.2827662915047</v>
      </c>
      <c r="I60" s="446">
        <v>441.82506954807928</v>
      </c>
      <c r="J60" s="751">
        <v>638.13891312851649</v>
      </c>
    </row>
    <row r="61" spans="1:12" customFormat="1" ht="12.95" customHeight="1">
      <c r="A61" s="456" t="s">
        <v>224</v>
      </c>
      <c r="B61" s="446">
        <v>515.52418754889379</v>
      </c>
      <c r="C61" s="446">
        <v>145.89361391878418</v>
      </c>
      <c r="D61" s="594">
        <v>253.35623931824389</v>
      </c>
      <c r="E61" s="307">
        <v>173.33266829786427</v>
      </c>
      <c r="F61" s="446">
        <v>118.13737157552239</v>
      </c>
      <c r="G61" s="751">
        <v>46.721283863215831</v>
      </c>
      <c r="H61" s="446">
        <v>342.19151925102955</v>
      </c>
      <c r="I61" s="446">
        <v>27.756242343261793</v>
      </c>
      <c r="J61" s="751">
        <v>1132.8452642081113</v>
      </c>
      <c r="K61" s="746"/>
      <c r="L61" s="746"/>
    </row>
    <row r="62" spans="1:12" customFormat="1" ht="12.95" customHeight="1">
      <c r="A62" s="456" t="s">
        <v>225</v>
      </c>
      <c r="B62" s="446">
        <v>205.26814970275507</v>
      </c>
      <c r="C62" s="446">
        <v>102.48859200944878</v>
      </c>
      <c r="D62" s="594">
        <v>100.28390055727439</v>
      </c>
      <c r="E62" s="307">
        <v>139.17096895905675</v>
      </c>
      <c r="F62" s="446">
        <v>86.559583069013968</v>
      </c>
      <c r="G62" s="751">
        <v>60.780544481245613</v>
      </c>
      <c r="H62" s="446">
        <v>66.097180743698317</v>
      </c>
      <c r="I62" s="446">
        <v>15.929008940434816</v>
      </c>
      <c r="J62" s="751">
        <v>314.94848167179225</v>
      </c>
    </row>
    <row r="63" spans="1:12" customFormat="1" ht="12.95" customHeight="1">
      <c r="A63" s="456" t="s">
        <v>226</v>
      </c>
      <c r="B63" s="446">
        <v>98.312440974477937</v>
      </c>
      <c r="C63" s="446">
        <v>0</v>
      </c>
      <c r="D63" s="751" t="s">
        <v>120</v>
      </c>
      <c r="E63" s="307">
        <v>35.185381205905102</v>
      </c>
      <c r="F63" s="446">
        <v>0</v>
      </c>
      <c r="G63" s="751" t="s">
        <v>120</v>
      </c>
      <c r="H63" s="446">
        <v>63.127059768572849</v>
      </c>
      <c r="I63" s="446">
        <v>0</v>
      </c>
      <c r="J63" s="751" t="s">
        <v>120</v>
      </c>
    </row>
    <row r="64" spans="1:12" customFormat="1" ht="12.95" customHeight="1">
      <c r="A64" s="456" t="s">
        <v>227</v>
      </c>
      <c r="B64" s="446">
        <v>3807.0853701619244</v>
      </c>
      <c r="C64" s="446">
        <v>1512.8361692309313</v>
      </c>
      <c r="D64" s="594">
        <v>151.65219126782924</v>
      </c>
      <c r="E64" s="307">
        <v>682.68391088619785</v>
      </c>
      <c r="F64" s="446">
        <v>382.57181124865565</v>
      </c>
      <c r="G64" s="751">
        <v>78.445952057477115</v>
      </c>
      <c r="H64" s="446">
        <v>3124.401459275728</v>
      </c>
      <c r="I64" s="446">
        <v>1130.2643579822759</v>
      </c>
      <c r="J64" s="751">
        <v>176.43103466991948</v>
      </c>
      <c r="K64" s="746"/>
      <c r="L64" s="746"/>
    </row>
    <row r="65" spans="1:12" customFormat="1" ht="12.95" customHeight="1">
      <c r="A65" s="456" t="s">
        <v>228</v>
      </c>
      <c r="B65" s="446">
        <v>601.46432973888773</v>
      </c>
      <c r="C65" s="446">
        <v>63.997038570226223</v>
      </c>
      <c r="D65" s="594">
        <v>839.83150342008321</v>
      </c>
      <c r="E65" s="307">
        <v>61.308484281035362</v>
      </c>
      <c r="F65" s="446">
        <v>40.249196485841246</v>
      </c>
      <c r="G65" s="751">
        <v>52.322256427161953</v>
      </c>
      <c r="H65" s="446">
        <v>540.15584545785248</v>
      </c>
      <c r="I65" s="446">
        <v>23.747842084384981</v>
      </c>
      <c r="J65" s="751">
        <v>2174.5470663754477</v>
      </c>
    </row>
    <row r="66" spans="1:12" customFormat="1" ht="12.95" customHeight="1">
      <c r="A66" s="456" t="s">
        <v>229</v>
      </c>
      <c r="B66" s="446">
        <v>5447.5878096638917</v>
      </c>
      <c r="C66" s="446">
        <v>720.28901310278513</v>
      </c>
      <c r="D66" s="594">
        <v>656.3058314880227</v>
      </c>
      <c r="E66" s="307">
        <v>574.59798130020306</v>
      </c>
      <c r="F66" s="446">
        <v>244.2801230675316</v>
      </c>
      <c r="G66" s="751">
        <v>135.22093164385484</v>
      </c>
      <c r="H66" s="446">
        <v>4872.9898283636894</v>
      </c>
      <c r="I66" s="446">
        <v>476.00889003525344</v>
      </c>
      <c r="J66" s="751">
        <v>923.71823938052785</v>
      </c>
      <c r="K66" s="746"/>
      <c r="L66" s="746"/>
    </row>
    <row r="67" spans="1:12" customFormat="1" ht="12.95" customHeight="1">
      <c r="A67" s="456" t="s">
        <v>230</v>
      </c>
      <c r="B67" s="446">
        <v>335.84651089683456</v>
      </c>
      <c r="C67" s="446">
        <v>88.965262989202785</v>
      </c>
      <c r="D67" s="594">
        <v>277.50297094900327</v>
      </c>
      <c r="E67" s="307">
        <v>137.00040338066734</v>
      </c>
      <c r="F67" s="446">
        <v>29.346262094926168</v>
      </c>
      <c r="G67" s="751">
        <v>366.84106799534806</v>
      </c>
      <c r="H67" s="446">
        <v>198.84610751616728</v>
      </c>
      <c r="I67" s="446">
        <v>59.619000894276631</v>
      </c>
      <c r="J67" s="751">
        <v>233.52807751472454</v>
      </c>
    </row>
    <row r="68" spans="1:12" customFormat="1" ht="12.95" customHeight="1">
      <c r="A68" s="456" t="s">
        <v>231</v>
      </c>
      <c r="B68" s="446">
        <v>236.74092621191411</v>
      </c>
      <c r="C68" s="446">
        <v>44.125281792589824</v>
      </c>
      <c r="D68" s="594">
        <v>436.51991918082479</v>
      </c>
      <c r="E68" s="307">
        <v>36.949212669688066</v>
      </c>
      <c r="F68" s="446">
        <v>22.649843169789918</v>
      </c>
      <c r="G68" s="751">
        <v>63.132311304346999</v>
      </c>
      <c r="H68" s="446">
        <v>199.79171354222603</v>
      </c>
      <c r="I68" s="446">
        <v>21.475438622799906</v>
      </c>
      <c r="J68" s="751">
        <v>830.32657936081659</v>
      </c>
    </row>
    <row r="69" spans="1:12" customFormat="1" ht="12.95" customHeight="1">
      <c r="A69" s="456" t="s">
        <v>232</v>
      </c>
      <c r="B69" s="446">
        <v>1264.0370231869779</v>
      </c>
      <c r="C69" s="446">
        <v>228.34690729909809</v>
      </c>
      <c r="D69" s="594">
        <v>453.55994882439575</v>
      </c>
      <c r="E69" s="307">
        <v>84.993281790747929</v>
      </c>
      <c r="F69" s="446">
        <v>30.056593969424959</v>
      </c>
      <c r="G69" s="751">
        <v>182.77748928307466</v>
      </c>
      <c r="H69" s="446">
        <v>1179.0437413962302</v>
      </c>
      <c r="I69" s="446">
        <v>198.29031332967315</v>
      </c>
      <c r="J69" s="751">
        <v>494.60481028943548</v>
      </c>
    </row>
    <row r="70" spans="1:12" customFormat="1" ht="12.95" customHeight="1">
      <c r="A70" s="456" t="s">
        <v>233</v>
      </c>
      <c r="B70" s="446">
        <v>417.41781235837675</v>
      </c>
      <c r="C70" s="446">
        <v>39.881115331044079</v>
      </c>
      <c r="D70" s="594">
        <v>946.65531265484015</v>
      </c>
      <c r="E70" s="307">
        <v>71.696049609108556</v>
      </c>
      <c r="F70" s="446">
        <v>28.948823664377414</v>
      </c>
      <c r="G70" s="751">
        <v>147.66481167016528</v>
      </c>
      <c r="H70" s="446">
        <v>345.72176274926824</v>
      </c>
      <c r="I70" s="446">
        <v>10.932291666666666</v>
      </c>
      <c r="J70" s="751">
        <v>3062.3905882734398</v>
      </c>
    </row>
    <row r="71" spans="1:12" customFormat="1" ht="12.95" customHeight="1">
      <c r="A71" s="456" t="s">
        <v>234</v>
      </c>
      <c r="B71" s="446">
        <v>255.34207456092687</v>
      </c>
      <c r="C71" s="446">
        <v>148.16040354223981</v>
      </c>
      <c r="D71" s="594">
        <v>72.341643553994572</v>
      </c>
      <c r="E71" s="307">
        <v>175.96435088741057</v>
      </c>
      <c r="F71" s="446">
        <v>80.123577149401598</v>
      </c>
      <c r="G71" s="751">
        <v>119.61619431855928</v>
      </c>
      <c r="H71" s="446">
        <v>79.377723673516343</v>
      </c>
      <c r="I71" s="446">
        <v>68.036826392838208</v>
      </c>
      <c r="J71" s="751">
        <v>16.668762906718882</v>
      </c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</row>
    <row r="74" spans="1:12" customFormat="1" ht="12.95" customHeight="1">
      <c r="A74" s="596" t="s">
        <v>236</v>
      </c>
      <c r="B74" s="446">
        <v>104308.15658319271</v>
      </c>
      <c r="C74" s="446">
        <v>8532.8281197509623</v>
      </c>
      <c r="D74" s="594">
        <v>1122.4335837932833</v>
      </c>
      <c r="E74" s="307">
        <v>5121.8496243865866</v>
      </c>
      <c r="F74" s="446">
        <v>2007.7457143021952</v>
      </c>
      <c r="G74" s="751">
        <v>155.10449794020445</v>
      </c>
      <c r="H74" s="446">
        <v>99186.306958805857</v>
      </c>
      <c r="I74" s="446">
        <v>6525.0824054487593</v>
      </c>
      <c r="J74" s="751">
        <v>1420.0774610291587</v>
      </c>
    </row>
    <row r="75" spans="1:12" customFormat="1" ht="12.95" customHeight="1">
      <c r="A75" s="596" t="s">
        <v>237</v>
      </c>
      <c r="B75" s="446">
        <v>55330.185722933616</v>
      </c>
      <c r="C75" s="446">
        <v>3019.5533073440147</v>
      </c>
      <c r="D75" s="594">
        <v>1732.3963875173906</v>
      </c>
      <c r="E75" s="307">
        <v>589.52887057057319</v>
      </c>
      <c r="F75" s="446">
        <v>176.85358405789651</v>
      </c>
      <c r="G75" s="751">
        <v>233.34290266776799</v>
      </c>
      <c r="H75" s="446">
        <v>54740.656852362998</v>
      </c>
      <c r="I75" s="446">
        <v>2842.6997232861168</v>
      </c>
      <c r="J75" s="751">
        <v>1825.6573743597389</v>
      </c>
    </row>
    <row r="76" spans="1:12" customFormat="1" ht="12.95" customHeight="1">
      <c r="A76" s="596" t="s">
        <v>238</v>
      </c>
      <c r="B76" s="446">
        <v>53706.405755295404</v>
      </c>
      <c r="C76" s="446">
        <v>2917.4865622105544</v>
      </c>
      <c r="D76" s="594">
        <v>1740.8450085405884</v>
      </c>
      <c r="E76" s="307">
        <v>559.83019343894864</v>
      </c>
      <c r="F76" s="446">
        <v>152.23354705614474</v>
      </c>
      <c r="G76" s="751">
        <v>267.74430095390176</v>
      </c>
      <c r="H76" s="446">
        <v>53146.575561856422</v>
      </c>
      <c r="I76" s="446">
        <v>2765.2530151544088</v>
      </c>
      <c r="J76" s="751">
        <v>1821.9425951476189</v>
      </c>
      <c r="K76" s="746"/>
      <c r="L76" s="746"/>
    </row>
    <row r="77" spans="1:12" customFormat="1" ht="12.95" customHeight="1">
      <c r="A77" s="596" t="s">
        <v>239</v>
      </c>
      <c r="B77" s="446">
        <v>3379.2863530735135</v>
      </c>
      <c r="C77" s="446">
        <v>173.82946724952342</v>
      </c>
      <c r="D77" s="594">
        <v>1844.0238795777464</v>
      </c>
      <c r="E77" s="307">
        <v>36.05984787733955</v>
      </c>
      <c r="F77" s="446">
        <v>26.731938316189829</v>
      </c>
      <c r="G77" s="751">
        <v>34.894250655592749</v>
      </c>
      <c r="H77" s="446">
        <v>3343.226505196174</v>
      </c>
      <c r="I77" s="446">
        <v>147.09752893333359</v>
      </c>
      <c r="J77" s="751">
        <v>2172.7958310648205</v>
      </c>
      <c r="K77" s="746"/>
    </row>
    <row r="78" spans="1:12" customFormat="1" ht="12.95" customHeight="1">
      <c r="A78" s="596" t="s">
        <v>240</v>
      </c>
      <c r="B78" s="446">
        <v>49401.806202629676</v>
      </c>
      <c r="C78" s="446">
        <v>5546.0257221164984</v>
      </c>
      <c r="D78" s="594">
        <v>790.76049549544359</v>
      </c>
      <c r="E78" s="307">
        <v>4588.3843427543597</v>
      </c>
      <c r="F78" s="446">
        <v>1849.6780953044199</v>
      </c>
      <c r="G78" s="751">
        <v>148.06393903903606</v>
      </c>
      <c r="H78" s="446">
        <v>44813.421859875285</v>
      </c>
      <c r="I78" s="446">
        <v>3696.3476268120789</v>
      </c>
      <c r="J78" s="751">
        <v>1112.3703283428647</v>
      </c>
      <c r="K78" s="746"/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</row>
    <row r="80" spans="1:12" customFormat="1" ht="12.95" customHeight="1">
      <c r="A80" s="596" t="s">
        <v>241</v>
      </c>
      <c r="B80" s="446">
        <v>3915.1012686529025</v>
      </c>
      <c r="C80" s="446">
        <v>299.13625582848692</v>
      </c>
      <c r="D80" s="594">
        <v>1208.8019898522996</v>
      </c>
      <c r="E80" s="307">
        <v>281.56738325182943</v>
      </c>
      <c r="F80" s="446">
        <v>68.527750580531176</v>
      </c>
      <c r="G80" s="751">
        <v>310.88081961911513</v>
      </c>
      <c r="H80" s="446">
        <v>3633.5338854010738</v>
      </c>
      <c r="I80" s="446">
        <v>230.60850524795572</v>
      </c>
      <c r="J80" s="751">
        <v>1475.6287399262278</v>
      </c>
      <c r="K80" s="746"/>
      <c r="L80" s="746"/>
    </row>
    <row r="81" spans="1:12" customFormat="1" ht="12.95" customHeight="1">
      <c r="A81" s="596" t="s">
        <v>242</v>
      </c>
      <c r="B81" s="446">
        <v>1599.7542259926165</v>
      </c>
      <c r="C81" s="446">
        <v>109.70796136616124</v>
      </c>
      <c r="D81" s="594">
        <v>1358.1933763706334</v>
      </c>
      <c r="E81" s="307">
        <v>124.72608279160156</v>
      </c>
      <c r="F81" s="446">
        <v>32.482146250316703</v>
      </c>
      <c r="G81" s="751">
        <v>283.98350229207978</v>
      </c>
      <c r="H81" s="446">
        <v>1475.0281432010145</v>
      </c>
      <c r="I81" s="446">
        <v>77.22581511584454</v>
      </c>
      <c r="J81" s="751">
        <v>1810.0195200120079</v>
      </c>
    </row>
    <row r="82" spans="1:12" customFormat="1" ht="12.95" customHeight="1">
      <c r="A82" s="596" t="s">
        <v>243</v>
      </c>
      <c r="B82" s="446">
        <v>97.492882790143511</v>
      </c>
      <c r="C82" s="446">
        <v>86.157982054475397</v>
      </c>
      <c r="D82" s="594">
        <v>13.155949646663444</v>
      </c>
      <c r="E82" s="307">
        <v>65.469790908762846</v>
      </c>
      <c r="F82" s="446">
        <v>21.110921662856626</v>
      </c>
      <c r="G82" s="751">
        <v>210.12284519985184</v>
      </c>
      <c r="H82" s="446">
        <v>32.023091881380651</v>
      </c>
      <c r="I82" s="446">
        <v>65.047060391618786</v>
      </c>
      <c r="J82" s="751">
        <v>-50.76934808647129</v>
      </c>
    </row>
    <row r="83" spans="1:12" customFormat="1" ht="12.95" customHeight="1">
      <c r="A83" s="596" t="s">
        <v>244</v>
      </c>
      <c r="B83" s="446">
        <v>2242.117107581892</v>
      </c>
      <c r="C83" s="446">
        <v>110.55790679406714</v>
      </c>
      <c r="D83" s="594">
        <v>1928.0024944377931</v>
      </c>
      <c r="E83" s="307">
        <v>100.26907264782771</v>
      </c>
      <c r="F83" s="446">
        <v>22.222277053574739</v>
      </c>
      <c r="G83" s="751">
        <v>351.20971359547576</v>
      </c>
      <c r="H83" s="446">
        <v>2141.8480349340639</v>
      </c>
      <c r="I83" s="446">
        <v>88.335629740492408</v>
      </c>
      <c r="J83" s="751">
        <v>2324.6705901415639</v>
      </c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</row>
    <row r="85" spans="1:12" customFormat="1" ht="12.95" customHeight="1">
      <c r="A85" s="596" t="s">
        <v>245</v>
      </c>
      <c r="B85" s="446">
        <v>394.46554205463667</v>
      </c>
      <c r="C85" s="446">
        <v>233.04948793972039</v>
      </c>
      <c r="D85" s="594">
        <v>69.262565449904571</v>
      </c>
      <c r="E85" s="307">
        <v>182.12648677134683</v>
      </c>
      <c r="F85" s="446">
        <v>105.19093844451336</v>
      </c>
      <c r="G85" s="751">
        <v>73.138950430997255</v>
      </c>
      <c r="H85" s="446">
        <v>212.33905528328984</v>
      </c>
      <c r="I85" s="446">
        <v>127.85854949520703</v>
      </c>
      <c r="J85" s="751">
        <v>66.073411689415181</v>
      </c>
    </row>
    <row r="86" spans="1:12" customFormat="1" ht="12.95" customHeight="1">
      <c r="A86" s="596" t="s">
        <v>246</v>
      </c>
      <c r="B86" s="446">
        <v>2829.9619156743756</v>
      </c>
      <c r="C86" s="446">
        <v>1144.3642716472518</v>
      </c>
      <c r="D86" s="594">
        <v>147.29554965927022</v>
      </c>
      <c r="E86" s="307">
        <v>741.82935650921843</v>
      </c>
      <c r="F86" s="446">
        <v>417.22713957009393</v>
      </c>
      <c r="G86" s="751">
        <v>77.799880725302501</v>
      </c>
      <c r="H86" s="446">
        <v>2088.1325591651575</v>
      </c>
      <c r="I86" s="446">
        <v>727.13713207715796</v>
      </c>
      <c r="J86" s="751">
        <v>187.17176816430023</v>
      </c>
      <c r="K86" s="746"/>
      <c r="L86" s="746"/>
    </row>
    <row r="87" spans="1:12" customFormat="1" ht="12.95" customHeight="1">
      <c r="A87" s="596" t="s">
        <v>247</v>
      </c>
      <c r="B87" s="446">
        <v>163.29850496525006</v>
      </c>
      <c r="C87" s="446">
        <v>97.613185346190207</v>
      </c>
      <c r="D87" s="594">
        <v>67.291441608122369</v>
      </c>
      <c r="E87" s="307">
        <v>114.01378908097169</v>
      </c>
      <c r="F87" s="446">
        <v>41.518509842663796</v>
      </c>
      <c r="G87" s="751">
        <v>174.60954045083005</v>
      </c>
      <c r="H87" s="446">
        <v>49.284715884278384</v>
      </c>
      <c r="I87" s="446">
        <v>56.094675503526396</v>
      </c>
      <c r="J87" s="751">
        <v>-12.140117681614726</v>
      </c>
    </row>
    <row r="88" spans="1:12" customFormat="1" ht="12.95" customHeight="1">
      <c r="A88" s="596" t="s">
        <v>248</v>
      </c>
      <c r="B88" s="446">
        <v>178.9933220274232</v>
      </c>
      <c r="C88" s="446">
        <v>55.627894040562602</v>
      </c>
      <c r="D88" s="594">
        <v>221.76900656513317</v>
      </c>
      <c r="E88" s="307">
        <v>38.990361924323537</v>
      </c>
      <c r="F88" s="446">
        <v>22.9257765094974</v>
      </c>
      <c r="G88" s="751">
        <v>70.072153971190914</v>
      </c>
      <c r="H88" s="446">
        <v>140.00296010309964</v>
      </c>
      <c r="I88" s="446">
        <v>32.702117531065205</v>
      </c>
      <c r="J88" s="751">
        <v>328.11588567653018</v>
      </c>
    </row>
    <row r="89" spans="1:12" customFormat="1" ht="12.95" customHeight="1">
      <c r="A89" s="596" t="s">
        <v>249</v>
      </c>
      <c r="B89" s="446">
        <v>153.62552920746737</v>
      </c>
      <c r="C89" s="446">
        <v>67.359706162180288</v>
      </c>
      <c r="D89" s="594">
        <v>128.06739809343438</v>
      </c>
      <c r="E89" s="307">
        <v>43.142199832347202</v>
      </c>
      <c r="F89" s="446">
        <v>29.647396788011637</v>
      </c>
      <c r="G89" s="751">
        <v>45.517665988780465</v>
      </c>
      <c r="H89" s="446">
        <v>110.48332937512012</v>
      </c>
      <c r="I89" s="446">
        <v>37.712309374168662</v>
      </c>
      <c r="J89" s="751">
        <v>192.96357398573031</v>
      </c>
    </row>
    <row r="90" spans="1:12" customFormat="1" ht="12.95" customHeight="1">
      <c r="A90" s="596" t="s">
        <v>250</v>
      </c>
      <c r="B90" s="446">
        <v>1774.8309941991765</v>
      </c>
      <c r="C90" s="446">
        <v>554.90399463154188</v>
      </c>
      <c r="D90" s="594">
        <v>219.84469590594142</v>
      </c>
      <c r="E90" s="307">
        <v>308.92243188305974</v>
      </c>
      <c r="F90" s="446">
        <v>83.8127234644531</v>
      </c>
      <c r="G90" s="751">
        <v>268.58655716405735</v>
      </c>
      <c r="H90" s="446">
        <v>1465.908562316117</v>
      </c>
      <c r="I90" s="446">
        <v>471.09127116708873</v>
      </c>
      <c r="J90" s="751">
        <v>211.17294079435024</v>
      </c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</row>
    <row r="93" spans="1:12" ht="12.95" customHeight="1">
      <c r="A93" s="596" t="s">
        <v>252</v>
      </c>
      <c r="B93" s="574">
        <v>74.764504643211879</v>
      </c>
      <c r="C93" s="574">
        <v>49.404989578478435</v>
      </c>
      <c r="D93" s="595">
        <v>25.359515064733444</v>
      </c>
      <c r="E93" s="309">
        <v>46.290376262200901</v>
      </c>
      <c r="F93" s="574">
        <v>37.457135307634125</v>
      </c>
      <c r="G93" s="752">
        <v>8.8332409545667758</v>
      </c>
      <c r="H93" s="574">
        <v>76.539113666201644</v>
      </c>
      <c r="I93" s="574">
        <v>53.346313892513578</v>
      </c>
      <c r="J93" s="752">
        <v>23.192799773688066</v>
      </c>
    </row>
    <row r="94" spans="1:12" ht="12.95" customHeight="1">
      <c r="A94" s="596" t="s">
        <v>253</v>
      </c>
      <c r="B94" s="574">
        <v>25.235495356788064</v>
      </c>
      <c r="C94" s="574">
        <v>50.595010421521366</v>
      </c>
      <c r="D94" s="595">
        <v>-25.359515064733301</v>
      </c>
      <c r="E94" s="309">
        <v>53.709623737799141</v>
      </c>
      <c r="F94" s="574">
        <v>62.542864692365917</v>
      </c>
      <c r="G94" s="752">
        <v>-8.8332409545667758</v>
      </c>
      <c r="H94" s="574">
        <v>23.460886333798509</v>
      </c>
      <c r="I94" s="574">
        <v>46.653686107486301</v>
      </c>
      <c r="J94" s="752">
        <v>-23.192799773687792</v>
      </c>
    </row>
    <row r="95" spans="1:12" ht="12.95" customHeight="1">
      <c r="A95" s="596" t="s">
        <v>254</v>
      </c>
      <c r="B95" s="1191">
        <v>1.6657965937732213</v>
      </c>
      <c r="C95" s="1191">
        <v>3.8258053407626331</v>
      </c>
      <c r="D95" s="595">
        <v>-56.458929678812076</v>
      </c>
      <c r="E95" s="841">
        <v>3.7367900877402485</v>
      </c>
      <c r="F95" s="1191">
        <v>4.65556265321319</v>
      </c>
      <c r="G95" s="751">
        <v>-19.734941486370516</v>
      </c>
      <c r="H95" s="1191">
        <v>1.5367249083551806</v>
      </c>
      <c r="I95" s="1191">
        <v>3.5520873495512912</v>
      </c>
      <c r="J95" s="751">
        <v>-56.73741219935642</v>
      </c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L96" s="1152"/>
    </row>
    <row r="97" spans="1:17" ht="12.95" customHeight="1">
      <c r="A97" s="596" t="s">
        <v>255</v>
      </c>
      <c r="B97" s="753">
        <v>10494.406499679939</v>
      </c>
      <c r="C97" s="753">
        <v>800.94811473547804</v>
      </c>
      <c r="D97" s="595">
        <v>1210.2479806879667</v>
      </c>
      <c r="E97" s="754">
        <v>502.57754558003455</v>
      </c>
      <c r="F97" s="753">
        <v>105.8989395129579</v>
      </c>
      <c r="G97" s="751">
        <v>374.58222706615362</v>
      </c>
      <c r="H97" s="753">
        <v>9991.8289540999031</v>
      </c>
      <c r="I97" s="753">
        <v>695.04917522252026</v>
      </c>
      <c r="J97" s="751">
        <v>1337.5715144041449</v>
      </c>
      <c r="L97" s="1151"/>
      <c r="M97" s="1151"/>
      <c r="N97" s="1151"/>
      <c r="O97" s="1151"/>
      <c r="P97" s="1151"/>
      <c r="Q97" s="1151"/>
    </row>
    <row r="98" spans="1:17" ht="12.95" customHeight="1">
      <c r="A98" s="596" t="s">
        <v>256</v>
      </c>
      <c r="B98" s="753">
        <v>101368.26427360479</v>
      </c>
      <c r="C98" s="753">
        <v>9851.3679898775299</v>
      </c>
      <c r="D98" s="595">
        <v>928.97652770419938</v>
      </c>
      <c r="E98" s="754">
        <v>6060.0932277044576</v>
      </c>
      <c r="F98" s="753">
        <v>2536.4171651000293</v>
      </c>
      <c r="G98" s="751">
        <v>138.92336446419944</v>
      </c>
      <c r="H98" s="753">
        <v>95308.171045900002</v>
      </c>
      <c r="I98" s="753">
        <v>7314.9508247774884</v>
      </c>
      <c r="J98" s="751">
        <v>1202.9229222302961</v>
      </c>
    </row>
    <row r="99" spans="1:17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</row>
    <row r="100" spans="1:17" ht="12.95" customHeight="1">
      <c r="A100" s="596" t="s">
        <v>257</v>
      </c>
      <c r="B100" s="753">
        <v>36221.8896135576</v>
      </c>
      <c r="C100" s="753">
        <v>2649.630859240438</v>
      </c>
      <c r="D100" s="595">
        <v>1267.0541874629744</v>
      </c>
      <c r="E100" s="754">
        <v>1059.3678707279173</v>
      </c>
      <c r="F100" s="753">
        <v>437.84170033342923</v>
      </c>
      <c r="G100" s="751">
        <v>141.95225578586457</v>
      </c>
      <c r="H100" s="753">
        <v>35162.521742829667</v>
      </c>
      <c r="I100" s="753">
        <v>2211.7891589070086</v>
      </c>
      <c r="J100" s="751">
        <v>1489.7772896312501</v>
      </c>
      <c r="L100" s="1151"/>
      <c r="M100" s="1151"/>
      <c r="N100" s="1151"/>
      <c r="O100" s="1151"/>
      <c r="P100" s="1151"/>
      <c r="Q100" s="1151"/>
    </row>
    <row r="101" spans="1:17" ht="12.95" customHeight="1">
      <c r="A101" s="596" t="s">
        <v>258</v>
      </c>
      <c r="B101" s="753">
        <v>75640.781159727208</v>
      </c>
      <c r="C101" s="753">
        <v>8002.6852453725605</v>
      </c>
      <c r="D101" s="595">
        <v>845.19250527147028</v>
      </c>
      <c r="E101" s="754">
        <v>5503.3029025565747</v>
      </c>
      <c r="F101" s="753">
        <v>2204.4744042795578</v>
      </c>
      <c r="G101" s="751">
        <v>149.64240418818125</v>
      </c>
      <c r="H101" s="753">
        <v>70137.478257170413</v>
      </c>
      <c r="I101" s="753">
        <v>5798.210841092995</v>
      </c>
      <c r="J101" s="751">
        <v>1109.6400110201773</v>
      </c>
    </row>
    <row r="102" spans="1:17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</row>
    <row r="103" spans="1:17" ht="12.95" customHeight="1">
      <c r="A103" s="596" t="s">
        <v>259</v>
      </c>
      <c r="B103" s="753">
        <v>73398.143156663791</v>
      </c>
      <c r="C103" s="753">
        <v>7747.2946333217351</v>
      </c>
      <c r="D103" s="595">
        <v>847.4035341443257</v>
      </c>
      <c r="E103" s="754">
        <v>5349.2357686769892</v>
      </c>
      <c r="F103" s="753">
        <v>2145.863599694796</v>
      </c>
      <c r="G103" s="751">
        <v>149.28125764553749</v>
      </c>
      <c r="H103" s="753">
        <v>68048.907387986575</v>
      </c>
      <c r="I103" s="753">
        <v>5601.4310336269318</v>
      </c>
      <c r="J103" s="751">
        <v>1114.8486159959884</v>
      </c>
    </row>
    <row r="104" spans="1:17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</row>
    <row r="105" spans="1:17" ht="12.95" customHeight="1">
      <c r="A105" s="599" t="s">
        <v>260</v>
      </c>
      <c r="B105" s="446">
        <v>36.179433925461176</v>
      </c>
      <c r="C105" s="446">
        <v>40.595009432441941</v>
      </c>
      <c r="D105" s="595">
        <v>-10.877138763396887</v>
      </c>
      <c r="E105" s="307">
        <v>41.556193958322936</v>
      </c>
      <c r="F105" s="446">
        <v>43.8166972616621</v>
      </c>
      <c r="G105" s="751">
        <v>-5.1589997526285796</v>
      </c>
      <c r="H105" s="446">
        <v>35.917816581613643</v>
      </c>
      <c r="I105" s="446">
        <v>39.67882128078876</v>
      </c>
      <c r="J105" s="751">
        <v>-9.4786200239170846</v>
      </c>
    </row>
    <row r="106" spans="1:17" ht="12.95" customHeight="1">
      <c r="A106" s="600" t="s">
        <v>261</v>
      </c>
      <c r="B106" s="302">
        <v>2.2860348126070367</v>
      </c>
      <c r="C106" s="302">
        <v>1.677875695245455</v>
      </c>
      <c r="D106" s="1090">
        <v>36.245779057703942</v>
      </c>
      <c r="E106" s="301">
        <v>1.9781602068434849</v>
      </c>
      <c r="F106" s="302">
        <v>1.8503841299426786</v>
      </c>
      <c r="G106" s="610">
        <v>6.9053811494137918</v>
      </c>
      <c r="H106" s="302">
        <v>2.3084261815223064</v>
      </c>
      <c r="I106" s="302">
        <v>1.6278140086799475</v>
      </c>
      <c r="J106" s="610">
        <v>41.811421281126073</v>
      </c>
    </row>
    <row r="107" spans="1:17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7">
      <c r="A108" s="167" t="s">
        <v>263</v>
      </c>
      <c r="B108" s="168"/>
      <c r="C108" s="168"/>
      <c r="D108" s="169"/>
      <c r="H108"/>
      <c r="J108"/>
    </row>
    <row r="109" spans="1:17">
      <c r="A109" s="165" t="s">
        <v>264</v>
      </c>
      <c r="B109" s="166"/>
      <c r="C109" s="166"/>
      <c r="D109" s="170"/>
      <c r="H109"/>
      <c r="J109"/>
    </row>
    <row r="110" spans="1:17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7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7">
      <c r="A112" s="251"/>
    </row>
    <row r="113" spans="1:1">
      <c r="A113" s="257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5"/>
  <dimension ref="A1:S113"/>
  <sheetViews>
    <sheetView showGridLines="0" workbookViewId="0">
      <selection activeCell="E22" sqref="E22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9" s="11" customFormat="1" ht="15.75">
      <c r="A1" s="1468" t="s">
        <v>1028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9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  <c r="N2" s="1149"/>
    </row>
    <row r="3" spans="1:19" customFormat="1" ht="1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  <c r="N3" s="1150"/>
    </row>
    <row r="4" spans="1:19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9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9" customFormat="1" ht="12.95" customHeight="1">
      <c r="A6" s="596" t="s">
        <v>137</v>
      </c>
      <c r="B6" s="446">
        <v>13770.983438063744</v>
      </c>
      <c r="C6" s="446">
        <v>6686.4475006525718</v>
      </c>
      <c r="D6" s="594">
        <v>105.95366129353066</v>
      </c>
      <c r="E6" s="307">
        <v>11192.983438063733</v>
      </c>
      <c r="F6" s="446">
        <v>6333.4475006525608</v>
      </c>
      <c r="G6" s="751">
        <v>76.728131667791914</v>
      </c>
      <c r="H6" s="446">
        <v>2578</v>
      </c>
      <c r="I6" s="446">
        <v>352.99999999999989</v>
      </c>
      <c r="J6" s="751">
        <v>630.31161473087843</v>
      </c>
      <c r="K6" s="467"/>
    </row>
    <row r="7" spans="1:19" customFormat="1" ht="12.95" customHeight="1">
      <c r="A7" s="596" t="s">
        <v>180</v>
      </c>
      <c r="B7" s="446">
        <v>116043.46370579561</v>
      </c>
      <c r="C7" s="446">
        <v>70467.64442934125</v>
      </c>
      <c r="D7" s="594">
        <v>64.676234952274839</v>
      </c>
      <c r="E7" s="307">
        <v>94249.810651496868</v>
      </c>
      <c r="F7" s="446">
        <v>62937.818879539322</v>
      </c>
      <c r="G7" s="751">
        <v>49.750678255767887</v>
      </c>
      <c r="H7" s="446">
        <v>21793.65305429864</v>
      </c>
      <c r="I7" s="446">
        <v>7530.0982770745413</v>
      </c>
      <c r="J7" s="751">
        <v>189.42056600575364</v>
      </c>
      <c r="L7" s="493"/>
      <c r="M7" s="493"/>
      <c r="N7" s="493"/>
      <c r="O7" s="493"/>
      <c r="P7" s="493"/>
      <c r="Q7" s="493"/>
      <c r="R7" s="493"/>
      <c r="S7" s="493"/>
    </row>
    <row r="8" spans="1:19" customFormat="1" ht="12.95" customHeight="1">
      <c r="A8" s="596" t="s">
        <v>168</v>
      </c>
      <c r="B8" s="446">
        <v>317.92729782409759</v>
      </c>
      <c r="C8" s="446">
        <v>193.06203953244179</v>
      </c>
      <c r="D8" s="594">
        <v>64.676234952274854</v>
      </c>
      <c r="E8" s="307">
        <v>258.21865931916949</v>
      </c>
      <c r="F8" s="446">
        <v>172.43238049188855</v>
      </c>
      <c r="G8" s="751">
        <v>49.750678255767887</v>
      </c>
      <c r="H8" s="446">
        <v>59.708638504927784</v>
      </c>
      <c r="I8" s="446">
        <v>20.630406238560386</v>
      </c>
      <c r="J8" s="751">
        <v>189.42056600575364</v>
      </c>
      <c r="L8" s="502"/>
      <c r="M8" s="502"/>
      <c r="N8" s="493"/>
      <c r="O8" s="502"/>
      <c r="P8" s="502"/>
      <c r="Q8" s="493"/>
      <c r="R8" s="502"/>
      <c r="S8" s="502"/>
    </row>
    <row r="9" spans="1:19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</row>
    <row r="10" spans="1:19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</row>
    <row r="11" spans="1:19" customFormat="1" ht="12.95" customHeight="1">
      <c r="A11" s="596" t="s">
        <v>182</v>
      </c>
      <c r="B11" s="446">
        <v>11710.643693846203</v>
      </c>
      <c r="C11" s="446">
        <v>5526.0294705943579</v>
      </c>
      <c r="D11" s="594">
        <v>111.91786537082389</v>
      </c>
      <c r="E11" s="307">
        <v>9189.1436938462011</v>
      </c>
      <c r="F11" s="446">
        <v>5249.6922694691802</v>
      </c>
      <c r="G11" s="751">
        <v>75.041568575130128</v>
      </c>
      <c r="H11" s="446">
        <v>2521.5</v>
      </c>
      <c r="I11" s="446">
        <v>276.33720112517574</v>
      </c>
      <c r="J11" s="751">
        <v>812.47214987091297</v>
      </c>
      <c r="K11" s="746"/>
      <c r="L11" s="746"/>
    </row>
    <row r="12" spans="1:19" customFormat="1" ht="12.95" customHeight="1">
      <c r="A12" s="596" t="s">
        <v>183</v>
      </c>
      <c r="B12" s="446">
        <v>6880.1857236645938</v>
      </c>
      <c r="C12" s="446">
        <v>3366.0881491792347</v>
      </c>
      <c r="D12" s="594">
        <v>104.3970751432108</v>
      </c>
      <c r="E12" s="307">
        <v>5777.7248262287012</v>
      </c>
      <c r="F12" s="446">
        <v>3092.7509480540612</v>
      </c>
      <c r="G12" s="751">
        <v>86.81506927882468</v>
      </c>
      <c r="H12" s="446">
        <v>1102.4608974358976</v>
      </c>
      <c r="I12" s="446">
        <v>273.33720112517574</v>
      </c>
      <c r="J12" s="751">
        <v>303.33364536465774</v>
      </c>
    </row>
    <row r="13" spans="1:19" customFormat="1" ht="12.95" customHeight="1">
      <c r="A13" s="596" t="s">
        <v>184</v>
      </c>
      <c r="B13" s="446">
        <v>930.05981947290218</v>
      </c>
      <c r="C13" s="446">
        <v>431.47628782248194</v>
      </c>
      <c r="D13" s="594">
        <v>115.55293899616279</v>
      </c>
      <c r="E13" s="307">
        <v>901.47648613956881</v>
      </c>
      <c r="F13" s="446">
        <v>431.47628782248194</v>
      </c>
      <c r="G13" s="751">
        <v>108.92839573850566</v>
      </c>
      <c r="H13" s="446">
        <v>28.583333333333332</v>
      </c>
      <c r="I13" s="446">
        <v>0</v>
      </c>
      <c r="J13" s="751" t="s">
        <v>120</v>
      </c>
    </row>
    <row r="14" spans="1:19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</row>
    <row r="15" spans="1:19" customFormat="1" ht="12.95" customHeight="1">
      <c r="A15" s="596" t="s">
        <v>185</v>
      </c>
      <c r="B15" s="446">
        <v>910.71787993325961</v>
      </c>
      <c r="C15" s="446">
        <v>437.7308329549013</v>
      </c>
      <c r="D15" s="594">
        <v>108.05431360305602</v>
      </c>
      <c r="E15" s="307">
        <v>707.71542895286757</v>
      </c>
      <c r="F15" s="446">
        <v>434.7308329549013</v>
      </c>
      <c r="G15" s="751">
        <v>62.793934845262164</v>
      </c>
      <c r="H15" s="446">
        <v>203.00245098039215</v>
      </c>
      <c r="I15" s="446">
        <v>3</v>
      </c>
      <c r="J15" s="751">
        <v>6666.7483660130711</v>
      </c>
      <c r="K15" s="746"/>
      <c r="L15" s="746"/>
    </row>
    <row r="16" spans="1:19" customFormat="1" ht="12.95" customHeight="1">
      <c r="A16" s="596" t="s">
        <v>186</v>
      </c>
      <c r="B16" s="446">
        <v>206.24961137547206</v>
      </c>
      <c r="C16" s="446">
        <v>123.59402924704051</v>
      </c>
      <c r="D16" s="594">
        <v>66.876678939901751</v>
      </c>
      <c r="E16" s="307">
        <v>206.24961137547206</v>
      </c>
      <c r="F16" s="446">
        <v>123.59402924704051</v>
      </c>
      <c r="G16" s="751">
        <v>66.876678939901751</v>
      </c>
      <c r="H16" s="446">
        <v>0</v>
      </c>
      <c r="I16" s="446">
        <v>0</v>
      </c>
      <c r="J16" s="751" t="s">
        <v>120</v>
      </c>
    </row>
    <row r="17" spans="1:12" customFormat="1" ht="12.95" customHeight="1">
      <c r="A17" s="596" t="s">
        <v>187</v>
      </c>
      <c r="B17" s="446">
        <v>78.335817947298722</v>
      </c>
      <c r="C17" s="446">
        <v>28.8136293414356</v>
      </c>
      <c r="D17" s="594">
        <v>171.87070750107645</v>
      </c>
      <c r="E17" s="307">
        <v>78.335817947298722</v>
      </c>
      <c r="F17" s="446">
        <v>28.8136293414356</v>
      </c>
      <c r="G17" s="751">
        <v>171.87070750107645</v>
      </c>
      <c r="H17" s="446">
        <v>0</v>
      </c>
      <c r="I17" s="446">
        <v>0</v>
      </c>
      <c r="J17" s="751" t="s">
        <v>120</v>
      </c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</row>
    <row r="19" spans="1:12" customFormat="1" ht="12.95" customHeight="1">
      <c r="A19" s="596" t="s">
        <v>188</v>
      </c>
      <c r="B19" s="446">
        <v>3022.5596857755759</v>
      </c>
      <c r="C19" s="446">
        <v>1399.5605353433534</v>
      </c>
      <c r="D19" s="594">
        <v>115.96491251691754</v>
      </c>
      <c r="E19" s="307">
        <v>2382.3108924120766</v>
      </c>
      <c r="F19" s="446">
        <v>1362.7326520803435</v>
      </c>
      <c r="G19" s="751">
        <v>74.818654911896914</v>
      </c>
      <c r="H19" s="446">
        <v>640.24879336349932</v>
      </c>
      <c r="I19" s="446">
        <v>36.827883263009845</v>
      </c>
      <c r="J19" s="751">
        <v>1638.4892549786298</v>
      </c>
    </row>
    <row r="20" spans="1:12" customFormat="1" ht="12.95" customHeight="1">
      <c r="A20" s="596" t="s">
        <v>189</v>
      </c>
      <c r="B20" s="446">
        <v>2889.484035178793</v>
      </c>
      <c r="C20" s="446">
        <v>1349.2680959923375</v>
      </c>
      <c r="D20" s="594">
        <v>114.15195718043587</v>
      </c>
      <c r="E20" s="307">
        <v>2305.7352418152932</v>
      </c>
      <c r="F20" s="446">
        <v>1312.4402127293279</v>
      </c>
      <c r="G20" s="751">
        <v>75.683068794450165</v>
      </c>
      <c r="H20" s="446">
        <v>583.74879336349932</v>
      </c>
      <c r="I20" s="446">
        <v>36.827883263009845</v>
      </c>
      <c r="J20" s="751">
        <v>1485.0728894587874</v>
      </c>
      <c r="K20" s="746"/>
      <c r="L20" s="746"/>
    </row>
    <row r="21" spans="1:12" customFormat="1" ht="12.95" customHeight="1">
      <c r="A21" s="596" t="s">
        <v>190</v>
      </c>
      <c r="B21" s="446">
        <v>771.97376168646315</v>
      </c>
      <c r="C21" s="446">
        <v>459.02068716742593</v>
      </c>
      <c r="D21" s="594">
        <v>68.178424909396057</v>
      </c>
      <c r="E21" s="307">
        <v>715.47376168646315</v>
      </c>
      <c r="F21" s="446">
        <v>425.19280390441611</v>
      </c>
      <c r="G21" s="751">
        <v>68.270430523867148</v>
      </c>
      <c r="H21" s="446">
        <v>56.5</v>
      </c>
      <c r="I21" s="446">
        <v>33.827883263009845</v>
      </c>
      <c r="J21" s="751">
        <v>67.021978764428596</v>
      </c>
    </row>
    <row r="22" spans="1:12" customFormat="1" ht="12.95" customHeight="1">
      <c r="A22" s="596" t="s">
        <v>191</v>
      </c>
      <c r="B22" s="446">
        <v>229.99342834816989</v>
      </c>
      <c r="C22" s="446">
        <v>80.574443141062375</v>
      </c>
      <c r="D22" s="751">
        <v>185.4421568207656</v>
      </c>
      <c r="E22" s="307">
        <v>166.53509501483657</v>
      </c>
      <c r="F22" s="446">
        <v>80.574443141062375</v>
      </c>
      <c r="G22" s="751">
        <v>106.68476072900947</v>
      </c>
      <c r="H22" s="446">
        <v>63.458333333333336</v>
      </c>
      <c r="I22" s="446">
        <v>0</v>
      </c>
      <c r="J22" s="751" t="s">
        <v>120</v>
      </c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</row>
    <row r="24" spans="1:12" customFormat="1" ht="12.95" customHeight="1">
      <c r="A24" s="596" t="s">
        <v>192</v>
      </c>
      <c r="B24" s="446">
        <v>86.168184333809378</v>
      </c>
      <c r="C24" s="446">
        <v>20.261952170951229</v>
      </c>
      <c r="D24" s="594">
        <v>325.27089002482859</v>
      </c>
      <c r="E24" s="307">
        <v>86.168184333809378</v>
      </c>
      <c r="F24" s="446">
        <v>20.261952170951229</v>
      </c>
      <c r="G24" s="751">
        <v>325.27089002482859</v>
      </c>
      <c r="H24" s="446">
        <v>0</v>
      </c>
      <c r="I24" s="446">
        <v>0</v>
      </c>
      <c r="J24" s="751" t="s">
        <v>120</v>
      </c>
    </row>
    <row r="25" spans="1:12" customFormat="1" ht="12.95" customHeight="1">
      <c r="A25" s="596" t="s">
        <v>193</v>
      </c>
      <c r="B25" s="446">
        <v>7.8255054006935811</v>
      </c>
      <c r="C25" s="446">
        <v>3.1468484400991033</v>
      </c>
      <c r="D25" s="594">
        <v>148.67754356950007</v>
      </c>
      <c r="E25" s="307">
        <v>7.8255054006935811</v>
      </c>
      <c r="F25" s="446">
        <v>3.1468484400991033</v>
      </c>
      <c r="G25" s="751">
        <v>148.67754356950007</v>
      </c>
      <c r="H25" s="446">
        <v>0</v>
      </c>
      <c r="I25" s="446">
        <v>0</v>
      </c>
      <c r="J25" s="751" t="s">
        <v>120</v>
      </c>
    </row>
    <row r="26" spans="1:12" customFormat="1" ht="12.95" customHeight="1">
      <c r="A26" s="596" t="s">
        <v>194</v>
      </c>
      <c r="B26" s="446">
        <v>52.828905437066815</v>
      </c>
      <c r="C26" s="446">
        <v>10.683786848850936</v>
      </c>
      <c r="D26" s="594">
        <v>394.47734388999606</v>
      </c>
      <c r="E26" s="307">
        <v>52.828905437066815</v>
      </c>
      <c r="F26" s="446">
        <v>10.683786848850936</v>
      </c>
      <c r="G26" s="751">
        <v>394.47734388999606</v>
      </c>
      <c r="H26" s="446">
        <v>0</v>
      </c>
      <c r="I26" s="446">
        <v>0</v>
      </c>
      <c r="J26" s="751" t="s">
        <v>120</v>
      </c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</row>
    <row r="28" spans="1:12" customFormat="1" ht="12.95" customHeight="1">
      <c r="A28" s="596" t="s">
        <v>195</v>
      </c>
      <c r="B28" s="446">
        <v>157.22115101464658</v>
      </c>
      <c r="C28" s="446">
        <v>61.637259618731612</v>
      </c>
      <c r="D28" s="594">
        <v>155.07485567523017</v>
      </c>
      <c r="E28" s="307">
        <v>100.72115101464659</v>
      </c>
      <c r="F28" s="446">
        <v>61.637259618731612</v>
      </c>
      <c r="G28" s="751">
        <v>63.40952150967685</v>
      </c>
      <c r="H28" s="446">
        <v>56.5</v>
      </c>
      <c r="I28" s="446">
        <v>0</v>
      </c>
      <c r="J28" s="751" t="s">
        <v>120</v>
      </c>
    </row>
    <row r="29" spans="1:12" customFormat="1" ht="12.95" customHeight="1">
      <c r="A29" s="596" t="s">
        <v>196</v>
      </c>
      <c r="B29" s="446">
        <v>8.5760990525798704</v>
      </c>
      <c r="C29" s="446">
        <v>4.2115020421269183</v>
      </c>
      <c r="D29" s="594">
        <v>103.63516310320291</v>
      </c>
      <c r="E29" s="307">
        <v>8.5760990525798704</v>
      </c>
      <c r="F29" s="446">
        <v>4.2115020421269183</v>
      </c>
      <c r="G29" s="751">
        <v>103.63516310320291</v>
      </c>
      <c r="H29" s="446">
        <v>0</v>
      </c>
      <c r="I29" s="446">
        <v>0</v>
      </c>
      <c r="J29" s="751" t="s">
        <v>120</v>
      </c>
    </row>
    <row r="30" spans="1:12" customFormat="1" ht="12.95" customHeight="1">
      <c r="A30" s="596" t="s">
        <v>197</v>
      </c>
      <c r="B30" s="446">
        <v>34.283244542117714</v>
      </c>
      <c r="C30" s="446">
        <v>13.654420107892326</v>
      </c>
      <c r="D30" s="751">
        <v>151.07799724355795</v>
      </c>
      <c r="E30" s="307">
        <v>34.283244542117714</v>
      </c>
      <c r="F30" s="446">
        <v>13.654420107892326</v>
      </c>
      <c r="G30" s="751">
        <v>151.07799724355795</v>
      </c>
      <c r="H30" s="446">
        <v>0</v>
      </c>
      <c r="I30" s="446">
        <v>0</v>
      </c>
      <c r="J30" s="751" t="s">
        <v>120</v>
      </c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</row>
    <row r="32" spans="1:12" customFormat="1" ht="12.95" customHeight="1">
      <c r="A32" s="596" t="s">
        <v>198</v>
      </c>
      <c r="B32" s="446">
        <v>4148.2321842597912</v>
      </c>
      <c r="C32" s="446">
        <v>1979.7754808965674</v>
      </c>
      <c r="D32" s="594">
        <v>109.5304353593272</v>
      </c>
      <c r="E32" s="307">
        <v>3262.8806005493875</v>
      </c>
      <c r="F32" s="446">
        <v>1936.9405652847527</v>
      </c>
      <c r="G32" s="751">
        <v>68.455380564023983</v>
      </c>
      <c r="H32" s="446">
        <v>885.35158371040723</v>
      </c>
      <c r="I32" s="446">
        <v>42.834915611814345</v>
      </c>
      <c r="J32" s="751">
        <v>1966.8923261896598</v>
      </c>
      <c r="K32" s="746"/>
      <c r="L32" s="746"/>
    </row>
    <row r="33" spans="1:10" customFormat="1" ht="12.95" customHeight="1">
      <c r="A33" s="596" t="s">
        <v>199</v>
      </c>
      <c r="B33" s="446">
        <v>3230.0430948551029</v>
      </c>
      <c r="C33" s="446">
        <v>1607.8860590399781</v>
      </c>
      <c r="D33" s="594">
        <v>100.88756144721272</v>
      </c>
      <c r="E33" s="307">
        <v>2565.4660209486183</v>
      </c>
      <c r="F33" s="446">
        <v>1565.0511434281636</v>
      </c>
      <c r="G33" s="751">
        <v>63.922184378530766</v>
      </c>
      <c r="H33" s="446">
        <v>664.57707390648568</v>
      </c>
      <c r="I33" s="446">
        <v>42.834915611814345</v>
      </c>
      <c r="J33" s="751">
        <v>1451.4844943996759</v>
      </c>
    </row>
    <row r="34" spans="1:10" customFormat="1" ht="12.95" customHeight="1">
      <c r="A34" s="596" t="s">
        <v>200</v>
      </c>
      <c r="B34" s="446">
        <v>1884.7583892763059</v>
      </c>
      <c r="C34" s="446">
        <v>872.55953260884337</v>
      </c>
      <c r="D34" s="594">
        <v>116.00341510694578</v>
      </c>
      <c r="E34" s="307">
        <v>1505.0731705734406</v>
      </c>
      <c r="F34" s="446">
        <v>872.55953260884337</v>
      </c>
      <c r="G34" s="751">
        <v>72.489453650624952</v>
      </c>
      <c r="H34" s="446">
        <v>379.68521870286577</v>
      </c>
      <c r="I34" s="446">
        <v>0</v>
      </c>
      <c r="J34" s="751" t="s">
        <v>120</v>
      </c>
    </row>
    <row r="35" spans="1:10" customFormat="1" ht="12.95" customHeight="1">
      <c r="A35" s="596" t="s">
        <v>201</v>
      </c>
      <c r="B35" s="446">
        <v>743.47432916125081</v>
      </c>
      <c r="C35" s="446">
        <v>428.44651471139662</v>
      </c>
      <c r="D35" s="594">
        <v>73.527920903279664</v>
      </c>
      <c r="E35" s="307">
        <v>743.47432916125081</v>
      </c>
      <c r="F35" s="446">
        <v>385.61159909958224</v>
      </c>
      <c r="G35" s="751">
        <v>92.803932998201219</v>
      </c>
      <c r="H35" s="446">
        <v>0</v>
      </c>
      <c r="I35" s="446">
        <v>42.834915611814345</v>
      </c>
      <c r="J35" s="751">
        <v>-100</v>
      </c>
    </row>
    <row r="36" spans="1:10" customFormat="1" ht="12.95" customHeight="1">
      <c r="A36" s="596" t="s">
        <v>202</v>
      </c>
      <c r="B36" s="446">
        <v>196.72709111689696</v>
      </c>
      <c r="C36" s="446">
        <v>99.313865573360061</v>
      </c>
      <c r="D36" s="594">
        <v>98.0862289280048</v>
      </c>
      <c r="E36" s="307">
        <v>196.72709111689696</v>
      </c>
      <c r="F36" s="446">
        <v>99.313865573360061</v>
      </c>
      <c r="G36" s="751">
        <v>98.0862289280048</v>
      </c>
      <c r="H36" s="446">
        <v>0</v>
      </c>
      <c r="I36" s="446">
        <v>0</v>
      </c>
      <c r="J36" s="751" t="s">
        <v>120</v>
      </c>
    </row>
    <row r="37" spans="1:10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</row>
    <row r="38" spans="1:10" customFormat="1" ht="12.95" customHeight="1">
      <c r="A38" s="596" t="s">
        <v>203</v>
      </c>
      <c r="B38" s="446">
        <v>6890.7977143991275</v>
      </c>
      <c r="C38" s="446">
        <v>3320.3593514733175</v>
      </c>
      <c r="D38" s="594">
        <v>107.53168512744043</v>
      </c>
      <c r="E38" s="307">
        <v>5415.2586118350264</v>
      </c>
      <c r="F38" s="446">
        <v>3240.6965525984938</v>
      </c>
      <c r="G38" s="751">
        <v>67.101687058385622</v>
      </c>
      <c r="H38" s="446">
        <v>1475.5391025641024</v>
      </c>
      <c r="I38" s="446">
        <v>79.66279887482419</v>
      </c>
      <c r="J38" s="751">
        <v>1752.2310581663692</v>
      </c>
    </row>
    <row r="39" spans="1:10" customFormat="1" ht="12.95" customHeight="1">
      <c r="A39" s="596" t="s">
        <v>204</v>
      </c>
      <c r="B39" s="446">
        <v>2060.3397442175301</v>
      </c>
      <c r="C39" s="446">
        <v>1160.4180300581966</v>
      </c>
      <c r="D39" s="594">
        <v>77.551510821854535</v>
      </c>
      <c r="E39" s="307">
        <v>2003.8397442175303</v>
      </c>
      <c r="F39" s="446">
        <v>1083.7552311833724</v>
      </c>
      <c r="G39" s="751">
        <v>84.897815167129622</v>
      </c>
      <c r="H39" s="446">
        <v>56.5</v>
      </c>
      <c r="I39" s="446">
        <v>76.66279887482419</v>
      </c>
      <c r="J39" s="751">
        <v>-26.300629732741974</v>
      </c>
    </row>
    <row r="40" spans="1:10" customFormat="1" ht="12.95" customHeight="1">
      <c r="A40" s="596" t="s">
        <v>205</v>
      </c>
      <c r="B40" s="446">
        <v>4830.4579701815928</v>
      </c>
      <c r="C40" s="446">
        <v>2159.9413214151218</v>
      </c>
      <c r="D40" s="594">
        <v>123.63838879737887</v>
      </c>
      <c r="E40" s="307">
        <v>3411.4188676174963</v>
      </c>
      <c r="F40" s="446">
        <v>2156.9413214151218</v>
      </c>
      <c r="G40" s="751">
        <v>58.16002196014027</v>
      </c>
      <c r="H40" s="446">
        <v>1419.0391025641024</v>
      </c>
      <c r="I40" s="446">
        <v>3</v>
      </c>
      <c r="J40" s="751">
        <v>47201.303418803414</v>
      </c>
    </row>
    <row r="41" spans="1:10" customFormat="1" ht="12.95" customHeight="1">
      <c r="A41" s="596" t="s">
        <v>206</v>
      </c>
      <c r="B41" s="446">
        <v>8618.2850303410542</v>
      </c>
      <c r="C41" s="446">
        <v>4384.5077307873225</v>
      </c>
      <c r="D41" s="594">
        <v>96.562204003537616</v>
      </c>
      <c r="E41" s="307">
        <v>7459.3241329051616</v>
      </c>
      <c r="F41" s="446">
        <v>4034.5077307873253</v>
      </c>
      <c r="G41" s="751">
        <v>84.888086246137661</v>
      </c>
      <c r="H41" s="446">
        <v>1158.9608974358976</v>
      </c>
      <c r="I41" s="446">
        <v>349.99999999999989</v>
      </c>
      <c r="J41" s="751">
        <v>231.13168498168511</v>
      </c>
    </row>
    <row r="42" spans="1:10" customFormat="1" ht="12.95" customHeight="1">
      <c r="A42" s="596" t="s">
        <v>207</v>
      </c>
      <c r="B42" s="446">
        <v>5152.6984077226662</v>
      </c>
      <c r="C42" s="446">
        <v>2301.9397698652297</v>
      </c>
      <c r="D42" s="594">
        <v>123.84158244176552</v>
      </c>
      <c r="E42" s="307">
        <v>3733.6593051585683</v>
      </c>
      <c r="F42" s="446">
        <v>2298.9397698652297</v>
      </c>
      <c r="G42" s="751">
        <v>62.40787836635868</v>
      </c>
      <c r="H42" s="446">
        <v>1419.0391025641024</v>
      </c>
      <c r="I42" s="446">
        <v>3</v>
      </c>
      <c r="J42" s="751">
        <v>47201.303418803414</v>
      </c>
    </row>
    <row r="43" spans="1:10" customFormat="1" ht="12.95" customHeight="1">
      <c r="A43" s="596" t="s">
        <v>208</v>
      </c>
      <c r="B43" s="457">
        <v>1.4452466098793659</v>
      </c>
      <c r="C43" s="457">
        <v>1.4020454196810681</v>
      </c>
      <c r="D43" s="594">
        <v>3.0812974809421689</v>
      </c>
      <c r="E43" s="308">
        <v>1.3984086000952665</v>
      </c>
      <c r="F43" s="457">
        <v>1.423506406471188</v>
      </c>
      <c r="G43" s="751">
        <v>-1.7630975359034684</v>
      </c>
      <c r="H43" s="457">
        <v>1.6486046656533357</v>
      </c>
      <c r="I43" s="457">
        <v>1.0169971671388103</v>
      </c>
      <c r="J43" s="751">
        <v>62.105138433322416</v>
      </c>
    </row>
    <row r="44" spans="1:10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</row>
    <row r="45" spans="1:10" customFormat="1" ht="12.95" customHeight="1">
      <c r="A45" s="596" t="s">
        <v>209</v>
      </c>
      <c r="B45" s="457">
        <v>8.426664967517512</v>
      </c>
      <c r="C45" s="457">
        <v>10.538876499436192</v>
      </c>
      <c r="D45" s="594">
        <v>-20.042093974928722</v>
      </c>
      <c r="E45" s="308">
        <v>8.420436890041632</v>
      </c>
      <c r="F45" s="457">
        <v>9.9373712141854149</v>
      </c>
      <c r="G45" s="751">
        <v>-15.264945743179915</v>
      </c>
      <c r="H45" s="457">
        <v>8.4537056067876808</v>
      </c>
      <c r="I45" s="457">
        <v>21.330950565987944</v>
      </c>
      <c r="J45" s="751">
        <v>-60.368828474681024</v>
      </c>
    </row>
    <row r="46" spans="1:10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</row>
    <row r="47" spans="1:10" customFormat="1" ht="12.95" customHeight="1">
      <c r="A47" s="597" t="s">
        <v>211</v>
      </c>
      <c r="B47" s="457">
        <v>6.1305840991944702</v>
      </c>
      <c r="C47" s="457">
        <v>8.0024353936561443</v>
      </c>
      <c r="D47" s="594">
        <v>-23.391020387937989</v>
      </c>
      <c r="E47" s="308">
        <v>6.1305661063669454</v>
      </c>
      <c r="F47" s="457">
        <v>7.1245792107097916</v>
      </c>
      <c r="G47" s="751">
        <v>-13.951885086050108</v>
      </c>
      <c r="H47" s="457">
        <v>6.1306496707501017</v>
      </c>
      <c r="I47" s="457">
        <v>24.679432911741483</v>
      </c>
      <c r="J47" s="751">
        <v>-75.158871386248975</v>
      </c>
    </row>
    <row r="48" spans="1:10" customFormat="1" ht="12.95" customHeight="1">
      <c r="A48" s="597" t="s">
        <v>212</v>
      </c>
      <c r="B48" s="457">
        <v>5.4221967831891948</v>
      </c>
      <c r="C48" s="457">
        <v>6.5014785738581171</v>
      </c>
      <c r="D48" s="594">
        <v>-16.600559063727761</v>
      </c>
      <c r="E48" s="308">
        <v>5.9207811004723236</v>
      </c>
      <c r="F48" s="457">
        <v>6.443053868041571</v>
      </c>
      <c r="G48" s="751">
        <v>-8.1059817016243088</v>
      </c>
      <c r="H48" s="457">
        <v>3.452850645868379</v>
      </c>
      <c r="I48" s="457">
        <v>8.5835676470447844</v>
      </c>
      <c r="J48" s="751">
        <v>-59.773711959302233</v>
      </c>
    </row>
    <row r="49" spans="1:12" customFormat="1" ht="12.95" customHeight="1">
      <c r="A49" s="597" t="s">
        <v>213</v>
      </c>
      <c r="B49" s="457">
        <v>1.9699425919587892</v>
      </c>
      <c r="C49" s="457">
        <v>11.318454389028286</v>
      </c>
      <c r="D49" s="594">
        <v>-82.595303879402621</v>
      </c>
      <c r="E49" s="308">
        <v>1.9699425919587892</v>
      </c>
      <c r="F49" s="457">
        <v>11.318454389028286</v>
      </c>
      <c r="G49" s="751">
        <v>-82.595303879402621</v>
      </c>
      <c r="H49" s="457">
        <v>0</v>
      </c>
      <c r="I49" s="457">
        <v>0</v>
      </c>
      <c r="J49" s="751" t="s">
        <v>120</v>
      </c>
    </row>
    <row r="50" spans="1:12" customFormat="1" ht="12.95" customHeight="1">
      <c r="A50" s="597" t="s">
        <v>214</v>
      </c>
      <c r="B50" s="457">
        <v>3.1490812213374886</v>
      </c>
      <c r="C50" s="457">
        <v>4.8390778023913166</v>
      </c>
      <c r="D50" s="594">
        <v>-34.92393902447045</v>
      </c>
      <c r="E50" s="308">
        <v>3.2327090286124784</v>
      </c>
      <c r="F50" s="457">
        <v>4.8390778023913166</v>
      </c>
      <c r="G50" s="751">
        <v>-33.195762485674905</v>
      </c>
      <c r="H50" s="457">
        <v>3</v>
      </c>
      <c r="I50" s="457">
        <v>0</v>
      </c>
      <c r="J50" s="751" t="s">
        <v>120</v>
      </c>
    </row>
    <row r="51" spans="1:12" customFormat="1" ht="12.95" customHeight="1">
      <c r="A51" s="597" t="s">
        <v>215</v>
      </c>
      <c r="B51" s="457">
        <v>4.9103614154670661</v>
      </c>
      <c r="C51" s="457">
        <v>6.2893156043471432</v>
      </c>
      <c r="D51" s="594">
        <v>-21.925345707360442</v>
      </c>
      <c r="E51" s="308">
        <v>5.4638950931030177</v>
      </c>
      <c r="F51" s="457">
        <v>6.2982129415494548</v>
      </c>
      <c r="G51" s="751">
        <v>-13.246898067583956</v>
      </c>
      <c r="H51" s="457">
        <v>2.9806097192876546</v>
      </c>
      <c r="I51" s="457">
        <v>5</v>
      </c>
      <c r="J51" s="751">
        <v>-40.387805614246908</v>
      </c>
    </row>
    <row r="52" spans="1:12" customFormat="1" ht="12.95" customHeight="1">
      <c r="A52" s="456" t="s">
        <v>216</v>
      </c>
      <c r="B52" s="457">
        <v>5.6521002475859072</v>
      </c>
      <c r="C52" s="457">
        <v>7.1690372435816752</v>
      </c>
      <c r="D52" s="594">
        <v>-21.15956361300616</v>
      </c>
      <c r="E52" s="308">
        <v>6.099264778327143</v>
      </c>
      <c r="F52" s="457">
        <v>7.1319785943547274</v>
      </c>
      <c r="G52" s="751">
        <v>-14.480046488712439</v>
      </c>
      <c r="H52" s="457">
        <v>4.0041171192397265</v>
      </c>
      <c r="I52" s="457">
        <v>8.8447823677892004</v>
      </c>
      <c r="J52" s="751">
        <v>-54.729048689520489</v>
      </c>
    </row>
    <row r="53" spans="1:12" customFormat="1" ht="12.95" customHeight="1">
      <c r="A53" s="598" t="s">
        <v>217</v>
      </c>
      <c r="B53" s="457">
        <v>4.088819260627754</v>
      </c>
      <c r="C53" s="457">
        <v>4.4865099808053994</v>
      </c>
      <c r="D53" s="594">
        <v>-8.8641443322110653</v>
      </c>
      <c r="E53" s="308">
        <v>4.2827239736456368</v>
      </c>
      <c r="F53" s="457">
        <v>4.4865099808053994</v>
      </c>
      <c r="G53" s="751">
        <v>-4.5421944458302494</v>
      </c>
      <c r="H53" s="457">
        <v>3.3201804860976765</v>
      </c>
      <c r="I53" s="457">
        <v>0</v>
      </c>
      <c r="J53" s="751" t="s">
        <v>120</v>
      </c>
    </row>
    <row r="54" spans="1:12" customFormat="1" ht="12.95" customHeight="1">
      <c r="A54" s="598" t="s">
        <v>218</v>
      </c>
      <c r="B54" s="457">
        <v>4.872934289039887</v>
      </c>
      <c r="C54" s="457">
        <v>6.3924536485612302</v>
      </c>
      <c r="D54" s="594">
        <v>-23.770518224459025</v>
      </c>
      <c r="E54" s="308">
        <v>5.2448013979685264</v>
      </c>
      <c r="F54" s="457">
        <v>6.3253342485456887</v>
      </c>
      <c r="G54" s="751">
        <v>-17.08262058760921</v>
      </c>
      <c r="H54" s="457">
        <v>3.4374161682340985</v>
      </c>
      <c r="I54" s="457">
        <v>8.8447823677892004</v>
      </c>
      <c r="J54" s="751">
        <v>-61.136226700699495</v>
      </c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</row>
    <row r="57" spans="1:12" customFormat="1" ht="12.95" customHeight="1">
      <c r="A57" s="456" t="s">
        <v>220</v>
      </c>
      <c r="B57" s="446">
        <v>11574.257169080691</v>
      </c>
      <c r="C57" s="446">
        <v>5309.6847348151387</v>
      </c>
      <c r="D57" s="594">
        <v>117.98388693756708</v>
      </c>
      <c r="E57" s="307">
        <v>9349.1182927609352</v>
      </c>
      <c r="F57" s="446">
        <v>5095.9027376280774</v>
      </c>
      <c r="G57" s="751">
        <v>83.463436688600254</v>
      </c>
      <c r="H57" s="446">
        <v>2225.1388763197583</v>
      </c>
      <c r="I57" s="446">
        <v>213.78199718706051</v>
      </c>
      <c r="J57" s="751">
        <v>940.84483520506569</v>
      </c>
      <c r="K57" s="746"/>
      <c r="L57" s="746"/>
    </row>
    <row r="58" spans="1:12" customFormat="1" ht="12.95" customHeight="1">
      <c r="A58" s="456" t="s">
        <v>221</v>
      </c>
      <c r="B58" s="446">
        <v>10508.540863347644</v>
      </c>
      <c r="C58" s="446">
        <v>4642.8359883464982</v>
      </c>
      <c r="D58" s="594">
        <v>126.33883449090261</v>
      </c>
      <c r="E58" s="307">
        <v>8478.7892419298496</v>
      </c>
      <c r="F58" s="446">
        <v>4429.0539911594387</v>
      </c>
      <c r="G58" s="751">
        <v>91.435671338706584</v>
      </c>
      <c r="H58" s="446">
        <v>2029.7516214177979</v>
      </c>
      <c r="I58" s="446">
        <v>213.78199718706051</v>
      </c>
      <c r="J58" s="751">
        <v>849.44927455315769</v>
      </c>
    </row>
    <row r="59" spans="1:12" customFormat="1" ht="12.95" customHeight="1">
      <c r="A59" s="456" t="s">
        <v>222</v>
      </c>
      <c r="B59" s="446">
        <v>577.79538225125498</v>
      </c>
      <c r="C59" s="446">
        <v>519.81191409058874</v>
      </c>
      <c r="D59" s="594">
        <v>11.154701650520726</v>
      </c>
      <c r="E59" s="307">
        <v>514.34930381988249</v>
      </c>
      <c r="F59" s="446">
        <v>401.48280016653803</v>
      </c>
      <c r="G59" s="751">
        <v>28.112413185951326</v>
      </c>
      <c r="H59" s="446">
        <v>63.446078431372555</v>
      </c>
      <c r="I59" s="446">
        <v>118.32911392405056</v>
      </c>
      <c r="J59" s="751">
        <v>-46.381683824578147</v>
      </c>
      <c r="K59" s="746"/>
      <c r="L59" s="746"/>
    </row>
    <row r="60" spans="1:12" customFormat="1" ht="12.95" customHeight="1">
      <c r="A60" s="456" t="s">
        <v>223</v>
      </c>
      <c r="B60" s="446">
        <v>397.03238162467619</v>
      </c>
      <c r="C60" s="446">
        <v>390.3531527355089</v>
      </c>
      <c r="D60" s="594">
        <v>1.7110733812089718</v>
      </c>
      <c r="E60" s="307">
        <v>341.98630319330357</v>
      </c>
      <c r="F60" s="446">
        <v>272.02403881145824</v>
      </c>
      <c r="G60" s="751">
        <v>25.719147722211666</v>
      </c>
      <c r="H60" s="446">
        <v>55.04607843137255</v>
      </c>
      <c r="I60" s="446">
        <v>118.32911392405056</v>
      </c>
      <c r="J60" s="751">
        <v>-53.480528497235412</v>
      </c>
    </row>
    <row r="61" spans="1:12" customFormat="1" ht="12.95" customHeight="1">
      <c r="A61" s="456" t="s">
        <v>224</v>
      </c>
      <c r="B61" s="446">
        <v>89.90887131578819</v>
      </c>
      <c r="C61" s="446">
        <v>57.705641784227453</v>
      </c>
      <c r="D61" s="594">
        <v>55.80603305994731</v>
      </c>
      <c r="E61" s="307">
        <v>89.90887131578819</v>
      </c>
      <c r="F61" s="446">
        <v>57.705641784227453</v>
      </c>
      <c r="G61" s="751">
        <v>55.80603305994731</v>
      </c>
      <c r="H61" s="446">
        <v>0</v>
      </c>
      <c r="I61" s="446">
        <v>0</v>
      </c>
      <c r="J61" s="751" t="s">
        <v>120</v>
      </c>
      <c r="K61" s="746"/>
      <c r="L61" s="746"/>
    </row>
    <row r="62" spans="1:12" customFormat="1" ht="12.95" customHeight="1">
      <c r="A62" s="456" t="s">
        <v>225</v>
      </c>
      <c r="B62" s="446">
        <v>39.86631035126328</v>
      </c>
      <c r="C62" s="446">
        <v>32.427417323902795</v>
      </c>
      <c r="D62" s="594">
        <v>22.940134124949729</v>
      </c>
      <c r="E62" s="307">
        <v>39.86631035126328</v>
      </c>
      <c r="F62" s="446">
        <v>32.427417323902795</v>
      </c>
      <c r="G62" s="751">
        <v>22.940134124949729</v>
      </c>
      <c r="H62" s="446">
        <v>0</v>
      </c>
      <c r="I62" s="446">
        <v>0</v>
      </c>
      <c r="J62" s="751" t="s">
        <v>120</v>
      </c>
    </row>
    <row r="63" spans="1:12" customFormat="1" ht="12.95" customHeight="1">
      <c r="A63" s="456" t="s">
        <v>226</v>
      </c>
      <c r="B63" s="446">
        <v>55.317133272756031</v>
      </c>
      <c r="C63" s="446">
        <v>0</v>
      </c>
      <c r="D63" s="751" t="s">
        <v>120</v>
      </c>
      <c r="E63" s="307">
        <v>55.317133272756031</v>
      </c>
      <c r="F63" s="446">
        <v>0</v>
      </c>
      <c r="G63" s="751" t="s">
        <v>120</v>
      </c>
      <c r="H63" s="446">
        <v>0</v>
      </c>
      <c r="I63" s="446">
        <v>0</v>
      </c>
      <c r="J63" s="751" t="s">
        <v>120</v>
      </c>
    </row>
    <row r="64" spans="1:12" customFormat="1" ht="12.95" customHeight="1">
      <c r="A64" s="456" t="s">
        <v>227</v>
      </c>
      <c r="B64" s="446">
        <v>502.09507972937251</v>
      </c>
      <c r="C64" s="446">
        <v>283.19882961957586</v>
      </c>
      <c r="D64" s="594">
        <v>77.294193059993361</v>
      </c>
      <c r="E64" s="307">
        <v>493.69507972937254</v>
      </c>
      <c r="F64" s="446">
        <v>273.309940730687</v>
      </c>
      <c r="G64" s="751">
        <v>80.635610402421378</v>
      </c>
      <c r="H64" s="446">
        <v>8.4</v>
      </c>
      <c r="I64" s="446">
        <v>9.8888888888888893</v>
      </c>
      <c r="J64" s="751">
        <v>-15.056179775280897</v>
      </c>
      <c r="K64" s="746"/>
      <c r="L64" s="746"/>
    </row>
    <row r="65" spans="1:12" customFormat="1" ht="12.95" customHeight="1">
      <c r="A65" s="456" t="s">
        <v>228</v>
      </c>
      <c r="B65" s="446">
        <v>283.36566856222606</v>
      </c>
      <c r="C65" s="446">
        <v>204.22037993475516</v>
      </c>
      <c r="D65" s="594">
        <v>38.754843494442845</v>
      </c>
      <c r="E65" s="307">
        <v>262.03233522889275</v>
      </c>
      <c r="F65" s="446">
        <v>204.22037993475516</v>
      </c>
      <c r="G65" s="751">
        <v>28.308612153501777</v>
      </c>
      <c r="H65" s="446">
        <v>21.333333333333332</v>
      </c>
      <c r="I65" s="446">
        <v>0</v>
      </c>
      <c r="J65" s="751" t="s">
        <v>120</v>
      </c>
    </row>
    <row r="66" spans="1:12" customFormat="1" ht="12.95" customHeight="1">
      <c r="A66" s="456" t="s">
        <v>229</v>
      </c>
      <c r="B66" s="446">
        <v>1188.9139319840358</v>
      </c>
      <c r="C66" s="446">
        <v>717.49708133541185</v>
      </c>
      <c r="D66" s="594">
        <v>65.70296422268629</v>
      </c>
      <c r="E66" s="307">
        <v>965.00952021932994</v>
      </c>
      <c r="F66" s="446">
        <v>717.49708133541185</v>
      </c>
      <c r="G66" s="751">
        <v>34.496647487853991</v>
      </c>
      <c r="H66" s="446">
        <v>223.90441176470591</v>
      </c>
      <c r="I66" s="446">
        <v>0</v>
      </c>
      <c r="J66" s="751" t="s">
        <v>120</v>
      </c>
      <c r="K66" s="746"/>
      <c r="L66" s="746"/>
    </row>
    <row r="67" spans="1:12" customFormat="1" ht="12.95" customHeight="1">
      <c r="A67" s="456" t="s">
        <v>230</v>
      </c>
      <c r="B67" s="446">
        <v>119.65407736311414</v>
      </c>
      <c r="C67" s="446">
        <v>66.971439760755359</v>
      </c>
      <c r="D67" s="594">
        <v>78.664334812808249</v>
      </c>
      <c r="E67" s="307">
        <v>105.57564599056512</v>
      </c>
      <c r="F67" s="446">
        <v>65.193661982977574</v>
      </c>
      <c r="G67" s="751">
        <v>61.941579563564787</v>
      </c>
      <c r="H67" s="446">
        <v>14.078431372549019</v>
      </c>
      <c r="I67" s="446">
        <v>1.7777777777777777</v>
      </c>
      <c r="J67" s="751">
        <v>691.91176470588232</v>
      </c>
    </row>
    <row r="68" spans="1:12" customFormat="1" ht="12.95" customHeight="1">
      <c r="A68" s="456" t="s">
        <v>231</v>
      </c>
      <c r="B68" s="446">
        <v>157.70658474477742</v>
      </c>
      <c r="C68" s="446">
        <v>73.281630565561272</v>
      </c>
      <c r="D68" s="594">
        <v>115.20616220962157</v>
      </c>
      <c r="E68" s="307">
        <v>157.70658474477742</v>
      </c>
      <c r="F68" s="446">
        <v>73.281630565561272</v>
      </c>
      <c r="G68" s="751">
        <v>115.20616220962157</v>
      </c>
      <c r="H68" s="446">
        <v>0</v>
      </c>
      <c r="I68" s="446">
        <v>0</v>
      </c>
      <c r="J68" s="751" t="s">
        <v>120</v>
      </c>
    </row>
    <row r="69" spans="1:12" customFormat="1" ht="12.95" customHeight="1">
      <c r="A69" s="456" t="s">
        <v>232</v>
      </c>
      <c r="B69" s="446">
        <v>410.90864354482255</v>
      </c>
      <c r="C69" s="446">
        <v>121.229590898103</v>
      </c>
      <c r="D69" s="594">
        <v>238.95077967408406</v>
      </c>
      <c r="E69" s="307">
        <v>228.80864354482264</v>
      </c>
      <c r="F69" s="446">
        <v>118.229590898103</v>
      </c>
      <c r="G69" s="751">
        <v>93.529083376447588</v>
      </c>
      <c r="H69" s="446">
        <v>182.1</v>
      </c>
      <c r="I69" s="446">
        <v>3</v>
      </c>
      <c r="J69" s="751">
        <v>5970</v>
      </c>
    </row>
    <row r="70" spans="1:12" customFormat="1" ht="12.95" customHeight="1">
      <c r="A70" s="456" t="s">
        <v>233</v>
      </c>
      <c r="B70" s="446">
        <v>138.09012465959231</v>
      </c>
      <c r="C70" s="446">
        <v>29.503446998335857</v>
      </c>
      <c r="D70" s="594">
        <v>368.04742736461026</v>
      </c>
      <c r="E70" s="307">
        <v>89.025569606801952</v>
      </c>
      <c r="F70" s="446">
        <v>29.503446998335857</v>
      </c>
      <c r="G70" s="751">
        <v>201.7463336125553</v>
      </c>
      <c r="H70" s="446">
        <v>49.064555052790347</v>
      </c>
      <c r="I70" s="446">
        <v>0</v>
      </c>
      <c r="J70" s="751" t="s">
        <v>120</v>
      </c>
    </row>
    <row r="71" spans="1:12" customFormat="1" ht="12.95" customHeight="1">
      <c r="A71" s="456" t="s">
        <v>234</v>
      </c>
      <c r="B71" s="446">
        <v>180.79885425413406</v>
      </c>
      <c r="C71" s="446">
        <v>125.18750014966659</v>
      </c>
      <c r="D71" s="594">
        <v>44.422449556051433</v>
      </c>
      <c r="E71" s="307">
        <v>180.79885425413406</v>
      </c>
      <c r="F71" s="446">
        <v>118.96527792744436</v>
      </c>
      <c r="G71" s="751">
        <v>51.976154222412127</v>
      </c>
      <c r="H71" s="446">
        <v>0</v>
      </c>
      <c r="I71" s="446">
        <v>6.2222222222222232</v>
      </c>
      <c r="J71" s="751">
        <v>-100</v>
      </c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</row>
    <row r="74" spans="1:12" customFormat="1" ht="12.95" customHeight="1">
      <c r="A74" s="596" t="s">
        <v>236</v>
      </c>
      <c r="B74" s="446">
        <v>12744.804853936115</v>
      </c>
      <c r="C74" s="446">
        <v>6275.7031140160288</v>
      </c>
      <c r="D74" s="594">
        <v>103.0817045100831</v>
      </c>
      <c r="E74" s="307">
        <v>10200.163187269438</v>
      </c>
      <c r="F74" s="446">
        <v>6014.772302738691</v>
      </c>
      <c r="G74" s="751">
        <v>69.585192487253806</v>
      </c>
      <c r="H74" s="446">
        <v>2544.6416666666664</v>
      </c>
      <c r="I74" s="446">
        <v>260.93081127733018</v>
      </c>
      <c r="J74" s="751">
        <v>875.21701412337052</v>
      </c>
    </row>
    <row r="75" spans="1:12" customFormat="1" ht="12.95" customHeight="1">
      <c r="A75" s="596" t="s">
        <v>237</v>
      </c>
      <c r="B75" s="446">
        <v>880.89902361360805</v>
      </c>
      <c r="C75" s="446">
        <v>346.31783530297167</v>
      </c>
      <c r="D75" s="594">
        <v>154.36143733197136</v>
      </c>
      <c r="E75" s="307">
        <v>668.36885770108915</v>
      </c>
      <c r="F75" s="446">
        <v>342.70672419186059</v>
      </c>
      <c r="G75" s="751">
        <v>95.026479062287137</v>
      </c>
      <c r="H75" s="446">
        <v>212.5301659125189</v>
      </c>
      <c r="I75" s="446">
        <v>3.6111111111111112</v>
      </c>
      <c r="J75" s="751">
        <v>5785.4507483466768</v>
      </c>
    </row>
    <row r="76" spans="1:12" customFormat="1" ht="12.95" customHeight="1">
      <c r="A76" s="596" t="s">
        <v>238</v>
      </c>
      <c r="B76" s="446">
        <v>830.95986598010472</v>
      </c>
      <c r="C76" s="446">
        <v>322.25912586367838</v>
      </c>
      <c r="D76" s="594">
        <v>157.85456463120187</v>
      </c>
      <c r="E76" s="307">
        <v>618.42970006758594</v>
      </c>
      <c r="F76" s="446">
        <v>322.25912586367838</v>
      </c>
      <c r="G76" s="751">
        <v>91.904480101268945</v>
      </c>
      <c r="H76" s="446">
        <v>212.5301659125189</v>
      </c>
      <c r="I76" s="446">
        <v>0</v>
      </c>
      <c r="J76" s="751" t="s">
        <v>120</v>
      </c>
      <c r="K76" s="746"/>
      <c r="L76" s="746"/>
    </row>
    <row r="77" spans="1:12" customFormat="1" ht="12.95" customHeight="1">
      <c r="A77" s="596" t="s">
        <v>239</v>
      </c>
      <c r="B77" s="446">
        <v>76.755702255340921</v>
      </c>
      <c r="C77" s="446">
        <v>34.55623807181788</v>
      </c>
      <c r="D77" s="594">
        <v>122.11822391031203</v>
      </c>
      <c r="E77" s="307">
        <v>76.755702255340921</v>
      </c>
      <c r="F77" s="446">
        <v>30.945126960706766</v>
      </c>
      <c r="G77" s="751">
        <v>148.03809127299141</v>
      </c>
      <c r="H77" s="446">
        <v>0</v>
      </c>
      <c r="I77" s="446">
        <v>3.6111111111111112</v>
      </c>
      <c r="J77" s="751">
        <v>-100</v>
      </c>
      <c r="K77" s="746"/>
    </row>
    <row r="78" spans="1:12" customFormat="1" ht="12.95" customHeight="1">
      <c r="A78" s="596" t="s">
        <v>240</v>
      </c>
      <c r="B78" s="446">
        <v>11968.632541567884</v>
      </c>
      <c r="C78" s="446">
        <v>6001.8231388409931</v>
      </c>
      <c r="D78" s="594">
        <v>99.416614996741416</v>
      </c>
      <c r="E78" s="307">
        <v>9636.5210408137391</v>
      </c>
      <c r="F78" s="446">
        <v>5744.5034386747657</v>
      </c>
      <c r="G78" s="751">
        <v>67.752028416173175</v>
      </c>
      <c r="H78" s="446">
        <v>2332.1115007541475</v>
      </c>
      <c r="I78" s="446">
        <v>257.31970016621909</v>
      </c>
      <c r="J78" s="751">
        <v>806.30896089482815</v>
      </c>
      <c r="K78" s="746"/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</row>
    <row r="80" spans="1:12" customFormat="1" ht="12.95" customHeight="1">
      <c r="A80" s="596" t="s">
        <v>241</v>
      </c>
      <c r="B80" s="446">
        <v>488.09027098961656</v>
      </c>
      <c r="C80" s="446">
        <v>69.21818379591322</v>
      </c>
      <c r="D80" s="594">
        <v>605.147468804916</v>
      </c>
      <c r="E80" s="307">
        <v>454.73193765628332</v>
      </c>
      <c r="F80" s="446">
        <v>66.104259745280302</v>
      </c>
      <c r="G80" s="751">
        <v>587.90111168100657</v>
      </c>
      <c r="H80" s="446">
        <v>33.358333333333334</v>
      </c>
      <c r="I80" s="446">
        <v>3.1139240506329116</v>
      </c>
      <c r="J80" s="751">
        <v>971.2635501355013</v>
      </c>
      <c r="K80" s="746"/>
      <c r="L80" s="746"/>
    </row>
    <row r="81" spans="1:12" customFormat="1" ht="12.95" customHeight="1">
      <c r="A81" s="596" t="s">
        <v>242</v>
      </c>
      <c r="B81" s="446">
        <v>317.15047082707531</v>
      </c>
      <c r="C81" s="446">
        <v>23.431455891139073</v>
      </c>
      <c r="D81" s="594">
        <v>1253.5243917430248</v>
      </c>
      <c r="E81" s="307">
        <v>292.192137493742</v>
      </c>
      <c r="F81" s="446">
        <v>23.431455891139073</v>
      </c>
      <c r="G81" s="751">
        <v>1147.0080342051579</v>
      </c>
      <c r="H81" s="446">
        <v>24.958333333333332</v>
      </c>
      <c r="I81" s="446">
        <v>0</v>
      </c>
      <c r="J81" s="751" t="s">
        <v>120</v>
      </c>
    </row>
    <row r="82" spans="1:12" customFormat="1" ht="12.95" customHeight="1">
      <c r="A82" s="596" t="s">
        <v>243</v>
      </c>
      <c r="B82" s="446">
        <v>41.334756609805517</v>
      </c>
      <c r="C82" s="446">
        <v>13.733709767149504</v>
      </c>
      <c r="D82" s="594">
        <v>200.972987711424</v>
      </c>
      <c r="E82" s="307">
        <v>41.334756609805517</v>
      </c>
      <c r="F82" s="446">
        <v>13.733709767149504</v>
      </c>
      <c r="G82" s="751">
        <v>200.972987711424</v>
      </c>
      <c r="H82" s="446">
        <v>0</v>
      </c>
      <c r="I82" s="446">
        <v>0</v>
      </c>
      <c r="J82" s="751" t="s">
        <v>120</v>
      </c>
    </row>
    <row r="83" spans="1:12" customFormat="1" ht="12.95" customHeight="1">
      <c r="A83" s="596" t="s">
        <v>244</v>
      </c>
      <c r="B83" s="446">
        <v>154.35281211843335</v>
      </c>
      <c r="C83" s="446">
        <v>40.487398263484231</v>
      </c>
      <c r="D83" s="594">
        <v>281.23667792614089</v>
      </c>
      <c r="E83" s="307">
        <v>145.95281211843337</v>
      </c>
      <c r="F83" s="446">
        <v>37.37347421285132</v>
      </c>
      <c r="G83" s="751">
        <v>290.52513899884036</v>
      </c>
      <c r="H83" s="446">
        <v>8.4</v>
      </c>
      <c r="I83" s="446">
        <v>3.1139240506329116</v>
      </c>
      <c r="J83" s="751">
        <v>169.75609756097563</v>
      </c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</row>
    <row r="85" spans="1:12" customFormat="1" ht="12.95" customHeight="1">
      <c r="A85" s="596" t="s">
        <v>245</v>
      </c>
      <c r="B85" s="446">
        <v>145.45643419460723</v>
      </c>
      <c r="C85" s="446">
        <v>40.934866802865812</v>
      </c>
      <c r="D85" s="594">
        <v>255.33628311311364</v>
      </c>
      <c r="E85" s="307">
        <v>145.45643419460723</v>
      </c>
      <c r="F85" s="446">
        <v>37.059866802865812</v>
      </c>
      <c r="G85" s="751">
        <v>292.49043977502691</v>
      </c>
      <c r="H85" s="446">
        <v>0</v>
      </c>
      <c r="I85" s="446">
        <v>3.875</v>
      </c>
      <c r="J85" s="751">
        <v>-100</v>
      </c>
    </row>
    <row r="86" spans="1:12" customFormat="1" ht="12.95" customHeight="1">
      <c r="A86" s="596" t="s">
        <v>246</v>
      </c>
      <c r="B86" s="446">
        <v>417.63313430009885</v>
      </c>
      <c r="C86" s="446">
        <v>287.58218839531679</v>
      </c>
      <c r="D86" s="594">
        <v>45.222183832195874</v>
      </c>
      <c r="E86" s="307">
        <v>417.63313430009885</v>
      </c>
      <c r="F86" s="446">
        <v>221.73565342536412</v>
      </c>
      <c r="G86" s="751">
        <v>88.347308088941816</v>
      </c>
      <c r="H86" s="446">
        <v>0</v>
      </c>
      <c r="I86" s="446">
        <v>65.8465349699527</v>
      </c>
      <c r="J86" s="751">
        <v>-100</v>
      </c>
      <c r="K86" s="746"/>
      <c r="L86" s="746"/>
    </row>
    <row r="87" spans="1:12" customFormat="1" ht="12.95" customHeight="1">
      <c r="A87" s="596" t="s">
        <v>247</v>
      </c>
      <c r="B87" s="446">
        <v>164.30820447753092</v>
      </c>
      <c r="C87" s="446">
        <v>10.673725646869059</v>
      </c>
      <c r="D87" s="594">
        <v>1439.370693172423</v>
      </c>
      <c r="E87" s="307">
        <v>36.308204477530921</v>
      </c>
      <c r="F87" s="446">
        <v>10.673725646869059</v>
      </c>
      <c r="G87" s="751">
        <v>240.16430325039568</v>
      </c>
      <c r="H87" s="446">
        <v>128</v>
      </c>
      <c r="I87" s="446">
        <v>0</v>
      </c>
      <c r="J87" s="751" t="s">
        <v>120</v>
      </c>
    </row>
    <row r="88" spans="1:12" customFormat="1" ht="12.95" customHeight="1">
      <c r="A88" s="596" t="s">
        <v>248</v>
      </c>
      <c r="B88" s="446">
        <v>34.267174700800801</v>
      </c>
      <c r="C88" s="446">
        <v>38.815516232230159</v>
      </c>
      <c r="D88" s="594">
        <v>-11.717843720580689</v>
      </c>
      <c r="E88" s="307">
        <v>34.267174700800801</v>
      </c>
      <c r="F88" s="446">
        <v>35.204405121119038</v>
      </c>
      <c r="G88" s="751">
        <v>-2.6622532523806086</v>
      </c>
      <c r="H88" s="446">
        <v>0</v>
      </c>
      <c r="I88" s="446">
        <v>3.6111111111111112</v>
      </c>
      <c r="J88" s="751">
        <v>-100</v>
      </c>
    </row>
    <row r="89" spans="1:12" customFormat="1" ht="12.95" customHeight="1">
      <c r="A89" s="596" t="s">
        <v>249</v>
      </c>
      <c r="B89" s="446">
        <v>18.41248494242453</v>
      </c>
      <c r="C89" s="446">
        <v>13.85684125064801</v>
      </c>
      <c r="D89" s="594">
        <v>32.876494789629461</v>
      </c>
      <c r="E89" s="307">
        <v>18.41248494242453</v>
      </c>
      <c r="F89" s="446">
        <v>13.85684125064801</v>
      </c>
      <c r="G89" s="751">
        <v>32.876494789629461</v>
      </c>
      <c r="H89" s="446">
        <v>0</v>
      </c>
      <c r="I89" s="446">
        <v>0</v>
      </c>
      <c r="J89" s="751" t="s">
        <v>120</v>
      </c>
    </row>
    <row r="90" spans="1:12" customFormat="1" ht="12.95" customHeight="1">
      <c r="A90" s="596" t="s">
        <v>250</v>
      </c>
      <c r="B90" s="446">
        <v>182.92406614899303</v>
      </c>
      <c r="C90" s="446">
        <v>74.891529869865536</v>
      </c>
      <c r="D90" s="594">
        <v>144.25200882776608</v>
      </c>
      <c r="E90" s="307">
        <v>182.92406614899303</v>
      </c>
      <c r="F90" s="446">
        <v>59.26891127889251</v>
      </c>
      <c r="G90" s="751">
        <v>208.6340919748562</v>
      </c>
      <c r="H90" s="446">
        <v>0</v>
      </c>
      <c r="I90" s="446">
        <v>15.622618590973019</v>
      </c>
      <c r="J90" s="751">
        <v>-100</v>
      </c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</row>
    <row r="93" spans="1:12" ht="12.95" customHeight="1">
      <c r="A93" s="596" t="s">
        <v>252</v>
      </c>
      <c r="B93" s="574">
        <v>63.690357890852916</v>
      </c>
      <c r="C93" s="574">
        <v>65.650287095754209</v>
      </c>
      <c r="D93" s="595">
        <v>-1.9599292049012931</v>
      </c>
      <c r="E93" s="309">
        <v>65.976037069258709</v>
      </c>
      <c r="F93" s="574">
        <v>65.721267607514307</v>
      </c>
      <c r="G93" s="752">
        <v>0.25476946174440229</v>
      </c>
      <c r="H93" s="574">
        <v>53.766552930177262</v>
      </c>
      <c r="I93" s="574">
        <v>64.376770538243633</v>
      </c>
      <c r="J93" s="752">
        <v>-10.610217608066371</v>
      </c>
    </row>
    <row r="94" spans="1:12" ht="12.95" customHeight="1">
      <c r="A94" s="596" t="s">
        <v>253</v>
      </c>
      <c r="B94" s="574">
        <v>36.309642109146914</v>
      </c>
      <c r="C94" s="574">
        <v>34.349712904245521</v>
      </c>
      <c r="D94" s="595">
        <v>1.9599292049013926</v>
      </c>
      <c r="E94" s="309">
        <v>34.023962930741263</v>
      </c>
      <c r="F94" s="574">
        <v>34.278732392485587</v>
      </c>
      <c r="G94" s="752">
        <v>-0.25476946174432413</v>
      </c>
      <c r="H94" s="574">
        <v>46.233447069822738</v>
      </c>
      <c r="I94" s="574">
        <v>35.623229461756388</v>
      </c>
      <c r="J94" s="752">
        <v>10.61021760806635</v>
      </c>
    </row>
    <row r="95" spans="1:12" ht="12.95" customHeight="1">
      <c r="A95" s="596" t="s">
        <v>254</v>
      </c>
      <c r="B95" s="1191">
        <v>1.9968163726187176</v>
      </c>
      <c r="C95" s="1191">
        <v>2.0053839695052686</v>
      </c>
      <c r="D95" s="595">
        <v>-0.42722974835910366</v>
      </c>
      <c r="E95" s="841">
        <v>1.8484153431806309</v>
      </c>
      <c r="F95" s="1191">
        <v>1.8809099829942233</v>
      </c>
      <c r="G95" s="751">
        <v>-1.7276020706671003</v>
      </c>
      <c r="H95" s="1191">
        <v>2.6411337755248905</v>
      </c>
      <c r="I95" s="1191">
        <v>4.2386685552407943</v>
      </c>
      <c r="J95" s="751">
        <v>-37.68954233849383</v>
      </c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L96" s="1152"/>
    </row>
    <row r="97" spans="1:17" ht="12.95" customHeight="1">
      <c r="A97" s="596" t="s">
        <v>255</v>
      </c>
      <c r="B97" s="753">
        <v>773.21698430029778</v>
      </c>
      <c r="C97" s="753">
        <v>222.14348867475411</v>
      </c>
      <c r="D97" s="595">
        <v>248.07096481337081</v>
      </c>
      <c r="E97" s="754">
        <v>570.77825881010165</v>
      </c>
      <c r="F97" s="753">
        <v>222.14348867475411</v>
      </c>
      <c r="G97" s="751">
        <v>156.94125099736436</v>
      </c>
      <c r="H97" s="753">
        <v>202.43872549019608</v>
      </c>
      <c r="I97" s="753">
        <v>0</v>
      </c>
      <c r="J97" s="751" t="s">
        <v>120</v>
      </c>
      <c r="L97" s="1151"/>
      <c r="M97" s="1151"/>
      <c r="N97" s="1151"/>
      <c r="O97" s="1151"/>
      <c r="P97" s="1151"/>
      <c r="Q97" s="1151"/>
    </row>
    <row r="98" spans="1:17" ht="12.95" customHeight="1">
      <c r="A98" s="596" t="s">
        <v>256</v>
      </c>
      <c r="B98" s="753">
        <v>12997.766453763443</v>
      </c>
      <c r="C98" s="753">
        <v>6464.3040119778107</v>
      </c>
      <c r="D98" s="595">
        <v>101.06985113447134</v>
      </c>
      <c r="E98" s="754">
        <v>10622.205179253633</v>
      </c>
      <c r="F98" s="753">
        <v>6111.3040119777997</v>
      </c>
      <c r="G98" s="751">
        <v>73.8124164406603</v>
      </c>
      <c r="H98" s="753">
        <v>2375.5612745098038</v>
      </c>
      <c r="I98" s="753">
        <v>352.99999999999989</v>
      </c>
      <c r="J98" s="751">
        <v>572.96353385546877</v>
      </c>
    </row>
    <row r="99" spans="1:17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</row>
    <row r="100" spans="1:17" ht="12.95" customHeight="1">
      <c r="A100" s="596" t="s">
        <v>257</v>
      </c>
      <c r="B100" s="753">
        <v>3294.3371996733163</v>
      </c>
      <c r="C100" s="753">
        <v>1304.7194555863989</v>
      </c>
      <c r="D100" s="595">
        <v>152.49391243213236</v>
      </c>
      <c r="E100" s="754">
        <v>2622.8582403973001</v>
      </c>
      <c r="F100" s="753">
        <v>1304.7194555863989</v>
      </c>
      <c r="G100" s="751">
        <v>101.02852219816643</v>
      </c>
      <c r="H100" s="753">
        <v>671.47895927601814</v>
      </c>
      <c r="I100" s="753">
        <v>0</v>
      </c>
      <c r="J100" s="751" t="s">
        <v>120</v>
      </c>
      <c r="L100" s="1151"/>
      <c r="M100" s="1151"/>
      <c r="N100" s="1151"/>
      <c r="O100" s="1151"/>
      <c r="P100" s="1151"/>
      <c r="Q100" s="1151"/>
    </row>
    <row r="101" spans="1:17" ht="12.95" customHeight="1">
      <c r="A101" s="596" t="s">
        <v>258</v>
      </c>
      <c r="B101" s="753">
        <v>10476.646238390409</v>
      </c>
      <c r="C101" s="753">
        <v>5381.7280450661538</v>
      </c>
      <c r="D101" s="595">
        <v>94.670673632331926</v>
      </c>
      <c r="E101" s="754">
        <v>8570.125197666428</v>
      </c>
      <c r="F101" s="753">
        <v>5028.7280450661528</v>
      </c>
      <c r="G101" s="751">
        <v>70.423318200212748</v>
      </c>
      <c r="H101" s="753">
        <v>1906.521040723982</v>
      </c>
      <c r="I101" s="753">
        <v>352.99999999999989</v>
      </c>
      <c r="J101" s="751">
        <v>440.09094638073168</v>
      </c>
    </row>
    <row r="102" spans="1:17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</row>
    <row r="103" spans="1:17" ht="12.95" customHeight="1">
      <c r="A103" s="596" t="s">
        <v>259</v>
      </c>
      <c r="B103" s="753">
        <v>10077.987938086255</v>
      </c>
      <c r="C103" s="753">
        <v>5289.1648656419029</v>
      </c>
      <c r="D103" s="595">
        <v>90.540249625271827</v>
      </c>
      <c r="E103" s="754">
        <v>8299.4668973622738</v>
      </c>
      <c r="F103" s="753">
        <v>4936.1648656419029</v>
      </c>
      <c r="G103" s="751">
        <v>68.135933933863953</v>
      </c>
      <c r="H103" s="753">
        <v>1778.521040723982</v>
      </c>
      <c r="I103" s="753">
        <v>352.99999999999989</v>
      </c>
      <c r="J103" s="751">
        <v>403.83032315126985</v>
      </c>
    </row>
    <row r="104" spans="1:17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</row>
    <row r="105" spans="1:17" ht="12.95" customHeight="1">
      <c r="A105" s="599" t="s">
        <v>260</v>
      </c>
      <c r="B105" s="446">
        <v>29.75230225157614</v>
      </c>
      <c r="C105" s="446">
        <v>30.163697943563541</v>
      </c>
      <c r="D105" s="595">
        <v>-1.3638768454621308</v>
      </c>
      <c r="E105" s="307">
        <v>29.819025478556057</v>
      </c>
      <c r="F105" s="446">
        <v>29.810245853399699</v>
      </c>
      <c r="G105" s="751">
        <v>2.9451703281924146E-2</v>
      </c>
      <c r="H105" s="446">
        <v>29.534351783919391</v>
      </c>
      <c r="I105" s="446">
        <v>36.02682289600849</v>
      </c>
      <c r="J105" s="751">
        <v>-18.021214723345523</v>
      </c>
    </row>
    <row r="106" spans="1:17" ht="12.95" customHeight="1">
      <c r="A106" s="600" t="s">
        <v>261</v>
      </c>
      <c r="B106" s="302">
        <v>1.9242431664420365</v>
      </c>
      <c r="C106" s="302">
        <v>1.6785714341702249</v>
      </c>
      <c r="D106" s="1090">
        <v>14.635762724822943</v>
      </c>
      <c r="E106" s="301">
        <v>1.823308232360781</v>
      </c>
      <c r="F106" s="302">
        <v>1.730605104590905</v>
      </c>
      <c r="G106" s="610">
        <v>5.3566886821236892</v>
      </c>
      <c r="H106" s="302">
        <v>2.5330658756606366</v>
      </c>
      <c r="I106" s="302">
        <v>1.090370205956092</v>
      </c>
      <c r="J106" s="610">
        <v>132.31246248511675</v>
      </c>
    </row>
    <row r="107" spans="1:17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7">
      <c r="A108" s="167" t="s">
        <v>263</v>
      </c>
      <c r="B108" s="168"/>
      <c r="C108" s="168"/>
      <c r="D108" s="169"/>
      <c r="H108"/>
      <c r="J108"/>
    </row>
    <row r="109" spans="1:17">
      <c r="A109" s="165" t="s">
        <v>264</v>
      </c>
      <c r="B109" s="166"/>
      <c r="C109" s="166"/>
      <c r="D109" s="170"/>
      <c r="H109"/>
      <c r="J109"/>
    </row>
    <row r="110" spans="1:17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7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7">
      <c r="A112" s="251"/>
    </row>
    <row r="113" spans="1:1">
      <c r="A113" s="257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9"/>
  <dimension ref="A1:S113"/>
  <sheetViews>
    <sheetView showGridLines="0" workbookViewId="0">
      <selection activeCell="B106" sqref="B106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9" s="11" customFormat="1" ht="15.75">
      <c r="A1" s="1468" t="s">
        <v>1029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9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  <c r="N2" s="1149"/>
    </row>
    <row r="3" spans="1:19" customFormat="1" ht="1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  <c r="N3" s="1150"/>
    </row>
    <row r="4" spans="1:19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9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9" customFormat="1" ht="12.95" customHeight="1">
      <c r="A6" s="596" t="s">
        <v>137</v>
      </c>
      <c r="B6" s="446">
        <v>4161.0735004700073</v>
      </c>
      <c r="C6" s="446">
        <v>2113.109648755641</v>
      </c>
      <c r="D6" s="594">
        <v>96.917064995674139</v>
      </c>
      <c r="E6" s="307">
        <v>1925.0735004700111</v>
      </c>
      <c r="F6" s="446">
        <v>1671.1096487556415</v>
      </c>
      <c r="G6" s="751">
        <v>15.197318255177251</v>
      </c>
      <c r="H6" s="446">
        <v>2236</v>
      </c>
      <c r="I6" s="446">
        <v>441.99999999999994</v>
      </c>
      <c r="J6" s="751">
        <v>405.88235294117652</v>
      </c>
      <c r="K6" s="467"/>
    </row>
    <row r="7" spans="1:19" customFormat="1" ht="12.95" customHeight="1">
      <c r="A7" s="596" t="s">
        <v>180</v>
      </c>
      <c r="B7" s="446">
        <v>46406.396786389363</v>
      </c>
      <c r="C7" s="446">
        <v>36789.51185948401</v>
      </c>
      <c r="D7" s="594">
        <v>26.140289557623486</v>
      </c>
      <c r="E7" s="307">
        <v>18213.098243414897</v>
      </c>
      <c r="F7" s="446">
        <v>25817.264892049985</v>
      </c>
      <c r="G7" s="751">
        <v>-29.453804190453457</v>
      </c>
      <c r="H7" s="446">
        <v>28193.298542974502</v>
      </c>
      <c r="I7" s="446">
        <v>10972.055227021041</v>
      </c>
      <c r="J7" s="751">
        <v>156.95549247275434</v>
      </c>
      <c r="L7" s="493"/>
      <c r="M7" s="493"/>
      <c r="N7" s="493"/>
      <c r="O7" s="493"/>
      <c r="P7" s="493"/>
      <c r="Q7" s="493"/>
      <c r="R7" s="493"/>
      <c r="S7" s="493"/>
    </row>
    <row r="8" spans="1:19" customFormat="1" ht="12.95" customHeight="1">
      <c r="A8" s="596" t="s">
        <v>168</v>
      </c>
      <c r="B8" s="446">
        <v>127.14081311339551</v>
      </c>
      <c r="C8" s="446">
        <v>100.79318317666852</v>
      </c>
      <c r="D8" s="594">
        <v>26.140289557623486</v>
      </c>
      <c r="E8" s="307">
        <v>49.898899297027114</v>
      </c>
      <c r="F8" s="446">
        <v>70.732232580958865</v>
      </c>
      <c r="G8" s="751">
        <v>-29.453804190453457</v>
      </c>
      <c r="H8" s="446">
        <v>77.241913816368495</v>
      </c>
      <c r="I8" s="446">
        <v>30.060425279509701</v>
      </c>
      <c r="J8" s="751">
        <v>156.95549247275434</v>
      </c>
      <c r="L8" s="502"/>
      <c r="M8" s="502"/>
      <c r="N8" s="493"/>
      <c r="O8" s="502"/>
      <c r="P8" s="502"/>
      <c r="Q8" s="493"/>
      <c r="R8" s="502"/>
      <c r="S8" s="502"/>
    </row>
    <row r="9" spans="1:19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</row>
    <row r="10" spans="1:19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</row>
    <row r="11" spans="1:19" customFormat="1" ht="12.95" customHeight="1">
      <c r="A11" s="596" t="s">
        <v>182</v>
      </c>
      <c r="B11" s="446">
        <v>3747.0519525568284</v>
      </c>
      <c r="C11" s="446">
        <v>1736.4892567761533</v>
      </c>
      <c r="D11" s="594">
        <v>115.78319231950491</v>
      </c>
      <c r="E11" s="307">
        <v>1511.051952556832</v>
      </c>
      <c r="F11" s="446">
        <v>1332.9069684443302</v>
      </c>
      <c r="G11" s="751">
        <v>13.3651476307022</v>
      </c>
      <c r="H11" s="446">
        <v>2236</v>
      </c>
      <c r="I11" s="446">
        <v>403.58228833182318</v>
      </c>
      <c r="J11" s="751">
        <v>454.03818865350524</v>
      </c>
      <c r="K11" s="746"/>
      <c r="L11" s="746"/>
    </row>
    <row r="12" spans="1:19" customFormat="1" ht="12.95" customHeight="1">
      <c r="A12" s="596" t="s">
        <v>183</v>
      </c>
      <c r="B12" s="446">
        <v>2703.3154412424033</v>
      </c>
      <c r="C12" s="446">
        <v>1244.1497113226496</v>
      </c>
      <c r="D12" s="594">
        <v>117.28216601589865</v>
      </c>
      <c r="E12" s="307">
        <v>1184.3940475465865</v>
      </c>
      <c r="F12" s="446">
        <v>844.87028013368365</v>
      </c>
      <c r="G12" s="751">
        <v>40.186496719849131</v>
      </c>
      <c r="H12" s="446">
        <v>1518.9213936958183</v>
      </c>
      <c r="I12" s="446">
        <v>399.2794311889661</v>
      </c>
      <c r="J12" s="751">
        <v>280.41563753304433</v>
      </c>
    </row>
    <row r="13" spans="1:19" customFormat="1" ht="12.95" customHeight="1">
      <c r="A13" s="596" t="s">
        <v>184</v>
      </c>
      <c r="B13" s="446">
        <v>86.376518690179353</v>
      </c>
      <c r="C13" s="446">
        <v>64.31341856974619</v>
      </c>
      <c r="D13" s="594">
        <v>34.305593779790009</v>
      </c>
      <c r="E13" s="307">
        <v>86.376518690179353</v>
      </c>
      <c r="F13" s="446">
        <v>64.31341856974619</v>
      </c>
      <c r="G13" s="751">
        <v>34.305593779790009</v>
      </c>
      <c r="H13" s="446">
        <v>0</v>
      </c>
      <c r="I13" s="446">
        <v>0</v>
      </c>
      <c r="J13" s="751" t="s">
        <v>120</v>
      </c>
    </row>
    <row r="14" spans="1:19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</row>
    <row r="15" spans="1:19" customFormat="1" ht="12.95" customHeight="1">
      <c r="A15" s="596" t="s">
        <v>185</v>
      </c>
      <c r="B15" s="446">
        <v>249.47855693875863</v>
      </c>
      <c r="C15" s="446">
        <v>159.10653982531099</v>
      </c>
      <c r="D15" s="594">
        <v>56.799687311829203</v>
      </c>
      <c r="E15" s="307">
        <v>115.6826213313141</v>
      </c>
      <c r="F15" s="446">
        <v>157.35082553959671</v>
      </c>
      <c r="G15" s="751">
        <v>-26.481083950714314</v>
      </c>
      <c r="H15" s="446">
        <v>133.79593560744456</v>
      </c>
      <c r="I15" s="446">
        <v>1.7557142857142858</v>
      </c>
      <c r="J15" s="751">
        <v>7520.5984479423269</v>
      </c>
      <c r="K15" s="746"/>
      <c r="L15" s="746"/>
    </row>
    <row r="16" spans="1:19" customFormat="1" ht="12.95" customHeight="1">
      <c r="A16" s="596" t="s">
        <v>186</v>
      </c>
      <c r="B16" s="446">
        <v>53.788739964371359</v>
      </c>
      <c r="C16" s="446">
        <v>58.227218387064852</v>
      </c>
      <c r="D16" s="594">
        <v>-7.6226866844106294</v>
      </c>
      <c r="E16" s="307">
        <v>53.788739964371359</v>
      </c>
      <c r="F16" s="446">
        <v>56.471504101350568</v>
      </c>
      <c r="G16" s="751">
        <v>-4.7506511109822736</v>
      </c>
      <c r="H16" s="446">
        <v>0</v>
      </c>
      <c r="I16" s="446">
        <v>1.7557142857142858</v>
      </c>
      <c r="J16" s="751">
        <v>-100</v>
      </c>
    </row>
    <row r="17" spans="1:12" customFormat="1" ht="12.95" customHeight="1">
      <c r="A17" s="596" t="s">
        <v>187</v>
      </c>
      <c r="B17" s="446">
        <v>55.6584793808304</v>
      </c>
      <c r="C17" s="446">
        <v>10.350323146204399</v>
      </c>
      <c r="D17" s="594">
        <v>437.7462963679651</v>
      </c>
      <c r="E17" s="307">
        <v>11.984809913043287</v>
      </c>
      <c r="F17" s="446">
        <v>10.350323146204399</v>
      </c>
      <c r="G17" s="751">
        <v>15.791649630169058</v>
      </c>
      <c r="H17" s="446">
        <v>43.673669467787114</v>
      </c>
      <c r="I17" s="446">
        <v>0</v>
      </c>
      <c r="J17" s="751" t="s">
        <v>120</v>
      </c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</row>
    <row r="19" spans="1:12" customFormat="1" ht="12.95" customHeight="1">
      <c r="A19" s="596" t="s">
        <v>188</v>
      </c>
      <c r="B19" s="446">
        <v>621.13308778433543</v>
      </c>
      <c r="C19" s="446">
        <v>381.1631115927147</v>
      </c>
      <c r="D19" s="594">
        <v>62.95729279491151</v>
      </c>
      <c r="E19" s="307">
        <v>313.56210761361092</v>
      </c>
      <c r="F19" s="446">
        <v>369.66284480523859</v>
      </c>
      <c r="G19" s="751">
        <v>-15.176190407014001</v>
      </c>
      <c r="H19" s="446">
        <v>307.5709801707244</v>
      </c>
      <c r="I19" s="446">
        <v>11.500266787476091</v>
      </c>
      <c r="J19" s="751">
        <v>2574.4682176040678</v>
      </c>
    </row>
    <row r="20" spans="1:12" customFormat="1" ht="12.95" customHeight="1">
      <c r="A20" s="596" t="s">
        <v>189</v>
      </c>
      <c r="B20" s="446">
        <v>605.02064301142673</v>
      </c>
      <c r="C20" s="446">
        <v>278.8109649187262</v>
      </c>
      <c r="D20" s="594">
        <v>117.00030455681367</v>
      </c>
      <c r="E20" s="307">
        <v>297.44966284070233</v>
      </c>
      <c r="F20" s="446">
        <v>267.31069813125009</v>
      </c>
      <c r="G20" s="751">
        <v>11.274881596640762</v>
      </c>
      <c r="H20" s="446">
        <v>307.5709801707244</v>
      </c>
      <c r="I20" s="446">
        <v>11.500266787476091</v>
      </c>
      <c r="J20" s="751">
        <v>2574.4682176040678</v>
      </c>
      <c r="K20" s="746"/>
      <c r="L20" s="746"/>
    </row>
    <row r="21" spans="1:12" customFormat="1" ht="12.95" customHeight="1">
      <c r="A21" s="596" t="s">
        <v>190</v>
      </c>
      <c r="B21" s="446">
        <v>127.66820399308008</v>
      </c>
      <c r="C21" s="446">
        <v>120.02268755140354</v>
      </c>
      <c r="D21" s="594">
        <v>6.370059359320801</v>
      </c>
      <c r="E21" s="307">
        <v>127.66820399308008</v>
      </c>
      <c r="F21" s="446">
        <v>108.52242076392744</v>
      </c>
      <c r="G21" s="751">
        <v>17.642237515878058</v>
      </c>
      <c r="H21" s="446">
        <v>0</v>
      </c>
      <c r="I21" s="446">
        <v>11.500266787476091</v>
      </c>
      <c r="J21" s="751">
        <v>-100</v>
      </c>
    </row>
    <row r="22" spans="1:12" customFormat="1" ht="12.95" customHeight="1">
      <c r="A22" s="596" t="s">
        <v>191</v>
      </c>
      <c r="B22" s="446">
        <v>36.012087271051605</v>
      </c>
      <c r="C22" s="446">
        <v>11.887140531617186</v>
      </c>
      <c r="D22" s="751">
        <v>202.9499581944653</v>
      </c>
      <c r="E22" s="307">
        <v>26.278753937718278</v>
      </c>
      <c r="F22" s="446">
        <v>11.887140531617186</v>
      </c>
      <c r="G22" s="751">
        <v>121.0687580231979</v>
      </c>
      <c r="H22" s="446">
        <v>9.7333333333333325</v>
      </c>
      <c r="I22" s="446">
        <v>0</v>
      </c>
      <c r="J22" s="751" t="s">
        <v>120</v>
      </c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</row>
    <row r="24" spans="1:12" customFormat="1" ht="12.95" customHeight="1">
      <c r="A24" s="596" t="s">
        <v>192</v>
      </c>
      <c r="B24" s="446">
        <v>13.01896291857414</v>
      </c>
      <c r="C24" s="446">
        <v>14.631186708085149</v>
      </c>
      <c r="D24" s="594">
        <v>-11.019091080425481</v>
      </c>
      <c r="E24" s="307">
        <v>13.01896291857414</v>
      </c>
      <c r="F24" s="446">
        <v>14.631186708085149</v>
      </c>
      <c r="G24" s="751">
        <v>-11.019091080425481</v>
      </c>
      <c r="H24" s="446">
        <v>0</v>
      </c>
      <c r="I24" s="446">
        <v>0</v>
      </c>
      <c r="J24" s="751" t="s">
        <v>120</v>
      </c>
    </row>
    <row r="25" spans="1:12" customFormat="1" ht="12.95" customHeight="1">
      <c r="A25" s="596" t="s">
        <v>193</v>
      </c>
      <c r="B25" s="446">
        <v>5.5038115965974814</v>
      </c>
      <c r="C25" s="446">
        <v>0</v>
      </c>
      <c r="D25" s="594" t="s">
        <v>120</v>
      </c>
      <c r="E25" s="307">
        <v>5.5038115965974814</v>
      </c>
      <c r="F25" s="446">
        <v>0</v>
      </c>
      <c r="G25" s="751" t="s">
        <v>120</v>
      </c>
      <c r="H25" s="446">
        <v>0</v>
      </c>
      <c r="I25" s="446">
        <v>0</v>
      </c>
      <c r="J25" s="751" t="s">
        <v>120</v>
      </c>
    </row>
    <row r="26" spans="1:12" customFormat="1" ht="12.95" customHeight="1">
      <c r="A26" s="596" t="s">
        <v>194</v>
      </c>
      <c r="B26" s="446">
        <v>4.2223757097171655</v>
      </c>
      <c r="C26" s="446">
        <v>0</v>
      </c>
      <c r="D26" s="594" t="s">
        <v>120</v>
      </c>
      <c r="E26" s="307">
        <v>4.2223757097171655</v>
      </c>
      <c r="F26" s="446">
        <v>0</v>
      </c>
      <c r="G26" s="751" t="s">
        <v>120</v>
      </c>
      <c r="H26" s="446">
        <v>0</v>
      </c>
      <c r="I26" s="446">
        <v>0</v>
      </c>
      <c r="J26" s="751" t="s">
        <v>120</v>
      </c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</row>
    <row r="28" spans="1:12" customFormat="1" ht="12.95" customHeight="1">
      <c r="A28" s="596" t="s">
        <v>195</v>
      </c>
      <c r="B28" s="446">
        <v>13.928147096340368</v>
      </c>
      <c r="C28" s="446">
        <v>173.53743229330868</v>
      </c>
      <c r="D28" s="594">
        <v>-91.973981110427317</v>
      </c>
      <c r="E28" s="307">
        <v>13.928147096340368</v>
      </c>
      <c r="F28" s="446">
        <v>173.53743229330868</v>
      </c>
      <c r="G28" s="751">
        <v>-91.973981110427317</v>
      </c>
      <c r="H28" s="446">
        <v>0</v>
      </c>
      <c r="I28" s="446">
        <v>0</v>
      </c>
      <c r="J28" s="751" t="s">
        <v>120</v>
      </c>
    </row>
    <row r="29" spans="1:12" customFormat="1" ht="12.95" customHeight="1">
      <c r="A29" s="596" t="s">
        <v>196</v>
      </c>
      <c r="B29" s="446">
        <v>0</v>
      </c>
      <c r="C29" s="446">
        <v>10.533017567756294</v>
      </c>
      <c r="D29" s="594">
        <v>-100</v>
      </c>
      <c r="E29" s="307">
        <v>0</v>
      </c>
      <c r="F29" s="446">
        <v>10.533017567756294</v>
      </c>
      <c r="G29" s="751">
        <v>-100</v>
      </c>
      <c r="H29" s="446">
        <v>0</v>
      </c>
      <c r="I29" s="446">
        <v>0</v>
      </c>
      <c r="J29" s="751" t="s">
        <v>120</v>
      </c>
    </row>
    <row r="30" spans="1:12" customFormat="1" ht="12.95" customHeight="1">
      <c r="A30" s="596" t="s">
        <v>197</v>
      </c>
      <c r="B30" s="446">
        <v>9.600725873370525</v>
      </c>
      <c r="C30" s="446">
        <v>133.25990336716271</v>
      </c>
      <c r="D30" s="751">
        <v>-92.795487891869286</v>
      </c>
      <c r="E30" s="307">
        <v>9.600725873370525</v>
      </c>
      <c r="F30" s="446">
        <v>133.25990336716271</v>
      </c>
      <c r="G30" s="751">
        <v>-92.795487891869286</v>
      </c>
      <c r="H30" s="446">
        <v>0</v>
      </c>
      <c r="I30" s="446">
        <v>0</v>
      </c>
      <c r="J30" s="751" t="s">
        <v>120</v>
      </c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</row>
    <row r="32" spans="1:12" customFormat="1" ht="12.95" customHeight="1">
      <c r="A32" s="596" t="s">
        <v>198</v>
      </c>
      <c r="B32" s="446">
        <v>683.20639735475413</v>
      </c>
      <c r="C32" s="446">
        <v>451.05362893277686</v>
      </c>
      <c r="D32" s="594">
        <v>51.468994711619168</v>
      </c>
      <c r="E32" s="307">
        <v>396.4947068287413</v>
      </c>
      <c r="F32" s="446">
        <v>421.58904119493337</v>
      </c>
      <c r="G32" s="751">
        <v>-5.95232131629081</v>
      </c>
      <c r="H32" s="446">
        <v>286.71169052601277</v>
      </c>
      <c r="I32" s="446">
        <v>29.464587737843551</v>
      </c>
      <c r="J32" s="751">
        <v>873.07212670675756</v>
      </c>
      <c r="K32" s="746"/>
      <c r="L32" s="746"/>
    </row>
    <row r="33" spans="1:10" customFormat="1" ht="12.95" customHeight="1">
      <c r="A33" s="596" t="s">
        <v>199</v>
      </c>
      <c r="B33" s="446">
        <v>585.23933147045489</v>
      </c>
      <c r="C33" s="446">
        <v>367.44896197400311</v>
      </c>
      <c r="D33" s="594">
        <v>59.270917061907589</v>
      </c>
      <c r="E33" s="307">
        <v>321.04938007487692</v>
      </c>
      <c r="F33" s="446">
        <v>337.98437423615962</v>
      </c>
      <c r="G33" s="751">
        <v>-5.0105849418499275</v>
      </c>
      <c r="H33" s="446">
        <v>264.18995139557802</v>
      </c>
      <c r="I33" s="446">
        <v>29.464587737843551</v>
      </c>
      <c r="J33" s="751">
        <v>796.63549256540023</v>
      </c>
    </row>
    <row r="34" spans="1:10" customFormat="1" ht="12.95" customHeight="1">
      <c r="A34" s="596" t="s">
        <v>200</v>
      </c>
      <c r="B34" s="446">
        <v>213.41545385349826</v>
      </c>
      <c r="C34" s="446">
        <v>136.40731344072111</v>
      </c>
      <c r="D34" s="594">
        <v>56.454553990056255</v>
      </c>
      <c r="E34" s="307">
        <v>136.22271905206782</v>
      </c>
      <c r="F34" s="446">
        <v>134.26445629786397</v>
      </c>
      <c r="G34" s="751">
        <v>1.4585116628778261</v>
      </c>
      <c r="H34" s="446">
        <v>77.192734801430447</v>
      </c>
      <c r="I34" s="446">
        <v>2.1428571428571428</v>
      </c>
      <c r="J34" s="751">
        <v>3502.3276240667542</v>
      </c>
    </row>
    <row r="35" spans="1:10" customFormat="1" ht="12.95" customHeight="1">
      <c r="A35" s="596" t="s">
        <v>201</v>
      </c>
      <c r="B35" s="446">
        <v>196.83070072564658</v>
      </c>
      <c r="C35" s="446">
        <v>113.96322215197702</v>
      </c>
      <c r="D35" s="594">
        <v>72.714229212614441</v>
      </c>
      <c r="E35" s="307">
        <v>196.83070072564658</v>
      </c>
      <c r="F35" s="446">
        <v>88.801491556990598</v>
      </c>
      <c r="G35" s="751">
        <v>121.6524714557587</v>
      </c>
      <c r="H35" s="446">
        <v>0</v>
      </c>
      <c r="I35" s="446">
        <v>25.161730594986409</v>
      </c>
      <c r="J35" s="751">
        <v>-100</v>
      </c>
    </row>
    <row r="36" spans="1:10" customFormat="1" ht="12.95" customHeight="1">
      <c r="A36" s="596" t="s">
        <v>202</v>
      </c>
      <c r="B36" s="446">
        <v>27.820176131644246</v>
      </c>
      <c r="C36" s="446">
        <v>4.3350300959493122</v>
      </c>
      <c r="D36" s="594">
        <v>541.75277947065808</v>
      </c>
      <c r="E36" s="307">
        <v>27.820176131644246</v>
      </c>
      <c r="F36" s="446">
        <v>4.3350300959493122</v>
      </c>
      <c r="G36" s="751">
        <v>541.75277947065808</v>
      </c>
      <c r="H36" s="446">
        <v>0</v>
      </c>
      <c r="I36" s="446">
        <v>0</v>
      </c>
      <c r="J36" s="751" t="s">
        <v>120</v>
      </c>
    </row>
    <row r="37" spans="1:10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</row>
    <row r="38" spans="1:10" customFormat="1" ht="12.95" customHeight="1">
      <c r="A38" s="596" t="s">
        <v>203</v>
      </c>
      <c r="B38" s="446">
        <v>1457.7580592276061</v>
      </c>
      <c r="C38" s="446">
        <v>868.95993743299152</v>
      </c>
      <c r="D38" s="594">
        <v>67.75894911035742</v>
      </c>
      <c r="E38" s="307">
        <v>740.67945292342472</v>
      </c>
      <c r="F38" s="446">
        <v>826.23936862195762</v>
      </c>
      <c r="G38" s="751">
        <v>-10.355342404130885</v>
      </c>
      <c r="H38" s="446">
        <v>717.07860630418168</v>
      </c>
      <c r="I38" s="446">
        <v>42.720568811033928</v>
      </c>
      <c r="J38" s="751">
        <v>1578.5324406049895</v>
      </c>
    </row>
    <row r="39" spans="1:10" customFormat="1" ht="12.95" customHeight="1">
      <c r="A39" s="596" t="s">
        <v>204</v>
      </c>
      <c r="B39" s="446">
        <v>414.02154791317918</v>
      </c>
      <c r="C39" s="446">
        <v>376.62039197948798</v>
      </c>
      <c r="D39" s="594">
        <v>9.9307304464087984</v>
      </c>
      <c r="E39" s="307">
        <v>414.02154791317918</v>
      </c>
      <c r="F39" s="446">
        <v>338.20268031131116</v>
      </c>
      <c r="G39" s="751">
        <v>22.418174667355608</v>
      </c>
      <c r="H39" s="446">
        <v>0</v>
      </c>
      <c r="I39" s="446">
        <v>38.417711668176786</v>
      </c>
      <c r="J39" s="751">
        <v>-100</v>
      </c>
    </row>
    <row r="40" spans="1:10" customFormat="1" ht="12.95" customHeight="1">
      <c r="A40" s="596" t="s">
        <v>205</v>
      </c>
      <c r="B40" s="446">
        <v>1043.7365113144274</v>
      </c>
      <c r="C40" s="446">
        <v>492.33954545350355</v>
      </c>
      <c r="D40" s="594">
        <v>111.99526240635849</v>
      </c>
      <c r="E40" s="307">
        <v>326.6579050102456</v>
      </c>
      <c r="F40" s="446">
        <v>488.03668831064635</v>
      </c>
      <c r="G40" s="751">
        <v>-33.066936803259253</v>
      </c>
      <c r="H40" s="446">
        <v>717.07860630418168</v>
      </c>
      <c r="I40" s="446">
        <v>4.3028571428571425</v>
      </c>
      <c r="J40" s="751">
        <v>16565.173453284435</v>
      </c>
    </row>
    <row r="41" spans="1:10" customFormat="1" ht="12.95" customHeight="1">
      <c r="A41" s="596" t="s">
        <v>206</v>
      </c>
      <c r="B41" s="446">
        <v>3087.1068975220987</v>
      </c>
      <c r="C41" s="446">
        <v>1546.8958569808515</v>
      </c>
      <c r="D41" s="594">
        <v>99.567856077095513</v>
      </c>
      <c r="E41" s="307">
        <v>1568.1855038262815</v>
      </c>
      <c r="F41" s="446">
        <v>1109.1987141237084</v>
      </c>
      <c r="G41" s="751">
        <v>41.380032617977093</v>
      </c>
      <c r="H41" s="446">
        <v>1518.9213936958183</v>
      </c>
      <c r="I41" s="446">
        <v>437.69714285714281</v>
      </c>
      <c r="J41" s="751">
        <v>247.02565883359432</v>
      </c>
    </row>
    <row r="42" spans="1:10" customFormat="1" ht="12.95" customHeight="1">
      <c r="A42" s="596" t="s">
        <v>207</v>
      </c>
      <c r="B42" s="446">
        <v>1073.9666029479113</v>
      </c>
      <c r="C42" s="446">
        <v>566.2137917747898</v>
      </c>
      <c r="D42" s="594">
        <v>89.675104801240678</v>
      </c>
      <c r="E42" s="307">
        <v>356.88799664372925</v>
      </c>
      <c r="F42" s="446">
        <v>561.91093463193261</v>
      </c>
      <c r="G42" s="751">
        <v>-36.486732211840497</v>
      </c>
      <c r="H42" s="446">
        <v>717.07860630418168</v>
      </c>
      <c r="I42" s="446">
        <v>4.3028571428571425</v>
      </c>
      <c r="J42" s="751">
        <v>16565.173453284435</v>
      </c>
    </row>
    <row r="43" spans="1:10" customFormat="1" ht="12.95" customHeight="1">
      <c r="A43" s="596" t="s">
        <v>208</v>
      </c>
      <c r="B43" s="457">
        <v>1.2765226711993203</v>
      </c>
      <c r="C43" s="457">
        <v>1.3315111267942195</v>
      </c>
      <c r="D43" s="594">
        <v>-4.1297781511815623</v>
      </c>
      <c r="E43" s="308">
        <v>1.2194994388522442</v>
      </c>
      <c r="F43" s="457">
        <v>1.4166192829263398</v>
      </c>
      <c r="G43" s="751">
        <v>-13.914807348019508</v>
      </c>
      <c r="H43" s="457">
        <v>1.3256165502254837</v>
      </c>
      <c r="I43" s="457">
        <v>1.0097349709114416</v>
      </c>
      <c r="J43" s="751">
        <v>31.2836128701089</v>
      </c>
    </row>
    <row r="44" spans="1:10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</row>
    <row r="45" spans="1:10" customFormat="1" ht="12.95" customHeight="1">
      <c r="A45" s="596" t="s">
        <v>209</v>
      </c>
      <c r="B45" s="457">
        <v>11.152505905302467</v>
      </c>
      <c r="C45" s="457">
        <v>17.410129134164173</v>
      </c>
      <c r="D45" s="594">
        <v>-35.942428574997024</v>
      </c>
      <c r="E45" s="308">
        <v>9.4609884967862925</v>
      </c>
      <c r="F45" s="457">
        <v>15.449174691364087</v>
      </c>
      <c r="G45" s="751">
        <v>-38.760557209085889</v>
      </c>
      <c r="H45" s="457">
        <v>12.60880972404942</v>
      </c>
      <c r="I45" s="457">
        <v>24.824088161653943</v>
      </c>
      <c r="J45" s="751">
        <v>-49.207360036988611</v>
      </c>
    </row>
    <row r="46" spans="1:10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</row>
    <row r="47" spans="1:10" customFormat="1" ht="12.95" customHeight="1">
      <c r="A47" s="597" t="s">
        <v>211</v>
      </c>
      <c r="B47" s="457">
        <v>9.5910956383649211</v>
      </c>
      <c r="C47" s="457">
        <v>14.012547932733169</v>
      </c>
      <c r="D47" s="594">
        <v>-31.553521283875718</v>
      </c>
      <c r="E47" s="308">
        <v>7.9783944648855165</v>
      </c>
      <c r="F47" s="457">
        <v>10.838189189097639</v>
      </c>
      <c r="G47" s="751">
        <v>-26.386277950276504</v>
      </c>
      <c r="H47" s="457">
        <v>10.680932515411786</v>
      </c>
      <c r="I47" s="457">
        <v>24.496469086020142</v>
      </c>
      <c r="J47" s="751">
        <v>-56.398073216571142</v>
      </c>
    </row>
    <row r="48" spans="1:10" customFormat="1" ht="12.95" customHeight="1">
      <c r="A48" s="597" t="s">
        <v>212</v>
      </c>
      <c r="B48" s="457">
        <v>6.9124819192594522</v>
      </c>
      <c r="C48" s="457">
        <v>10.600028598065991</v>
      </c>
      <c r="D48" s="594">
        <v>-34.788082359318764</v>
      </c>
      <c r="E48" s="308">
        <v>6.3075559460297521</v>
      </c>
      <c r="F48" s="457">
        <v>8.7084171161533472</v>
      </c>
      <c r="G48" s="751">
        <v>-27.569432402017224</v>
      </c>
      <c r="H48" s="457">
        <v>7.4975014379438312</v>
      </c>
      <c r="I48" s="457">
        <v>54.568398651342903</v>
      </c>
      <c r="J48" s="751">
        <v>-86.260360165875383</v>
      </c>
    </row>
    <row r="49" spans="1:12" customFormat="1" ht="12.95" customHeight="1">
      <c r="A49" s="597" t="s">
        <v>213</v>
      </c>
      <c r="B49" s="457">
        <v>6.0696051173872139</v>
      </c>
      <c r="C49" s="457">
        <v>32.611111387051594</v>
      </c>
      <c r="D49" s="594">
        <v>-81.387923136538106</v>
      </c>
      <c r="E49" s="308">
        <v>6.0696051173872139</v>
      </c>
      <c r="F49" s="457">
        <v>32.611111387051594</v>
      </c>
      <c r="G49" s="751">
        <v>-81.387923136538106</v>
      </c>
      <c r="H49" s="457">
        <v>0</v>
      </c>
      <c r="I49" s="457">
        <v>0</v>
      </c>
      <c r="J49" s="751" t="s">
        <v>120</v>
      </c>
    </row>
    <row r="50" spans="1:12" customFormat="1" ht="12.95" customHeight="1">
      <c r="A50" s="597" t="s">
        <v>214</v>
      </c>
      <c r="B50" s="457">
        <v>2.5463411749780529</v>
      </c>
      <c r="C50" s="457">
        <v>4.2997101907051594</v>
      </c>
      <c r="D50" s="594">
        <v>-40.778772009272359</v>
      </c>
      <c r="E50" s="308">
        <v>2.5463411749780529</v>
      </c>
      <c r="F50" s="457">
        <v>4.2997101907051594</v>
      </c>
      <c r="G50" s="751">
        <v>-40.778772009272359</v>
      </c>
      <c r="H50" s="457">
        <v>0</v>
      </c>
      <c r="I50" s="457">
        <v>0</v>
      </c>
      <c r="J50" s="751" t="s">
        <v>120</v>
      </c>
    </row>
    <row r="51" spans="1:12" customFormat="1" ht="12.95" customHeight="1">
      <c r="A51" s="597" t="s">
        <v>215</v>
      </c>
      <c r="B51" s="457">
        <v>4.1629986157057113</v>
      </c>
      <c r="C51" s="457">
        <v>9.9810618060257283</v>
      </c>
      <c r="D51" s="594">
        <v>-58.291024576238556</v>
      </c>
      <c r="E51" s="308">
        <v>5.8326164373390412</v>
      </c>
      <c r="F51" s="457">
        <v>9.9868698009714389</v>
      </c>
      <c r="G51" s="751">
        <v>-41.597151524177342</v>
      </c>
      <c r="H51" s="457">
        <v>2.7194139107509274</v>
      </c>
      <c r="I51" s="457">
        <v>9.4605370219690812</v>
      </c>
      <c r="J51" s="751">
        <v>-71.255184516101394</v>
      </c>
    </row>
    <row r="52" spans="1:12" customFormat="1" ht="12.95" customHeight="1">
      <c r="A52" s="456" t="s">
        <v>216</v>
      </c>
      <c r="B52" s="457">
        <v>7.512816399542336</v>
      </c>
      <c r="C52" s="457">
        <v>14.832197659437034</v>
      </c>
      <c r="D52" s="594">
        <v>-49.347921514771066</v>
      </c>
      <c r="E52" s="308">
        <v>8.8070057992128152</v>
      </c>
      <c r="F52" s="457">
        <v>14.82100148199952</v>
      </c>
      <c r="G52" s="751">
        <v>-40.577525682666284</v>
      </c>
      <c r="H52" s="457">
        <v>5.7230768683017921</v>
      </c>
      <c r="I52" s="457">
        <v>14.992396259632164</v>
      </c>
      <c r="J52" s="751">
        <v>-61.826803606362212</v>
      </c>
    </row>
    <row r="53" spans="1:12" customFormat="1" ht="12.95" customHeight="1">
      <c r="A53" s="598" t="s">
        <v>217</v>
      </c>
      <c r="B53" s="457">
        <v>5.1373115663374556</v>
      </c>
      <c r="C53" s="457">
        <v>13.716468042003099</v>
      </c>
      <c r="D53" s="594">
        <v>-62.546396414836657</v>
      </c>
      <c r="E53" s="308">
        <v>6.4578990358083033</v>
      </c>
      <c r="F53" s="457">
        <v>13.903462559577912</v>
      </c>
      <c r="G53" s="751">
        <v>-53.551865169302438</v>
      </c>
      <c r="H53" s="457">
        <v>2.8068588844864371</v>
      </c>
      <c r="I53" s="457">
        <v>2</v>
      </c>
      <c r="J53" s="751">
        <v>40.342944224321855</v>
      </c>
    </row>
    <row r="54" spans="1:12" customFormat="1" ht="12.95" customHeight="1">
      <c r="A54" s="598" t="s">
        <v>218</v>
      </c>
      <c r="B54" s="457">
        <v>6.8970459259129218</v>
      </c>
      <c r="C54" s="457">
        <v>13.114991529553189</v>
      </c>
      <c r="D54" s="594">
        <v>-47.410976893342337</v>
      </c>
      <c r="E54" s="308">
        <v>8.1365010446901973</v>
      </c>
      <c r="F54" s="457">
        <v>12.96400454319185</v>
      </c>
      <c r="G54" s="751">
        <v>-37.237749203326644</v>
      </c>
      <c r="H54" s="457">
        <v>5.3908330839329706</v>
      </c>
      <c r="I54" s="457">
        <v>14.846943205143647</v>
      </c>
      <c r="J54" s="751">
        <v>-63.690619614781419</v>
      </c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</row>
    <row r="57" spans="1:12" customFormat="1" ht="12.95" customHeight="1">
      <c r="A57" s="456" t="s">
        <v>220</v>
      </c>
      <c r="B57" s="446">
        <v>2558.3740322091285</v>
      </c>
      <c r="C57" s="446">
        <v>1312.1955354133556</v>
      </c>
      <c r="D57" s="594">
        <v>94.968963326278441</v>
      </c>
      <c r="E57" s="307">
        <v>1343.9464472621071</v>
      </c>
      <c r="F57" s="446">
        <v>963.8935722602298</v>
      </c>
      <c r="G57" s="751">
        <v>39.428925136485034</v>
      </c>
      <c r="H57" s="446">
        <v>1214.4275849470223</v>
      </c>
      <c r="I57" s="446">
        <v>348.301963153126</v>
      </c>
      <c r="J57" s="751">
        <v>248.67089865155782</v>
      </c>
      <c r="K57" s="746"/>
      <c r="L57" s="746"/>
    </row>
    <row r="58" spans="1:12" customFormat="1" ht="12.95" customHeight="1">
      <c r="A58" s="456" t="s">
        <v>221</v>
      </c>
      <c r="B58" s="446">
        <v>2023.1989803714737</v>
      </c>
      <c r="C58" s="446">
        <v>1147.4618059885329</v>
      </c>
      <c r="D58" s="594">
        <v>76.319505347587352</v>
      </c>
      <c r="E58" s="307">
        <v>1206.0064216088383</v>
      </c>
      <c r="F58" s="446">
        <v>811.17127140683556</v>
      </c>
      <c r="G58" s="751">
        <v>48.674695976008842</v>
      </c>
      <c r="H58" s="446">
        <v>817.19255876263549</v>
      </c>
      <c r="I58" s="446">
        <v>336.29053458169739</v>
      </c>
      <c r="J58" s="751">
        <v>143.00195061366176</v>
      </c>
    </row>
    <row r="59" spans="1:12" customFormat="1" ht="12.95" customHeight="1">
      <c r="A59" s="456" t="s">
        <v>222</v>
      </c>
      <c r="B59" s="446">
        <v>612.42177277067549</v>
      </c>
      <c r="C59" s="446">
        <v>372.40850617158378</v>
      </c>
      <c r="D59" s="594">
        <v>64.448921714078097</v>
      </c>
      <c r="E59" s="307">
        <v>130.34771911759364</v>
      </c>
      <c r="F59" s="446">
        <v>330.82464631051459</v>
      </c>
      <c r="G59" s="751">
        <v>-60.599151069522115</v>
      </c>
      <c r="H59" s="446">
        <v>482.07405365308176</v>
      </c>
      <c r="I59" s="446">
        <v>41.583859861069165</v>
      </c>
      <c r="J59" s="751">
        <v>1059.2816425980691</v>
      </c>
      <c r="K59" s="746"/>
      <c r="L59" s="746"/>
    </row>
    <row r="60" spans="1:12" customFormat="1" ht="12.95" customHeight="1">
      <c r="A60" s="456" t="s">
        <v>223</v>
      </c>
      <c r="B60" s="446">
        <v>390.06950272260235</v>
      </c>
      <c r="C60" s="446">
        <v>137.54883722837786</v>
      </c>
      <c r="D60" s="594">
        <v>183.58618697368868</v>
      </c>
      <c r="E60" s="307">
        <v>64.183185033471347</v>
      </c>
      <c r="F60" s="446">
        <v>105.97640593873729</v>
      </c>
      <c r="G60" s="751">
        <v>-39.43634484965051</v>
      </c>
      <c r="H60" s="446">
        <v>325.88631768913098</v>
      </c>
      <c r="I60" s="446">
        <v>31.572431289640591</v>
      </c>
      <c r="J60" s="751">
        <v>932.18632324986447</v>
      </c>
    </row>
    <row r="61" spans="1:12" customFormat="1" ht="12.95" customHeight="1">
      <c r="A61" s="456" t="s">
        <v>224</v>
      </c>
      <c r="B61" s="446">
        <v>43.016669152515618</v>
      </c>
      <c r="C61" s="446">
        <v>62.854587548238101</v>
      </c>
      <c r="D61" s="594">
        <v>-31.561607783199218</v>
      </c>
      <c r="E61" s="307">
        <v>43.016669152515618</v>
      </c>
      <c r="F61" s="446">
        <v>60.854587548238101</v>
      </c>
      <c r="G61" s="751">
        <v>-29.312364300526649</v>
      </c>
      <c r="H61" s="446">
        <v>0</v>
      </c>
      <c r="I61" s="446">
        <v>2</v>
      </c>
      <c r="J61" s="751">
        <v>-100</v>
      </c>
      <c r="K61" s="746"/>
      <c r="L61" s="746"/>
    </row>
    <row r="62" spans="1:12" customFormat="1" ht="12.95" customHeight="1">
      <c r="A62" s="456" t="s">
        <v>225</v>
      </c>
      <c r="B62" s="446">
        <v>28.24911890705085</v>
      </c>
      <c r="C62" s="446">
        <v>49.07762617634679</v>
      </c>
      <c r="D62" s="594">
        <v>-42.439924038816578</v>
      </c>
      <c r="E62" s="307">
        <v>28.24911890705085</v>
      </c>
      <c r="F62" s="446">
        <v>49.07762617634679</v>
      </c>
      <c r="G62" s="751">
        <v>-42.439924038816578</v>
      </c>
      <c r="H62" s="446">
        <v>0</v>
      </c>
      <c r="I62" s="446">
        <v>0</v>
      </c>
      <c r="J62" s="751" t="s">
        <v>120</v>
      </c>
    </row>
    <row r="63" spans="1:12" customFormat="1" ht="12.95" customHeight="1">
      <c r="A63" s="456" t="s">
        <v>226</v>
      </c>
      <c r="B63" s="446">
        <v>10.473211305771123</v>
      </c>
      <c r="C63" s="446">
        <v>0</v>
      </c>
      <c r="D63" s="751" t="s">
        <v>120</v>
      </c>
      <c r="E63" s="307">
        <v>10.473211305771123</v>
      </c>
      <c r="F63" s="446">
        <v>0</v>
      </c>
      <c r="G63" s="751" t="s">
        <v>120</v>
      </c>
      <c r="H63" s="446">
        <v>0</v>
      </c>
      <c r="I63" s="446">
        <v>0</v>
      </c>
      <c r="J63" s="751" t="s">
        <v>120</v>
      </c>
    </row>
    <row r="64" spans="1:12" customFormat="1" ht="12.95" customHeight="1">
      <c r="A64" s="456" t="s">
        <v>227</v>
      </c>
      <c r="B64" s="446">
        <v>547.6380961106546</v>
      </c>
      <c r="C64" s="446">
        <v>187.81675309796049</v>
      </c>
      <c r="D64" s="594">
        <v>191.58106882244971</v>
      </c>
      <c r="E64" s="307">
        <v>187.80252077380055</v>
      </c>
      <c r="F64" s="446">
        <v>145.95601012000824</v>
      </c>
      <c r="G64" s="751">
        <v>28.670632075640579</v>
      </c>
      <c r="H64" s="446">
        <v>359.83557533685411</v>
      </c>
      <c r="I64" s="446">
        <v>41.860742977952285</v>
      </c>
      <c r="J64" s="751">
        <v>759.60150188059629</v>
      </c>
      <c r="K64" s="746"/>
      <c r="L64" s="746"/>
    </row>
    <row r="65" spans="1:12" customFormat="1" ht="12.95" customHeight="1">
      <c r="A65" s="456" t="s">
        <v>228</v>
      </c>
      <c r="B65" s="446">
        <v>297.6826457598072</v>
      </c>
      <c r="C65" s="446">
        <v>260.40226937608719</v>
      </c>
      <c r="D65" s="594">
        <v>14.316456025149948</v>
      </c>
      <c r="E65" s="307">
        <v>84.343430073532687</v>
      </c>
      <c r="F65" s="446">
        <v>260.40226937608719</v>
      </c>
      <c r="G65" s="751">
        <v>-67.61033216967887</v>
      </c>
      <c r="H65" s="446">
        <v>213.33921568627451</v>
      </c>
      <c r="I65" s="446">
        <v>0</v>
      </c>
      <c r="J65" s="751" t="s">
        <v>120</v>
      </c>
    </row>
    <row r="66" spans="1:12" customFormat="1" ht="12.95" customHeight="1">
      <c r="A66" s="456" t="s">
        <v>229</v>
      </c>
      <c r="B66" s="446">
        <v>328.80460696749998</v>
      </c>
      <c r="C66" s="446">
        <v>128.38204434706154</v>
      </c>
      <c r="D66" s="594">
        <v>156.11416973437983</v>
      </c>
      <c r="E66" s="307">
        <v>156.28512423369506</v>
      </c>
      <c r="F66" s="446">
        <v>128.38204434706154</v>
      </c>
      <c r="G66" s="751">
        <v>21.734410001449845</v>
      </c>
      <c r="H66" s="446">
        <v>172.51948273380498</v>
      </c>
      <c r="I66" s="446">
        <v>0</v>
      </c>
      <c r="J66" s="751" t="s">
        <v>120</v>
      </c>
      <c r="K66" s="746"/>
      <c r="L66" s="746"/>
    </row>
    <row r="67" spans="1:12" customFormat="1" ht="12.95" customHeight="1">
      <c r="A67" s="456" t="s">
        <v>230</v>
      </c>
      <c r="B67" s="446">
        <v>76.737679175989896</v>
      </c>
      <c r="C67" s="446">
        <v>27.954690155503236</v>
      </c>
      <c r="D67" s="594">
        <v>174.50735010519551</v>
      </c>
      <c r="E67" s="307">
        <v>60.471012509323231</v>
      </c>
      <c r="F67" s="446">
        <v>26.514690155503231</v>
      </c>
      <c r="G67" s="751">
        <v>128.06607263623718</v>
      </c>
      <c r="H67" s="446">
        <v>16.266666666666666</v>
      </c>
      <c r="I67" s="446">
        <v>1.44</v>
      </c>
      <c r="J67" s="751">
        <v>1029.6296296296296</v>
      </c>
    </row>
    <row r="68" spans="1:12" customFormat="1" ht="12.95" customHeight="1">
      <c r="A68" s="456" t="s">
        <v>231</v>
      </c>
      <c r="B68" s="446">
        <v>169.88205412471771</v>
      </c>
      <c r="C68" s="446">
        <v>14.809193294510431</v>
      </c>
      <c r="D68" s="594">
        <v>1047.1391502985562</v>
      </c>
      <c r="E68" s="307">
        <v>35.676171771776531</v>
      </c>
      <c r="F68" s="446">
        <v>14.809193294510431</v>
      </c>
      <c r="G68" s="751">
        <v>140.90557170998105</v>
      </c>
      <c r="H68" s="446">
        <v>134.20588235294119</v>
      </c>
      <c r="I68" s="446">
        <v>0</v>
      </c>
      <c r="J68" s="751" t="s">
        <v>120</v>
      </c>
    </row>
    <row r="69" spans="1:12" customFormat="1" ht="12.95" customHeight="1">
      <c r="A69" s="456" t="s">
        <v>232</v>
      </c>
      <c r="B69" s="446">
        <v>221.74498613887155</v>
      </c>
      <c r="C69" s="446">
        <v>23.1725693480285</v>
      </c>
      <c r="D69" s="594">
        <v>856.9287842383236</v>
      </c>
      <c r="E69" s="307">
        <v>26.788273967837142</v>
      </c>
      <c r="F69" s="446">
        <v>21.358615859656407</v>
      </c>
      <c r="G69" s="751">
        <v>25.421395018563153</v>
      </c>
      <c r="H69" s="446">
        <v>194.95671217103441</v>
      </c>
      <c r="I69" s="446">
        <v>1.8139534883720929</v>
      </c>
      <c r="J69" s="751">
        <v>10647.613619685231</v>
      </c>
    </row>
    <row r="70" spans="1:12" customFormat="1" ht="12.95" customHeight="1">
      <c r="A70" s="456" t="s">
        <v>233</v>
      </c>
      <c r="B70" s="446">
        <v>50.381992255469555</v>
      </c>
      <c r="C70" s="446">
        <v>15.485566581227257</v>
      </c>
      <c r="D70" s="594">
        <v>225.34807164593067</v>
      </c>
      <c r="E70" s="307">
        <v>36.001039874517168</v>
      </c>
      <c r="F70" s="446">
        <v>13.594657490318166</v>
      </c>
      <c r="G70" s="751">
        <v>164.81755719227471</v>
      </c>
      <c r="H70" s="446">
        <v>14.380952380952381</v>
      </c>
      <c r="I70" s="446">
        <v>1.8909090909090909</v>
      </c>
      <c r="J70" s="751">
        <v>660.53113553113553</v>
      </c>
    </row>
    <row r="71" spans="1:12" customFormat="1" ht="12.95" customHeight="1">
      <c r="A71" s="456" t="s">
        <v>234</v>
      </c>
      <c r="B71" s="446">
        <v>44.821128599301112</v>
      </c>
      <c r="C71" s="446">
        <v>150.47852678094938</v>
      </c>
      <c r="D71" s="594">
        <v>-70.214269399017354</v>
      </c>
      <c r="E71" s="307">
        <v>44.821128599301112</v>
      </c>
      <c r="F71" s="446">
        <v>135.35852678094938</v>
      </c>
      <c r="G71" s="751">
        <v>-66.887103705084556</v>
      </c>
      <c r="H71" s="446">
        <v>0</v>
      </c>
      <c r="I71" s="446">
        <v>15.120000000000003</v>
      </c>
      <c r="J71" s="751">
        <v>-100</v>
      </c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</row>
    <row r="74" spans="1:12" customFormat="1" ht="12.95" customHeight="1">
      <c r="A74" s="596" t="s">
        <v>236</v>
      </c>
      <c r="B74" s="446">
        <v>3037.2536345064045</v>
      </c>
      <c r="C74" s="446">
        <v>1294.7330367888721</v>
      </c>
      <c r="D74" s="594">
        <v>134.5853197690266</v>
      </c>
      <c r="E74" s="307">
        <v>1490.7455533292714</v>
      </c>
      <c r="F74" s="446">
        <v>1075.8269495441557</v>
      </c>
      <c r="G74" s="751">
        <v>38.567411232905343</v>
      </c>
      <c r="H74" s="446">
        <v>1546.508081177135</v>
      </c>
      <c r="I74" s="446">
        <v>218.90608724471662</v>
      </c>
      <c r="J74" s="751">
        <v>606.47102629370147</v>
      </c>
    </row>
    <row r="75" spans="1:12" customFormat="1" ht="12.95" customHeight="1">
      <c r="A75" s="596" t="s">
        <v>237</v>
      </c>
      <c r="B75" s="446">
        <v>328.18178582893023</v>
      </c>
      <c r="C75" s="446">
        <v>144.78366421875324</v>
      </c>
      <c r="D75" s="594">
        <v>126.67045180807226</v>
      </c>
      <c r="E75" s="307">
        <v>142.92930855343502</v>
      </c>
      <c r="F75" s="446">
        <v>141.69535253044154</v>
      </c>
      <c r="G75" s="751">
        <v>0.87085144357743616</v>
      </c>
      <c r="H75" s="446">
        <v>185.25247727549518</v>
      </c>
      <c r="I75" s="446">
        <v>3.0883116883116881</v>
      </c>
      <c r="J75" s="751">
        <v>5898.5032591308373</v>
      </c>
    </row>
    <row r="76" spans="1:12" customFormat="1" ht="12.95" customHeight="1">
      <c r="A76" s="596" t="s">
        <v>238</v>
      </c>
      <c r="B76" s="446">
        <v>296.04194103566181</v>
      </c>
      <c r="C76" s="446">
        <v>85.361429518751621</v>
      </c>
      <c r="D76" s="594">
        <v>246.80996171769749</v>
      </c>
      <c r="E76" s="307">
        <v>110.78946376016663</v>
      </c>
      <c r="F76" s="446">
        <v>82.273117830439929</v>
      </c>
      <c r="G76" s="751">
        <v>34.66058742115159</v>
      </c>
      <c r="H76" s="446">
        <v>185.25247727549518</v>
      </c>
      <c r="I76" s="446">
        <v>3.0883116883116881</v>
      </c>
      <c r="J76" s="751">
        <v>5898.5032591308373</v>
      </c>
      <c r="K76" s="746"/>
      <c r="L76" s="746"/>
    </row>
    <row r="77" spans="1:12" customFormat="1" ht="12.95" customHeight="1">
      <c r="A77" s="596" t="s">
        <v>239</v>
      </c>
      <c r="B77" s="446">
        <v>39.848610610239035</v>
      </c>
      <c r="C77" s="446">
        <v>63.573931211049853</v>
      </c>
      <c r="D77" s="594">
        <v>-37.319259874064691</v>
      </c>
      <c r="E77" s="307">
        <v>39.848610610239035</v>
      </c>
      <c r="F77" s="446">
        <v>63.573931211049853</v>
      </c>
      <c r="G77" s="751">
        <v>-37.319259874064691</v>
      </c>
      <c r="H77" s="446">
        <v>0</v>
      </c>
      <c r="I77" s="446">
        <v>0</v>
      </c>
      <c r="J77" s="751" t="s">
        <v>120</v>
      </c>
      <c r="K77" s="746"/>
    </row>
    <row r="78" spans="1:12" customFormat="1" ht="12.95" customHeight="1">
      <c r="A78" s="596" t="s">
        <v>240</v>
      </c>
      <c r="B78" s="446">
        <v>2724.0931226776875</v>
      </c>
      <c r="C78" s="446">
        <v>1164.9191958173833</v>
      </c>
      <c r="D78" s="594">
        <v>133.84395522526228</v>
      </c>
      <c r="E78" s="307">
        <v>1362.8375187760494</v>
      </c>
      <c r="F78" s="446">
        <v>949.10142026097833</v>
      </c>
      <c r="G78" s="751">
        <v>43.592401157855633</v>
      </c>
      <c r="H78" s="446">
        <v>1361.2556039016399</v>
      </c>
      <c r="I78" s="446">
        <v>215.81777555640494</v>
      </c>
      <c r="J78" s="751">
        <v>530.74304254696096</v>
      </c>
      <c r="K78" s="746"/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</row>
    <row r="80" spans="1:12" customFormat="1" ht="12.95" customHeight="1">
      <c r="A80" s="596" t="s">
        <v>241</v>
      </c>
      <c r="B80" s="446">
        <v>457.41622791990278</v>
      </c>
      <c r="C80" s="446">
        <v>124.30781494691544</v>
      </c>
      <c r="D80" s="594">
        <v>267.97061239893753</v>
      </c>
      <c r="E80" s="307">
        <v>125.80255114484488</v>
      </c>
      <c r="F80" s="446">
        <v>109.1649578040583</v>
      </c>
      <c r="G80" s="751">
        <v>15.240782092958472</v>
      </c>
      <c r="H80" s="446">
        <v>331.61367677505785</v>
      </c>
      <c r="I80" s="446">
        <v>15.142857142857142</v>
      </c>
      <c r="J80" s="751">
        <v>2089.9016390805709</v>
      </c>
      <c r="K80" s="746"/>
      <c r="L80" s="746"/>
    </row>
    <row r="81" spans="1:12" customFormat="1" ht="12.95" customHeight="1">
      <c r="A81" s="596" t="s">
        <v>242</v>
      </c>
      <c r="B81" s="446">
        <v>324.89531729854002</v>
      </c>
      <c r="C81" s="446">
        <v>24.285587274863488</v>
      </c>
      <c r="D81" s="594">
        <v>1237.811244263461</v>
      </c>
      <c r="E81" s="307">
        <v>75.981360411437322</v>
      </c>
      <c r="F81" s="446">
        <v>24.285587274863488</v>
      </c>
      <c r="G81" s="751">
        <v>212.86606146881587</v>
      </c>
      <c r="H81" s="446">
        <v>248.91395688710267</v>
      </c>
      <c r="I81" s="446">
        <v>0</v>
      </c>
      <c r="J81" s="751" t="s">
        <v>120</v>
      </c>
    </row>
    <row r="82" spans="1:12" customFormat="1" ht="12.95" customHeight="1">
      <c r="A82" s="596" t="s">
        <v>243</v>
      </c>
      <c r="B82" s="446">
        <v>54.891383811784991</v>
      </c>
      <c r="C82" s="446">
        <v>64.261659348044688</v>
      </c>
      <c r="D82" s="594">
        <v>-14.581440366346232</v>
      </c>
      <c r="E82" s="307">
        <v>25.067854400020284</v>
      </c>
      <c r="F82" s="446">
        <v>49.118802205187542</v>
      </c>
      <c r="G82" s="751">
        <v>-48.964849966612555</v>
      </c>
      <c r="H82" s="446">
        <v>29.823529411764707</v>
      </c>
      <c r="I82" s="446">
        <v>15.142857142857142</v>
      </c>
      <c r="J82" s="751">
        <v>96.947835738068818</v>
      </c>
    </row>
    <row r="83" spans="1:12" customFormat="1" ht="12.95" customHeight="1">
      <c r="A83" s="596" t="s">
        <v>244</v>
      </c>
      <c r="B83" s="446">
        <v>77.629526809577783</v>
      </c>
      <c r="C83" s="446">
        <v>55.577070989724554</v>
      </c>
      <c r="D83" s="594">
        <v>39.679053658531991</v>
      </c>
      <c r="E83" s="307">
        <v>24.753336333387303</v>
      </c>
      <c r="F83" s="446">
        <v>55.577070989724554</v>
      </c>
      <c r="G83" s="751">
        <v>-55.461243472215614</v>
      </c>
      <c r="H83" s="446">
        <v>52.87619047619048</v>
      </c>
      <c r="I83" s="446">
        <v>0</v>
      </c>
      <c r="J83" s="751" t="s">
        <v>120</v>
      </c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</row>
    <row r="85" spans="1:12" customFormat="1" ht="12.95" customHeight="1">
      <c r="A85" s="596" t="s">
        <v>245</v>
      </c>
      <c r="B85" s="446">
        <v>147.20811681883757</v>
      </c>
      <c r="C85" s="446">
        <v>146.02661132886132</v>
      </c>
      <c r="D85" s="594">
        <v>0.8091028609267692</v>
      </c>
      <c r="E85" s="307">
        <v>94.142899427533223</v>
      </c>
      <c r="F85" s="446">
        <v>101.69688732850139</v>
      </c>
      <c r="G85" s="751">
        <v>-7.4279440594551049</v>
      </c>
      <c r="H85" s="446">
        <v>53.065217391304351</v>
      </c>
      <c r="I85" s="446">
        <v>44.329724000359931</v>
      </c>
      <c r="J85" s="751">
        <v>19.705724743229823</v>
      </c>
    </row>
    <row r="86" spans="1:12" customFormat="1" ht="12.95" customHeight="1">
      <c r="A86" s="596" t="s">
        <v>246</v>
      </c>
      <c r="B86" s="446">
        <v>629.49134234977555</v>
      </c>
      <c r="C86" s="446">
        <v>254.10345013238995</v>
      </c>
      <c r="D86" s="594">
        <v>147.73034054508329</v>
      </c>
      <c r="E86" s="307">
        <v>148.94754190469629</v>
      </c>
      <c r="F86" s="446">
        <v>153.29386803855598</v>
      </c>
      <c r="G86" s="751">
        <v>-2.8352902757770582</v>
      </c>
      <c r="H86" s="446">
        <v>480.54380044507928</v>
      </c>
      <c r="I86" s="446">
        <v>100.80958209383401</v>
      </c>
      <c r="J86" s="751">
        <v>376.68464689972325</v>
      </c>
      <c r="K86" s="746"/>
      <c r="L86" s="746"/>
    </row>
    <row r="87" spans="1:12" customFormat="1" ht="12.95" customHeight="1">
      <c r="A87" s="596" t="s">
        <v>247</v>
      </c>
      <c r="B87" s="446">
        <v>93.051040608565913</v>
      </c>
      <c r="C87" s="446">
        <v>308.08764382690833</v>
      </c>
      <c r="D87" s="594">
        <v>-69.797217618748647</v>
      </c>
      <c r="E87" s="307">
        <v>93.051040608565913</v>
      </c>
      <c r="F87" s="446">
        <v>288.28975799181325</v>
      </c>
      <c r="G87" s="751">
        <v>-67.72308483771792</v>
      </c>
      <c r="H87" s="446">
        <v>0</v>
      </c>
      <c r="I87" s="446">
        <v>19.797885835095137</v>
      </c>
      <c r="J87" s="751">
        <v>-100</v>
      </c>
    </row>
    <row r="88" spans="1:12" customFormat="1" ht="12.95" customHeight="1">
      <c r="A88" s="596" t="s">
        <v>248</v>
      </c>
      <c r="B88" s="446">
        <v>18.507205773926653</v>
      </c>
      <c r="C88" s="446">
        <v>31.276654054094028</v>
      </c>
      <c r="D88" s="594">
        <v>-40.827411583356024</v>
      </c>
      <c r="E88" s="307">
        <v>18.507205773926653</v>
      </c>
      <c r="F88" s="446">
        <v>24.45026927608134</v>
      </c>
      <c r="G88" s="751">
        <v>-24.306740490455592</v>
      </c>
      <c r="H88" s="446">
        <v>0</v>
      </c>
      <c r="I88" s="446">
        <v>6.8263847780126845</v>
      </c>
      <c r="J88" s="751">
        <v>-100</v>
      </c>
    </row>
    <row r="89" spans="1:12" customFormat="1" ht="12.95" customHeight="1">
      <c r="A89" s="596" t="s">
        <v>249</v>
      </c>
      <c r="B89" s="446">
        <v>21.209645817644841</v>
      </c>
      <c r="C89" s="446">
        <v>19.879420780728935</v>
      </c>
      <c r="D89" s="594">
        <v>6.6914677826298785</v>
      </c>
      <c r="E89" s="307">
        <v>21.209645817644841</v>
      </c>
      <c r="F89" s="446">
        <v>19.879420780728935</v>
      </c>
      <c r="G89" s="751">
        <v>6.6914677826298785</v>
      </c>
      <c r="H89" s="446">
        <v>0</v>
      </c>
      <c r="I89" s="446">
        <v>0</v>
      </c>
      <c r="J89" s="751" t="s">
        <v>120</v>
      </c>
    </row>
    <row r="90" spans="1:12" customFormat="1" ht="12.95" customHeight="1">
      <c r="A90" s="596" t="s">
        <v>250</v>
      </c>
      <c r="B90" s="446">
        <v>62.557817256881727</v>
      </c>
      <c r="C90" s="446">
        <v>75.021263634833787</v>
      </c>
      <c r="D90" s="594">
        <v>-16.613218405141673</v>
      </c>
      <c r="E90" s="307">
        <v>51.036078126446952</v>
      </c>
      <c r="F90" s="446">
        <v>38.833784729709279</v>
      </c>
      <c r="G90" s="751">
        <v>31.421849509822476</v>
      </c>
      <c r="H90" s="446">
        <v>11.521739130434783</v>
      </c>
      <c r="I90" s="446">
        <v>36.187478905124507</v>
      </c>
      <c r="J90" s="751">
        <v>-68.160978661591173</v>
      </c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</row>
    <row r="93" spans="1:12" ht="12.95" customHeight="1">
      <c r="A93" s="596" t="s">
        <v>252</v>
      </c>
      <c r="B93" s="574">
        <v>48.399103970783003</v>
      </c>
      <c r="C93" s="574">
        <v>48.571915007555447</v>
      </c>
      <c r="D93" s="595">
        <v>-0.17281103677244403</v>
      </c>
      <c r="E93" s="309">
        <v>47.249822314057276</v>
      </c>
      <c r="F93" s="574">
        <v>46.518287380044946</v>
      </c>
      <c r="G93" s="752">
        <v>6.7288209927741534</v>
      </c>
      <c r="H93" s="574">
        <v>49.809472184866223</v>
      </c>
      <c r="I93" s="574">
        <v>56.336251983310824</v>
      </c>
      <c r="J93" s="752">
        <v>-6.5267797984446005</v>
      </c>
    </row>
    <row r="94" spans="1:12" ht="12.95" customHeight="1">
      <c r="A94" s="596" t="s">
        <v>253</v>
      </c>
      <c r="B94" s="574">
        <v>51.600896029217068</v>
      </c>
      <c r="C94" s="574">
        <v>51.428084992444575</v>
      </c>
      <c r="D94" s="595">
        <v>0.17281103677249376</v>
      </c>
      <c r="E94" s="309">
        <v>52.750177685942724</v>
      </c>
      <c r="F94" s="574">
        <v>53.481712619955012</v>
      </c>
      <c r="G94" s="752">
        <v>-6.728820992774196</v>
      </c>
      <c r="H94" s="574">
        <v>50.190527815133777</v>
      </c>
      <c r="I94" s="574">
        <v>43.66374801668919</v>
      </c>
      <c r="J94" s="752">
        <v>6.5267797984445863</v>
      </c>
    </row>
    <row r="95" spans="1:12" ht="12.95" customHeight="1">
      <c r="A95" s="596" t="s">
        <v>254</v>
      </c>
      <c r="B95" s="1191">
        <v>3.4351715638801408</v>
      </c>
      <c r="C95" s="1191">
        <v>4.9816860843830337</v>
      </c>
      <c r="D95" s="595">
        <v>-31.043997841434123</v>
      </c>
      <c r="E95" s="841">
        <v>3.955327601272153</v>
      </c>
      <c r="F95" s="1191">
        <v>5.0906237099106901</v>
      </c>
      <c r="G95" s="751">
        <v>-22.301709443349427</v>
      </c>
      <c r="H95" s="1191">
        <v>2.964287245298963</v>
      </c>
      <c r="I95" s="1191">
        <v>4.5698156836302344</v>
      </c>
      <c r="J95" s="751">
        <v>-35.133330302193919</v>
      </c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L96" s="1152"/>
    </row>
    <row r="97" spans="1:17" ht="12.95" customHeight="1">
      <c r="A97" s="596" t="s">
        <v>255</v>
      </c>
      <c r="B97" s="753">
        <v>399.66484084255444</v>
      </c>
      <c r="C97" s="753">
        <v>350.30911206893836</v>
      </c>
      <c r="D97" s="595">
        <v>14.08919353599436</v>
      </c>
      <c r="E97" s="754">
        <v>159.70657753723228</v>
      </c>
      <c r="F97" s="753">
        <v>350.30911206893836</v>
      </c>
      <c r="G97" s="751">
        <v>-54.409813494716296</v>
      </c>
      <c r="H97" s="753">
        <v>239.95826330532213</v>
      </c>
      <c r="I97" s="753">
        <v>0</v>
      </c>
      <c r="J97" s="751" t="s">
        <v>120</v>
      </c>
      <c r="L97" s="1151"/>
      <c r="M97" s="1151"/>
      <c r="N97" s="1151"/>
      <c r="O97" s="1151"/>
      <c r="P97" s="1151"/>
      <c r="Q97" s="1151"/>
    </row>
    <row r="98" spans="1:17" ht="12.95" customHeight="1">
      <c r="A98" s="596" t="s">
        <v>256</v>
      </c>
      <c r="B98" s="753">
        <v>3761.4086596274542</v>
      </c>
      <c r="C98" s="753">
        <v>1759.9205366867027</v>
      </c>
      <c r="D98" s="595">
        <v>113.72605076299828</v>
      </c>
      <c r="E98" s="754">
        <v>1765.3669229327791</v>
      </c>
      <c r="F98" s="753">
        <v>1320.800536686703</v>
      </c>
      <c r="G98" s="751">
        <v>33.658858691963744</v>
      </c>
      <c r="H98" s="753">
        <v>1996.0417366946779</v>
      </c>
      <c r="I98" s="753">
        <v>439.11999999999995</v>
      </c>
      <c r="J98" s="751">
        <v>354.55495916712476</v>
      </c>
    </row>
    <row r="99" spans="1:17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</row>
    <row r="100" spans="1:17" ht="12.95" customHeight="1">
      <c r="A100" s="596" t="s">
        <v>257</v>
      </c>
      <c r="B100" s="753">
        <v>1023.0485436621243</v>
      </c>
      <c r="C100" s="753">
        <v>447.45188936468713</v>
      </c>
      <c r="D100" s="595">
        <v>128.63878061051341</v>
      </c>
      <c r="E100" s="754">
        <v>445.46406718378626</v>
      </c>
      <c r="F100" s="753">
        <v>436.98955170234944</v>
      </c>
      <c r="G100" s="751">
        <v>1.939294760806809</v>
      </c>
      <c r="H100" s="753">
        <v>577.58447647833839</v>
      </c>
      <c r="I100" s="753">
        <v>10.462337662337662</v>
      </c>
      <c r="J100" s="751">
        <v>5420.6063417120231</v>
      </c>
      <c r="L100" s="1151"/>
      <c r="M100" s="1151"/>
      <c r="N100" s="1151"/>
      <c r="O100" s="1151"/>
      <c r="P100" s="1151"/>
      <c r="Q100" s="1151"/>
    </row>
    <row r="101" spans="1:17" ht="12.95" customHeight="1">
      <c r="A101" s="596" t="s">
        <v>258</v>
      </c>
      <c r="B101" s="753">
        <v>3138.0249568078848</v>
      </c>
      <c r="C101" s="753">
        <v>1664.9377593909537</v>
      </c>
      <c r="D101" s="595">
        <v>88.477012975896301</v>
      </c>
      <c r="E101" s="754">
        <v>1479.6094332862244</v>
      </c>
      <c r="F101" s="753">
        <v>1234.1200970532918</v>
      </c>
      <c r="G101" s="751">
        <v>19.89185143480665</v>
      </c>
      <c r="H101" s="753">
        <v>1658.4155235216615</v>
      </c>
      <c r="I101" s="753">
        <v>430.81766233766234</v>
      </c>
      <c r="J101" s="751">
        <v>284.94603831303544</v>
      </c>
    </row>
    <row r="102" spans="1:17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</row>
    <row r="103" spans="1:17" ht="12.95" customHeight="1">
      <c r="A103" s="596" t="s">
        <v>259</v>
      </c>
      <c r="B103" s="753">
        <v>2989.6874509160175</v>
      </c>
      <c r="C103" s="753">
        <v>1523.4006394439193</v>
      </c>
      <c r="D103" s="595">
        <v>96.250899041720956</v>
      </c>
      <c r="E103" s="754">
        <v>1393.8814512038816</v>
      </c>
      <c r="F103" s="753">
        <v>1094.7429771062571</v>
      </c>
      <c r="G103" s="751">
        <v>27.324995944558573</v>
      </c>
      <c r="H103" s="753">
        <v>1595.8059997121377</v>
      </c>
      <c r="I103" s="753">
        <v>428.65766233766232</v>
      </c>
      <c r="J103" s="751">
        <v>272.27982605268096</v>
      </c>
    </row>
    <row r="104" spans="1:17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</row>
    <row r="105" spans="1:17" ht="12.95" customHeight="1">
      <c r="A105" s="599" t="s">
        <v>260</v>
      </c>
      <c r="B105" s="446">
        <v>40.363607918841353</v>
      </c>
      <c r="C105" s="446">
        <v>39.694908846330428</v>
      </c>
      <c r="D105" s="595">
        <v>1.6845965690452491</v>
      </c>
      <c r="E105" s="307">
        <v>38.953356200798964</v>
      </c>
      <c r="F105" s="446">
        <v>38.803402910490547</v>
      </c>
      <c r="G105" s="751">
        <v>0.38644365973345973</v>
      </c>
      <c r="H105" s="446">
        <v>41.473618936922627</v>
      </c>
      <c r="I105" s="446">
        <v>42.251163033884346</v>
      </c>
      <c r="J105" s="751">
        <v>-1.8402903994338526</v>
      </c>
    </row>
    <row r="106" spans="1:17" ht="12.95" customHeight="1">
      <c r="A106" s="600" t="s">
        <v>261</v>
      </c>
      <c r="B106" s="302">
        <v>1.9293293628953307</v>
      </c>
      <c r="C106" s="302">
        <v>1.8440679302494525</v>
      </c>
      <c r="D106" s="1090">
        <v>4.6235516190742842</v>
      </c>
      <c r="E106" s="301">
        <v>1.9192736137506194</v>
      </c>
      <c r="F106" s="302">
        <v>2.2290076044643579</v>
      </c>
      <c r="G106" s="610">
        <v>-13.895600449876843</v>
      </c>
      <c r="H106" s="302">
        <v>1.9380716058854546</v>
      </c>
      <c r="I106" s="302">
        <v>1.115638691957499</v>
      </c>
      <c r="J106" s="610">
        <v>73.718572137805239</v>
      </c>
    </row>
    <row r="107" spans="1:17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7">
      <c r="A108" s="167" t="s">
        <v>263</v>
      </c>
      <c r="B108" s="168"/>
      <c r="C108" s="168"/>
      <c r="D108" s="169"/>
      <c r="H108"/>
      <c r="J108"/>
    </row>
    <row r="109" spans="1:17">
      <c r="A109" s="165" t="s">
        <v>264</v>
      </c>
      <c r="B109" s="166"/>
      <c r="C109" s="166"/>
      <c r="D109" s="170"/>
      <c r="H109"/>
      <c r="J109"/>
    </row>
    <row r="110" spans="1:17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7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7">
      <c r="A112" s="251"/>
    </row>
    <row r="113" spans="1:1">
      <c r="A113" s="257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20"/>
  <dimension ref="A1:S113"/>
  <sheetViews>
    <sheetView showGridLines="0" workbookViewId="0">
      <selection activeCell="G37" sqref="G37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9" s="11" customFormat="1" ht="15.75">
      <c r="A1" s="1468" t="s">
        <v>1030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9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  <c r="N2" s="1149"/>
    </row>
    <row r="3" spans="1:19" customFormat="1" ht="1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  <c r="N3" s="1150"/>
    </row>
    <row r="4" spans="1:19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9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9" customFormat="1" ht="12.95" customHeight="1">
      <c r="A6" s="596" t="s">
        <v>137</v>
      </c>
      <c r="B6" s="446">
        <v>20750.03921469027</v>
      </c>
      <c r="C6" s="446">
        <v>9347.6637663490073</v>
      </c>
      <c r="D6" s="594">
        <v>121.98101828811052</v>
      </c>
      <c r="E6" s="307">
        <v>20035.03921469026</v>
      </c>
      <c r="F6" s="446">
        <v>9286.6637663490055</v>
      </c>
      <c r="G6" s="751">
        <v>115.73990098886622</v>
      </c>
      <c r="H6" s="446">
        <v>715</v>
      </c>
      <c r="I6" s="446">
        <v>61</v>
      </c>
      <c r="J6" s="751">
        <v>1072.1311475409836</v>
      </c>
      <c r="K6" s="467"/>
    </row>
    <row r="7" spans="1:19" customFormat="1" ht="12.95" customHeight="1">
      <c r="A7" s="596" t="s">
        <v>180</v>
      </c>
      <c r="B7" s="446">
        <v>238081.47337564739</v>
      </c>
      <c r="C7" s="446">
        <v>119595.96932285823</v>
      </c>
      <c r="D7" s="594">
        <v>99.071486040577767</v>
      </c>
      <c r="E7" s="307">
        <v>231189.47337564721</v>
      </c>
      <c r="F7" s="446">
        <v>118903.28750467638</v>
      </c>
      <c r="G7" s="751">
        <v>94.434887569071364</v>
      </c>
      <c r="H7" s="446">
        <v>6892</v>
      </c>
      <c r="I7" s="446">
        <v>692.68181818181813</v>
      </c>
      <c r="J7" s="751">
        <v>894.97342345298262</v>
      </c>
      <c r="L7" s="493"/>
      <c r="M7" s="493"/>
      <c r="N7" s="493"/>
      <c r="O7" s="493"/>
      <c r="P7" s="493"/>
      <c r="Q7" s="493"/>
      <c r="R7" s="493"/>
      <c r="S7" s="493"/>
    </row>
    <row r="8" spans="1:19" customFormat="1" ht="12.95" customHeight="1">
      <c r="A8" s="596" t="s">
        <v>168</v>
      </c>
      <c r="B8" s="446">
        <v>652.27800924834901</v>
      </c>
      <c r="C8" s="446">
        <v>327.66018992563897</v>
      </c>
      <c r="D8" s="594">
        <v>99.071486040577781</v>
      </c>
      <c r="E8" s="307">
        <v>633.39581746752663</v>
      </c>
      <c r="F8" s="446">
        <v>325.76243151966133</v>
      </c>
      <c r="G8" s="751">
        <v>94.434887569071364</v>
      </c>
      <c r="H8" s="446">
        <v>18.882191780821916</v>
      </c>
      <c r="I8" s="446">
        <v>1.8977584059775838</v>
      </c>
      <c r="J8" s="751">
        <v>894.97342345298239</v>
      </c>
      <c r="L8" s="502"/>
      <c r="M8" s="502"/>
      <c r="N8" s="493"/>
      <c r="O8" s="502"/>
      <c r="P8" s="502"/>
      <c r="Q8" s="493"/>
      <c r="R8" s="502"/>
      <c r="S8" s="502"/>
    </row>
    <row r="9" spans="1:19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</row>
    <row r="10" spans="1:19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</row>
    <row r="11" spans="1:19" customFormat="1" ht="12.95" customHeight="1">
      <c r="A11" s="596" t="s">
        <v>182</v>
      </c>
      <c r="B11" s="446">
        <v>14393.473129660557</v>
      </c>
      <c r="C11" s="446">
        <v>6226.2835678516922</v>
      </c>
      <c r="D11" s="594">
        <v>131.17278506200222</v>
      </c>
      <c r="E11" s="307">
        <v>13714.473129660551</v>
      </c>
      <c r="F11" s="446">
        <v>6176.4540223971471</v>
      </c>
      <c r="G11" s="751">
        <v>122.04444621345729</v>
      </c>
      <c r="H11" s="446">
        <v>679</v>
      </c>
      <c r="I11" s="446">
        <v>49.829545454545453</v>
      </c>
      <c r="J11" s="751">
        <v>1262.6453819840367</v>
      </c>
      <c r="K11" s="746"/>
      <c r="L11" s="746"/>
    </row>
    <row r="12" spans="1:19" customFormat="1" ht="12.95" customHeight="1">
      <c r="A12" s="596" t="s">
        <v>183</v>
      </c>
      <c r="B12" s="446">
        <v>9498.645747740653</v>
      </c>
      <c r="C12" s="446">
        <v>4133.6346570035257</v>
      </c>
      <c r="D12" s="594">
        <v>129.78919367359444</v>
      </c>
      <c r="E12" s="307">
        <v>9031.8457477406537</v>
      </c>
      <c r="F12" s="446">
        <v>4083.8051115489811</v>
      </c>
      <c r="G12" s="751">
        <v>121.16250656033114</v>
      </c>
      <c r="H12" s="446">
        <v>466.8</v>
      </c>
      <c r="I12" s="446">
        <v>49.829545454545453</v>
      </c>
      <c r="J12" s="751">
        <v>836.7936145952109</v>
      </c>
    </row>
    <row r="13" spans="1:19" customFormat="1" ht="12.95" customHeight="1">
      <c r="A13" s="596" t="s">
        <v>184</v>
      </c>
      <c r="B13" s="446">
        <v>763.45883736410383</v>
      </c>
      <c r="C13" s="446">
        <v>293.27615898836331</v>
      </c>
      <c r="D13" s="594">
        <v>160.32079798017151</v>
      </c>
      <c r="E13" s="307">
        <v>763.45883736410383</v>
      </c>
      <c r="F13" s="446">
        <v>293.27615898836331</v>
      </c>
      <c r="G13" s="751">
        <v>160.32079798017151</v>
      </c>
      <c r="H13" s="446">
        <v>0</v>
      </c>
      <c r="I13" s="446">
        <v>0</v>
      </c>
      <c r="J13" s="751" t="s">
        <v>120</v>
      </c>
    </row>
    <row r="14" spans="1:19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</row>
    <row r="15" spans="1:19" customFormat="1" ht="12.95" customHeight="1">
      <c r="A15" s="596" t="s">
        <v>185</v>
      </c>
      <c r="B15" s="446">
        <v>2219.3910432796638</v>
      </c>
      <c r="C15" s="446">
        <v>770.30160931428497</v>
      </c>
      <c r="D15" s="594">
        <v>188.11974640106803</v>
      </c>
      <c r="E15" s="307">
        <v>2138.3910432796638</v>
      </c>
      <c r="F15" s="446">
        <v>770.30160931428497</v>
      </c>
      <c r="G15" s="751">
        <v>177.60438475303704</v>
      </c>
      <c r="H15" s="446">
        <v>81</v>
      </c>
      <c r="I15" s="446">
        <v>0</v>
      </c>
      <c r="J15" s="751" t="s">
        <v>120</v>
      </c>
      <c r="K15" s="746"/>
      <c r="L15" s="746"/>
    </row>
    <row r="16" spans="1:19" customFormat="1" ht="12.95" customHeight="1">
      <c r="A16" s="596" t="s">
        <v>186</v>
      </c>
      <c r="B16" s="446">
        <v>774.90591530274742</v>
      </c>
      <c r="C16" s="446">
        <v>320.70627957494401</v>
      </c>
      <c r="D16" s="594">
        <v>141.62480271037663</v>
      </c>
      <c r="E16" s="307">
        <v>770.90591530274742</v>
      </c>
      <c r="F16" s="446">
        <v>320.70627957494401</v>
      </c>
      <c r="G16" s="751">
        <v>140.37755553913277</v>
      </c>
      <c r="H16" s="446">
        <v>4</v>
      </c>
      <c r="I16" s="446">
        <v>0</v>
      </c>
      <c r="J16" s="751" t="s">
        <v>120</v>
      </c>
    </row>
    <row r="17" spans="1:12" customFormat="1" ht="12.95" customHeight="1">
      <c r="A17" s="596" t="s">
        <v>187</v>
      </c>
      <c r="B17" s="446">
        <v>274.91743278260338</v>
      </c>
      <c r="C17" s="446">
        <v>37.314701361793745</v>
      </c>
      <c r="D17" s="594">
        <v>636.75367281403294</v>
      </c>
      <c r="E17" s="307">
        <v>237.91743278260338</v>
      </c>
      <c r="F17" s="446">
        <v>37.314701361793745</v>
      </c>
      <c r="G17" s="751">
        <v>537.59704379198206</v>
      </c>
      <c r="H17" s="446">
        <v>37</v>
      </c>
      <c r="I17" s="446">
        <v>0</v>
      </c>
      <c r="J17" s="751" t="s">
        <v>120</v>
      </c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</row>
    <row r="19" spans="1:12" customFormat="1" ht="12.95" customHeight="1">
      <c r="A19" s="596" t="s">
        <v>188</v>
      </c>
      <c r="B19" s="446">
        <v>7099.6186827747379</v>
      </c>
      <c r="C19" s="446">
        <v>3603.8974052119588</v>
      </c>
      <c r="D19" s="594">
        <v>96.998357181513128</v>
      </c>
      <c r="E19" s="307">
        <v>6927.418682774739</v>
      </c>
      <c r="F19" s="446">
        <v>3594.5451324846863</v>
      </c>
      <c r="G19" s="751">
        <v>92.720314461213718</v>
      </c>
      <c r="H19" s="446">
        <v>172.2</v>
      </c>
      <c r="I19" s="446">
        <v>9.3522727272727266</v>
      </c>
      <c r="J19" s="751">
        <v>1741.2636695018225</v>
      </c>
    </row>
    <row r="20" spans="1:12" customFormat="1" ht="12.95" customHeight="1">
      <c r="A20" s="596" t="s">
        <v>189</v>
      </c>
      <c r="B20" s="446">
        <v>6974.380829421897</v>
      </c>
      <c r="C20" s="446">
        <v>3530.8571540240355</v>
      </c>
      <c r="D20" s="594">
        <v>97.526564377529624</v>
      </c>
      <c r="E20" s="307">
        <v>6802.1808294218972</v>
      </c>
      <c r="F20" s="446">
        <v>3521.504881296763</v>
      </c>
      <c r="G20" s="751">
        <v>93.161192692058805</v>
      </c>
      <c r="H20" s="446">
        <v>172.2</v>
      </c>
      <c r="I20" s="446">
        <v>9.3522727272727266</v>
      </c>
      <c r="J20" s="751">
        <v>1741.2636695018225</v>
      </c>
      <c r="K20" s="746"/>
      <c r="L20" s="746"/>
    </row>
    <row r="21" spans="1:12" customFormat="1" ht="12.95" customHeight="1">
      <c r="A21" s="596" t="s">
        <v>190</v>
      </c>
      <c r="B21" s="446">
        <v>2996.0576517819286</v>
      </c>
      <c r="C21" s="446">
        <v>1730.6672552471368</v>
      </c>
      <c r="D21" s="594">
        <v>73.115753054107202</v>
      </c>
      <c r="E21" s="307">
        <v>2991.0576517819286</v>
      </c>
      <c r="F21" s="446">
        <v>1721.3149825198639</v>
      </c>
      <c r="G21" s="751">
        <v>73.765852395199943</v>
      </c>
      <c r="H21" s="446">
        <v>5</v>
      </c>
      <c r="I21" s="446">
        <v>9.3522727272727266</v>
      </c>
      <c r="J21" s="751">
        <v>-46.537059538274605</v>
      </c>
    </row>
    <row r="22" spans="1:12" customFormat="1" ht="12.95" customHeight="1">
      <c r="A22" s="596" t="s">
        <v>191</v>
      </c>
      <c r="B22" s="446">
        <v>445.82351565329111</v>
      </c>
      <c r="C22" s="446">
        <v>135.88743120649858</v>
      </c>
      <c r="D22" s="751">
        <v>228.08296668424356</v>
      </c>
      <c r="E22" s="307">
        <v>370.82351565329117</v>
      </c>
      <c r="F22" s="446">
        <v>135.88743120649858</v>
      </c>
      <c r="G22" s="751">
        <v>172.89022418105523</v>
      </c>
      <c r="H22" s="446">
        <v>75</v>
      </c>
      <c r="I22" s="446">
        <v>0</v>
      </c>
      <c r="J22" s="751" t="s">
        <v>120</v>
      </c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</row>
    <row r="24" spans="1:12" customFormat="1" ht="12.95" customHeight="1">
      <c r="A24" s="596" t="s">
        <v>192</v>
      </c>
      <c r="B24" s="446">
        <v>127.30861206914413</v>
      </c>
      <c r="C24" s="446">
        <v>78.886832261333538</v>
      </c>
      <c r="D24" s="594">
        <v>61.381321089685301</v>
      </c>
      <c r="E24" s="307">
        <v>127.30861206914413</v>
      </c>
      <c r="F24" s="446">
        <v>78.886832261333538</v>
      </c>
      <c r="G24" s="751">
        <v>61.381321089685301</v>
      </c>
      <c r="H24" s="446">
        <v>0</v>
      </c>
      <c r="I24" s="446">
        <v>0</v>
      </c>
      <c r="J24" s="751" t="s">
        <v>120</v>
      </c>
    </row>
    <row r="25" spans="1:12" customFormat="1" ht="12.95" customHeight="1">
      <c r="A25" s="596" t="s">
        <v>193</v>
      </c>
      <c r="B25" s="446">
        <v>6.461177950355566</v>
      </c>
      <c r="C25" s="446">
        <v>8.40640962351954</v>
      </c>
      <c r="D25" s="594">
        <v>-23.139863036433351</v>
      </c>
      <c r="E25" s="307">
        <v>6.461177950355566</v>
      </c>
      <c r="F25" s="446">
        <v>8.40640962351954</v>
      </c>
      <c r="G25" s="751">
        <v>-23.139863036433351</v>
      </c>
      <c r="H25" s="446">
        <v>0</v>
      </c>
      <c r="I25" s="446">
        <v>0</v>
      </c>
      <c r="J25" s="751" t="s">
        <v>120</v>
      </c>
    </row>
    <row r="26" spans="1:12" customFormat="1" ht="12.95" customHeight="1">
      <c r="A26" s="596" t="s">
        <v>194</v>
      </c>
      <c r="B26" s="446">
        <v>62.580212652775387</v>
      </c>
      <c r="C26" s="446">
        <v>23.56821955401686</v>
      </c>
      <c r="D26" s="594">
        <v>165.52796026592301</v>
      </c>
      <c r="E26" s="307">
        <v>62.580212652775387</v>
      </c>
      <c r="F26" s="446">
        <v>23.56821955401686</v>
      </c>
      <c r="G26" s="751">
        <v>165.52796026592301</v>
      </c>
      <c r="H26" s="446">
        <v>0</v>
      </c>
      <c r="I26" s="446">
        <v>0</v>
      </c>
      <c r="J26" s="751" t="s">
        <v>120</v>
      </c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</row>
    <row r="28" spans="1:12" customFormat="1" ht="12.95" customHeight="1">
      <c r="A28" s="596" t="s">
        <v>195</v>
      </c>
      <c r="B28" s="446">
        <v>206.20258724314658</v>
      </c>
      <c r="C28" s="446">
        <v>109.51283049622323</v>
      </c>
      <c r="D28" s="594">
        <v>88.29080237338755</v>
      </c>
      <c r="E28" s="307">
        <v>206.20258724314658</v>
      </c>
      <c r="F28" s="446">
        <v>109.51283049622323</v>
      </c>
      <c r="G28" s="751">
        <v>88.29080237338755</v>
      </c>
      <c r="H28" s="446">
        <v>0</v>
      </c>
      <c r="I28" s="446">
        <v>0</v>
      </c>
      <c r="J28" s="751" t="s">
        <v>120</v>
      </c>
    </row>
    <row r="29" spans="1:12" customFormat="1" ht="12.95" customHeight="1">
      <c r="A29" s="596" t="s">
        <v>196</v>
      </c>
      <c r="B29" s="446">
        <v>40.325371547959605</v>
      </c>
      <c r="C29" s="446">
        <v>26.283426655853081</v>
      </c>
      <c r="D29" s="594">
        <v>53.425092077860839</v>
      </c>
      <c r="E29" s="307">
        <v>40.325371547959605</v>
      </c>
      <c r="F29" s="446">
        <v>26.283426655853081</v>
      </c>
      <c r="G29" s="751">
        <v>53.425092077860839</v>
      </c>
      <c r="H29" s="446">
        <v>0</v>
      </c>
      <c r="I29" s="446">
        <v>0</v>
      </c>
      <c r="J29" s="751" t="s">
        <v>120</v>
      </c>
    </row>
    <row r="30" spans="1:12" customFormat="1" ht="12.95" customHeight="1">
      <c r="A30" s="596" t="s">
        <v>197</v>
      </c>
      <c r="B30" s="446">
        <v>69.953075803190444</v>
      </c>
      <c r="C30" s="446">
        <v>29.664415056498914</v>
      </c>
      <c r="D30" s="751">
        <v>135.81478235777666</v>
      </c>
      <c r="E30" s="307">
        <v>69.953075803190444</v>
      </c>
      <c r="F30" s="446">
        <v>29.664415056498914</v>
      </c>
      <c r="G30" s="751">
        <v>135.81478235777666</v>
      </c>
      <c r="H30" s="446">
        <v>0</v>
      </c>
      <c r="I30" s="446">
        <v>0</v>
      </c>
      <c r="J30" s="751" t="s">
        <v>120</v>
      </c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</row>
    <row r="32" spans="1:12" customFormat="1" ht="12.95" customHeight="1">
      <c r="A32" s="596" t="s">
        <v>198</v>
      </c>
      <c r="B32" s="446">
        <v>4715.3647355070952</v>
      </c>
      <c r="C32" s="446">
        <v>1798.2767295312174</v>
      </c>
      <c r="D32" s="594">
        <v>162.2157456675935</v>
      </c>
      <c r="E32" s="307">
        <v>4626.3647355070952</v>
      </c>
      <c r="F32" s="446">
        <v>1796.4585477130356</v>
      </c>
      <c r="G32" s="751">
        <v>157.52694051285761</v>
      </c>
      <c r="H32" s="446">
        <v>89</v>
      </c>
      <c r="I32" s="446">
        <v>1.8181818181818181</v>
      </c>
      <c r="J32" s="751">
        <v>4795</v>
      </c>
      <c r="K32" s="746"/>
      <c r="L32" s="746"/>
    </row>
    <row r="33" spans="1:10" customFormat="1" ht="12.95" customHeight="1">
      <c r="A33" s="596" t="s">
        <v>199</v>
      </c>
      <c r="B33" s="446">
        <v>4059.3827660539318</v>
      </c>
      <c r="C33" s="446">
        <v>1542.7943209822261</v>
      </c>
      <c r="D33" s="594">
        <v>163.11885588673348</v>
      </c>
      <c r="E33" s="307">
        <v>4001.3827660539318</v>
      </c>
      <c r="F33" s="446">
        <v>1540.9761391640443</v>
      </c>
      <c r="G33" s="751">
        <v>159.66545907872523</v>
      </c>
      <c r="H33" s="446">
        <v>58</v>
      </c>
      <c r="I33" s="446">
        <v>1.8181818181818181</v>
      </c>
      <c r="J33" s="751">
        <v>3090</v>
      </c>
    </row>
    <row r="34" spans="1:10" customFormat="1" ht="12.95" customHeight="1">
      <c r="A34" s="596" t="s">
        <v>200</v>
      </c>
      <c r="B34" s="446">
        <v>1494.0045107252424</v>
      </c>
      <c r="C34" s="446">
        <v>517.64858614783566</v>
      </c>
      <c r="D34" s="594">
        <v>188.61365619543457</v>
      </c>
      <c r="E34" s="307">
        <v>1426.0045107252424</v>
      </c>
      <c r="F34" s="446">
        <v>517.64858614783566</v>
      </c>
      <c r="G34" s="751">
        <v>175.4773313179665</v>
      </c>
      <c r="H34" s="446">
        <v>68</v>
      </c>
      <c r="I34" s="446">
        <v>0</v>
      </c>
      <c r="J34" s="751" t="s">
        <v>120</v>
      </c>
    </row>
    <row r="35" spans="1:10" customFormat="1" ht="12.95" customHeight="1">
      <c r="A35" s="596" t="s">
        <v>201</v>
      </c>
      <c r="B35" s="446">
        <v>1993.0470634537778</v>
      </c>
      <c r="C35" s="446">
        <v>763.39657071412557</v>
      </c>
      <c r="D35" s="594">
        <v>161.07624004511388</v>
      </c>
      <c r="E35" s="307">
        <v>1966.0470634537778</v>
      </c>
      <c r="F35" s="446">
        <v>761.57838889594382</v>
      </c>
      <c r="G35" s="751">
        <v>158.1542612184605</v>
      </c>
      <c r="H35" s="446">
        <v>27</v>
      </c>
      <c r="I35" s="446">
        <v>1.8181818181818181</v>
      </c>
      <c r="J35" s="751">
        <v>1385</v>
      </c>
    </row>
    <row r="36" spans="1:10" customFormat="1" ht="12.95" customHeight="1">
      <c r="A36" s="596" t="s">
        <v>202</v>
      </c>
      <c r="B36" s="446">
        <v>212.79234293777057</v>
      </c>
      <c r="C36" s="446">
        <v>67.87078319782816</v>
      </c>
      <c r="D36" s="594">
        <v>213.52569236976163</v>
      </c>
      <c r="E36" s="307">
        <v>212.79234293777057</v>
      </c>
      <c r="F36" s="446">
        <v>67.87078319782816</v>
      </c>
      <c r="G36" s="751">
        <v>213.52569236976163</v>
      </c>
      <c r="H36" s="446">
        <v>0</v>
      </c>
      <c r="I36" s="446">
        <v>0</v>
      </c>
      <c r="J36" s="751" t="s">
        <v>120</v>
      </c>
    </row>
    <row r="37" spans="1:10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</row>
    <row r="38" spans="1:10" customFormat="1" ht="12.95" customHeight="1">
      <c r="A38" s="596" t="s">
        <v>203</v>
      </c>
      <c r="B38" s="446">
        <v>11251.393466949563</v>
      </c>
      <c r="C38" s="446">
        <v>5214.0291093454862</v>
      </c>
      <c r="D38" s="594">
        <v>115.79076815629716</v>
      </c>
      <c r="E38" s="307">
        <v>11003.193466949564</v>
      </c>
      <c r="F38" s="446">
        <v>5202.8586548000312</v>
      </c>
      <c r="G38" s="751">
        <v>111.48361308639983</v>
      </c>
      <c r="H38" s="446">
        <v>248.2</v>
      </c>
      <c r="I38" s="446">
        <v>11.170454545454545</v>
      </c>
      <c r="J38" s="751">
        <v>2121.9328585961343</v>
      </c>
    </row>
    <row r="39" spans="1:10" customFormat="1" ht="12.95" customHeight="1">
      <c r="A39" s="596" t="s">
        <v>204</v>
      </c>
      <c r="B39" s="446">
        <v>6356.5660850296599</v>
      </c>
      <c r="C39" s="446">
        <v>3121.3801984973188</v>
      </c>
      <c r="D39" s="594">
        <v>103.64600531809005</v>
      </c>
      <c r="E39" s="307">
        <v>6320.5660850296599</v>
      </c>
      <c r="F39" s="446">
        <v>3110.2097439518643</v>
      </c>
      <c r="G39" s="751">
        <v>103.21993065968225</v>
      </c>
      <c r="H39" s="446">
        <v>36</v>
      </c>
      <c r="I39" s="446">
        <v>11.170454545454545</v>
      </c>
      <c r="J39" s="751">
        <v>222.27873855544254</v>
      </c>
    </row>
    <row r="40" spans="1:10" customFormat="1" ht="12.95" customHeight="1">
      <c r="A40" s="596" t="s">
        <v>205</v>
      </c>
      <c r="B40" s="446">
        <v>4894.827381919883</v>
      </c>
      <c r="C40" s="446">
        <v>2092.6489108481705</v>
      </c>
      <c r="D40" s="594">
        <v>133.90580983486439</v>
      </c>
      <c r="E40" s="307">
        <v>4682.6273819198832</v>
      </c>
      <c r="F40" s="446">
        <v>2092.6489108481705</v>
      </c>
      <c r="G40" s="751">
        <v>123.76555176768616</v>
      </c>
      <c r="H40" s="446">
        <v>212.2</v>
      </c>
      <c r="I40" s="446">
        <v>0</v>
      </c>
      <c r="J40" s="751" t="s">
        <v>120</v>
      </c>
    </row>
    <row r="41" spans="1:10" customFormat="1" ht="12.95" customHeight="1">
      <c r="A41" s="596" t="s">
        <v>206</v>
      </c>
      <c r="B41" s="446">
        <v>15309.442927777458</v>
      </c>
      <c r="C41" s="446">
        <v>6983.0945988191015</v>
      </c>
      <c r="D41" s="594">
        <v>119.23579454825672</v>
      </c>
      <c r="E41" s="307">
        <v>14806.642927777455</v>
      </c>
      <c r="F41" s="446">
        <v>6922.0945988191015</v>
      </c>
      <c r="G41" s="751">
        <v>113.90408230340343</v>
      </c>
      <c r="H41" s="446">
        <v>502.8</v>
      </c>
      <c r="I41" s="446">
        <v>61</v>
      </c>
      <c r="J41" s="751">
        <v>724.2622950819673</v>
      </c>
    </row>
    <row r="42" spans="1:10" customFormat="1" ht="12.95" customHeight="1">
      <c r="A42" s="596" t="s">
        <v>207</v>
      </c>
      <c r="B42" s="446">
        <v>5440.5962869127779</v>
      </c>
      <c r="C42" s="446">
        <v>2364.5691675299095</v>
      </c>
      <c r="D42" s="594">
        <v>130.08826984732136</v>
      </c>
      <c r="E42" s="307">
        <v>5228.3962869127781</v>
      </c>
      <c r="F42" s="446">
        <v>2364.5691675299095</v>
      </c>
      <c r="G42" s="751">
        <v>121.11411916846136</v>
      </c>
      <c r="H42" s="446">
        <v>212.2</v>
      </c>
      <c r="I42" s="446">
        <v>0</v>
      </c>
      <c r="J42" s="751" t="s">
        <v>120</v>
      </c>
    </row>
    <row r="43" spans="1:10" customFormat="1" ht="12.95" customHeight="1">
      <c r="A43" s="596" t="s">
        <v>208</v>
      </c>
      <c r="B43" s="457">
        <v>1.3800514129586914</v>
      </c>
      <c r="C43" s="457">
        <v>1.3387429240372133</v>
      </c>
      <c r="D43" s="594">
        <v>3.0856177224007464</v>
      </c>
      <c r="E43" s="308">
        <v>1.3783312646043402</v>
      </c>
      <c r="F43" s="457">
        <v>1.3409679769610781</v>
      </c>
      <c r="G43" s="751">
        <v>2.7862923116132476</v>
      </c>
      <c r="H43" s="457">
        <v>1.4282517482517483</v>
      </c>
      <c r="I43" s="457">
        <v>1</v>
      </c>
      <c r="J43" s="751">
        <v>42.825174825174827</v>
      </c>
    </row>
    <row r="44" spans="1:10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</row>
    <row r="45" spans="1:10" customFormat="1" ht="12.95" customHeight="1">
      <c r="A45" s="596" t="s">
        <v>209</v>
      </c>
      <c r="B45" s="457">
        <v>11.473784261915727</v>
      </c>
      <c r="C45" s="457">
        <v>12.794209581371131</v>
      </c>
      <c r="D45" s="594">
        <v>-10.320491555633071</v>
      </c>
      <c r="E45" s="308">
        <v>11.539257343011963</v>
      </c>
      <c r="F45" s="457">
        <v>12.803660226779426</v>
      </c>
      <c r="G45" s="751">
        <v>-9.8753236291205919</v>
      </c>
      <c r="H45" s="457">
        <v>9.639160839160839</v>
      </c>
      <c r="I45" s="457">
        <v>11.355439642324889</v>
      </c>
      <c r="J45" s="751">
        <v>-15.114155481633674</v>
      </c>
    </row>
    <row r="46" spans="1:10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</row>
    <row r="47" spans="1:10" customFormat="1" ht="12.95" customHeight="1">
      <c r="A47" s="597" t="s">
        <v>211</v>
      </c>
      <c r="B47" s="457">
        <v>7.7560570479169968</v>
      </c>
      <c r="C47" s="457">
        <v>8.7671967316351989</v>
      </c>
      <c r="D47" s="594">
        <v>-11.533215401334008</v>
      </c>
      <c r="E47" s="308">
        <v>7.7436878330838406</v>
      </c>
      <c r="F47" s="457">
        <v>8.7441476092482819</v>
      </c>
      <c r="G47" s="751">
        <v>-11.441478585131627</v>
      </c>
      <c r="H47" s="457">
        <v>8.0058910162002945</v>
      </c>
      <c r="I47" s="457">
        <v>11.624173318129991</v>
      </c>
      <c r="J47" s="751">
        <v>-31.127222580949766</v>
      </c>
    </row>
    <row r="48" spans="1:10" customFormat="1" ht="12.95" customHeight="1">
      <c r="A48" s="597" t="s">
        <v>212</v>
      </c>
      <c r="B48" s="457">
        <v>9.5372413841327131</v>
      </c>
      <c r="C48" s="457">
        <v>11.098755396600462</v>
      </c>
      <c r="D48" s="594">
        <v>-14.069271343217803</v>
      </c>
      <c r="E48" s="308">
        <v>9.7022344936209652</v>
      </c>
      <c r="F48" s="457">
        <v>11.099885710406145</v>
      </c>
      <c r="G48" s="751">
        <v>-12.591582050929418</v>
      </c>
      <c r="H48" s="457">
        <v>3.0197444831591169</v>
      </c>
      <c r="I48" s="457">
        <v>10.673147023086269</v>
      </c>
      <c r="J48" s="751">
        <v>-71.707084362022385</v>
      </c>
    </row>
    <row r="49" spans="1:12" customFormat="1" ht="12.95" customHeight="1">
      <c r="A49" s="597" t="s">
        <v>213</v>
      </c>
      <c r="B49" s="457">
        <v>2.7962099924053954</v>
      </c>
      <c r="C49" s="457">
        <v>6.6122999166305529</v>
      </c>
      <c r="D49" s="594">
        <v>-57.711990870639937</v>
      </c>
      <c r="E49" s="308">
        <v>2.7962099924053954</v>
      </c>
      <c r="F49" s="457">
        <v>6.6122999166305529</v>
      </c>
      <c r="G49" s="751">
        <v>-57.711990870639937</v>
      </c>
      <c r="H49" s="457">
        <v>0</v>
      </c>
      <c r="I49" s="457">
        <v>0</v>
      </c>
      <c r="J49" s="751" t="s">
        <v>120</v>
      </c>
    </row>
    <row r="50" spans="1:12" customFormat="1" ht="12.95" customHeight="1">
      <c r="A50" s="597" t="s">
        <v>214</v>
      </c>
      <c r="B50" s="457">
        <v>6.3924206606589555</v>
      </c>
      <c r="C50" s="457">
        <v>7.8164974240200031</v>
      </c>
      <c r="D50" s="594">
        <v>-18.218860521656111</v>
      </c>
      <c r="E50" s="308">
        <v>6.3924206606589555</v>
      </c>
      <c r="F50" s="457">
        <v>7.8164974240200031</v>
      </c>
      <c r="G50" s="751">
        <v>-18.218860521656111</v>
      </c>
      <c r="H50" s="457">
        <v>0</v>
      </c>
      <c r="I50" s="457">
        <v>0</v>
      </c>
      <c r="J50" s="751" t="s">
        <v>120</v>
      </c>
    </row>
    <row r="51" spans="1:12" customFormat="1" ht="12.95" customHeight="1">
      <c r="A51" s="597" t="s">
        <v>215</v>
      </c>
      <c r="B51" s="457">
        <v>7.1494659063460002</v>
      </c>
      <c r="C51" s="457">
        <v>8.5221324680797039</v>
      </c>
      <c r="D51" s="594">
        <v>-16.107078443982548</v>
      </c>
      <c r="E51" s="308">
        <v>7.3300253693251616</v>
      </c>
      <c r="F51" s="457">
        <v>8.5221324680797039</v>
      </c>
      <c r="G51" s="751">
        <v>-13.988366212560887</v>
      </c>
      <c r="H51" s="457">
        <v>2.382716049382716</v>
      </c>
      <c r="I51" s="457">
        <v>0</v>
      </c>
      <c r="J51" s="751" t="s">
        <v>120</v>
      </c>
    </row>
    <row r="52" spans="1:12" customFormat="1" ht="12.95" customHeight="1">
      <c r="A52" s="456" t="s">
        <v>216</v>
      </c>
      <c r="B52" s="457">
        <v>8.9891127575261933</v>
      </c>
      <c r="C52" s="457">
        <v>9.9420482305629498</v>
      </c>
      <c r="D52" s="594">
        <v>-9.584900927228734</v>
      </c>
      <c r="E52" s="308">
        <v>9.0014401546684972</v>
      </c>
      <c r="F52" s="457">
        <v>9.9445198087118438</v>
      </c>
      <c r="G52" s="751">
        <v>-9.4834106843164729</v>
      </c>
      <c r="H52" s="457">
        <v>8.3483146067415746</v>
      </c>
      <c r="I52" s="457">
        <v>7.5</v>
      </c>
      <c r="J52" s="751">
        <v>11.310861423220997</v>
      </c>
    </row>
    <row r="53" spans="1:12" customFormat="1" ht="12.95" customHeight="1">
      <c r="A53" s="598" t="s">
        <v>217</v>
      </c>
      <c r="B53" s="457">
        <v>5.1607916580514459</v>
      </c>
      <c r="C53" s="457">
        <v>6.5316884618178879</v>
      </c>
      <c r="D53" s="594">
        <v>-20.988398509516426</v>
      </c>
      <c r="E53" s="308">
        <v>5.1558364372233569</v>
      </c>
      <c r="F53" s="457">
        <v>6.5316884618178879</v>
      </c>
      <c r="G53" s="751">
        <v>-21.064262826332136</v>
      </c>
      <c r="H53" s="457">
        <v>5.2647058823529411</v>
      </c>
      <c r="I53" s="457">
        <v>0</v>
      </c>
      <c r="J53" s="751" t="s">
        <v>120</v>
      </c>
    </row>
    <row r="54" spans="1:12" customFormat="1" ht="12.95" customHeight="1">
      <c r="A54" s="598" t="s">
        <v>218</v>
      </c>
      <c r="B54" s="457">
        <v>8.5423576151214924</v>
      </c>
      <c r="C54" s="457">
        <v>9.3968680609676944</v>
      </c>
      <c r="D54" s="594">
        <v>-9.0935664979231774</v>
      </c>
      <c r="E54" s="308">
        <v>8.5699622578500527</v>
      </c>
      <c r="F54" s="457">
        <v>9.3991061559856899</v>
      </c>
      <c r="G54" s="751">
        <v>-8.821518603740941</v>
      </c>
      <c r="H54" s="457">
        <v>6.6379310344827589</v>
      </c>
      <c r="I54" s="457">
        <v>7.5</v>
      </c>
      <c r="J54" s="751">
        <v>-11.494252873563216</v>
      </c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</row>
    <row r="57" spans="1:12" customFormat="1" ht="12.95" customHeight="1">
      <c r="A57" s="456" t="s">
        <v>220</v>
      </c>
      <c r="B57" s="446">
        <v>12882.543960725108</v>
      </c>
      <c r="C57" s="446">
        <v>5412.3728953444815</v>
      </c>
      <c r="D57" s="594">
        <v>138.02025857838038</v>
      </c>
      <c r="E57" s="307">
        <v>12481.343960725102</v>
      </c>
      <c r="F57" s="446">
        <v>5376.3728953444825</v>
      </c>
      <c r="G57" s="751">
        <v>132.15175367640452</v>
      </c>
      <c r="H57" s="446">
        <v>401.2</v>
      </c>
      <c r="I57" s="446">
        <v>36</v>
      </c>
      <c r="J57" s="751">
        <v>1014.4444444444443</v>
      </c>
      <c r="K57" s="746"/>
      <c r="L57" s="746"/>
    </row>
    <row r="58" spans="1:12" customFormat="1" ht="12.95" customHeight="1">
      <c r="A58" s="456" t="s">
        <v>221</v>
      </c>
      <c r="B58" s="446">
        <v>11441.674518803267</v>
      </c>
      <c r="C58" s="446">
        <v>4863.4059425370242</v>
      </c>
      <c r="D58" s="594">
        <v>135.26052840315961</v>
      </c>
      <c r="E58" s="307">
        <v>11091.47451880327</v>
      </c>
      <c r="F58" s="446">
        <v>4827.405942537026</v>
      </c>
      <c r="G58" s="751">
        <v>129.76055154322043</v>
      </c>
      <c r="H58" s="446">
        <v>350.2</v>
      </c>
      <c r="I58" s="446">
        <v>36</v>
      </c>
      <c r="J58" s="751">
        <v>872.77777777777783</v>
      </c>
    </row>
    <row r="59" spans="1:12" customFormat="1" ht="12.95" customHeight="1">
      <c r="A59" s="456" t="s">
        <v>222</v>
      </c>
      <c r="B59" s="446">
        <v>1803.3148588897054</v>
      </c>
      <c r="C59" s="446">
        <v>928.81316560870528</v>
      </c>
      <c r="D59" s="594">
        <v>94.152594478771022</v>
      </c>
      <c r="E59" s="307">
        <v>1746.3148588897054</v>
      </c>
      <c r="F59" s="446">
        <v>909.81316560870528</v>
      </c>
      <c r="G59" s="751">
        <v>91.942139870150541</v>
      </c>
      <c r="H59" s="446">
        <v>57</v>
      </c>
      <c r="I59" s="446">
        <v>19</v>
      </c>
      <c r="J59" s="751">
        <v>200</v>
      </c>
      <c r="K59" s="746"/>
      <c r="L59" s="746"/>
    </row>
    <row r="60" spans="1:12" customFormat="1" ht="12.95" customHeight="1">
      <c r="A60" s="456" t="s">
        <v>223</v>
      </c>
      <c r="B60" s="446">
        <v>1255.0367986048238</v>
      </c>
      <c r="C60" s="446">
        <v>734.48129595391606</v>
      </c>
      <c r="D60" s="594">
        <v>70.873895022041424</v>
      </c>
      <c r="E60" s="307">
        <v>1214.2367986048241</v>
      </c>
      <c r="F60" s="446">
        <v>715.48129595391606</v>
      </c>
      <c r="G60" s="751">
        <v>69.709090296475452</v>
      </c>
      <c r="H60" s="446">
        <v>40.799999999999997</v>
      </c>
      <c r="I60" s="446">
        <v>19</v>
      </c>
      <c r="J60" s="751">
        <v>114.73684210526316</v>
      </c>
    </row>
    <row r="61" spans="1:12" customFormat="1" ht="12.95" customHeight="1">
      <c r="A61" s="456" t="s">
        <v>224</v>
      </c>
      <c r="B61" s="446">
        <v>367.87635665737514</v>
      </c>
      <c r="C61" s="446">
        <v>232.52956362338722</v>
      </c>
      <c r="D61" s="594">
        <v>58.206273183052204</v>
      </c>
      <c r="E61" s="307">
        <v>367.87635665737514</v>
      </c>
      <c r="F61" s="446">
        <v>232.52956362338722</v>
      </c>
      <c r="G61" s="751">
        <v>58.206273183052204</v>
      </c>
      <c r="H61" s="446">
        <v>0</v>
      </c>
      <c r="I61" s="446">
        <v>0</v>
      </c>
      <c r="J61" s="751" t="s">
        <v>120</v>
      </c>
      <c r="K61" s="746"/>
      <c r="L61" s="746"/>
    </row>
    <row r="62" spans="1:12" customFormat="1" ht="12.95" customHeight="1">
      <c r="A62" s="456" t="s">
        <v>225</v>
      </c>
      <c r="B62" s="446">
        <v>243.29865183880344</v>
      </c>
      <c r="C62" s="446">
        <v>160.92489285231548</v>
      </c>
      <c r="D62" s="594">
        <v>51.18770472762364</v>
      </c>
      <c r="E62" s="307">
        <v>243.29865183880344</v>
      </c>
      <c r="F62" s="446">
        <v>160.92489285231548</v>
      </c>
      <c r="G62" s="751">
        <v>51.18770472762364</v>
      </c>
      <c r="H62" s="446">
        <v>0</v>
      </c>
      <c r="I62" s="446">
        <v>0</v>
      </c>
      <c r="J62" s="751" t="s">
        <v>120</v>
      </c>
    </row>
    <row r="63" spans="1:12" customFormat="1" ht="12.95" customHeight="1">
      <c r="A63" s="456" t="s">
        <v>226</v>
      </c>
      <c r="B63" s="446">
        <v>395.01065900829082</v>
      </c>
      <c r="C63" s="446">
        <v>0</v>
      </c>
      <c r="D63" s="751" t="s">
        <v>120</v>
      </c>
      <c r="E63" s="307">
        <v>358.01065900829082</v>
      </c>
      <c r="F63" s="446">
        <v>0</v>
      </c>
      <c r="G63" s="751" t="s">
        <v>120</v>
      </c>
      <c r="H63" s="446">
        <v>37</v>
      </c>
      <c r="I63" s="446">
        <v>0</v>
      </c>
      <c r="J63" s="751" t="s">
        <v>120</v>
      </c>
    </row>
    <row r="64" spans="1:12" customFormat="1" ht="12.95" customHeight="1">
      <c r="A64" s="456" t="s">
        <v>227</v>
      </c>
      <c r="B64" s="446">
        <v>2797.2936117112995</v>
      </c>
      <c r="C64" s="446">
        <v>1431.369038397258</v>
      </c>
      <c r="D64" s="594">
        <v>95.427841225593625</v>
      </c>
      <c r="E64" s="307">
        <v>2688.4936117112998</v>
      </c>
      <c r="F64" s="446">
        <v>1427.369038397258</v>
      </c>
      <c r="G64" s="751">
        <v>88.353084548486052</v>
      </c>
      <c r="H64" s="446">
        <v>108.8</v>
      </c>
      <c r="I64" s="446">
        <v>4</v>
      </c>
      <c r="J64" s="751">
        <v>2620</v>
      </c>
      <c r="K64" s="746"/>
      <c r="L64" s="746"/>
    </row>
    <row r="65" spans="1:12" customFormat="1" ht="12.95" customHeight="1">
      <c r="A65" s="456" t="s">
        <v>228</v>
      </c>
      <c r="B65" s="446">
        <v>209.00524533799819</v>
      </c>
      <c r="C65" s="446">
        <v>93.448377024214892</v>
      </c>
      <c r="D65" s="594">
        <v>123.65850750285317</v>
      </c>
      <c r="E65" s="307">
        <v>209.00524533799819</v>
      </c>
      <c r="F65" s="446">
        <v>93.448377024214892</v>
      </c>
      <c r="G65" s="751">
        <v>123.65850750285317</v>
      </c>
      <c r="H65" s="446">
        <v>0</v>
      </c>
      <c r="I65" s="446">
        <v>0</v>
      </c>
      <c r="J65" s="751" t="s">
        <v>120</v>
      </c>
    </row>
    <row r="66" spans="1:12" customFormat="1" ht="12.95" customHeight="1">
      <c r="A66" s="456" t="s">
        <v>229</v>
      </c>
      <c r="B66" s="446">
        <v>2536.6894048424911</v>
      </c>
      <c r="C66" s="446">
        <v>1259.706884334402</v>
      </c>
      <c r="D66" s="594">
        <v>101.37140126711421</v>
      </c>
      <c r="E66" s="307">
        <v>2443.4894048424912</v>
      </c>
      <c r="F66" s="446">
        <v>1259.706884334402</v>
      </c>
      <c r="G66" s="751">
        <v>93.972854735454646</v>
      </c>
      <c r="H66" s="446">
        <v>93.2</v>
      </c>
      <c r="I66" s="446">
        <v>0</v>
      </c>
      <c r="J66" s="751" t="s">
        <v>120</v>
      </c>
      <c r="K66" s="746"/>
      <c r="L66" s="746"/>
    </row>
    <row r="67" spans="1:12" customFormat="1" ht="12.95" customHeight="1">
      <c r="A67" s="456" t="s">
        <v>230</v>
      </c>
      <c r="B67" s="446">
        <v>833.53270568108792</v>
      </c>
      <c r="C67" s="446">
        <v>393.02029635121556</v>
      </c>
      <c r="D67" s="594">
        <v>112.08388305122448</v>
      </c>
      <c r="E67" s="307">
        <v>826.53270568108792</v>
      </c>
      <c r="F67" s="446">
        <v>393.02029635121556</v>
      </c>
      <c r="G67" s="751">
        <v>110.30280455095678</v>
      </c>
      <c r="H67" s="446">
        <v>7</v>
      </c>
      <c r="I67" s="446">
        <v>0</v>
      </c>
      <c r="J67" s="751" t="s">
        <v>120</v>
      </c>
    </row>
    <row r="68" spans="1:12" customFormat="1" ht="12.95" customHeight="1">
      <c r="A68" s="456" t="s">
        <v>231</v>
      </c>
      <c r="B68" s="446">
        <v>246.27856172794779</v>
      </c>
      <c r="C68" s="446">
        <v>121.5647449417588</v>
      </c>
      <c r="D68" s="594">
        <v>102.59044828000002</v>
      </c>
      <c r="E68" s="307">
        <v>246.27856172794779</v>
      </c>
      <c r="F68" s="446">
        <v>121.5647449417588</v>
      </c>
      <c r="G68" s="751">
        <v>102.59044828000002</v>
      </c>
      <c r="H68" s="446">
        <v>0</v>
      </c>
      <c r="I68" s="446">
        <v>0</v>
      </c>
      <c r="J68" s="751" t="s">
        <v>120</v>
      </c>
    </row>
    <row r="69" spans="1:12" customFormat="1" ht="12.95" customHeight="1">
      <c r="A69" s="456" t="s">
        <v>232</v>
      </c>
      <c r="B69" s="446">
        <v>520.15179924503809</v>
      </c>
      <c r="C69" s="446">
        <v>213.02318023362585</v>
      </c>
      <c r="D69" s="594">
        <v>144.1761495977008</v>
      </c>
      <c r="E69" s="307">
        <v>405.15179924503809</v>
      </c>
      <c r="F69" s="446">
        <v>213.02318023362585</v>
      </c>
      <c r="G69" s="751">
        <v>90.191414286793474</v>
      </c>
      <c r="H69" s="446">
        <v>115</v>
      </c>
      <c r="I69" s="446">
        <v>0</v>
      </c>
      <c r="J69" s="751" t="s">
        <v>120</v>
      </c>
    </row>
    <row r="70" spans="1:12" customFormat="1" ht="12.95" customHeight="1">
      <c r="A70" s="456" t="s">
        <v>233</v>
      </c>
      <c r="B70" s="446">
        <v>172.63389214456868</v>
      </c>
      <c r="C70" s="446">
        <v>80.768901097450907</v>
      </c>
      <c r="D70" s="594">
        <v>113.73807220216973</v>
      </c>
      <c r="E70" s="307">
        <v>172.63389214456868</v>
      </c>
      <c r="F70" s="446">
        <v>80.768901097450907</v>
      </c>
      <c r="G70" s="751">
        <v>113.73807220216973</v>
      </c>
      <c r="H70" s="446">
        <v>0</v>
      </c>
      <c r="I70" s="446">
        <v>0</v>
      </c>
      <c r="J70" s="751" t="s">
        <v>120</v>
      </c>
    </row>
    <row r="71" spans="1:12" customFormat="1" ht="12.95" customHeight="1">
      <c r="A71" s="456" t="s">
        <v>234</v>
      </c>
      <c r="B71" s="446">
        <v>407.00016025012604</v>
      </c>
      <c r="C71" s="446">
        <v>201.75010314606118</v>
      </c>
      <c r="D71" s="594">
        <v>101.73479661394266</v>
      </c>
      <c r="E71" s="307">
        <v>407.00016025012604</v>
      </c>
      <c r="F71" s="446">
        <v>199.75010314606118</v>
      </c>
      <c r="G71" s="751">
        <v>103.75466837807816</v>
      </c>
      <c r="H71" s="446">
        <v>0</v>
      </c>
      <c r="I71" s="446">
        <v>2</v>
      </c>
      <c r="J71" s="751">
        <v>-100</v>
      </c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</row>
    <row r="74" spans="1:12" customFormat="1" ht="12.95" customHeight="1">
      <c r="A74" s="596" t="s">
        <v>236</v>
      </c>
      <c r="B74" s="446">
        <v>17186.846187661544</v>
      </c>
      <c r="C74" s="446">
        <v>7918.4659312808681</v>
      </c>
      <c r="D74" s="594">
        <v>117.04767485034124</v>
      </c>
      <c r="E74" s="307">
        <v>16604.646187661547</v>
      </c>
      <c r="F74" s="446">
        <v>7865.715931280869</v>
      </c>
      <c r="G74" s="751">
        <v>111.10152378662895</v>
      </c>
      <c r="H74" s="446">
        <v>582.20000000000005</v>
      </c>
      <c r="I74" s="446">
        <v>52.75</v>
      </c>
      <c r="J74" s="751">
        <v>1003.6966824644551</v>
      </c>
    </row>
    <row r="75" spans="1:12" customFormat="1" ht="12.95" customHeight="1">
      <c r="A75" s="596" t="s">
        <v>237</v>
      </c>
      <c r="B75" s="446">
        <v>1243.7770808821767</v>
      </c>
      <c r="C75" s="446">
        <v>688.09440678377825</v>
      </c>
      <c r="D75" s="594">
        <v>80.756749164073966</v>
      </c>
      <c r="E75" s="307">
        <v>1165.5770808821767</v>
      </c>
      <c r="F75" s="446">
        <v>688.09440678377825</v>
      </c>
      <c r="G75" s="751">
        <v>69.392029551613405</v>
      </c>
      <c r="H75" s="446">
        <v>78.2</v>
      </c>
      <c r="I75" s="446">
        <v>0</v>
      </c>
      <c r="J75" s="751" t="s">
        <v>120</v>
      </c>
    </row>
    <row r="76" spans="1:12" customFormat="1" ht="12.95" customHeight="1">
      <c r="A76" s="596" t="s">
        <v>238</v>
      </c>
      <c r="B76" s="446">
        <v>1087.6543079124315</v>
      </c>
      <c r="C76" s="446">
        <v>658.48902657034921</v>
      </c>
      <c r="D76" s="594">
        <v>65.174249535688006</v>
      </c>
      <c r="E76" s="307">
        <v>1046.4543079124314</v>
      </c>
      <c r="F76" s="446">
        <v>658.48902657034921</v>
      </c>
      <c r="G76" s="751">
        <v>58.917501383849434</v>
      </c>
      <c r="H76" s="446">
        <v>41.2</v>
      </c>
      <c r="I76" s="446">
        <v>0</v>
      </c>
      <c r="J76" s="751" t="s">
        <v>120</v>
      </c>
      <c r="K76" s="746"/>
      <c r="L76" s="746"/>
    </row>
    <row r="77" spans="1:12" customFormat="1" ht="12.95" customHeight="1">
      <c r="A77" s="596" t="s">
        <v>239</v>
      </c>
      <c r="B77" s="446">
        <v>218.82472985009596</v>
      </c>
      <c r="C77" s="446">
        <v>55.926712118728553</v>
      </c>
      <c r="D77" s="594">
        <v>291.27050663294159</v>
      </c>
      <c r="E77" s="307">
        <v>181.82472985009596</v>
      </c>
      <c r="F77" s="446">
        <v>55.926712118728553</v>
      </c>
      <c r="G77" s="751">
        <v>225.11249626849974</v>
      </c>
      <c r="H77" s="446">
        <v>37</v>
      </c>
      <c r="I77" s="446">
        <v>0</v>
      </c>
      <c r="J77" s="751" t="s">
        <v>120</v>
      </c>
      <c r="K77" s="746"/>
    </row>
    <row r="78" spans="1:12" customFormat="1" ht="12.95" customHeight="1">
      <c r="A78" s="596" t="s">
        <v>240</v>
      </c>
      <c r="B78" s="446">
        <v>16094.904992618527</v>
      </c>
      <c r="C78" s="446">
        <v>7297.1733624569633</v>
      </c>
      <c r="D78" s="594">
        <v>120.56355513526351</v>
      </c>
      <c r="E78" s="307">
        <v>15590.904992618529</v>
      </c>
      <c r="F78" s="446">
        <v>7244.4233624569633</v>
      </c>
      <c r="G78" s="751">
        <v>115.21250502028688</v>
      </c>
      <c r="H78" s="446">
        <v>504</v>
      </c>
      <c r="I78" s="446">
        <v>52.75</v>
      </c>
      <c r="J78" s="751">
        <v>855.4502369668246</v>
      </c>
      <c r="K78" s="746"/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</row>
    <row r="80" spans="1:12" customFormat="1" ht="12.95" customHeight="1">
      <c r="A80" s="596" t="s">
        <v>241</v>
      </c>
      <c r="B80" s="446">
        <v>1289.3789540484142</v>
      </c>
      <c r="C80" s="446">
        <v>246.41836030186604</v>
      </c>
      <c r="D80" s="594">
        <v>423.2479237622174</v>
      </c>
      <c r="E80" s="307">
        <v>1289.3789540484142</v>
      </c>
      <c r="F80" s="446">
        <v>246.41836030186604</v>
      </c>
      <c r="G80" s="751">
        <v>423.2479237622174</v>
      </c>
      <c r="H80" s="446">
        <v>0</v>
      </c>
      <c r="I80" s="446">
        <v>0</v>
      </c>
      <c r="J80" s="751" t="s">
        <v>120</v>
      </c>
      <c r="K80" s="746"/>
      <c r="L80" s="746"/>
    </row>
    <row r="81" spans="1:12" customFormat="1" ht="12.95" customHeight="1">
      <c r="A81" s="596" t="s">
        <v>242</v>
      </c>
      <c r="B81" s="446">
        <v>567.82663973188892</v>
      </c>
      <c r="C81" s="446">
        <v>86.525842315790342</v>
      </c>
      <c r="D81" s="594">
        <v>556.25092404129612</v>
      </c>
      <c r="E81" s="307">
        <v>567.82663973188892</v>
      </c>
      <c r="F81" s="446">
        <v>86.525842315790342</v>
      </c>
      <c r="G81" s="751">
        <v>556.25092404129612</v>
      </c>
      <c r="H81" s="446">
        <v>0</v>
      </c>
      <c r="I81" s="446">
        <v>0</v>
      </c>
      <c r="J81" s="751" t="s">
        <v>120</v>
      </c>
    </row>
    <row r="82" spans="1:12" customFormat="1" ht="12.95" customHeight="1">
      <c r="A82" s="596" t="s">
        <v>243</v>
      </c>
      <c r="B82" s="446">
        <v>410.71828230490217</v>
      </c>
      <c r="C82" s="446">
        <v>68.197187283262281</v>
      </c>
      <c r="D82" s="594">
        <v>502.251058535526</v>
      </c>
      <c r="E82" s="307">
        <v>410.71828230490217</v>
      </c>
      <c r="F82" s="446">
        <v>68.197187283262281</v>
      </c>
      <c r="G82" s="751">
        <v>502.251058535526</v>
      </c>
      <c r="H82" s="446">
        <v>0</v>
      </c>
      <c r="I82" s="446">
        <v>0</v>
      </c>
      <c r="J82" s="751" t="s">
        <v>120</v>
      </c>
    </row>
    <row r="83" spans="1:12" customFormat="1" ht="12.95" customHeight="1">
      <c r="A83" s="596" t="s">
        <v>244</v>
      </c>
      <c r="B83" s="446">
        <v>359.09354775377147</v>
      </c>
      <c r="C83" s="446">
        <v>110.38610835381944</v>
      </c>
      <c r="D83" s="594">
        <v>225.30682810446825</v>
      </c>
      <c r="E83" s="307">
        <v>359.09354775377147</v>
      </c>
      <c r="F83" s="446">
        <v>110.38610835381944</v>
      </c>
      <c r="G83" s="751">
        <v>225.30682810446825</v>
      </c>
      <c r="H83" s="446">
        <v>0</v>
      </c>
      <c r="I83" s="446">
        <v>0</v>
      </c>
      <c r="J83" s="751" t="s">
        <v>120</v>
      </c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</row>
    <row r="85" spans="1:12" customFormat="1" ht="12.95" customHeight="1">
      <c r="A85" s="596" t="s">
        <v>245</v>
      </c>
      <c r="B85" s="446">
        <v>327.53466137708796</v>
      </c>
      <c r="C85" s="446">
        <v>165.55412749177671</v>
      </c>
      <c r="D85" s="594">
        <v>97.841434906754017</v>
      </c>
      <c r="E85" s="307">
        <v>327.53466137708796</v>
      </c>
      <c r="F85" s="446">
        <v>163.55412749177671</v>
      </c>
      <c r="G85" s="751">
        <v>100.2607127072082</v>
      </c>
      <c r="H85" s="446">
        <v>0</v>
      </c>
      <c r="I85" s="446">
        <v>2</v>
      </c>
      <c r="J85" s="751">
        <v>-100</v>
      </c>
    </row>
    <row r="86" spans="1:12" customFormat="1" ht="12.95" customHeight="1">
      <c r="A86" s="596" t="s">
        <v>246</v>
      </c>
      <c r="B86" s="446">
        <v>1818.2205696125102</v>
      </c>
      <c r="C86" s="446">
        <v>1073.0614347658998</v>
      </c>
      <c r="D86" s="594">
        <v>69.442355367954775</v>
      </c>
      <c r="E86" s="307">
        <v>1744.2205696125104</v>
      </c>
      <c r="F86" s="446">
        <v>1068.0614347658998</v>
      </c>
      <c r="G86" s="751">
        <v>63.307138787836934</v>
      </c>
      <c r="H86" s="446">
        <v>74</v>
      </c>
      <c r="I86" s="446">
        <v>5</v>
      </c>
      <c r="J86" s="751">
        <v>1380</v>
      </c>
      <c r="K86" s="746"/>
      <c r="L86" s="746"/>
    </row>
    <row r="87" spans="1:12" customFormat="1" ht="12.95" customHeight="1">
      <c r="A87" s="596" t="s">
        <v>247</v>
      </c>
      <c r="B87" s="446">
        <v>63.441668989327326</v>
      </c>
      <c r="C87" s="446">
        <v>25.462644197836866</v>
      </c>
      <c r="D87" s="594">
        <v>149.15585552075891</v>
      </c>
      <c r="E87" s="307">
        <v>63.441668989327326</v>
      </c>
      <c r="F87" s="446">
        <v>25.462644197836866</v>
      </c>
      <c r="G87" s="751">
        <v>149.15585552075891</v>
      </c>
      <c r="H87" s="446">
        <v>0</v>
      </c>
      <c r="I87" s="446">
        <v>0</v>
      </c>
      <c r="J87" s="751" t="s">
        <v>120</v>
      </c>
    </row>
    <row r="88" spans="1:12" customFormat="1" ht="12.95" customHeight="1">
      <c r="A88" s="596" t="s">
        <v>248</v>
      </c>
      <c r="B88" s="446">
        <v>93.400265934358984</v>
      </c>
      <c r="C88" s="446">
        <v>69.459716013659687</v>
      </c>
      <c r="D88" s="594">
        <v>34.466812268554683</v>
      </c>
      <c r="E88" s="307">
        <v>93.400265934358984</v>
      </c>
      <c r="F88" s="446">
        <v>69.459716013659687</v>
      </c>
      <c r="G88" s="751">
        <v>34.466812268554683</v>
      </c>
      <c r="H88" s="446">
        <v>0</v>
      </c>
      <c r="I88" s="446">
        <v>0</v>
      </c>
      <c r="J88" s="751" t="s">
        <v>120</v>
      </c>
    </row>
    <row r="89" spans="1:12" customFormat="1" ht="12.95" customHeight="1">
      <c r="A89" s="596" t="s">
        <v>249</v>
      </c>
      <c r="B89" s="446">
        <v>668.75067521615654</v>
      </c>
      <c r="C89" s="446">
        <v>128.28353323912782</v>
      </c>
      <c r="D89" s="594">
        <v>421.30671671598503</v>
      </c>
      <c r="E89" s="307">
        <v>620.75067521615654</v>
      </c>
      <c r="F89" s="446">
        <v>127.03353323912782</v>
      </c>
      <c r="G89" s="751">
        <v>388.65103519372008</v>
      </c>
      <c r="H89" s="446">
        <v>48</v>
      </c>
      <c r="I89" s="446">
        <v>1.25</v>
      </c>
      <c r="J89" s="751">
        <v>3740</v>
      </c>
    </row>
    <row r="90" spans="1:12" customFormat="1" ht="12.95" customHeight="1">
      <c r="A90" s="596" t="s">
        <v>250</v>
      </c>
      <c r="B90" s="446">
        <v>551.41064505081863</v>
      </c>
      <c r="C90" s="446">
        <v>228.95634840488285</v>
      </c>
      <c r="D90" s="594">
        <v>140.83658255927136</v>
      </c>
      <c r="E90" s="307">
        <v>540.61064505081856</v>
      </c>
      <c r="F90" s="446">
        <v>228.95634840488285</v>
      </c>
      <c r="G90" s="751">
        <v>136.11952619667531</v>
      </c>
      <c r="H90" s="446">
        <v>10.8</v>
      </c>
      <c r="I90" s="446">
        <v>0</v>
      </c>
      <c r="J90" s="751" t="s">
        <v>120</v>
      </c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</row>
    <row r="93" spans="1:12" ht="12.95" customHeight="1">
      <c r="A93" s="596" t="s">
        <v>252</v>
      </c>
      <c r="B93" s="574">
        <v>66.089818280496388</v>
      </c>
      <c r="C93" s="574">
        <v>63.954894894312048</v>
      </c>
      <c r="D93" s="595">
        <v>2.1349233861843402</v>
      </c>
      <c r="E93" s="309">
        <v>66.5746798256354</v>
      </c>
      <c r="F93" s="574">
        <v>63.836579917147887</v>
      </c>
      <c r="G93" s="752">
        <v>2.7380999084875128</v>
      </c>
      <c r="H93" s="574">
        <v>52.503496503496507</v>
      </c>
      <c r="I93" s="574">
        <v>81.967213114754102</v>
      </c>
      <c r="J93" s="752">
        <v>-29.463716611257595</v>
      </c>
    </row>
    <row r="94" spans="1:12" ht="12.95" customHeight="1">
      <c r="A94" s="596" t="s">
        <v>253</v>
      </c>
      <c r="B94" s="574">
        <v>33.910181719503377</v>
      </c>
      <c r="C94" s="574">
        <v>36.045105105688009</v>
      </c>
      <c r="D94" s="595">
        <v>-2.1349233861846315</v>
      </c>
      <c r="E94" s="309">
        <v>33.425320174364401</v>
      </c>
      <c r="F94" s="574">
        <v>36.163420082852191</v>
      </c>
      <c r="G94" s="752">
        <v>-2.7380999084877899</v>
      </c>
      <c r="H94" s="574">
        <v>47.496503496503493</v>
      </c>
      <c r="I94" s="574">
        <v>18.032786885245901</v>
      </c>
      <c r="J94" s="752">
        <v>29.463716611257592</v>
      </c>
    </row>
    <row r="95" spans="1:12" ht="12.95" customHeight="1">
      <c r="A95" s="596" t="s">
        <v>254</v>
      </c>
      <c r="B95" s="1191">
        <v>2.4244668825502811</v>
      </c>
      <c r="C95" s="1191">
        <v>2.4187303130739952</v>
      </c>
      <c r="D95" s="595">
        <v>0.2371727614805863</v>
      </c>
      <c r="E95" s="841">
        <v>2.384631363866029</v>
      </c>
      <c r="F95" s="1191">
        <v>2.4156659778489398</v>
      </c>
      <c r="G95" s="751">
        <v>-1.2847228990883086</v>
      </c>
      <c r="H95" s="1191">
        <v>3.5406993006993006</v>
      </c>
      <c r="I95" s="1191">
        <v>2.8852459016393444</v>
      </c>
      <c r="J95" s="751">
        <v>22.717418944691659</v>
      </c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L96" s="1152"/>
    </row>
    <row r="97" spans="1:17" ht="12.95" customHeight="1">
      <c r="A97" s="596" t="s">
        <v>255</v>
      </c>
      <c r="B97" s="753">
        <v>1335.3694540094239</v>
      </c>
      <c r="C97" s="753">
        <v>512.35420822005597</v>
      </c>
      <c r="D97" s="595">
        <v>160.6340364898268</v>
      </c>
      <c r="E97" s="754">
        <v>1298.3694540094239</v>
      </c>
      <c r="F97" s="753">
        <v>512.35420822005597</v>
      </c>
      <c r="G97" s="751">
        <v>153.41246996292347</v>
      </c>
      <c r="H97" s="753">
        <v>37</v>
      </c>
      <c r="I97" s="753">
        <v>0</v>
      </c>
      <c r="J97" s="751" t="s">
        <v>120</v>
      </c>
      <c r="L97" s="1151"/>
      <c r="M97" s="1151"/>
      <c r="N97" s="1151"/>
      <c r="O97" s="1151"/>
      <c r="P97" s="1151"/>
      <c r="Q97" s="1151"/>
    </row>
    <row r="98" spans="1:17" ht="12.95" customHeight="1">
      <c r="A98" s="596" t="s">
        <v>256</v>
      </c>
      <c r="B98" s="753">
        <v>19414.66976068083</v>
      </c>
      <c r="C98" s="753">
        <v>8835.309558128949</v>
      </c>
      <c r="D98" s="595">
        <v>119.73955335632031</v>
      </c>
      <c r="E98" s="754">
        <v>18736.669760680827</v>
      </c>
      <c r="F98" s="753">
        <v>8774.309558128949</v>
      </c>
      <c r="G98" s="751">
        <v>113.54010405664638</v>
      </c>
      <c r="H98" s="753">
        <v>678</v>
      </c>
      <c r="I98" s="753">
        <v>61</v>
      </c>
      <c r="J98" s="751">
        <v>1011.4754098360656</v>
      </c>
    </row>
    <row r="99" spans="1:17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</row>
    <row r="100" spans="1:17" ht="12.95" customHeight="1">
      <c r="A100" s="596" t="s">
        <v>257</v>
      </c>
      <c r="B100" s="753">
        <v>5020.9752326117587</v>
      </c>
      <c r="C100" s="753">
        <v>1969.427772889519</v>
      </c>
      <c r="D100" s="595">
        <v>154.94589350921203</v>
      </c>
      <c r="E100" s="754">
        <v>4903.7752326117579</v>
      </c>
      <c r="F100" s="753">
        <v>1969.427772889519</v>
      </c>
      <c r="G100" s="751">
        <v>148.99492634944426</v>
      </c>
      <c r="H100" s="753">
        <v>117.20000000000002</v>
      </c>
      <c r="I100" s="753">
        <v>0</v>
      </c>
      <c r="J100" s="751" t="s">
        <v>120</v>
      </c>
      <c r="L100" s="1151"/>
      <c r="M100" s="1151"/>
      <c r="N100" s="1151"/>
      <c r="O100" s="1151"/>
      <c r="P100" s="1151"/>
      <c r="Q100" s="1151"/>
    </row>
    <row r="101" spans="1:17" ht="12.95" customHeight="1">
      <c r="A101" s="596" t="s">
        <v>258</v>
      </c>
      <c r="B101" s="753">
        <v>15729.063982078484</v>
      </c>
      <c r="C101" s="753">
        <v>7378.2359934594915</v>
      </c>
      <c r="D101" s="595">
        <v>113.18190413022387</v>
      </c>
      <c r="E101" s="754">
        <v>15131.263982078486</v>
      </c>
      <c r="F101" s="753">
        <v>7317.2359934594915</v>
      </c>
      <c r="G101" s="751">
        <v>106.7893395211465</v>
      </c>
      <c r="H101" s="753">
        <v>597.80000000000007</v>
      </c>
      <c r="I101" s="753">
        <v>61</v>
      </c>
      <c r="J101" s="751">
        <v>880.00000000000011</v>
      </c>
    </row>
    <row r="102" spans="1:17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</row>
    <row r="103" spans="1:17" ht="12.95" customHeight="1">
      <c r="A103" s="596" t="s">
        <v>259</v>
      </c>
      <c r="B103" s="753">
        <v>15213.097306962563</v>
      </c>
      <c r="C103" s="753">
        <v>7168.3379749194164</v>
      </c>
      <c r="D103" s="595">
        <v>112.22628397531133</v>
      </c>
      <c r="E103" s="754">
        <v>14652.29730696256</v>
      </c>
      <c r="F103" s="753">
        <v>7107.3379749194173</v>
      </c>
      <c r="G103" s="751">
        <v>106.15731739039309</v>
      </c>
      <c r="H103" s="753">
        <v>560.80000000000007</v>
      </c>
      <c r="I103" s="753">
        <v>61</v>
      </c>
      <c r="J103" s="751">
        <v>819.3442622950821</v>
      </c>
    </row>
    <row r="104" spans="1:17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</row>
    <row r="105" spans="1:17" ht="12.95" customHeight="1">
      <c r="A105" s="599" t="s">
        <v>260</v>
      </c>
      <c r="B105" s="446">
        <v>41.86676509055026</v>
      </c>
      <c r="C105" s="446">
        <v>39.526524276180517</v>
      </c>
      <c r="D105" s="595">
        <v>5.9206845459468305</v>
      </c>
      <c r="E105" s="307">
        <v>42.024653216321681</v>
      </c>
      <c r="F105" s="446">
        <v>39.52458461430485</v>
      </c>
      <c r="G105" s="751">
        <v>6.3253507314837254</v>
      </c>
      <c r="H105" s="446">
        <v>38.171748251748248</v>
      </c>
      <c r="I105" s="446">
        <v>39.930886736214603</v>
      </c>
      <c r="J105" s="751">
        <v>-4.4054581008613924</v>
      </c>
    </row>
    <row r="106" spans="1:17" ht="12.95" customHeight="1">
      <c r="A106" s="600" t="s">
        <v>261</v>
      </c>
      <c r="B106" s="302">
        <v>1.9931036873038104</v>
      </c>
      <c r="C106" s="302">
        <v>1.8853390452746959</v>
      </c>
      <c r="D106" s="1090">
        <v>5.715929042004908</v>
      </c>
      <c r="E106" s="301">
        <v>1.9925389394704376</v>
      </c>
      <c r="F106" s="302">
        <v>1.8941299681771069</v>
      </c>
      <c r="G106" s="610">
        <v>5.195470899393384</v>
      </c>
      <c r="H106" s="302">
        <v>2.0090597140740618</v>
      </c>
      <c r="I106" s="302">
        <v>1.1047540646223504</v>
      </c>
      <c r="J106" s="610">
        <v>81.855833656592125</v>
      </c>
    </row>
    <row r="107" spans="1:17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7">
      <c r="A108" s="167" t="s">
        <v>263</v>
      </c>
      <c r="B108" s="168"/>
      <c r="C108" s="168"/>
      <c r="D108" s="169"/>
      <c r="H108"/>
      <c r="J108"/>
    </row>
    <row r="109" spans="1:17">
      <c r="A109" s="165" t="s">
        <v>264</v>
      </c>
      <c r="B109" s="166"/>
      <c r="C109" s="166"/>
      <c r="D109" s="170"/>
      <c r="H109"/>
      <c r="J109"/>
    </row>
    <row r="110" spans="1:17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7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7">
      <c r="A112" s="251"/>
    </row>
    <row r="113" spans="1:1">
      <c r="A113" s="257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21"/>
  <dimension ref="A1:S113"/>
  <sheetViews>
    <sheetView showGridLines="0" workbookViewId="0">
      <selection activeCell="H23" sqref="H23"/>
    </sheetView>
  </sheetViews>
  <sheetFormatPr defaultColWidth="9.140625" defaultRowHeight="14.25"/>
  <cols>
    <col min="1" max="1" width="35.42578125" customWidth="1"/>
    <col min="2" max="2" width="9.85546875" style="9" customWidth="1"/>
    <col min="3" max="3" width="9.85546875" customWidth="1"/>
    <col min="4" max="4" width="10.42578125" customWidth="1"/>
    <col min="5" max="6" width="9.85546875" customWidth="1"/>
    <col min="7" max="7" width="10.42578125" customWidth="1"/>
    <col min="8" max="8" width="9.85546875" style="9" customWidth="1"/>
    <col min="9" max="9" width="9.85546875" customWidth="1"/>
    <col min="10" max="10" width="10.42578125" style="85" customWidth="1"/>
    <col min="11" max="100" width="9.140625" style="2"/>
    <col min="101" max="101" width="10.42578125" style="2" customWidth="1"/>
    <col min="102" max="16384" width="9.140625" style="2"/>
  </cols>
  <sheetData>
    <row r="1" spans="1:19" s="11" customFormat="1" ht="15.75">
      <c r="A1" s="1468" t="s">
        <v>1031</v>
      </c>
      <c r="B1" s="1468"/>
      <c r="C1" s="1468"/>
      <c r="D1" s="1468"/>
      <c r="E1" s="1468"/>
      <c r="F1" s="1468"/>
      <c r="G1" s="1468"/>
      <c r="H1" s="1468"/>
      <c r="I1" s="1468"/>
      <c r="J1" s="1468"/>
    </row>
    <row r="2" spans="1:19" ht="15.75">
      <c r="A2" s="1469" t="s">
        <v>176</v>
      </c>
      <c r="B2" s="1469"/>
      <c r="C2" s="1469"/>
      <c r="D2" s="1469"/>
      <c r="E2" s="1469"/>
      <c r="F2" s="1469"/>
      <c r="G2" s="1469"/>
      <c r="H2" s="1469"/>
      <c r="I2" s="1469"/>
      <c r="J2" s="1469"/>
      <c r="L2" s="506"/>
      <c r="N2" s="1149"/>
    </row>
    <row r="3" spans="1:19" customFormat="1" ht="15">
      <c r="A3" s="453"/>
      <c r="B3" s="291" t="s">
        <v>166</v>
      </c>
      <c r="C3" s="291"/>
      <c r="D3" s="601"/>
      <c r="E3" s="575" t="s">
        <v>177</v>
      </c>
      <c r="F3" s="293"/>
      <c r="G3" s="294"/>
      <c r="H3" s="575" t="s">
        <v>178</v>
      </c>
      <c r="I3" s="293"/>
      <c r="J3" s="294"/>
      <c r="N3" s="1150"/>
    </row>
    <row r="4" spans="1:19" customFormat="1" ht="12.75" customHeight="1">
      <c r="A4" s="1359"/>
      <c r="B4" s="613">
        <v>2022</v>
      </c>
      <c r="C4" s="613">
        <v>2021</v>
      </c>
      <c r="D4" s="1348" t="s">
        <v>179</v>
      </c>
      <c r="E4" s="612">
        <v>2022</v>
      </c>
      <c r="F4" s="613">
        <v>2021</v>
      </c>
      <c r="G4" s="614" t="s">
        <v>179</v>
      </c>
      <c r="H4" s="613">
        <v>2022</v>
      </c>
      <c r="I4" s="613">
        <v>2021</v>
      </c>
      <c r="J4" s="614" t="s">
        <v>179</v>
      </c>
    </row>
    <row r="5" spans="1:19" customFormat="1" ht="12.95" customHeight="1">
      <c r="A5" s="181"/>
      <c r="B5" s="593"/>
      <c r="C5" s="346"/>
      <c r="D5" s="574"/>
      <c r="E5" s="1091"/>
      <c r="F5" s="346"/>
      <c r="G5" s="750"/>
      <c r="H5" s="593"/>
      <c r="I5" s="346"/>
      <c r="J5" s="750"/>
    </row>
    <row r="6" spans="1:19" customFormat="1" ht="12.95" customHeight="1">
      <c r="A6" s="596" t="s">
        <v>137</v>
      </c>
      <c r="B6" s="446">
        <v>326535.88205406908</v>
      </c>
      <c r="C6" s="446">
        <v>144853.28948750536</v>
      </c>
      <c r="D6" s="594">
        <v>125.42524454181287</v>
      </c>
      <c r="E6" s="307">
        <v>232006.88205406917</v>
      </c>
      <c r="F6" s="446">
        <v>130228.28948750457</v>
      </c>
      <c r="G6" s="751">
        <v>78.153980956902799</v>
      </c>
      <c r="H6" s="446">
        <v>94528.999999999985</v>
      </c>
      <c r="I6" s="446">
        <v>14625.000000000035</v>
      </c>
      <c r="J6" s="751">
        <v>546.35213675213515</v>
      </c>
      <c r="K6" s="467"/>
    </row>
    <row r="7" spans="1:19" customFormat="1" ht="12.95" customHeight="1">
      <c r="A7" s="596" t="s">
        <v>180</v>
      </c>
      <c r="B7" s="446">
        <v>3364349.4280037251</v>
      </c>
      <c r="C7" s="446">
        <v>1592643.2091006809</v>
      </c>
      <c r="D7" s="594">
        <v>111.24313397873182</v>
      </c>
      <c r="E7" s="307">
        <v>2341471.0458716527</v>
      </c>
      <c r="F7" s="446">
        <v>1355299.5020397683</v>
      </c>
      <c r="G7" s="751">
        <v>72.764104343553981</v>
      </c>
      <c r="H7" s="446">
        <v>1022878.3821320845</v>
      </c>
      <c r="I7" s="446">
        <v>237342.37115971258</v>
      </c>
      <c r="J7" s="751">
        <v>330.97167064357353</v>
      </c>
      <c r="L7" s="493"/>
      <c r="M7" s="493"/>
      <c r="N7" s="493"/>
      <c r="O7" s="493"/>
      <c r="P7" s="493"/>
      <c r="Q7" s="493"/>
      <c r="R7" s="493"/>
      <c r="S7" s="493"/>
    </row>
    <row r="8" spans="1:19" customFormat="1" ht="12.95" customHeight="1">
      <c r="A8" s="596" t="s">
        <v>168</v>
      </c>
      <c r="B8" s="446">
        <v>9217.39569316089</v>
      </c>
      <c r="C8" s="446">
        <v>4363.4060523306325</v>
      </c>
      <c r="D8" s="594">
        <v>111.24313397873178</v>
      </c>
      <c r="E8" s="307">
        <v>6414.9891667716511</v>
      </c>
      <c r="F8" s="446">
        <v>3713.1493206568994</v>
      </c>
      <c r="G8" s="751">
        <v>72.764104343553981</v>
      </c>
      <c r="H8" s="446">
        <v>2802.4065263892726</v>
      </c>
      <c r="I8" s="446">
        <v>650.25307167044548</v>
      </c>
      <c r="J8" s="751">
        <v>330.97167064357353</v>
      </c>
      <c r="L8" s="502"/>
      <c r="M8" s="502"/>
      <c r="N8" s="493"/>
      <c r="O8" s="502"/>
      <c r="P8" s="502"/>
      <c r="Q8" s="493"/>
      <c r="R8" s="502"/>
      <c r="S8" s="502"/>
    </row>
    <row r="9" spans="1:19" customFormat="1" ht="12.95" customHeight="1">
      <c r="A9" s="181"/>
      <c r="B9" s="446"/>
      <c r="C9" s="446"/>
      <c r="D9" s="594"/>
      <c r="E9" s="307"/>
      <c r="F9" s="446"/>
      <c r="G9" s="751"/>
      <c r="H9" s="446"/>
      <c r="I9" s="446"/>
      <c r="J9" s="751"/>
    </row>
    <row r="10" spans="1:19" customFormat="1" ht="12.95" customHeight="1">
      <c r="A10" s="596" t="s">
        <v>181</v>
      </c>
      <c r="B10" s="446"/>
      <c r="C10" s="446"/>
      <c r="D10" s="594"/>
      <c r="E10" s="307"/>
      <c r="F10" s="446"/>
      <c r="G10" s="751"/>
      <c r="H10" s="446"/>
      <c r="I10" s="446"/>
      <c r="J10" s="751"/>
    </row>
    <row r="11" spans="1:19" customFormat="1" ht="12.95" customHeight="1">
      <c r="A11" s="596" t="s">
        <v>182</v>
      </c>
      <c r="B11" s="446">
        <v>227929.40104693596</v>
      </c>
      <c r="C11" s="446">
        <v>88160.521583202455</v>
      </c>
      <c r="D11" s="594">
        <v>158.53907957182977</v>
      </c>
      <c r="E11" s="307">
        <v>139588.62576911904</v>
      </c>
      <c r="F11" s="446">
        <v>74341.473716701119</v>
      </c>
      <c r="G11" s="751">
        <v>87.766826228197132</v>
      </c>
      <c r="H11" s="446">
        <v>88340.77527781688</v>
      </c>
      <c r="I11" s="446">
        <v>13819.047866501664</v>
      </c>
      <c r="J11" s="751">
        <v>539.26817629716072</v>
      </c>
      <c r="K11" s="746"/>
      <c r="L11" s="746"/>
    </row>
    <row r="12" spans="1:19" customFormat="1" ht="12.95" customHeight="1">
      <c r="A12" s="596" t="s">
        <v>183</v>
      </c>
      <c r="B12" s="446">
        <v>161092.17243373179</v>
      </c>
      <c r="C12" s="446">
        <v>74823.696460083884</v>
      </c>
      <c r="D12" s="594">
        <v>115.29566174222556</v>
      </c>
      <c r="E12" s="307">
        <v>102214.85211585618</v>
      </c>
      <c r="F12" s="446">
        <v>61265.3928827891</v>
      </c>
      <c r="G12" s="751">
        <v>66.83946238851388</v>
      </c>
      <c r="H12" s="446">
        <v>58877.320317873244</v>
      </c>
      <c r="I12" s="446">
        <v>13558.303577295213</v>
      </c>
      <c r="J12" s="751">
        <v>334.25285458624359</v>
      </c>
    </row>
    <row r="13" spans="1:19" customFormat="1" ht="12.95" customHeight="1">
      <c r="A13" s="596" t="s">
        <v>184</v>
      </c>
      <c r="B13" s="446">
        <v>7222.5859002352845</v>
      </c>
      <c r="C13" s="446">
        <v>2047.99895966027</v>
      </c>
      <c r="D13" s="594">
        <v>252.66550630637994</v>
      </c>
      <c r="E13" s="307">
        <v>5548.4330878908422</v>
      </c>
      <c r="F13" s="446">
        <v>2045.6041900463219</v>
      </c>
      <c r="G13" s="751">
        <v>171.23688516521858</v>
      </c>
      <c r="H13" s="446">
        <v>1674.15281234445</v>
      </c>
      <c r="I13" s="446">
        <v>2.3947696139476959</v>
      </c>
      <c r="J13" s="751">
        <v>69808.721181102097</v>
      </c>
    </row>
    <row r="14" spans="1:19" customFormat="1" ht="12.95" customHeight="1">
      <c r="A14" s="181"/>
      <c r="B14" s="446"/>
      <c r="C14" s="446"/>
      <c r="D14" s="594"/>
      <c r="E14" s="307"/>
      <c r="F14" s="446"/>
      <c r="G14" s="751"/>
      <c r="H14" s="446"/>
      <c r="I14" s="446"/>
      <c r="J14" s="751"/>
    </row>
    <row r="15" spans="1:19" customFormat="1" ht="12.95" customHeight="1">
      <c r="A15" s="596" t="s">
        <v>185</v>
      </c>
      <c r="B15" s="446">
        <v>46829.995720274193</v>
      </c>
      <c r="C15" s="446">
        <v>14734.425025313863</v>
      </c>
      <c r="D15" s="594">
        <v>217.82709973290358</v>
      </c>
      <c r="E15" s="307">
        <v>34071.764055488129</v>
      </c>
      <c r="F15" s="446">
        <v>14587.132368145569</v>
      </c>
      <c r="G15" s="751">
        <v>133.57410624374558</v>
      </c>
      <c r="H15" s="446">
        <v>12758.23166478599</v>
      </c>
      <c r="I15" s="446">
        <v>147.29265716829747</v>
      </c>
      <c r="J15" s="751">
        <v>8561.8246354320017</v>
      </c>
      <c r="K15" s="746"/>
      <c r="L15" s="746"/>
    </row>
    <row r="16" spans="1:19" customFormat="1" ht="12.95" customHeight="1">
      <c r="A16" s="596" t="s">
        <v>186</v>
      </c>
      <c r="B16" s="446">
        <v>17770.161226180822</v>
      </c>
      <c r="C16" s="446">
        <v>9406.6081445506788</v>
      </c>
      <c r="D16" s="594">
        <v>88.911464718291839</v>
      </c>
      <c r="E16" s="307">
        <v>16570.91122618083</v>
      </c>
      <c r="F16" s="446">
        <v>9272.7377096046021</v>
      </c>
      <c r="G16" s="751">
        <v>78.70570423896342</v>
      </c>
      <c r="H16" s="446">
        <v>1199.25</v>
      </c>
      <c r="I16" s="446">
        <v>133.87043494607525</v>
      </c>
      <c r="J16" s="751">
        <v>795.82886653283344</v>
      </c>
    </row>
    <row r="17" spans="1:12" customFormat="1" ht="12.95" customHeight="1">
      <c r="A17" s="596" t="s">
        <v>187</v>
      </c>
      <c r="B17" s="446">
        <v>3221.6478824348537</v>
      </c>
      <c r="C17" s="446">
        <v>529.69254121001234</v>
      </c>
      <c r="D17" s="594">
        <v>508.21092082501798</v>
      </c>
      <c r="E17" s="307">
        <v>1992.7143578054918</v>
      </c>
      <c r="F17" s="446">
        <v>529.69254121001234</v>
      </c>
      <c r="G17" s="751">
        <v>276.20208003182375</v>
      </c>
      <c r="H17" s="446">
        <v>1228.933524629364</v>
      </c>
      <c r="I17" s="446">
        <v>0</v>
      </c>
      <c r="J17" s="751" t="s">
        <v>120</v>
      </c>
    </row>
    <row r="18" spans="1:12" customFormat="1" ht="12.95" customHeight="1">
      <c r="A18" s="181"/>
      <c r="B18" s="446"/>
      <c r="C18" s="446"/>
      <c r="D18" s="594"/>
      <c r="E18" s="307"/>
      <c r="F18" s="446"/>
      <c r="G18" s="751"/>
      <c r="H18" s="446"/>
      <c r="I18" s="446"/>
      <c r="J18" s="751"/>
    </row>
    <row r="19" spans="1:12" customFormat="1" ht="12.95" customHeight="1">
      <c r="A19" s="596" t="s">
        <v>188</v>
      </c>
      <c r="B19" s="446">
        <v>96136.5405713699</v>
      </c>
      <c r="C19" s="446">
        <v>40443.935662092204</v>
      </c>
      <c r="D19" s="594">
        <v>137.70322793159312</v>
      </c>
      <c r="E19" s="307">
        <v>72277.64452714863</v>
      </c>
      <c r="F19" s="446">
        <v>39887.040921913496</v>
      </c>
      <c r="G19" s="751">
        <v>81.205832412201076</v>
      </c>
      <c r="H19" s="446">
        <v>23858.89604422155</v>
      </c>
      <c r="I19" s="446">
        <v>556.89474017873124</v>
      </c>
      <c r="J19" s="751">
        <v>4184.2739072314125</v>
      </c>
    </row>
    <row r="20" spans="1:12" customFormat="1" ht="12.95" customHeight="1">
      <c r="A20" s="596" t="s">
        <v>189</v>
      </c>
      <c r="B20" s="446">
        <v>93671.656528560008</v>
      </c>
      <c r="C20" s="446">
        <v>39497.743913103106</v>
      </c>
      <c r="D20" s="594">
        <v>137.15697973697451</v>
      </c>
      <c r="E20" s="307">
        <v>70678.291924500925</v>
      </c>
      <c r="F20" s="446">
        <v>38940.849172924405</v>
      </c>
      <c r="G20" s="751">
        <v>81.501670933369326</v>
      </c>
      <c r="H20" s="446">
        <v>22993.364604059279</v>
      </c>
      <c r="I20" s="446">
        <v>556.89474017873124</v>
      </c>
      <c r="J20" s="751">
        <v>4028.8528953747582</v>
      </c>
      <c r="K20" s="746"/>
      <c r="L20" s="746"/>
    </row>
    <row r="21" spans="1:12" customFormat="1" ht="12.95" customHeight="1">
      <c r="A21" s="596" t="s">
        <v>190</v>
      </c>
      <c r="B21" s="446">
        <v>46040.294671272488</v>
      </c>
      <c r="C21" s="446">
        <v>29253.375436183145</v>
      </c>
      <c r="D21" s="594">
        <v>57.384554721592252</v>
      </c>
      <c r="E21" s="307">
        <v>41737.071808453875</v>
      </c>
      <c r="F21" s="446">
        <v>28938.844048844647</v>
      </c>
      <c r="G21" s="751">
        <v>44.225082860972755</v>
      </c>
      <c r="H21" s="446">
        <v>4303.222862818674</v>
      </c>
      <c r="I21" s="446">
        <v>314.53138733849664</v>
      </c>
      <c r="J21" s="751">
        <v>1268.137819004872</v>
      </c>
    </row>
    <row r="22" spans="1:12" customFormat="1" ht="12.95" customHeight="1">
      <c r="A22" s="596" t="s">
        <v>191</v>
      </c>
      <c r="B22" s="446">
        <v>3519.3509015077766</v>
      </c>
      <c r="C22" s="446">
        <v>1066.0139553116619</v>
      </c>
      <c r="D22" s="751">
        <v>230.14116597365296</v>
      </c>
      <c r="E22" s="307">
        <v>2838.7783524881711</v>
      </c>
      <c r="F22" s="446">
        <v>839.99252836676351</v>
      </c>
      <c r="G22" s="751">
        <v>237.95280989079029</v>
      </c>
      <c r="H22" s="446">
        <v>680.57254901960778</v>
      </c>
      <c r="I22" s="446">
        <v>226.02142694489828</v>
      </c>
      <c r="J22" s="751">
        <v>201.10974796452567</v>
      </c>
    </row>
    <row r="23" spans="1:12" customFormat="1" ht="12.95" customHeight="1">
      <c r="A23" s="181"/>
      <c r="B23" s="446"/>
      <c r="C23" s="446"/>
      <c r="D23" s="594"/>
      <c r="E23" s="307"/>
      <c r="F23" s="446"/>
      <c r="G23" s="751"/>
      <c r="H23" s="446"/>
      <c r="I23" s="446"/>
      <c r="J23" s="751"/>
    </row>
    <row r="24" spans="1:12" customFormat="1" ht="12.95" customHeight="1">
      <c r="A24" s="596" t="s">
        <v>192</v>
      </c>
      <c r="B24" s="446">
        <v>2478.2390598183047</v>
      </c>
      <c r="C24" s="446">
        <v>692.13931356255307</v>
      </c>
      <c r="D24" s="594">
        <v>258.054948080092</v>
      </c>
      <c r="E24" s="307">
        <v>1630.2677542228953</v>
      </c>
      <c r="F24" s="446">
        <v>692.13931356255307</v>
      </c>
      <c r="G24" s="751">
        <v>135.54040671835895</v>
      </c>
      <c r="H24" s="446">
        <v>847.97130559540892</v>
      </c>
      <c r="I24" s="446">
        <v>0</v>
      </c>
      <c r="J24" s="751" t="s">
        <v>120</v>
      </c>
    </row>
    <row r="25" spans="1:12" customFormat="1" ht="12.95" customHeight="1">
      <c r="A25" s="596" t="s">
        <v>193</v>
      </c>
      <c r="B25" s="446">
        <v>230.43818213684611</v>
      </c>
      <c r="C25" s="446">
        <v>169.5338368668038</v>
      </c>
      <c r="D25" s="594">
        <v>35.924595582587159</v>
      </c>
      <c r="E25" s="307">
        <v>230.43818213684611</v>
      </c>
      <c r="F25" s="446">
        <v>169.5338368668038</v>
      </c>
      <c r="G25" s="751">
        <v>35.924595582587159</v>
      </c>
      <c r="H25" s="446">
        <v>0</v>
      </c>
      <c r="I25" s="446">
        <v>0</v>
      </c>
      <c r="J25" s="751" t="s">
        <v>120</v>
      </c>
    </row>
    <row r="26" spans="1:12" customFormat="1" ht="12.95" customHeight="1">
      <c r="A26" s="596" t="s">
        <v>194</v>
      </c>
      <c r="B26" s="446">
        <v>591.52707699771543</v>
      </c>
      <c r="C26" s="446">
        <v>235.45214304310642</v>
      </c>
      <c r="D26" s="594">
        <v>151.23027947527285</v>
      </c>
      <c r="E26" s="307">
        <v>591.52707699771543</v>
      </c>
      <c r="F26" s="446">
        <v>235.45214304310642</v>
      </c>
      <c r="G26" s="751">
        <v>151.23027947527285</v>
      </c>
      <c r="H26" s="446">
        <v>0</v>
      </c>
      <c r="I26" s="446">
        <v>0</v>
      </c>
      <c r="J26" s="751" t="s">
        <v>120</v>
      </c>
    </row>
    <row r="27" spans="1:12" customFormat="1" ht="12.95" customHeight="1">
      <c r="A27" s="181"/>
      <c r="B27" s="446"/>
      <c r="C27" s="446"/>
      <c r="D27" s="594"/>
      <c r="E27" s="307"/>
      <c r="F27" s="446"/>
      <c r="G27" s="751"/>
      <c r="H27" s="446"/>
      <c r="I27" s="446"/>
      <c r="J27" s="751"/>
    </row>
    <row r="28" spans="1:12" customFormat="1" ht="12.95" customHeight="1">
      <c r="A28" s="596" t="s">
        <v>195</v>
      </c>
      <c r="B28" s="446">
        <v>2495.576818990613</v>
      </c>
      <c r="C28" s="446">
        <v>1082.6484204955939</v>
      </c>
      <c r="D28" s="594">
        <v>130.50666973201106</v>
      </c>
      <c r="E28" s="307">
        <v>2123.1630258871651</v>
      </c>
      <c r="F28" s="446">
        <v>1082.6484204955939</v>
      </c>
      <c r="G28" s="751">
        <v>96.108264298327285</v>
      </c>
      <c r="H28" s="446">
        <v>372.41379310344826</v>
      </c>
      <c r="I28" s="446">
        <v>0</v>
      </c>
      <c r="J28" s="751" t="s">
        <v>120</v>
      </c>
    </row>
    <row r="29" spans="1:12" customFormat="1" ht="12.95" customHeight="1">
      <c r="A29" s="596" t="s">
        <v>196</v>
      </c>
      <c r="B29" s="446">
        <v>811.22892761112905</v>
      </c>
      <c r="C29" s="446">
        <v>341.28237462218618</v>
      </c>
      <c r="D29" s="594">
        <v>137.70021188735376</v>
      </c>
      <c r="E29" s="307">
        <v>438.8151345076808</v>
      </c>
      <c r="F29" s="446">
        <v>341.28237462218618</v>
      </c>
      <c r="G29" s="751">
        <v>28.578317293258237</v>
      </c>
      <c r="H29" s="446">
        <v>372.41379310344826</v>
      </c>
      <c r="I29" s="446">
        <v>0</v>
      </c>
      <c r="J29" s="751" t="s">
        <v>120</v>
      </c>
    </row>
    <row r="30" spans="1:12" customFormat="1" ht="12.95" customHeight="1">
      <c r="A30" s="596" t="s">
        <v>197</v>
      </c>
      <c r="B30" s="446">
        <v>856.63989603531934</v>
      </c>
      <c r="C30" s="446">
        <v>362.02148037623539</v>
      </c>
      <c r="D30" s="751">
        <v>136.6268142832424</v>
      </c>
      <c r="E30" s="307">
        <v>856.63989603531934</v>
      </c>
      <c r="F30" s="446">
        <v>362.02148037623539</v>
      </c>
      <c r="G30" s="751">
        <v>136.6268142832424</v>
      </c>
      <c r="H30" s="446">
        <v>0</v>
      </c>
      <c r="I30" s="446">
        <v>0</v>
      </c>
      <c r="J30" s="751" t="s">
        <v>120</v>
      </c>
    </row>
    <row r="31" spans="1:12" customFormat="1" ht="12.95" customHeight="1">
      <c r="A31" s="181"/>
      <c r="B31" s="446"/>
      <c r="C31" s="446"/>
      <c r="D31" s="594"/>
      <c r="E31" s="307"/>
      <c r="F31" s="446"/>
      <c r="G31" s="751"/>
      <c r="H31" s="446"/>
      <c r="I31" s="446"/>
      <c r="J31" s="751"/>
    </row>
    <row r="32" spans="1:12" customFormat="1" ht="12.95" customHeight="1">
      <c r="A32" s="596" t="s">
        <v>198</v>
      </c>
      <c r="B32" s="446">
        <v>61893.771805877084</v>
      </c>
      <c r="C32" s="446">
        <v>21121.959692496785</v>
      </c>
      <c r="D32" s="594">
        <v>193.03044181011191</v>
      </c>
      <c r="E32" s="307">
        <v>48080.401264760279</v>
      </c>
      <c r="F32" s="446">
        <v>20752.266358297133</v>
      </c>
      <c r="G32" s="751">
        <v>131.68747179045752</v>
      </c>
      <c r="H32" s="446">
        <v>13813.370541116763</v>
      </c>
      <c r="I32" s="446">
        <v>369.69333419963368</v>
      </c>
      <c r="J32" s="751">
        <v>3636.4402501392055</v>
      </c>
      <c r="K32" s="746"/>
      <c r="L32" s="746"/>
    </row>
    <row r="33" spans="1:10" customFormat="1" ht="12.95" customHeight="1">
      <c r="A33" s="596" t="s">
        <v>199</v>
      </c>
      <c r="B33" s="446">
        <v>51526.204298601479</v>
      </c>
      <c r="C33" s="446">
        <v>18496.152788746265</v>
      </c>
      <c r="D33" s="594">
        <v>178.57795557329035</v>
      </c>
      <c r="E33" s="307">
        <v>40912.377297046827</v>
      </c>
      <c r="F33" s="446">
        <v>18130.136196425588</v>
      </c>
      <c r="G33" s="751">
        <v>125.65951437867757</v>
      </c>
      <c r="H33" s="446">
        <v>10613.827001554597</v>
      </c>
      <c r="I33" s="446">
        <v>366.01659232066282</v>
      </c>
      <c r="J33" s="751">
        <v>2799.8212715602654</v>
      </c>
    </row>
    <row r="34" spans="1:10" customFormat="1" ht="12.95" customHeight="1">
      <c r="A34" s="596" t="s">
        <v>200</v>
      </c>
      <c r="B34" s="446">
        <v>24945.359806863897</v>
      </c>
      <c r="C34" s="446">
        <v>5604.2785886696356</v>
      </c>
      <c r="D34" s="594">
        <v>345.11277253948077</v>
      </c>
      <c r="E34" s="307">
        <v>15775.551914554826</v>
      </c>
      <c r="F34" s="446">
        <v>5598.2070771767176</v>
      </c>
      <c r="G34" s="751">
        <v>181.79650550745143</v>
      </c>
      <c r="H34" s="446">
        <v>9169.8078923090216</v>
      </c>
      <c r="I34" s="446">
        <v>6.0715114929185043</v>
      </c>
      <c r="J34" s="751">
        <v>150930.06727409162</v>
      </c>
    </row>
    <row r="35" spans="1:10" customFormat="1" ht="12.95" customHeight="1">
      <c r="A35" s="596" t="s">
        <v>201</v>
      </c>
      <c r="B35" s="446">
        <v>25742.604452698772</v>
      </c>
      <c r="C35" s="446">
        <v>14343.903899361851</v>
      </c>
      <c r="D35" s="594">
        <v>79.467212226958935</v>
      </c>
      <c r="E35" s="307">
        <v>25593.638935457388</v>
      </c>
      <c r="F35" s="446">
        <v>13986.353588148057</v>
      </c>
      <c r="G35" s="751">
        <v>82.990075105388911</v>
      </c>
      <c r="H35" s="446">
        <v>148.9655172413793</v>
      </c>
      <c r="I35" s="446">
        <v>357.55031121379665</v>
      </c>
      <c r="J35" s="751">
        <v>-58.337187084056083</v>
      </c>
    </row>
    <row r="36" spans="1:10" customFormat="1" ht="12.95" customHeight="1">
      <c r="A36" s="596" t="s">
        <v>202</v>
      </c>
      <c r="B36" s="446">
        <v>1929.7931336636957</v>
      </c>
      <c r="C36" s="446">
        <v>624.04743195279366</v>
      </c>
      <c r="D36" s="594">
        <v>209.23821409294345</v>
      </c>
      <c r="E36" s="307">
        <v>1765.420584644088</v>
      </c>
      <c r="F36" s="446">
        <v>621.65266233884586</v>
      </c>
      <c r="G36" s="751">
        <v>183.98826090473742</v>
      </c>
      <c r="H36" s="446">
        <v>164.37254901960785</v>
      </c>
      <c r="I36" s="446">
        <v>2.3947696139476959</v>
      </c>
      <c r="J36" s="751">
        <v>6763.8147094511241</v>
      </c>
    </row>
    <row r="37" spans="1:10" customFormat="1" ht="12.95" customHeight="1">
      <c r="A37" s="181"/>
      <c r="B37" s="446"/>
      <c r="C37" s="446"/>
      <c r="D37" s="594"/>
      <c r="E37" s="307"/>
      <c r="F37" s="446"/>
      <c r="G37" s="751"/>
      <c r="H37" s="446"/>
      <c r="I37" s="446"/>
      <c r="J37" s="751"/>
    </row>
    <row r="38" spans="1:10" customFormat="1" ht="12.95" customHeight="1">
      <c r="A38" s="596" t="s">
        <v>203</v>
      </c>
      <c r="B38" s="446">
        <v>165443.70962033959</v>
      </c>
      <c r="C38" s="446">
        <v>70029.593027418639</v>
      </c>
      <c r="D38" s="594">
        <v>136.24828085972672</v>
      </c>
      <c r="E38" s="307">
        <v>129792.02993821174</v>
      </c>
      <c r="F38" s="446">
        <v>68962.896604713824</v>
      </c>
      <c r="G38" s="751">
        <v>88.205595078412145</v>
      </c>
      <c r="H38" s="446">
        <v>35651.679682126749</v>
      </c>
      <c r="I38" s="446">
        <v>1066.6964227048193</v>
      </c>
      <c r="J38" s="751">
        <v>3242.251733789908</v>
      </c>
    </row>
    <row r="39" spans="1:10" customFormat="1" ht="12.95" customHeight="1">
      <c r="A39" s="596" t="s">
        <v>204</v>
      </c>
      <c r="B39" s="446">
        <v>98606.481007133247</v>
      </c>
      <c r="C39" s="446">
        <v>56692.76790429977</v>
      </c>
      <c r="D39" s="594">
        <v>73.931322551733444</v>
      </c>
      <c r="E39" s="307">
        <v>92418.256284950068</v>
      </c>
      <c r="F39" s="446">
        <v>55886.815770801441</v>
      </c>
      <c r="G39" s="751">
        <v>65.366831175296269</v>
      </c>
      <c r="H39" s="446">
        <v>6188.2247221831085</v>
      </c>
      <c r="I39" s="446">
        <v>805.95213349836854</v>
      </c>
      <c r="J39" s="751">
        <v>667.81541545427706</v>
      </c>
    </row>
    <row r="40" spans="1:10" customFormat="1" ht="12.95" customHeight="1">
      <c r="A40" s="596" t="s">
        <v>205</v>
      </c>
      <c r="B40" s="446">
        <v>66837.228613205705</v>
      </c>
      <c r="C40" s="446">
        <v>13336.82512311846</v>
      </c>
      <c r="D40" s="594">
        <v>401.14797184637297</v>
      </c>
      <c r="E40" s="307">
        <v>37373.7736532622</v>
      </c>
      <c r="F40" s="446">
        <v>13076.080833912003</v>
      </c>
      <c r="G40" s="751">
        <v>185.81785420242772</v>
      </c>
      <c r="H40" s="446">
        <v>29463.454959943643</v>
      </c>
      <c r="I40" s="446">
        <v>260.74428920645079</v>
      </c>
      <c r="J40" s="751">
        <v>11199.750820856989</v>
      </c>
    </row>
    <row r="41" spans="1:10" customFormat="1" ht="12.95" customHeight="1">
      <c r="A41" s="596" t="s">
        <v>206</v>
      </c>
      <c r="B41" s="446">
        <v>251686.8998936328</v>
      </c>
      <c r="C41" s="446">
        <v>128338.40015167065</v>
      </c>
      <c r="D41" s="594">
        <v>96.111919422548951</v>
      </c>
      <c r="E41" s="307">
        <v>186785.72740259339</v>
      </c>
      <c r="F41" s="446">
        <v>113974.14444087719</v>
      </c>
      <c r="G41" s="751">
        <v>63.884298775751191</v>
      </c>
      <c r="H41" s="446">
        <v>64901.172491036748</v>
      </c>
      <c r="I41" s="446">
        <v>14364.255710793581</v>
      </c>
      <c r="J41" s="751">
        <v>351.82412369802603</v>
      </c>
    </row>
    <row r="42" spans="1:10" customFormat="1" ht="12.95" customHeight="1">
      <c r="A42" s="596" t="s">
        <v>207</v>
      </c>
      <c r="B42" s="446">
        <v>74848.982160438376</v>
      </c>
      <c r="C42" s="446">
        <v>16514.889335833352</v>
      </c>
      <c r="D42" s="594">
        <v>353.22121534313908</v>
      </c>
      <c r="E42" s="307">
        <v>45221.154651475284</v>
      </c>
      <c r="F42" s="446">
        <v>16254.145046626905</v>
      </c>
      <c r="G42" s="751">
        <v>178.21306209433433</v>
      </c>
      <c r="H42" s="446">
        <v>29627.827508963252</v>
      </c>
      <c r="I42" s="446">
        <v>260.74428920645079</v>
      </c>
      <c r="J42" s="751">
        <v>11262.790571226924</v>
      </c>
    </row>
    <row r="43" spans="1:10" customFormat="1" ht="12.95" customHeight="1">
      <c r="A43" s="596" t="s">
        <v>208</v>
      </c>
      <c r="B43" s="457">
        <v>1.3330805736944347</v>
      </c>
      <c r="C43" s="457">
        <v>1.141081700891823</v>
      </c>
      <c r="D43" s="594">
        <v>16.82604082184065</v>
      </c>
      <c r="E43" s="308">
        <v>1.276567794764623</v>
      </c>
      <c r="F43" s="457">
        <v>1.1548681929402098</v>
      </c>
      <c r="G43" s="751">
        <v>10.537964641192076</v>
      </c>
      <c r="H43" s="457">
        <v>1.4717824920022196</v>
      </c>
      <c r="I43" s="457">
        <v>1.0183199041404341</v>
      </c>
      <c r="J43" s="751">
        <v>44.53046493720008</v>
      </c>
    </row>
    <row r="44" spans="1:10" customFormat="1" ht="12.95" customHeight="1">
      <c r="A44" s="181"/>
      <c r="B44" s="457"/>
      <c r="C44" s="457"/>
      <c r="D44" s="594"/>
      <c r="E44" s="308"/>
      <c r="F44" s="457"/>
      <c r="G44" s="751"/>
      <c r="H44" s="457"/>
      <c r="I44" s="457"/>
      <c r="J44" s="751"/>
    </row>
    <row r="45" spans="1:10" customFormat="1" ht="12.95" customHeight="1">
      <c r="A45" s="596" t="s">
        <v>209</v>
      </c>
      <c r="B45" s="457">
        <v>10.303153842819158</v>
      </c>
      <c r="C45" s="457">
        <v>10.994870843012908</v>
      </c>
      <c r="D45" s="594">
        <v>-6.2912699027594883</v>
      </c>
      <c r="E45" s="308">
        <v>10.092248234800092</v>
      </c>
      <c r="F45" s="457">
        <v>10.407105148761165</v>
      </c>
      <c r="G45" s="751">
        <v>-3.0254034091175885</v>
      </c>
      <c r="H45" s="457">
        <v>10.820789198363302</v>
      </c>
      <c r="I45" s="457">
        <v>16.228629542651774</v>
      </c>
      <c r="J45" s="751">
        <v>-33.322840539773793</v>
      </c>
    </row>
    <row r="46" spans="1:10" customFormat="1" ht="12.95" customHeight="1">
      <c r="A46" s="596" t="s">
        <v>210</v>
      </c>
      <c r="B46" s="457"/>
      <c r="C46" s="457"/>
      <c r="D46" s="594"/>
      <c r="E46" s="308"/>
      <c r="F46" s="457"/>
      <c r="G46" s="751"/>
      <c r="H46" s="457"/>
      <c r="I46" s="457"/>
      <c r="J46" s="751"/>
    </row>
    <row r="47" spans="1:10" customFormat="1" ht="12.95" customHeight="1">
      <c r="A47" s="597" t="s">
        <v>211</v>
      </c>
      <c r="B47" s="457">
        <v>7.9571092586739365</v>
      </c>
      <c r="C47" s="457">
        <v>10.209337116609575</v>
      </c>
      <c r="D47" s="594">
        <v>-22.060471039510375</v>
      </c>
      <c r="E47" s="308">
        <v>7.7708600605473004</v>
      </c>
      <c r="F47" s="457">
        <v>9.0585290803792891</v>
      </c>
      <c r="G47" s="751">
        <v>-14.214990186663645</v>
      </c>
      <c r="H47" s="457">
        <v>8.251404498163641</v>
      </c>
      <c r="I47" s="457">
        <v>16.400267649947345</v>
      </c>
      <c r="J47" s="751">
        <v>-49.687379045974701</v>
      </c>
    </row>
    <row r="48" spans="1:10" customFormat="1" ht="12.95" customHeight="1">
      <c r="A48" s="597" t="s">
        <v>212</v>
      </c>
      <c r="B48" s="457">
        <v>7.4643242082944621</v>
      </c>
      <c r="C48" s="457">
        <v>8.8261276627018734</v>
      </c>
      <c r="D48" s="594">
        <v>-15.429229062278637</v>
      </c>
      <c r="E48" s="308">
        <v>8.01517513538721</v>
      </c>
      <c r="F48" s="457">
        <v>8.7963610841473123</v>
      </c>
      <c r="G48" s="751">
        <v>-8.8807853757611799</v>
      </c>
      <c r="H48" s="457">
        <v>5.7710877767250492</v>
      </c>
      <c r="I48" s="457">
        <v>10.907554837820124</v>
      </c>
      <c r="J48" s="751">
        <v>-47.090912101447643</v>
      </c>
    </row>
    <row r="49" spans="1:12" customFormat="1" ht="12.95" customHeight="1">
      <c r="A49" s="597" t="s">
        <v>213</v>
      </c>
      <c r="B49" s="457">
        <v>5.2955573189923886</v>
      </c>
      <c r="C49" s="457">
        <v>8.450046463993699</v>
      </c>
      <c r="D49" s="594">
        <v>-37.331027213197373</v>
      </c>
      <c r="E49" s="308">
        <v>6.1022868257665301</v>
      </c>
      <c r="F49" s="457">
        <v>8.450046463993699</v>
      </c>
      <c r="G49" s="751">
        <v>-27.783984954771014</v>
      </c>
      <c r="H49" s="457">
        <v>3.7445790104156091</v>
      </c>
      <c r="I49" s="457">
        <v>0</v>
      </c>
      <c r="J49" s="751" t="s">
        <v>120</v>
      </c>
    </row>
    <row r="50" spans="1:12" customFormat="1" ht="12.95" customHeight="1">
      <c r="A50" s="597" t="s">
        <v>214</v>
      </c>
      <c r="B50" s="457">
        <v>7.2755753461219319</v>
      </c>
      <c r="C50" s="457">
        <v>5.5825694463592361</v>
      </c>
      <c r="D50" s="594">
        <v>30.326642884251399</v>
      </c>
      <c r="E50" s="308">
        <v>6.6222919686482875</v>
      </c>
      <c r="F50" s="457">
        <v>5.5825694463592361</v>
      </c>
      <c r="G50" s="751">
        <v>18.624444035660371</v>
      </c>
      <c r="H50" s="457">
        <v>11</v>
      </c>
      <c r="I50" s="457">
        <v>0</v>
      </c>
      <c r="J50" s="751" t="s">
        <v>120</v>
      </c>
    </row>
    <row r="51" spans="1:12" customFormat="1" ht="12.95" customHeight="1">
      <c r="A51" s="597" t="s">
        <v>215</v>
      </c>
      <c r="B51" s="457">
        <v>6.9388189037513932</v>
      </c>
      <c r="C51" s="457">
        <v>8.4220421247267119</v>
      </c>
      <c r="D51" s="594">
        <v>-17.611206391626165</v>
      </c>
      <c r="E51" s="308">
        <v>7.2817532380078811</v>
      </c>
      <c r="F51" s="457">
        <v>8.4680752739487435</v>
      </c>
      <c r="G51" s="751">
        <v>-14.009346841666293</v>
      </c>
      <c r="H51" s="457">
        <v>6.022988400723257</v>
      </c>
      <c r="I51" s="457">
        <v>3.8631479209381627</v>
      </c>
      <c r="J51" s="751">
        <v>55.90882161355546</v>
      </c>
    </row>
    <row r="52" spans="1:12" customFormat="1" ht="12.95" customHeight="1">
      <c r="A52" s="456" t="s">
        <v>216</v>
      </c>
      <c r="B52" s="457">
        <v>8.0019261868362115</v>
      </c>
      <c r="C52" s="457">
        <v>9.846817205618235</v>
      </c>
      <c r="D52" s="594">
        <v>-18.735912125284461</v>
      </c>
      <c r="E52" s="308">
        <v>8.6966357351942278</v>
      </c>
      <c r="F52" s="457">
        <v>9.826388234062879</v>
      </c>
      <c r="G52" s="751">
        <v>-11.497128669844315</v>
      </c>
      <c r="H52" s="457">
        <v>5.5838404815343816</v>
      </c>
      <c r="I52" s="457">
        <v>10.993571609672575</v>
      </c>
      <c r="J52" s="751">
        <v>-49.208131080699012</v>
      </c>
    </row>
    <row r="53" spans="1:12" customFormat="1" ht="12.95" customHeight="1">
      <c r="A53" s="598" t="s">
        <v>217</v>
      </c>
      <c r="B53" s="457">
        <v>4.425534218363123</v>
      </c>
      <c r="C53" s="457">
        <v>7.1291271669721725</v>
      </c>
      <c r="D53" s="594">
        <v>-37.923197122001937</v>
      </c>
      <c r="E53" s="308">
        <v>5.6547216346796585</v>
      </c>
      <c r="F53" s="457">
        <v>7.1342319459878185</v>
      </c>
      <c r="G53" s="751">
        <v>-20.738186289839</v>
      </c>
      <c r="H53" s="457">
        <v>2.3108650642706299</v>
      </c>
      <c r="I53" s="457">
        <v>2.4222909786198503</v>
      </c>
      <c r="J53" s="751">
        <v>-4.6000218525648613</v>
      </c>
    </row>
    <row r="54" spans="1:12" customFormat="1" ht="12.95" customHeight="1">
      <c r="A54" s="598" t="s">
        <v>218</v>
      </c>
      <c r="B54" s="457">
        <v>7.4694586034411756</v>
      </c>
      <c r="C54" s="457">
        <v>9.0846168550749553</v>
      </c>
      <c r="D54" s="594">
        <v>-17.779046462829097</v>
      </c>
      <c r="E54" s="308">
        <v>8.039898994456351</v>
      </c>
      <c r="F54" s="457">
        <v>9.0446600304849856</v>
      </c>
      <c r="G54" s="751">
        <v>-11.108886709307942</v>
      </c>
      <c r="H54" s="457">
        <v>5.2706218879692077</v>
      </c>
      <c r="I54" s="457">
        <v>11.063824046748813</v>
      </c>
      <c r="J54" s="751">
        <v>-52.361662064591322</v>
      </c>
    </row>
    <row r="55" spans="1:12" customFormat="1" ht="12.95" customHeight="1">
      <c r="A55" s="181"/>
      <c r="B55" s="446"/>
      <c r="C55" s="446"/>
      <c r="D55" s="594"/>
      <c r="E55" s="307"/>
      <c r="F55" s="446"/>
      <c r="G55" s="751"/>
      <c r="H55" s="446"/>
      <c r="I55" s="446"/>
      <c r="J55" s="751"/>
    </row>
    <row r="56" spans="1:12" customFormat="1" ht="12.95" customHeight="1">
      <c r="A56" s="596" t="s">
        <v>219</v>
      </c>
      <c r="B56" s="446"/>
      <c r="C56" s="446"/>
      <c r="D56" s="594"/>
      <c r="E56" s="307"/>
      <c r="F56" s="446"/>
      <c r="G56" s="751"/>
      <c r="H56" s="446"/>
      <c r="I56" s="446"/>
      <c r="J56" s="751"/>
    </row>
    <row r="57" spans="1:12" customFormat="1" ht="12.95" customHeight="1">
      <c r="A57" s="456" t="s">
        <v>220</v>
      </c>
      <c r="B57" s="446">
        <v>196412.61312409863</v>
      </c>
      <c r="C57" s="446">
        <v>76522.199441734716</v>
      </c>
      <c r="D57" s="594">
        <v>156.6740299638806</v>
      </c>
      <c r="E57" s="307">
        <v>135557.84442225593</v>
      </c>
      <c r="F57" s="446">
        <v>69304.715877179522</v>
      </c>
      <c r="G57" s="751">
        <v>95.596854711141049</v>
      </c>
      <c r="H57" s="446">
        <v>60854.768701841356</v>
      </c>
      <c r="I57" s="446">
        <v>7217.4835645554367</v>
      </c>
      <c r="J57" s="751">
        <v>743.15770389412353</v>
      </c>
      <c r="K57" s="746"/>
      <c r="L57" s="746"/>
    </row>
    <row r="58" spans="1:12" customFormat="1" ht="12.95" customHeight="1">
      <c r="A58" s="456" t="s">
        <v>221</v>
      </c>
      <c r="B58" s="446">
        <v>165298.98316085193</v>
      </c>
      <c r="C58" s="446">
        <v>68078.122833754751</v>
      </c>
      <c r="D58" s="594">
        <v>142.8077865256484</v>
      </c>
      <c r="E58" s="307">
        <v>117090.60617306441</v>
      </c>
      <c r="F58" s="446">
        <v>61044.314879990634</v>
      </c>
      <c r="G58" s="751">
        <v>91.81246673544841</v>
      </c>
      <c r="H58" s="446">
        <v>48208.376987785246</v>
      </c>
      <c r="I58" s="446">
        <v>7033.8079537642152</v>
      </c>
      <c r="J58" s="751">
        <v>585.38091037851029</v>
      </c>
    </row>
    <row r="59" spans="1:12" customFormat="1" ht="12.95" customHeight="1">
      <c r="A59" s="456" t="s">
        <v>222</v>
      </c>
      <c r="B59" s="446">
        <v>38958.026433010338</v>
      </c>
      <c r="C59" s="446">
        <v>23920.415460661581</v>
      </c>
      <c r="D59" s="594">
        <v>62.865174716881157</v>
      </c>
      <c r="E59" s="307">
        <v>31032.263355828607</v>
      </c>
      <c r="F59" s="446">
        <v>21316.748181345771</v>
      </c>
      <c r="G59" s="751">
        <v>45.576910192075438</v>
      </c>
      <c r="H59" s="446">
        <v>7925.7630771816594</v>
      </c>
      <c r="I59" s="446">
        <v>2603.6672793158255</v>
      </c>
      <c r="J59" s="751">
        <v>204.40767682360473</v>
      </c>
      <c r="K59" s="746"/>
      <c r="L59" s="746"/>
    </row>
    <row r="60" spans="1:12" customFormat="1" ht="12.95" customHeight="1">
      <c r="A60" s="456" t="s">
        <v>223</v>
      </c>
      <c r="B60" s="446">
        <v>29237.154686352842</v>
      </c>
      <c r="C60" s="446">
        <v>19990.696739002706</v>
      </c>
      <c r="D60" s="594">
        <v>46.253805297890892</v>
      </c>
      <c r="E60" s="307">
        <v>24456.218206304198</v>
      </c>
      <c r="F60" s="446">
        <v>17416.268673745264</v>
      </c>
      <c r="G60" s="751">
        <v>40.4216865531682</v>
      </c>
      <c r="H60" s="446">
        <v>4780.9364800485828</v>
      </c>
      <c r="I60" s="446">
        <v>2574.4280652574334</v>
      </c>
      <c r="J60" s="751">
        <v>85.708683981834483</v>
      </c>
    </row>
    <row r="61" spans="1:12" customFormat="1" ht="12.95" customHeight="1">
      <c r="A61" s="456" t="s">
        <v>224</v>
      </c>
      <c r="B61" s="446">
        <v>17859.16118466746</v>
      </c>
      <c r="C61" s="446">
        <v>11539.910305063311</v>
      </c>
      <c r="D61" s="594">
        <v>54.759965307802119</v>
      </c>
      <c r="E61" s="307">
        <v>14880.528764378345</v>
      </c>
      <c r="F61" s="446">
        <v>11218.855422075159</v>
      </c>
      <c r="G61" s="751">
        <v>32.638564314664144</v>
      </c>
      <c r="H61" s="446">
        <v>2978.6324202890705</v>
      </c>
      <c r="I61" s="446">
        <v>321.0548829881584</v>
      </c>
      <c r="J61" s="751">
        <v>827.76424783389223</v>
      </c>
      <c r="K61" s="746"/>
      <c r="L61" s="746"/>
    </row>
    <row r="62" spans="1:12" customFormat="1" ht="12.95" customHeight="1">
      <c r="A62" s="456" t="s">
        <v>225</v>
      </c>
      <c r="B62" s="446">
        <v>13312.287864007492</v>
      </c>
      <c r="C62" s="446">
        <v>9429.2077502270258</v>
      </c>
      <c r="D62" s="594">
        <v>41.181403747170322</v>
      </c>
      <c r="E62" s="307">
        <v>11984.747280453101</v>
      </c>
      <c r="F62" s="446">
        <v>9211.2888014366508</v>
      </c>
      <c r="G62" s="751">
        <v>30.109342338543165</v>
      </c>
      <c r="H62" s="446">
        <v>1327.5405835543766</v>
      </c>
      <c r="I62" s="446">
        <v>217.9189487903721</v>
      </c>
      <c r="J62" s="751">
        <v>509.19006397713895</v>
      </c>
    </row>
    <row r="63" spans="1:12" customFormat="1" ht="12.95" customHeight="1">
      <c r="A63" s="456" t="s">
        <v>226</v>
      </c>
      <c r="B63" s="446">
        <v>2261.9176722893585</v>
      </c>
      <c r="C63" s="446">
        <v>0</v>
      </c>
      <c r="D63" s="751" t="s">
        <v>120</v>
      </c>
      <c r="E63" s="307">
        <v>2261.9176722893585</v>
      </c>
      <c r="F63" s="446">
        <v>0</v>
      </c>
      <c r="G63" s="751" t="s">
        <v>120</v>
      </c>
      <c r="H63" s="446">
        <v>0</v>
      </c>
      <c r="I63" s="446">
        <v>0</v>
      </c>
      <c r="J63" s="751" t="s">
        <v>120</v>
      </c>
    </row>
    <row r="64" spans="1:12" customFormat="1" ht="12.95" customHeight="1">
      <c r="A64" s="456" t="s">
        <v>227</v>
      </c>
      <c r="B64" s="446">
        <v>41205.926422391436</v>
      </c>
      <c r="C64" s="446">
        <v>21952.942416437523</v>
      </c>
      <c r="D64" s="594">
        <v>87.70115477339391</v>
      </c>
      <c r="E64" s="307">
        <v>29866.991588710214</v>
      </c>
      <c r="F64" s="446">
        <v>18791.540036232927</v>
      </c>
      <c r="G64" s="751">
        <v>58.938498553722283</v>
      </c>
      <c r="H64" s="446">
        <v>11338.934833681484</v>
      </c>
      <c r="I64" s="446">
        <v>3161.4023802045613</v>
      </c>
      <c r="J64" s="751">
        <v>258.66787804935439</v>
      </c>
      <c r="K64" s="746"/>
      <c r="L64" s="746"/>
    </row>
    <row r="65" spans="1:12" customFormat="1" ht="12.95" customHeight="1">
      <c r="A65" s="456" t="s">
        <v>228</v>
      </c>
      <c r="B65" s="446">
        <v>4745.5510773934939</v>
      </c>
      <c r="C65" s="446">
        <v>1325.9036163453789</v>
      </c>
      <c r="D65" s="594">
        <v>257.9107122789041</v>
      </c>
      <c r="E65" s="307">
        <v>3124.2392406588028</v>
      </c>
      <c r="F65" s="446">
        <v>1325.9036163453789</v>
      </c>
      <c r="G65" s="751">
        <v>135.6309464838946</v>
      </c>
      <c r="H65" s="446">
        <v>1621.3118367346938</v>
      </c>
      <c r="I65" s="446">
        <v>0</v>
      </c>
      <c r="J65" s="751" t="s">
        <v>120</v>
      </c>
    </row>
    <row r="66" spans="1:12" customFormat="1" ht="12.95" customHeight="1">
      <c r="A66" s="456" t="s">
        <v>229</v>
      </c>
      <c r="B66" s="446">
        <v>34084.585274669997</v>
      </c>
      <c r="C66" s="446">
        <v>13609.684615699302</v>
      </c>
      <c r="D66" s="594">
        <v>150.44360862963791</v>
      </c>
      <c r="E66" s="307">
        <v>26293.125071163613</v>
      </c>
      <c r="F66" s="446">
        <v>13581.689339159959</v>
      </c>
      <c r="G66" s="751">
        <v>93.592449470574252</v>
      </c>
      <c r="H66" s="446">
        <v>7791.4602035062589</v>
      </c>
      <c r="I66" s="446">
        <v>27.99527653934209</v>
      </c>
      <c r="J66" s="751">
        <v>27731.338592268698</v>
      </c>
      <c r="K66" s="746"/>
      <c r="L66" s="746"/>
    </row>
    <row r="67" spans="1:12" customFormat="1" ht="12.95" customHeight="1">
      <c r="A67" s="456" t="s">
        <v>230</v>
      </c>
      <c r="B67" s="446">
        <v>11055.271863542626</v>
      </c>
      <c r="C67" s="446">
        <v>1565.6420537329316</v>
      </c>
      <c r="D67" s="594">
        <v>606.11745751104115</v>
      </c>
      <c r="E67" s="307">
        <v>3633.6006602510197</v>
      </c>
      <c r="F67" s="446">
        <v>1315.1376397298877</v>
      </c>
      <c r="G67" s="751">
        <v>176.29052279252795</v>
      </c>
      <c r="H67" s="446">
        <v>7421.6712032916266</v>
      </c>
      <c r="I67" s="446">
        <v>250.50441400304408</v>
      </c>
      <c r="J67" s="751">
        <v>2862.6907904311179</v>
      </c>
    </row>
    <row r="68" spans="1:12" customFormat="1" ht="12.95" customHeight="1">
      <c r="A68" s="456" t="s">
        <v>231</v>
      </c>
      <c r="B68" s="446">
        <v>5549.5986883886499</v>
      </c>
      <c r="C68" s="446">
        <v>775.16781525898659</v>
      </c>
      <c r="D68" s="594">
        <v>615.92222730951585</v>
      </c>
      <c r="E68" s="307">
        <v>2705.4570243384146</v>
      </c>
      <c r="F68" s="446">
        <v>775.16781525898659</v>
      </c>
      <c r="G68" s="751">
        <v>249.01565455662151</v>
      </c>
      <c r="H68" s="446">
        <v>2844.1416640502352</v>
      </c>
      <c r="I68" s="446">
        <v>0</v>
      </c>
      <c r="J68" s="751" t="s">
        <v>120</v>
      </c>
    </row>
    <row r="69" spans="1:12" customFormat="1" ht="12.95" customHeight="1">
      <c r="A69" s="456" t="s">
        <v>232</v>
      </c>
      <c r="B69" s="446">
        <v>6572.0690066206689</v>
      </c>
      <c r="C69" s="446">
        <v>1581.3413329729324</v>
      </c>
      <c r="D69" s="594">
        <v>315.60091231316488</v>
      </c>
      <c r="E69" s="307">
        <v>3385.1497977325876</v>
      </c>
      <c r="F69" s="446">
        <v>1469.8933029804707</v>
      </c>
      <c r="G69" s="751">
        <v>130.29901496037795</v>
      </c>
      <c r="H69" s="446">
        <v>3186.9192088880786</v>
      </c>
      <c r="I69" s="446">
        <v>111.44802999246191</v>
      </c>
      <c r="J69" s="751">
        <v>2759.5563412862789</v>
      </c>
    </row>
    <row r="70" spans="1:12" customFormat="1" ht="12.95" customHeight="1">
      <c r="A70" s="456" t="s">
        <v>233</v>
      </c>
      <c r="B70" s="446">
        <v>1786.0375210514046</v>
      </c>
      <c r="C70" s="446">
        <v>519.10914067037743</v>
      </c>
      <c r="D70" s="594">
        <v>244.05819145178529</v>
      </c>
      <c r="E70" s="307">
        <v>1112.0875210514039</v>
      </c>
      <c r="F70" s="446">
        <v>505.68691844815521</v>
      </c>
      <c r="G70" s="751">
        <v>119.91621307194622</v>
      </c>
      <c r="H70" s="446">
        <v>673.95</v>
      </c>
      <c r="I70" s="446">
        <v>13.422222222222222</v>
      </c>
      <c r="J70" s="751">
        <v>4921.1506622516563</v>
      </c>
    </row>
    <row r="71" spans="1:12" customFormat="1" ht="12.95" customHeight="1">
      <c r="A71" s="456" t="s">
        <v>234</v>
      </c>
      <c r="B71" s="446">
        <v>10497.099135062601</v>
      </c>
      <c r="C71" s="446">
        <v>4185.6996212540798</v>
      </c>
      <c r="D71" s="594">
        <v>150.7848169935701</v>
      </c>
      <c r="E71" s="307">
        <v>5338.7522397540351</v>
      </c>
      <c r="F71" s="446">
        <v>3082.141935022948</v>
      </c>
      <c r="G71" s="751">
        <v>73.215651722226255</v>
      </c>
      <c r="H71" s="446">
        <v>5158.3468953085539</v>
      </c>
      <c r="I71" s="446">
        <v>1103.5576862311314</v>
      </c>
      <c r="J71" s="751">
        <v>367.42884034683618</v>
      </c>
    </row>
    <row r="72" spans="1:12" customFormat="1" ht="12.95" customHeight="1">
      <c r="A72" s="596"/>
      <c r="B72" s="446"/>
      <c r="C72" s="446"/>
      <c r="D72" s="595"/>
      <c r="E72" s="307"/>
      <c r="F72" s="446"/>
      <c r="G72" s="752"/>
      <c r="H72" s="446"/>
      <c r="I72" s="446"/>
      <c r="J72" s="752"/>
    </row>
    <row r="73" spans="1:12" customFormat="1" ht="12.95" customHeight="1">
      <c r="A73" s="596" t="s">
        <v>235</v>
      </c>
      <c r="B73" s="446"/>
      <c r="C73" s="446"/>
      <c r="D73" s="595"/>
      <c r="E73" s="307"/>
      <c r="F73" s="446"/>
      <c r="G73" s="752"/>
      <c r="H73" s="446"/>
      <c r="I73" s="446"/>
      <c r="J73" s="752"/>
    </row>
    <row r="74" spans="1:12" customFormat="1" ht="12.95" customHeight="1">
      <c r="A74" s="596" t="s">
        <v>236</v>
      </c>
      <c r="B74" s="446">
        <v>247496.49475698755</v>
      </c>
      <c r="C74" s="446">
        <v>110124.91511132086</v>
      </c>
      <c r="D74" s="594">
        <v>124.74159867165686</v>
      </c>
      <c r="E74" s="307">
        <v>185763.10281979878</v>
      </c>
      <c r="F74" s="446">
        <v>104597.01325482441</v>
      </c>
      <c r="G74" s="751">
        <v>77.598859699017893</v>
      </c>
      <c r="H74" s="446">
        <v>61733.391937187873</v>
      </c>
      <c r="I74" s="446">
        <v>5527.9018564963499</v>
      </c>
      <c r="J74" s="751">
        <v>1016.7599125270149</v>
      </c>
    </row>
    <row r="75" spans="1:12" customFormat="1" ht="12.95" customHeight="1">
      <c r="A75" s="596" t="s">
        <v>237</v>
      </c>
      <c r="B75" s="446">
        <v>14977.737676801504</v>
      </c>
      <c r="C75" s="446">
        <v>5031.276154757752</v>
      </c>
      <c r="D75" s="594">
        <v>197.69261746123848</v>
      </c>
      <c r="E75" s="307">
        <v>10912.451148988299</v>
      </c>
      <c r="F75" s="446">
        <v>5003.7193734990433</v>
      </c>
      <c r="G75" s="751">
        <v>118.08679373154666</v>
      </c>
      <c r="H75" s="446">
        <v>4065.2865278131694</v>
      </c>
      <c r="I75" s="446">
        <v>27.556781258709584</v>
      </c>
      <c r="J75" s="751">
        <v>14652.399743813683</v>
      </c>
    </row>
    <row r="76" spans="1:12" customFormat="1" ht="12.95" customHeight="1">
      <c r="A76" s="596" t="s">
        <v>238</v>
      </c>
      <c r="B76" s="446">
        <v>13531.087071271835</v>
      </c>
      <c r="C76" s="446">
        <v>4345.2695705200822</v>
      </c>
      <c r="D76" s="594">
        <v>211.39810434481996</v>
      </c>
      <c r="E76" s="307">
        <v>9465.8005434586303</v>
      </c>
      <c r="F76" s="446">
        <v>4334.5320096119758</v>
      </c>
      <c r="G76" s="751">
        <v>118.3811429346441</v>
      </c>
      <c r="H76" s="446">
        <v>4065.2865278131694</v>
      </c>
      <c r="I76" s="446">
        <v>10.737560908106268</v>
      </c>
      <c r="J76" s="751">
        <v>37760.428104711391</v>
      </c>
      <c r="K76" s="746"/>
      <c r="L76" s="746"/>
    </row>
    <row r="77" spans="1:12" customFormat="1" ht="12.95" customHeight="1">
      <c r="A77" s="596" t="s">
        <v>239</v>
      </c>
      <c r="B77" s="446">
        <v>1858.7007394815746</v>
      </c>
      <c r="C77" s="446">
        <v>908.08990506286398</v>
      </c>
      <c r="D77" s="594">
        <v>104.68245810450929</v>
      </c>
      <c r="E77" s="307">
        <v>1858.7007394815746</v>
      </c>
      <c r="F77" s="446">
        <v>891.2706847122605</v>
      </c>
      <c r="G77" s="751">
        <v>108.54503254324368</v>
      </c>
      <c r="H77" s="446">
        <v>0</v>
      </c>
      <c r="I77" s="446">
        <v>16.819220350603317</v>
      </c>
      <c r="J77" s="751">
        <v>-100</v>
      </c>
      <c r="K77" s="746"/>
    </row>
    <row r="78" spans="1:12" customFormat="1" ht="12.95" customHeight="1">
      <c r="A78" s="596" t="s">
        <v>240</v>
      </c>
      <c r="B78" s="446">
        <v>234589.07671017759</v>
      </c>
      <c r="C78" s="446">
        <v>105954.75327320237</v>
      </c>
      <c r="D78" s="594">
        <v>121.40495774200333</v>
      </c>
      <c r="E78" s="307">
        <v>176572.28854218064</v>
      </c>
      <c r="F78" s="446">
        <v>100448.85160881731</v>
      </c>
      <c r="G78" s="751">
        <v>75.783282450868057</v>
      </c>
      <c r="H78" s="446">
        <v>58016.788167995393</v>
      </c>
      <c r="I78" s="446">
        <v>5505.9016643849263</v>
      </c>
      <c r="J78" s="751">
        <v>953.72002088737895</v>
      </c>
      <c r="K78" s="746"/>
      <c r="L78" s="746"/>
    </row>
    <row r="79" spans="1:12" customFormat="1" ht="12.95" customHeight="1">
      <c r="A79" s="181"/>
      <c r="B79" s="446"/>
      <c r="C79" s="446"/>
      <c r="D79" s="595"/>
      <c r="E79" s="307"/>
      <c r="F79" s="446"/>
      <c r="G79" s="752"/>
      <c r="H79" s="446"/>
      <c r="I79" s="446"/>
      <c r="J79" s="752"/>
    </row>
    <row r="80" spans="1:12" customFormat="1" ht="12.95" customHeight="1">
      <c r="A80" s="596" t="s">
        <v>241</v>
      </c>
      <c r="B80" s="446">
        <v>21642.596038271608</v>
      </c>
      <c r="C80" s="446">
        <v>2245.5469793530569</v>
      </c>
      <c r="D80" s="594">
        <v>863.80063464567775</v>
      </c>
      <c r="E80" s="307">
        <v>9587.3289377560195</v>
      </c>
      <c r="F80" s="446">
        <v>2075.3030803784818</v>
      </c>
      <c r="G80" s="751">
        <v>361.97247179951847</v>
      </c>
      <c r="H80" s="446">
        <v>12055.267100515513</v>
      </c>
      <c r="I80" s="446">
        <v>170.2438989745753</v>
      </c>
      <c r="J80" s="751">
        <v>6981.1742289313288</v>
      </c>
      <c r="K80" s="746"/>
      <c r="L80" s="746"/>
    </row>
    <row r="81" spans="1:12" customFormat="1" ht="12.95" customHeight="1">
      <c r="A81" s="596" t="s">
        <v>242</v>
      </c>
      <c r="B81" s="446">
        <v>10833.746929617704</v>
      </c>
      <c r="C81" s="446">
        <v>1016.8196146622676</v>
      </c>
      <c r="D81" s="594">
        <v>965.45416447499281</v>
      </c>
      <c r="E81" s="307">
        <v>5138.2207442467234</v>
      </c>
      <c r="F81" s="446">
        <v>908.79020289756158</v>
      </c>
      <c r="G81" s="751">
        <v>465.39130019933782</v>
      </c>
      <c r="H81" s="446">
        <v>5695.526185370959</v>
      </c>
      <c r="I81" s="446">
        <v>108.02941176470588</v>
      </c>
      <c r="J81" s="751">
        <v>5172.1995726276236</v>
      </c>
    </row>
    <row r="82" spans="1:12" customFormat="1" ht="12.95" customHeight="1">
      <c r="A82" s="596" t="s">
        <v>243</v>
      </c>
      <c r="B82" s="446">
        <v>6062.5945624771612</v>
      </c>
      <c r="C82" s="446">
        <v>725.82974416702928</v>
      </c>
      <c r="D82" s="594">
        <v>735.26400112393662</v>
      </c>
      <c r="E82" s="307">
        <v>2464.7424207688191</v>
      </c>
      <c r="F82" s="446">
        <v>686.82924119422114</v>
      </c>
      <c r="G82" s="751">
        <v>258.85810809150462</v>
      </c>
      <c r="H82" s="446">
        <v>3597.8521417083498</v>
      </c>
      <c r="I82" s="446">
        <v>39.000502972808036</v>
      </c>
      <c r="J82" s="751">
        <v>9125.1429275587743</v>
      </c>
    </row>
    <row r="83" spans="1:12" customFormat="1" ht="12.95" customHeight="1">
      <c r="A83" s="596" t="s">
        <v>244</v>
      </c>
      <c r="B83" s="446">
        <v>6971.349903829263</v>
      </c>
      <c r="C83" s="446">
        <v>644.06222955156932</v>
      </c>
      <c r="D83" s="594">
        <v>982.40315670786822</v>
      </c>
      <c r="E83" s="307">
        <v>2361.824716186808</v>
      </c>
      <c r="F83" s="446">
        <v>620.84824531450795</v>
      </c>
      <c r="G83" s="751">
        <v>280.41900480694119</v>
      </c>
      <c r="H83" s="446">
        <v>4609.5251876424509</v>
      </c>
      <c r="I83" s="446">
        <v>23.213984237061396</v>
      </c>
      <c r="J83" s="751">
        <v>19756.67406581284</v>
      </c>
    </row>
    <row r="84" spans="1:12" customFormat="1" ht="12.95" customHeight="1">
      <c r="A84" s="181"/>
      <c r="B84" s="446"/>
      <c r="C84" s="446"/>
      <c r="D84" s="595"/>
      <c r="E84" s="307"/>
      <c r="F84" s="446"/>
      <c r="G84" s="752"/>
      <c r="H84" s="446"/>
      <c r="I84" s="446"/>
      <c r="J84" s="752"/>
    </row>
    <row r="85" spans="1:12" customFormat="1" ht="12.95" customHeight="1">
      <c r="A85" s="596" t="s">
        <v>245</v>
      </c>
      <c r="B85" s="446">
        <v>7463.749930388758</v>
      </c>
      <c r="C85" s="446">
        <v>3883.7680213932204</v>
      </c>
      <c r="D85" s="594">
        <v>92.178057218548659</v>
      </c>
      <c r="E85" s="307">
        <v>6730.5352761059858</v>
      </c>
      <c r="F85" s="446">
        <v>3545.1442693369686</v>
      </c>
      <c r="G85" s="751">
        <v>89.852225036945129</v>
      </c>
      <c r="H85" s="446">
        <v>733.21465428276576</v>
      </c>
      <c r="I85" s="446">
        <v>338.62375205625142</v>
      </c>
      <c r="J85" s="751">
        <v>116.52782766430568</v>
      </c>
    </row>
    <row r="86" spans="1:12" customFormat="1" ht="12.95" customHeight="1">
      <c r="A86" s="596" t="s">
        <v>246</v>
      </c>
      <c r="B86" s="446">
        <v>37818.454983100593</v>
      </c>
      <c r="C86" s="446">
        <v>23618.045471384281</v>
      </c>
      <c r="D86" s="594">
        <v>60.125252654465356</v>
      </c>
      <c r="E86" s="307">
        <v>26736.677065726872</v>
      </c>
      <c r="F86" s="446">
        <v>18753.848834806442</v>
      </c>
      <c r="G86" s="751">
        <v>42.566346253706591</v>
      </c>
      <c r="H86" s="446">
        <v>11081.777917373847</v>
      </c>
      <c r="I86" s="446">
        <v>4864.1966365778908</v>
      </c>
      <c r="J86" s="751">
        <v>127.8233950091749</v>
      </c>
      <c r="K86" s="746"/>
      <c r="L86" s="746"/>
    </row>
    <row r="87" spans="1:12" customFormat="1" ht="12.95" customHeight="1">
      <c r="A87" s="596" t="s">
        <v>247</v>
      </c>
      <c r="B87" s="446">
        <v>10843.542201001535</v>
      </c>
      <c r="C87" s="446">
        <v>4647.6671273792817</v>
      </c>
      <c r="D87" s="594">
        <v>133.31150669381034</v>
      </c>
      <c r="E87" s="307">
        <v>3522.971774215644</v>
      </c>
      <c r="F87" s="446">
        <v>2610.2643686506585</v>
      </c>
      <c r="G87" s="751">
        <v>34.966090658349572</v>
      </c>
      <c r="H87" s="446">
        <v>7320.5704267859046</v>
      </c>
      <c r="I87" s="446">
        <v>2037.4027587286166</v>
      </c>
      <c r="J87" s="751">
        <v>259.30894838652813</v>
      </c>
    </row>
    <row r="88" spans="1:12" customFormat="1" ht="12.95" customHeight="1">
      <c r="A88" s="596" t="s">
        <v>248</v>
      </c>
      <c r="B88" s="446">
        <v>2520.4482312702462</v>
      </c>
      <c r="C88" s="446">
        <v>780.06096577250992</v>
      </c>
      <c r="D88" s="594">
        <v>223.10913401162128</v>
      </c>
      <c r="E88" s="307">
        <v>1350.7725902446023</v>
      </c>
      <c r="F88" s="446">
        <v>755.20066861355849</v>
      </c>
      <c r="G88" s="751">
        <v>78.862737598528554</v>
      </c>
      <c r="H88" s="446">
        <v>1169.6756410256412</v>
      </c>
      <c r="I88" s="446">
        <v>24.860297158951369</v>
      </c>
      <c r="J88" s="751">
        <v>4604.9946086604996</v>
      </c>
    </row>
    <row r="89" spans="1:12" customFormat="1" ht="12.95" customHeight="1">
      <c r="A89" s="596" t="s">
        <v>249</v>
      </c>
      <c r="B89" s="446">
        <v>4896.6881386159248</v>
      </c>
      <c r="C89" s="446">
        <v>651.80154958284425</v>
      </c>
      <c r="D89" s="594">
        <v>651.25444880421435</v>
      </c>
      <c r="E89" s="307">
        <v>4287.0963018812354</v>
      </c>
      <c r="F89" s="446">
        <v>624.15722814622723</v>
      </c>
      <c r="G89" s="751">
        <v>586.8615964945385</v>
      </c>
      <c r="H89" s="446">
        <v>609.59183673469386</v>
      </c>
      <c r="I89" s="446">
        <v>27.644321436616998</v>
      </c>
      <c r="J89" s="751">
        <v>2105.1249770495119</v>
      </c>
    </row>
    <row r="90" spans="1:12" customFormat="1" ht="12.95" customHeight="1">
      <c r="A90" s="596" t="s">
        <v>250</v>
      </c>
      <c r="B90" s="446">
        <v>17096.962321810774</v>
      </c>
      <c r="C90" s="446">
        <v>6335.4308417511947</v>
      </c>
      <c r="D90" s="594">
        <v>169.86266204880476</v>
      </c>
      <c r="E90" s="307">
        <v>9290.027339629838</v>
      </c>
      <c r="F90" s="446">
        <v>4625.7646402119335</v>
      </c>
      <c r="G90" s="751">
        <v>100.83225287493676</v>
      </c>
      <c r="H90" s="446">
        <v>7806.9349821808846</v>
      </c>
      <c r="I90" s="446">
        <v>1709.6662015392617</v>
      </c>
      <c r="J90" s="751">
        <v>356.63504227621019</v>
      </c>
    </row>
    <row r="91" spans="1:12" ht="12.95" customHeight="1">
      <c r="A91" s="181"/>
      <c r="B91" s="446"/>
      <c r="C91" s="446"/>
      <c r="D91" s="595"/>
      <c r="E91" s="307"/>
      <c r="F91" s="446"/>
      <c r="G91" s="752"/>
      <c r="H91" s="446"/>
      <c r="I91" s="446"/>
      <c r="J91" s="752"/>
    </row>
    <row r="92" spans="1:12" ht="12.95" customHeight="1">
      <c r="A92" s="455" t="s">
        <v>251</v>
      </c>
      <c r="B92" s="446"/>
      <c r="C92" s="446"/>
      <c r="D92" s="595"/>
      <c r="E92" s="307"/>
      <c r="F92" s="446"/>
      <c r="G92" s="752"/>
      <c r="H92" s="446"/>
      <c r="I92" s="446"/>
      <c r="J92" s="752"/>
    </row>
    <row r="93" spans="1:12" ht="12.95" customHeight="1">
      <c r="A93" s="596" t="s">
        <v>252</v>
      </c>
      <c r="B93" s="574">
        <v>45.955815294250954</v>
      </c>
      <c r="C93" s="574">
        <v>34.380147254550671</v>
      </c>
      <c r="D93" s="595">
        <v>11.575668039700282</v>
      </c>
      <c r="E93" s="309">
        <v>40.306902426954984</v>
      </c>
      <c r="F93" s="574">
        <v>32.925584169579132</v>
      </c>
      <c r="G93" s="752">
        <v>7.3813182573758525</v>
      </c>
      <c r="H93" s="574">
        <v>59.820202533471139</v>
      </c>
      <c r="I93" s="574">
        <v>47.332301955921352</v>
      </c>
      <c r="J93" s="752">
        <v>12.487900577549787</v>
      </c>
    </row>
    <row r="94" spans="1:12" ht="12.95" customHeight="1">
      <c r="A94" s="596" t="s">
        <v>253</v>
      </c>
      <c r="B94" s="574">
        <v>54.044184705749814</v>
      </c>
      <c r="C94" s="574">
        <v>65.6198527454481</v>
      </c>
      <c r="D94" s="595">
        <v>-11.575668039698286</v>
      </c>
      <c r="E94" s="309">
        <v>59.693097573044135</v>
      </c>
      <c r="F94" s="574">
        <v>67.074415830419895</v>
      </c>
      <c r="G94" s="752">
        <v>-7.3813182573757601</v>
      </c>
      <c r="H94" s="574">
        <v>40.179797466528875</v>
      </c>
      <c r="I94" s="574">
        <v>52.667698044078605</v>
      </c>
      <c r="J94" s="752">
        <v>-12.48790057754973</v>
      </c>
    </row>
    <row r="95" spans="1:12" ht="12.95" customHeight="1">
      <c r="A95" s="596" t="s">
        <v>254</v>
      </c>
      <c r="B95" s="1191">
        <v>4.2360459716090118</v>
      </c>
      <c r="C95" s="1191">
        <v>5.5311319616446992</v>
      </c>
      <c r="D95" s="595">
        <v>-23.414483671993057</v>
      </c>
      <c r="E95" s="841">
        <v>4.916275190909599</v>
      </c>
      <c r="F95" s="1191">
        <v>5.5968763690294816</v>
      </c>
      <c r="G95" s="751">
        <v>-12.160375417366975</v>
      </c>
      <c r="H95" s="1191">
        <v>2.566528043227263</v>
      </c>
      <c r="I95" s="1191">
        <v>4.9457109895406282</v>
      </c>
      <c r="J95" s="751">
        <v>-48.105984181949758</v>
      </c>
    </row>
    <row r="96" spans="1:12" ht="12.95" customHeight="1">
      <c r="A96" s="181"/>
      <c r="B96" s="446"/>
      <c r="C96" s="446"/>
      <c r="D96" s="595"/>
      <c r="E96" s="307"/>
      <c r="F96" s="446"/>
      <c r="G96" s="752"/>
      <c r="H96" s="446"/>
      <c r="I96" s="446"/>
      <c r="J96" s="752"/>
      <c r="L96" s="1152"/>
    </row>
    <row r="97" spans="1:17" ht="12.95" customHeight="1">
      <c r="A97" s="596" t="s">
        <v>255</v>
      </c>
      <c r="B97" s="753">
        <v>15926.445025971838</v>
      </c>
      <c r="C97" s="753">
        <v>2096.9582749285114</v>
      </c>
      <c r="D97" s="595">
        <v>659.50223790288794</v>
      </c>
      <c r="E97" s="754">
        <v>7629.9036191548239</v>
      </c>
      <c r="F97" s="753">
        <v>2095.0981496675513</v>
      </c>
      <c r="G97" s="751">
        <v>264.178815219971</v>
      </c>
      <c r="H97" s="753">
        <v>8296.5414068169812</v>
      </c>
      <c r="I97" s="753">
        <v>1.860125260960334</v>
      </c>
      <c r="J97" s="751">
        <v>445920.57619139552</v>
      </c>
      <c r="L97" s="1151"/>
      <c r="M97" s="1151"/>
      <c r="N97" s="1151"/>
      <c r="O97" s="1151"/>
      <c r="P97" s="1151"/>
      <c r="Q97" s="1151"/>
    </row>
    <row r="98" spans="1:17" ht="12.95" customHeight="1">
      <c r="A98" s="596" t="s">
        <v>256</v>
      </c>
      <c r="B98" s="753">
        <v>310609.43702809792</v>
      </c>
      <c r="C98" s="753">
        <v>142756.33121257671</v>
      </c>
      <c r="D98" s="595">
        <v>117.58014820762885</v>
      </c>
      <c r="E98" s="754">
        <v>224376.97843491429</v>
      </c>
      <c r="F98" s="753">
        <v>128133.19133783699</v>
      </c>
      <c r="G98" s="751">
        <v>75.112300015473863</v>
      </c>
      <c r="H98" s="753">
        <v>86232.458593183022</v>
      </c>
      <c r="I98" s="753">
        <v>14623.139874739074</v>
      </c>
      <c r="J98" s="751">
        <v>489.69865112311732</v>
      </c>
    </row>
    <row r="99" spans="1:17" ht="12.95" customHeight="1">
      <c r="A99" s="181"/>
      <c r="B99" s="446"/>
      <c r="C99" s="446"/>
      <c r="D99" s="595"/>
      <c r="E99" s="307"/>
      <c r="F99" s="446"/>
      <c r="G99" s="752"/>
      <c r="H99" s="446"/>
      <c r="I99" s="446"/>
      <c r="J99" s="752"/>
    </row>
    <row r="100" spans="1:17" ht="12.95" customHeight="1">
      <c r="A100" s="596" t="s">
        <v>257</v>
      </c>
      <c r="B100" s="753">
        <v>61465.837999023817</v>
      </c>
      <c r="C100" s="753">
        <v>18731.299485039373</v>
      </c>
      <c r="D100" s="595">
        <v>228.14508170197362</v>
      </c>
      <c r="E100" s="754">
        <v>40813.142568293704</v>
      </c>
      <c r="F100" s="753">
        <v>18582.876898755421</v>
      </c>
      <c r="G100" s="751">
        <v>119.62768623316418</v>
      </c>
      <c r="H100" s="753">
        <v>20652.695430730135</v>
      </c>
      <c r="I100" s="753">
        <v>148.42258628394259</v>
      </c>
      <c r="J100" s="751">
        <v>13814.792854518862</v>
      </c>
      <c r="L100" s="1151"/>
      <c r="M100" s="1151"/>
      <c r="N100" s="1151"/>
      <c r="O100" s="1151"/>
      <c r="P100" s="1151"/>
      <c r="Q100" s="1151"/>
    </row>
    <row r="101" spans="1:17" ht="12.95" customHeight="1">
      <c r="A101" s="596" t="s">
        <v>258</v>
      </c>
      <c r="B101" s="753">
        <v>265070.04405504593</v>
      </c>
      <c r="C101" s="753">
        <v>126121.99000246449</v>
      </c>
      <c r="D101" s="595">
        <v>110.16956999319972</v>
      </c>
      <c r="E101" s="754">
        <v>191193.73948577512</v>
      </c>
      <c r="F101" s="753">
        <v>111645.4125887486</v>
      </c>
      <c r="G101" s="751">
        <v>71.250869205031037</v>
      </c>
      <c r="H101" s="753">
        <v>73876.304569269865</v>
      </c>
      <c r="I101" s="753">
        <v>14476.57741371609</v>
      </c>
      <c r="J101" s="751">
        <v>410.31609515156839</v>
      </c>
    </row>
    <row r="102" spans="1:17" ht="12.95" customHeight="1">
      <c r="A102" s="181"/>
      <c r="B102" s="446"/>
      <c r="C102" s="446"/>
      <c r="D102" s="595"/>
      <c r="E102" s="307"/>
      <c r="F102" s="446"/>
      <c r="G102" s="752"/>
      <c r="H102" s="446"/>
      <c r="I102" s="446"/>
      <c r="J102" s="752"/>
    </row>
    <row r="103" spans="1:17" ht="12.95" customHeight="1">
      <c r="A103" s="596" t="s">
        <v>259</v>
      </c>
      <c r="B103" s="753">
        <v>258943.75746562303</v>
      </c>
      <c r="C103" s="753">
        <v>125075.91574765276</v>
      </c>
      <c r="D103" s="595">
        <v>107.02927171691124</v>
      </c>
      <c r="E103" s="754">
        <v>188070.28307038255</v>
      </c>
      <c r="F103" s="753">
        <v>110599.33833393687</v>
      </c>
      <c r="G103" s="751">
        <v>70.046481202748836</v>
      </c>
      <c r="H103" s="753">
        <v>70873.474395238678</v>
      </c>
      <c r="I103" s="753">
        <v>14476.57741371609</v>
      </c>
      <c r="J103" s="751">
        <v>389.57341483276531</v>
      </c>
    </row>
    <row r="104" spans="1:17" ht="12.95" customHeight="1">
      <c r="A104" s="596"/>
      <c r="B104" s="446"/>
      <c r="C104" s="446"/>
      <c r="D104" s="595"/>
      <c r="E104" s="307"/>
      <c r="F104" s="446"/>
      <c r="G104" s="752"/>
      <c r="H104" s="446"/>
      <c r="I104" s="446"/>
      <c r="J104" s="752"/>
    </row>
    <row r="105" spans="1:17" ht="12.95" customHeight="1">
      <c r="A105" s="599" t="s">
        <v>260</v>
      </c>
      <c r="B105" s="446">
        <v>43.251699960508923</v>
      </c>
      <c r="C105" s="446">
        <v>44.797194293532876</v>
      </c>
      <c r="D105" s="595">
        <v>-3.4499801994230417</v>
      </c>
      <c r="E105" s="307">
        <v>45.27913637967589</v>
      </c>
      <c r="F105" s="446">
        <v>45.260861605530913</v>
      </c>
      <c r="G105" s="751">
        <v>4.0376549399900874E-2</v>
      </c>
      <c r="H105" s="446">
        <v>40.024231909089096</v>
      </c>
      <c r="I105" s="446">
        <v>42.139776858734322</v>
      </c>
      <c r="J105" s="751">
        <v>-5.0203041101456014</v>
      </c>
    </row>
    <row r="106" spans="1:17" ht="12.95" customHeight="1">
      <c r="A106" s="600" t="s">
        <v>261</v>
      </c>
      <c r="B106" s="302">
        <v>2.0680969315430913</v>
      </c>
      <c r="C106" s="302">
        <v>1.9300554760331594</v>
      </c>
      <c r="D106" s="1090">
        <v>7.152201437942507</v>
      </c>
      <c r="E106" s="301">
        <v>2.0688849129687319</v>
      </c>
      <c r="F106" s="302">
        <v>2.0709405111249395</v>
      </c>
      <c r="G106" s="610">
        <v>-9.925916003695745E-2</v>
      </c>
      <c r="H106" s="302">
        <v>2.0661654945010635</v>
      </c>
      <c r="I106" s="302">
        <v>1.2019512458823243</v>
      </c>
      <c r="J106" s="610">
        <v>71.90094037336263</v>
      </c>
    </row>
    <row r="107" spans="1:17">
      <c r="A107" s="350" t="s">
        <v>262</v>
      </c>
      <c r="B107" s="171"/>
      <c r="C107" s="171"/>
      <c r="D107" s="169"/>
      <c r="E107" s="171"/>
      <c r="F107" s="171"/>
      <c r="G107" s="172"/>
      <c r="H107" s="171"/>
      <c r="I107" s="171"/>
      <c r="J107" s="173"/>
    </row>
    <row r="108" spans="1:17">
      <c r="A108" s="167" t="s">
        <v>263</v>
      </c>
      <c r="B108" s="168"/>
      <c r="C108" s="168"/>
      <c r="D108" s="169"/>
      <c r="H108"/>
      <c r="J108"/>
    </row>
    <row r="109" spans="1:17">
      <c r="A109" s="165" t="s">
        <v>264</v>
      </c>
      <c r="B109" s="166"/>
      <c r="C109" s="166"/>
      <c r="D109" s="170"/>
      <c r="H109"/>
      <c r="J109"/>
    </row>
    <row r="110" spans="1:17">
      <c r="A110" s="251"/>
      <c r="B110" s="183"/>
      <c r="C110" s="229"/>
      <c r="D110" s="226"/>
      <c r="E110" s="223"/>
      <c r="F110" s="223"/>
      <c r="G110" s="223"/>
      <c r="H110" s="223"/>
      <c r="I110" s="223"/>
      <c r="J110" s="223"/>
    </row>
    <row r="111" spans="1:17">
      <c r="A111" s="251"/>
      <c r="B111" s="183"/>
      <c r="C111" s="223"/>
      <c r="D111" s="223"/>
      <c r="E111" s="223"/>
      <c r="F111" s="223"/>
      <c r="G111" s="223"/>
      <c r="H111" s="223"/>
      <c r="I111" s="223"/>
      <c r="J111" s="223"/>
    </row>
    <row r="112" spans="1:17">
      <c r="A112" s="251"/>
    </row>
    <row r="113" spans="1:1">
      <c r="A113" s="257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3D1F-0041-42D0-AF90-C0823DE121BC}">
  <sheetPr codeName="Sheet37"/>
  <dimension ref="A1:R31"/>
  <sheetViews>
    <sheetView showGridLines="0" workbookViewId="0">
      <selection activeCell="H44" sqref="H44"/>
    </sheetView>
  </sheetViews>
  <sheetFormatPr defaultRowHeight="12.75"/>
  <cols>
    <col min="1" max="1" width="10.42578125" style="164" customWidth="1"/>
    <col min="2" max="16" width="10.5703125" style="164" customWidth="1"/>
  </cols>
  <sheetData>
    <row r="1" spans="1:18" ht="15.75">
      <c r="A1" s="1460" t="s">
        <v>1032</v>
      </c>
      <c r="B1" s="1460"/>
      <c r="C1" s="1460"/>
      <c r="D1" s="1460"/>
      <c r="E1" s="1460"/>
      <c r="F1" s="1460"/>
      <c r="G1" s="1460"/>
      <c r="H1" s="1460"/>
      <c r="I1" s="1460"/>
      <c r="J1" s="1460"/>
      <c r="K1" s="1460"/>
      <c r="L1" s="1460"/>
      <c r="M1" s="1460"/>
      <c r="N1" s="1460"/>
      <c r="O1" s="1460"/>
      <c r="P1" s="1460"/>
    </row>
    <row r="2" spans="1:18" ht="15.75">
      <c r="A2" s="1460" t="s">
        <v>176</v>
      </c>
      <c r="B2" s="1460"/>
      <c r="C2" s="1460"/>
      <c r="D2" s="1460"/>
      <c r="E2" s="1460"/>
      <c r="F2" s="1460"/>
      <c r="G2" s="1460"/>
      <c r="H2" s="1460"/>
      <c r="I2" s="1460"/>
      <c r="J2" s="1460"/>
      <c r="K2" s="1460"/>
      <c r="L2" s="1460"/>
      <c r="M2" s="1460"/>
      <c r="N2" s="1460"/>
      <c r="O2" s="1460"/>
      <c r="P2" s="1460"/>
      <c r="R2" s="506"/>
    </row>
    <row r="3" spans="1:18">
      <c r="F3" s="12"/>
      <c r="G3" s="12"/>
    </row>
    <row r="4" spans="1:18">
      <c r="A4" s="1547" t="s">
        <v>650</v>
      </c>
      <c r="B4" s="1549" t="s">
        <v>126</v>
      </c>
      <c r="C4" s="1549"/>
      <c r="D4" s="1549"/>
      <c r="E4" s="1550" t="s">
        <v>127</v>
      </c>
      <c r="F4" s="1549"/>
      <c r="G4" s="1551"/>
      <c r="H4" s="1550" t="s">
        <v>128</v>
      </c>
      <c r="I4" s="1549"/>
      <c r="J4" s="1551"/>
      <c r="K4" s="1550" t="s">
        <v>129</v>
      </c>
      <c r="L4" s="1549"/>
      <c r="M4" s="1551"/>
      <c r="N4" s="1550" t="s">
        <v>130</v>
      </c>
      <c r="O4" s="1549"/>
      <c r="P4" s="1551"/>
    </row>
    <row r="5" spans="1:18">
      <c r="A5" s="1548"/>
      <c r="B5" s="352" t="s">
        <v>651</v>
      </c>
      <c r="C5" s="352" t="s">
        <v>652</v>
      </c>
      <c r="D5" s="352" t="s">
        <v>653</v>
      </c>
      <c r="E5" s="353" t="s">
        <v>651</v>
      </c>
      <c r="F5" s="352" t="s">
        <v>652</v>
      </c>
      <c r="G5" s="354" t="s">
        <v>653</v>
      </c>
      <c r="H5" s="353" t="s">
        <v>651</v>
      </c>
      <c r="I5" s="352" t="s">
        <v>652</v>
      </c>
      <c r="J5" s="354" t="s">
        <v>653</v>
      </c>
      <c r="K5" s="353" t="s">
        <v>651</v>
      </c>
      <c r="L5" s="352" t="s">
        <v>652</v>
      </c>
      <c r="M5" s="354" t="s">
        <v>653</v>
      </c>
      <c r="N5" s="353" t="s">
        <v>651</v>
      </c>
      <c r="O5" s="352" t="s">
        <v>652</v>
      </c>
      <c r="P5" s="354" t="s">
        <v>653</v>
      </c>
    </row>
    <row r="6" spans="1:18" s="247" customFormat="1" ht="12.95" customHeight="1">
      <c r="A6" s="355" t="s">
        <v>654</v>
      </c>
      <c r="B6" s="803">
        <v>4.5046879062639302</v>
      </c>
      <c r="C6" s="803">
        <v>6.5513868704232845</v>
      </c>
      <c r="D6" s="804">
        <v>11.056074776687215</v>
      </c>
      <c r="E6" s="805">
        <v>1.6223368657281276</v>
      </c>
      <c r="F6" s="806">
        <v>6.8305960115845794</v>
      </c>
      <c r="G6" s="804">
        <v>8.4529328773127066</v>
      </c>
      <c r="H6" s="805">
        <v>2.4950735355150666</v>
      </c>
      <c r="I6" s="806">
        <v>4.0494618497987709</v>
      </c>
      <c r="J6" s="804">
        <v>6.5445353853138366</v>
      </c>
      <c r="K6" s="805">
        <v>0.29493247960589564</v>
      </c>
      <c r="L6" s="806">
        <v>7.6856495738059794</v>
      </c>
      <c r="M6" s="804">
        <v>7.980582053411875</v>
      </c>
      <c r="N6" s="805">
        <v>0.3049376620452689</v>
      </c>
      <c r="O6" s="806">
        <v>5.5656812638307063</v>
      </c>
      <c r="P6" s="804">
        <v>5.8706189258759753</v>
      </c>
      <c r="Q6" s="467"/>
    </row>
    <row r="7" spans="1:18" s="247" customFormat="1" ht="12.95" customHeight="1">
      <c r="A7" s="355" t="s">
        <v>655</v>
      </c>
      <c r="B7" s="803">
        <v>2.2140673580642347</v>
      </c>
      <c r="C7" s="803">
        <v>3.8801169207888888</v>
      </c>
      <c r="D7" s="807">
        <v>6.094184278853124</v>
      </c>
      <c r="E7" s="805">
        <v>1.1275249127993479</v>
      </c>
      <c r="F7" s="806">
        <v>4.045425539446212</v>
      </c>
      <c r="G7" s="807">
        <v>5.1729504522455594</v>
      </c>
      <c r="H7" s="805">
        <v>0.85740769268954176</v>
      </c>
      <c r="I7" s="806">
        <v>2.2691831563323004</v>
      </c>
      <c r="J7" s="807">
        <v>3.1265908490218424</v>
      </c>
      <c r="K7" s="805">
        <v>0.16248283371041972</v>
      </c>
      <c r="L7" s="806">
        <v>4.0846634349572168</v>
      </c>
      <c r="M7" s="807">
        <v>4.2471462686676373</v>
      </c>
      <c r="N7" s="805">
        <v>0.24337041101547199</v>
      </c>
      <c r="O7" s="806">
        <v>4.1302310274015293</v>
      </c>
      <c r="P7" s="807">
        <v>4.3736014384170003</v>
      </c>
    </row>
    <row r="8" spans="1:18" s="247" customFormat="1" ht="12.95" customHeight="1">
      <c r="A8" s="355" t="s">
        <v>656</v>
      </c>
      <c r="B8" s="803">
        <v>4.4651693426367611</v>
      </c>
      <c r="C8" s="803">
        <v>5.6291762645263548</v>
      </c>
      <c r="D8" s="807">
        <v>10.094345607163117</v>
      </c>
      <c r="E8" s="805">
        <v>4.6552095844082988</v>
      </c>
      <c r="F8" s="806">
        <v>5.8680731895035692</v>
      </c>
      <c r="G8" s="807">
        <v>10.523282773911868</v>
      </c>
      <c r="H8" s="805">
        <v>3.1246535456924467</v>
      </c>
      <c r="I8" s="806">
        <v>5.2264335083700502</v>
      </c>
      <c r="J8" s="807">
        <v>8.3510870540624964</v>
      </c>
      <c r="K8" s="805">
        <v>4.5368869221788479</v>
      </c>
      <c r="L8" s="806">
        <v>5.7103837402425004</v>
      </c>
      <c r="M8" s="807">
        <v>10.247270662421348</v>
      </c>
      <c r="N8" s="805">
        <v>4.9120083947150111</v>
      </c>
      <c r="O8" s="806">
        <v>6.2539384934599598</v>
      </c>
      <c r="P8" s="807">
        <v>11.165946888174972</v>
      </c>
    </row>
    <row r="9" spans="1:18" s="247" customFormat="1" ht="12.95" customHeight="1">
      <c r="A9" s="355" t="s">
        <v>657</v>
      </c>
      <c r="B9" s="803">
        <v>12.292643602296693</v>
      </c>
      <c r="C9" s="803">
        <v>14.526373763625489</v>
      </c>
      <c r="D9" s="807">
        <v>26.819017365922182</v>
      </c>
      <c r="E9" s="805">
        <v>12.815537022937146</v>
      </c>
      <c r="F9" s="806">
        <v>15.144641790796824</v>
      </c>
      <c r="G9" s="807">
        <v>27.960178813733972</v>
      </c>
      <c r="H9" s="805">
        <v>11.939614556270159</v>
      </c>
      <c r="I9" s="806">
        <v>15.240582768947034</v>
      </c>
      <c r="J9" s="807">
        <v>27.180197325217193</v>
      </c>
      <c r="K9" s="805">
        <v>12.931826040352654</v>
      </c>
      <c r="L9" s="806">
        <v>15.558997868663438</v>
      </c>
      <c r="M9" s="807">
        <v>28.490823909016093</v>
      </c>
      <c r="N9" s="805">
        <v>12.999565608114914</v>
      </c>
      <c r="O9" s="806">
        <v>15.045592760406931</v>
      </c>
      <c r="P9" s="807">
        <v>28.045158368521843</v>
      </c>
    </row>
    <row r="10" spans="1:18" s="247" customFormat="1" ht="12.95" customHeight="1">
      <c r="A10" s="355" t="s">
        <v>658</v>
      </c>
      <c r="B10" s="803">
        <v>12.695679263462104</v>
      </c>
      <c r="C10" s="803">
        <v>14.426579700531841</v>
      </c>
      <c r="D10" s="807">
        <v>27.122258963993946</v>
      </c>
      <c r="E10" s="805">
        <v>13.236401395029782</v>
      </c>
      <c r="F10" s="806">
        <v>15.040586388248769</v>
      </c>
      <c r="G10" s="807">
        <v>28.27698778327855</v>
      </c>
      <c r="H10" s="805">
        <v>12.502717855561936</v>
      </c>
      <c r="I10" s="806">
        <v>15.981920698871244</v>
      </c>
      <c r="J10" s="807">
        <v>28.484638554433182</v>
      </c>
      <c r="K10" s="805">
        <v>13.399825453008122</v>
      </c>
      <c r="L10" s="806">
        <v>15.384297489519149</v>
      </c>
      <c r="M10" s="807">
        <v>28.784122942527272</v>
      </c>
      <c r="N10" s="805">
        <v>13.842252028274507</v>
      </c>
      <c r="O10" s="806">
        <v>15.745336501950138</v>
      </c>
      <c r="P10" s="807">
        <v>29.587588530224647</v>
      </c>
    </row>
    <row r="11" spans="1:18" s="247" customFormat="1" ht="12.95" customHeight="1">
      <c r="A11" s="356" t="s">
        <v>659</v>
      </c>
      <c r="B11" s="803">
        <v>8.8872097804665096</v>
      </c>
      <c r="C11" s="803">
        <v>9.9269092269139065</v>
      </c>
      <c r="D11" s="807">
        <v>18.814119007380416</v>
      </c>
      <c r="E11" s="805">
        <v>9.2651130376892379</v>
      </c>
      <c r="F11" s="806">
        <v>10.348554261828108</v>
      </c>
      <c r="G11" s="807">
        <v>19.613667299517349</v>
      </c>
      <c r="H11" s="805">
        <v>12.654166985894747</v>
      </c>
      <c r="I11" s="806">
        <v>13.6587838460567</v>
      </c>
      <c r="J11" s="807">
        <v>26.312950831951447</v>
      </c>
      <c r="K11" s="805">
        <v>9.5117634276688356</v>
      </c>
      <c r="L11" s="806">
        <v>10.73829073628694</v>
      </c>
      <c r="M11" s="807">
        <v>20.250054163955777</v>
      </c>
      <c r="N11" s="805">
        <v>9.9380471819456027</v>
      </c>
      <c r="O11" s="806">
        <v>11.019038666839963</v>
      </c>
      <c r="P11" s="807">
        <v>20.957085848785567</v>
      </c>
    </row>
    <row r="12" spans="1:18" s="247" customFormat="1" ht="12.95" customHeight="1">
      <c r="A12" s="356"/>
      <c r="B12" s="808"/>
      <c r="C12" s="808"/>
      <c r="D12" s="809"/>
      <c r="E12" s="810"/>
      <c r="F12" s="808"/>
      <c r="G12" s="807"/>
      <c r="H12" s="810"/>
      <c r="I12" s="808"/>
      <c r="J12" s="807"/>
      <c r="K12" s="810"/>
      <c r="L12" s="808"/>
      <c r="M12" s="807"/>
      <c r="N12" s="810"/>
      <c r="O12" s="808"/>
      <c r="P12" s="807"/>
    </row>
    <row r="13" spans="1:18" s="247" customFormat="1" ht="12.95" customHeight="1">
      <c r="A13" s="357" t="s">
        <v>653</v>
      </c>
      <c r="B13" s="811">
        <v>45.059457253190232</v>
      </c>
      <c r="C13" s="811">
        <v>54.940542746809761</v>
      </c>
      <c r="D13" s="812">
        <v>100</v>
      </c>
      <c r="E13" s="813">
        <v>42.722122818591941</v>
      </c>
      <c r="F13" s="811">
        <v>57.277877181408059</v>
      </c>
      <c r="G13" s="812">
        <v>100</v>
      </c>
      <c r="H13" s="813">
        <v>43.573634171623894</v>
      </c>
      <c r="I13" s="811">
        <v>56.426365828376099</v>
      </c>
      <c r="J13" s="812">
        <v>100</v>
      </c>
      <c r="K13" s="813">
        <v>40.837717156524775</v>
      </c>
      <c r="L13" s="811">
        <v>59.162282843475225</v>
      </c>
      <c r="M13" s="812">
        <v>100</v>
      </c>
      <c r="N13" s="813">
        <v>42.240181286110769</v>
      </c>
      <c r="O13" s="811">
        <v>57.759818713889231</v>
      </c>
      <c r="P13" s="812">
        <v>100</v>
      </c>
    </row>
    <row r="14" spans="1:18" s="247" customFormat="1" ht="12.95" customHeight="1">
      <c r="A14" s="358"/>
      <c r="B14" s="808"/>
      <c r="C14" s="808"/>
      <c r="D14" s="814"/>
      <c r="E14" s="810"/>
      <c r="F14" s="808"/>
      <c r="G14" s="815"/>
      <c r="H14" s="810"/>
      <c r="I14" s="808"/>
      <c r="J14" s="815"/>
      <c r="K14" s="810"/>
      <c r="L14" s="808"/>
      <c r="M14" s="815"/>
      <c r="N14" s="810"/>
      <c r="O14" s="808"/>
      <c r="P14" s="815"/>
    </row>
    <row r="15" spans="1:18" s="247" customFormat="1" ht="12.95" customHeight="1">
      <c r="A15" s="359" t="s">
        <v>294</v>
      </c>
      <c r="B15" s="816">
        <v>2377944.923914148</v>
      </c>
      <c r="C15" s="816">
        <v>2899404.3138993816</v>
      </c>
      <c r="D15" s="816">
        <v>5277349.2378135296</v>
      </c>
      <c r="E15" s="817">
        <v>1054864.0899642352</v>
      </c>
      <c r="F15" s="816">
        <v>1414264.3623915459</v>
      </c>
      <c r="G15" s="816">
        <v>2469128.4523557811</v>
      </c>
      <c r="H15" s="817">
        <v>83906.438859435773</v>
      </c>
      <c r="I15" s="816">
        <v>108655.96832687479</v>
      </c>
      <c r="J15" s="816">
        <v>192562.40718631056</v>
      </c>
      <c r="K15" s="817">
        <v>169170.08132466738</v>
      </c>
      <c r="L15" s="816">
        <v>245079.5219924429</v>
      </c>
      <c r="M15" s="816">
        <v>414249.60331711028</v>
      </c>
      <c r="N15" s="817">
        <v>48170.92040735187</v>
      </c>
      <c r="O15" s="816">
        <v>65869.594904525409</v>
      </c>
      <c r="P15" s="818">
        <v>114040.51531187727</v>
      </c>
    </row>
    <row r="16" spans="1:18" s="247" customFormat="1">
      <c r="A16" s="360"/>
      <c r="B16" s="814"/>
      <c r="C16" s="814"/>
      <c r="D16" s="819"/>
      <c r="E16" s="814"/>
      <c r="F16" s="814"/>
      <c r="G16" s="814"/>
      <c r="H16" s="814"/>
      <c r="I16" s="814"/>
      <c r="J16" s="814"/>
      <c r="K16" s="814"/>
      <c r="L16" s="814"/>
      <c r="M16" s="814"/>
      <c r="N16" s="814"/>
      <c r="O16" s="814"/>
      <c r="P16" s="814"/>
    </row>
    <row r="17" spans="1:16" s="247" customFormat="1">
      <c r="A17" s="361"/>
      <c r="B17" s="814"/>
      <c r="C17" s="814"/>
      <c r="D17" s="814"/>
      <c r="E17" s="814"/>
      <c r="F17" s="814"/>
      <c r="G17" s="814"/>
      <c r="H17" s="814"/>
      <c r="I17" s="814"/>
      <c r="J17" s="814"/>
      <c r="K17" s="814"/>
      <c r="L17" s="814"/>
      <c r="M17" s="814"/>
      <c r="N17" s="814"/>
      <c r="O17" s="814"/>
      <c r="P17" s="814"/>
    </row>
    <row r="18" spans="1:16" s="247" customFormat="1">
      <c r="A18" s="1552" t="s">
        <v>650</v>
      </c>
      <c r="B18" s="1545" t="s">
        <v>131</v>
      </c>
      <c r="C18" s="1545"/>
      <c r="D18" s="1545"/>
      <c r="E18" s="1544" t="s">
        <v>132</v>
      </c>
      <c r="F18" s="1545"/>
      <c r="G18" s="1546"/>
      <c r="H18" s="1544" t="s">
        <v>133</v>
      </c>
      <c r="I18" s="1545"/>
      <c r="J18" s="1546"/>
      <c r="K18" s="1544" t="s">
        <v>134</v>
      </c>
      <c r="L18" s="1545"/>
      <c r="M18" s="1546"/>
      <c r="N18" s="1544" t="s">
        <v>660</v>
      </c>
      <c r="O18" s="1545"/>
      <c r="P18" s="1546"/>
    </row>
    <row r="19" spans="1:16" s="247" customFormat="1">
      <c r="A19" s="1553"/>
      <c r="B19" s="352" t="s">
        <v>651</v>
      </c>
      <c r="C19" s="352" t="s">
        <v>652</v>
      </c>
      <c r="D19" s="352" t="s">
        <v>653</v>
      </c>
      <c r="E19" s="353" t="s">
        <v>651</v>
      </c>
      <c r="F19" s="352" t="s">
        <v>652</v>
      </c>
      <c r="G19" s="354" t="s">
        <v>653</v>
      </c>
      <c r="H19" s="353" t="s">
        <v>651</v>
      </c>
      <c r="I19" s="352" t="s">
        <v>652</v>
      </c>
      <c r="J19" s="354" t="s">
        <v>653</v>
      </c>
      <c r="K19" s="353" t="s">
        <v>651</v>
      </c>
      <c r="L19" s="352" t="s">
        <v>652</v>
      </c>
      <c r="M19" s="354" t="s">
        <v>653</v>
      </c>
      <c r="N19" s="353" t="s">
        <v>651</v>
      </c>
      <c r="O19" s="352" t="s">
        <v>652</v>
      </c>
      <c r="P19" s="354" t="s">
        <v>653</v>
      </c>
    </row>
    <row r="20" spans="1:16" s="247" customFormat="1" ht="12.95" customHeight="1">
      <c r="A20" s="355" t="s">
        <v>654</v>
      </c>
      <c r="B20" s="803">
        <v>4.7274723851987375</v>
      </c>
      <c r="C20" s="803">
        <v>3.7051190531902254</v>
      </c>
      <c r="D20" s="804">
        <v>8.4325914383889629</v>
      </c>
      <c r="E20" s="805">
        <v>2.8084456383627243</v>
      </c>
      <c r="F20" s="806">
        <v>3.1762442910361601</v>
      </c>
      <c r="G20" s="804">
        <v>5.9846899293988844</v>
      </c>
      <c r="H20" s="805">
        <v>8.5677340900264891</v>
      </c>
      <c r="I20" s="806">
        <v>4.3866267808994248</v>
      </c>
      <c r="J20" s="804">
        <v>12.954360870925916</v>
      </c>
      <c r="K20" s="805">
        <v>9.963318227789097</v>
      </c>
      <c r="L20" s="806">
        <v>3.7202604424119863</v>
      </c>
      <c r="M20" s="804">
        <v>13.683578670201083</v>
      </c>
      <c r="N20" s="805">
        <v>5.9692220582685556</v>
      </c>
      <c r="O20" s="806">
        <v>6.0724477933126932</v>
      </c>
      <c r="P20" s="804">
        <v>12.041669851581249</v>
      </c>
    </row>
    <row r="21" spans="1:16" s="247" customFormat="1" ht="12.95" customHeight="1">
      <c r="A21" s="355" t="s">
        <v>655</v>
      </c>
      <c r="B21" s="803">
        <v>3.0393481200883774</v>
      </c>
      <c r="C21" s="803">
        <v>3.1475558596351343</v>
      </c>
      <c r="D21" s="807">
        <v>6.1869039797235121</v>
      </c>
      <c r="E21" s="805">
        <v>0.75991418807744726</v>
      </c>
      <c r="F21" s="806">
        <v>1.6707222323677469</v>
      </c>
      <c r="G21" s="807">
        <v>2.430636420445194</v>
      </c>
      <c r="H21" s="805">
        <v>6.1365277371031004</v>
      </c>
      <c r="I21" s="806">
        <v>2.828652453474934</v>
      </c>
      <c r="J21" s="807">
        <v>8.9651801905780335</v>
      </c>
      <c r="K21" s="805">
        <v>5.952615505280793</v>
      </c>
      <c r="L21" s="806">
        <v>1.5692753416881331</v>
      </c>
      <c r="M21" s="807">
        <v>7.5218908469689261</v>
      </c>
      <c r="N21" s="805">
        <v>3.2575903330409819</v>
      </c>
      <c r="O21" s="806">
        <v>3.5971091009625247</v>
      </c>
      <c r="P21" s="807">
        <v>6.854699434003507</v>
      </c>
    </row>
    <row r="22" spans="1:16" s="247" customFormat="1" ht="12.95" customHeight="1">
      <c r="A22" s="355" t="s">
        <v>656</v>
      </c>
      <c r="B22" s="803">
        <v>4.4363897261944256</v>
      </c>
      <c r="C22" s="803">
        <v>7.7590109394758136</v>
      </c>
      <c r="D22" s="807">
        <v>12.195400665670238</v>
      </c>
      <c r="E22" s="805">
        <v>1.9604301944988811</v>
      </c>
      <c r="F22" s="806">
        <v>3.2579083298327332</v>
      </c>
      <c r="G22" s="807">
        <v>5.2183385243316138</v>
      </c>
      <c r="H22" s="805">
        <v>4.7748931646486943</v>
      </c>
      <c r="I22" s="806">
        <v>5.1854622845423446</v>
      </c>
      <c r="J22" s="807">
        <v>9.960355449191038</v>
      </c>
      <c r="K22" s="805">
        <v>2.7514054174450924</v>
      </c>
      <c r="L22" s="806">
        <v>4.1991835586889836</v>
      </c>
      <c r="M22" s="807">
        <v>6.9505889761340756</v>
      </c>
      <c r="N22" s="805">
        <v>4.1730045822145216</v>
      </c>
      <c r="O22" s="806">
        <v>5.3963565816511387</v>
      </c>
      <c r="P22" s="807">
        <v>9.5693611638656613</v>
      </c>
    </row>
    <row r="23" spans="1:16" s="247" customFormat="1" ht="12.95" customHeight="1">
      <c r="A23" s="355" t="s">
        <v>657</v>
      </c>
      <c r="B23" s="803">
        <v>11.407688945813979</v>
      </c>
      <c r="C23" s="803">
        <v>14.564449501356904</v>
      </c>
      <c r="D23" s="807">
        <v>25.972138447170884</v>
      </c>
      <c r="E23" s="805">
        <v>26.853227102535719</v>
      </c>
      <c r="F23" s="806">
        <v>30.989344302786016</v>
      </c>
      <c r="G23" s="807">
        <v>57.842571405321728</v>
      </c>
      <c r="H23" s="805">
        <v>16.429510362470324</v>
      </c>
      <c r="I23" s="806">
        <v>18.175418583774881</v>
      </c>
      <c r="J23" s="807">
        <v>34.604928946245209</v>
      </c>
      <c r="K23" s="805">
        <v>15.159006505565079</v>
      </c>
      <c r="L23" s="806">
        <v>19.268005259034421</v>
      </c>
      <c r="M23" s="807">
        <v>34.427011764599499</v>
      </c>
      <c r="N23" s="805">
        <v>12.195480917643495</v>
      </c>
      <c r="O23" s="806">
        <v>14.517728459781043</v>
      </c>
      <c r="P23" s="807">
        <v>26.71320937742454</v>
      </c>
    </row>
    <row r="24" spans="1:16" s="247" customFormat="1" ht="12.95" customHeight="1">
      <c r="A24" s="355" t="s">
        <v>658</v>
      </c>
      <c r="B24" s="803">
        <v>12.712288858023049</v>
      </c>
      <c r="C24" s="803">
        <v>18.087253110318709</v>
      </c>
      <c r="D24" s="807">
        <v>30.79954196834176</v>
      </c>
      <c r="E24" s="805">
        <v>9.8953963438465973</v>
      </c>
      <c r="F24" s="806">
        <v>10.012482430278546</v>
      </c>
      <c r="G24" s="807">
        <v>19.907878774125145</v>
      </c>
      <c r="H24" s="805">
        <v>11.829042798952759</v>
      </c>
      <c r="I24" s="806">
        <v>12.037836845707897</v>
      </c>
      <c r="J24" s="807">
        <v>23.866879644660656</v>
      </c>
      <c r="K24" s="805">
        <v>13.28924244616972</v>
      </c>
      <c r="L24" s="806">
        <v>14.599886373867976</v>
      </c>
      <c r="M24" s="807">
        <v>27.889128820037694</v>
      </c>
      <c r="N24" s="805">
        <v>12.326184647257463</v>
      </c>
      <c r="O24" s="806">
        <v>14.157995495155564</v>
      </c>
      <c r="P24" s="807">
        <v>26.484180142413027</v>
      </c>
    </row>
    <row r="25" spans="1:16" s="247" customFormat="1" ht="12.95" customHeight="1">
      <c r="A25" s="356" t="s">
        <v>659</v>
      </c>
      <c r="B25" s="803">
        <v>7.6007328757886974</v>
      </c>
      <c r="C25" s="803">
        <v>8.8126906249159376</v>
      </c>
      <c r="D25" s="807">
        <v>16.413423500704635</v>
      </c>
      <c r="E25" s="805">
        <v>4.1016780949887268</v>
      </c>
      <c r="F25" s="806">
        <v>4.514206851388697</v>
      </c>
      <c r="G25" s="807">
        <v>8.6158849463774239</v>
      </c>
      <c r="H25" s="805">
        <v>4.6149062044451972</v>
      </c>
      <c r="I25" s="806">
        <v>5.0333886939539543</v>
      </c>
      <c r="J25" s="807">
        <v>9.6482948983991506</v>
      </c>
      <c r="K25" s="805">
        <v>4.6973457327342727</v>
      </c>
      <c r="L25" s="806">
        <v>4.8304551893244589</v>
      </c>
      <c r="M25" s="807">
        <v>9.5278009220587307</v>
      </c>
      <c r="N25" s="805">
        <v>8.6642892094043766</v>
      </c>
      <c r="O25" s="806">
        <v>9.6725908213076384</v>
      </c>
      <c r="P25" s="807">
        <v>18.336880030712017</v>
      </c>
    </row>
    <row r="26" spans="1:16" s="247" customFormat="1" ht="12.95" customHeight="1">
      <c r="A26" s="356"/>
      <c r="B26" s="808"/>
      <c r="C26" s="808"/>
      <c r="D26" s="809"/>
      <c r="E26" s="810"/>
      <c r="F26" s="808"/>
      <c r="G26" s="807"/>
      <c r="H26" s="810"/>
      <c r="I26" s="808"/>
      <c r="J26" s="807"/>
      <c r="K26" s="810"/>
      <c r="L26" s="808"/>
      <c r="M26" s="807"/>
      <c r="N26" s="810"/>
      <c r="O26" s="808"/>
      <c r="P26" s="807"/>
    </row>
    <row r="27" spans="1:16" s="247" customFormat="1" ht="12.95" customHeight="1">
      <c r="A27" s="357" t="s">
        <v>653</v>
      </c>
      <c r="B27" s="811">
        <v>43.92392091110726</v>
      </c>
      <c r="C27" s="811">
        <v>56.076079088892719</v>
      </c>
      <c r="D27" s="812">
        <v>100</v>
      </c>
      <c r="E27" s="813">
        <v>46.379091562310094</v>
      </c>
      <c r="F27" s="811">
        <v>53.620908437689906</v>
      </c>
      <c r="G27" s="812">
        <v>100</v>
      </c>
      <c r="H27" s="813">
        <v>52.352614357646566</v>
      </c>
      <c r="I27" s="811">
        <v>47.647385642353434</v>
      </c>
      <c r="J27" s="812">
        <v>100</v>
      </c>
      <c r="K27" s="813">
        <v>51.812933834984058</v>
      </c>
      <c r="L27" s="811">
        <v>48.187066165015963</v>
      </c>
      <c r="M27" s="812">
        <v>100</v>
      </c>
      <c r="N27" s="813">
        <v>46.585771747829398</v>
      </c>
      <c r="O27" s="811">
        <v>53.414228252170602</v>
      </c>
      <c r="P27" s="812">
        <v>100</v>
      </c>
    </row>
    <row r="28" spans="1:16" s="247" customFormat="1">
      <c r="A28" s="358"/>
      <c r="B28" s="808"/>
      <c r="C28" s="808"/>
      <c r="D28" s="814"/>
      <c r="E28" s="810"/>
      <c r="F28" s="808"/>
      <c r="G28" s="815"/>
      <c r="H28" s="810"/>
      <c r="I28" s="808"/>
      <c r="J28" s="815"/>
      <c r="K28" s="810"/>
      <c r="L28" s="808"/>
      <c r="M28" s="815"/>
      <c r="N28" s="810"/>
      <c r="O28" s="808"/>
      <c r="P28" s="815"/>
    </row>
    <row r="29" spans="1:16" s="247" customFormat="1">
      <c r="A29" s="359" t="s">
        <v>294</v>
      </c>
      <c r="B29" s="816">
        <v>81940.732774011893</v>
      </c>
      <c r="C29" s="816">
        <v>104610.7659864076</v>
      </c>
      <c r="D29" s="816">
        <v>186551.49876041949</v>
      </c>
      <c r="E29" s="817">
        <v>63774.069572988628</v>
      </c>
      <c r="F29" s="816">
        <v>73732.00789579589</v>
      </c>
      <c r="G29" s="816">
        <v>137506.07746878453</v>
      </c>
      <c r="H29" s="817">
        <v>10863.188009127285</v>
      </c>
      <c r="I29" s="816">
        <v>9886.8512055630908</v>
      </c>
      <c r="J29" s="816">
        <v>20750.039214690376</v>
      </c>
      <c r="K29" s="817">
        <v>169187.8205161338</v>
      </c>
      <c r="L29" s="816">
        <v>157348.06153789163</v>
      </c>
      <c r="M29" s="816">
        <v>326535.88205402542</v>
      </c>
      <c r="N29" s="817">
        <v>4257321.6769648939</v>
      </c>
      <c r="O29" s="816">
        <v>4881352.0365670882</v>
      </c>
      <c r="P29" s="818">
        <v>9138673.7135319822</v>
      </c>
    </row>
    <row r="30" spans="1:16" ht="18.75" customHeight="1">
      <c r="A30" s="164" t="s">
        <v>354</v>
      </c>
      <c r="N30" s="820"/>
    </row>
    <row r="31" spans="1:16">
      <c r="L31" s="447"/>
      <c r="M31" s="221"/>
      <c r="N31" s="820"/>
    </row>
  </sheetData>
  <sheetProtection formatCells="0" formatColumns="0" formatRows="0" insertColumns="0" insertRows="0" insertHyperlinks="0" deleteColumns="0" deleteRows="0" sort="0" autoFilter="0" pivotTables="0"/>
  <mergeCells count="14">
    <mergeCell ref="N18:P18"/>
    <mergeCell ref="A1:P1"/>
    <mergeCell ref="A2:P2"/>
    <mergeCell ref="A4:A5"/>
    <mergeCell ref="B4:D4"/>
    <mergeCell ref="E4:G4"/>
    <mergeCell ref="H4:J4"/>
    <mergeCell ref="K4:M4"/>
    <mergeCell ref="N4:P4"/>
    <mergeCell ref="A18:A19"/>
    <mergeCell ref="B18:D18"/>
    <mergeCell ref="E18:G18"/>
    <mergeCell ref="H18:J18"/>
    <mergeCell ref="K18:M18"/>
  </mergeCells>
  <printOptions horizontalCentered="1"/>
  <pageMargins left="0.25" right="0.25" top="0.25" bottom="0.5" header="0.3" footer="0.3"/>
  <pageSetup scale="80" fitToHeight="2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22"/>
  <dimension ref="A1:L78"/>
  <sheetViews>
    <sheetView showGridLines="0" workbookViewId="0">
      <selection activeCell="H84" sqref="H84"/>
    </sheetView>
  </sheetViews>
  <sheetFormatPr defaultColWidth="9.140625" defaultRowHeight="12"/>
  <cols>
    <col min="1" max="1" width="32.5703125" style="164" customWidth="1"/>
    <col min="2" max="2" width="10.42578125" style="9" customWidth="1"/>
    <col min="3" max="4" width="10.42578125" style="164" customWidth="1"/>
    <col min="5" max="5" width="10.42578125" style="9" customWidth="1"/>
    <col min="6" max="6" width="10.42578125" style="85" customWidth="1"/>
    <col min="7" max="7" width="10.42578125" style="164" customWidth="1"/>
    <col min="8" max="8" width="10.42578125" style="13" customWidth="1"/>
    <col min="9" max="9" width="10.42578125" style="85" customWidth="1"/>
    <col min="10" max="10" width="10.42578125" style="164" customWidth="1"/>
    <col min="11" max="16384" width="9.140625" style="164"/>
  </cols>
  <sheetData>
    <row r="1" spans="1:12" s="2" customFormat="1" ht="16.5" customHeight="1">
      <c r="A1" s="1460" t="s">
        <v>1033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12" s="2" customFormat="1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L2" s="506"/>
    </row>
    <row r="3" spans="1:12" s="2" customFormat="1" ht="14.25">
      <c r="A3" s="92"/>
      <c r="B3" s="9"/>
      <c r="C3" s="1208"/>
      <c r="D3" s="164"/>
      <c r="E3" s="83"/>
      <c r="F3" s="1208"/>
      <c r="G3" s="164"/>
      <c r="H3" s="83"/>
      <c r="I3" s="1208"/>
      <c r="J3" s="83"/>
    </row>
    <row r="4" spans="1:12">
      <c r="A4" s="1554" t="s">
        <v>661</v>
      </c>
      <c r="B4" s="1555" t="s">
        <v>166</v>
      </c>
      <c r="C4" s="1555"/>
      <c r="D4" s="1555"/>
      <c r="E4" s="1556" t="s">
        <v>177</v>
      </c>
      <c r="F4" s="1555"/>
      <c r="G4" s="1557"/>
      <c r="H4" s="1556" t="s">
        <v>178</v>
      </c>
      <c r="I4" s="1555"/>
      <c r="J4" s="1557"/>
    </row>
    <row r="5" spans="1:12" ht="24">
      <c r="A5" s="1543" t="s">
        <v>662</v>
      </c>
      <c r="B5" s="363">
        <v>2022</v>
      </c>
      <c r="C5" s="363">
        <v>2021</v>
      </c>
      <c r="D5" s="364" t="s">
        <v>663</v>
      </c>
      <c r="E5" s="362">
        <v>2022</v>
      </c>
      <c r="F5" s="363">
        <v>2021</v>
      </c>
      <c r="G5" s="364" t="s">
        <v>663</v>
      </c>
      <c r="H5" s="365">
        <v>2022</v>
      </c>
      <c r="I5" s="366">
        <v>2021</v>
      </c>
      <c r="J5" s="367" t="s">
        <v>663</v>
      </c>
    </row>
    <row r="6" spans="1:12" ht="12.95" customHeight="1">
      <c r="A6" s="368" t="s">
        <v>664</v>
      </c>
      <c r="B6" s="369">
        <v>3177748.9277289882</v>
      </c>
      <c r="C6" s="369">
        <v>2166967.7312628771</v>
      </c>
      <c r="D6" s="751">
        <v>46.644958385099834</v>
      </c>
      <c r="E6" s="370">
        <v>2359484.7376937424</v>
      </c>
      <c r="F6" s="369">
        <v>2120431.2338602887</v>
      </c>
      <c r="G6" s="751">
        <v>11.273815439808054</v>
      </c>
      <c r="H6" s="370">
        <v>818264.19003373361</v>
      </c>
      <c r="I6" s="369">
        <v>46536.497402669789</v>
      </c>
      <c r="J6" s="751">
        <v>1658.3278409491772</v>
      </c>
      <c r="K6" s="467"/>
    </row>
    <row r="7" spans="1:12" s="898" customFormat="1" ht="12.95" customHeight="1">
      <c r="A7" s="181" t="s">
        <v>665</v>
      </c>
      <c r="B7" s="369">
        <v>361153.69593679585</v>
      </c>
      <c r="C7" s="369">
        <v>238888.98981437046</v>
      </c>
      <c r="D7" s="751">
        <v>51.180553033202415</v>
      </c>
      <c r="E7" s="371">
        <v>261316.05118808098</v>
      </c>
      <c r="F7" s="369">
        <v>233857.65827226159</v>
      </c>
      <c r="G7" s="751">
        <v>11.74149827663622</v>
      </c>
      <c r="H7" s="372">
        <v>99837.644748545936</v>
      </c>
      <c r="I7" s="369">
        <v>5031.3315421142679</v>
      </c>
      <c r="J7" s="751">
        <v>1884.318542971472</v>
      </c>
    </row>
    <row r="8" spans="1:12" ht="12.95" customHeight="1">
      <c r="A8" s="462" t="s">
        <v>580</v>
      </c>
      <c r="B8" s="156"/>
      <c r="C8" s="156"/>
      <c r="D8" s="156"/>
      <c r="E8" s="155"/>
      <c r="F8" s="156"/>
      <c r="G8" s="156"/>
      <c r="H8" s="155"/>
      <c r="I8" s="156"/>
      <c r="J8" s="905"/>
    </row>
    <row r="9" spans="1:12" s="898" customFormat="1" ht="12.95" customHeight="1">
      <c r="A9" s="373" t="s">
        <v>581</v>
      </c>
      <c r="B9" s="369">
        <v>15537.915402473887</v>
      </c>
      <c r="C9" s="369">
        <v>15060.789682767327</v>
      </c>
      <c r="D9" s="751">
        <v>3.1679993529986739</v>
      </c>
      <c r="E9" s="371">
        <v>14530.020077131327</v>
      </c>
      <c r="F9" s="369">
        <v>14556.54882079623</v>
      </c>
      <c r="G9" s="751">
        <v>-0.18224610786179429</v>
      </c>
      <c r="H9" s="372">
        <v>1007.89532534256</v>
      </c>
      <c r="I9" s="369">
        <v>504.24086197114485</v>
      </c>
      <c r="J9" s="751">
        <v>99.883706648160683</v>
      </c>
    </row>
    <row r="10" spans="1:12" s="898" customFormat="1" ht="12.95" customHeight="1">
      <c r="A10" s="373" t="s">
        <v>582</v>
      </c>
      <c r="B10" s="369">
        <v>298629.88848321157</v>
      </c>
      <c r="C10" s="369">
        <v>194353.85783258974</v>
      </c>
      <c r="D10" s="751">
        <v>53.652668289425939</v>
      </c>
      <c r="E10" s="371">
        <v>207684.15508104619</v>
      </c>
      <c r="F10" s="369">
        <v>190086.12128573199</v>
      </c>
      <c r="G10" s="751">
        <v>9.2579267104205609</v>
      </c>
      <c r="H10" s="372">
        <v>90945.733402165395</v>
      </c>
      <c r="I10" s="369">
        <v>4269.7365468548796</v>
      </c>
      <c r="J10" s="751">
        <v>2030.0080790501397</v>
      </c>
    </row>
    <row r="11" spans="1:12" s="898" customFormat="1" ht="12.95" customHeight="1">
      <c r="A11" s="373" t="s">
        <v>583</v>
      </c>
      <c r="B11" s="369">
        <v>46985.792050932345</v>
      </c>
      <c r="C11" s="369">
        <v>29474.342298983771</v>
      </c>
      <c r="D11" s="751">
        <v>59.412520809844651</v>
      </c>
      <c r="E11" s="371">
        <v>39101.876029893487</v>
      </c>
      <c r="F11" s="369">
        <v>29214.9881656955</v>
      </c>
      <c r="G11" s="751">
        <v>33.841834226060911</v>
      </c>
      <c r="H11" s="372">
        <v>7883.9160210389573</v>
      </c>
      <c r="I11" s="369">
        <v>257.354133288269</v>
      </c>
      <c r="J11" s="751">
        <v>2963.4503204997995</v>
      </c>
    </row>
    <row r="12" spans="1:12" s="898" customFormat="1" ht="12.95" customHeight="1">
      <c r="A12" s="373" t="s">
        <v>584</v>
      </c>
      <c r="B12" s="1366">
        <v>2.04</v>
      </c>
      <c r="C12" s="1367">
        <v>2.0010913199810911</v>
      </c>
      <c r="D12" s="751">
        <v>1.9443730343738919</v>
      </c>
      <c r="E12" s="374">
        <v>2.04</v>
      </c>
      <c r="F12" s="1367">
        <v>2.0045193468048672</v>
      </c>
      <c r="G12" s="751">
        <v>1.7700329633479228</v>
      </c>
      <c r="H12" s="375">
        <v>2.0499999999999998</v>
      </c>
      <c r="I12" s="1367">
        <v>1.8537408139992795</v>
      </c>
      <c r="J12" s="751">
        <v>10.587196684595224</v>
      </c>
    </row>
    <row r="13" spans="1:12" ht="12.95" customHeight="1">
      <c r="A13" s="462" t="s">
        <v>585</v>
      </c>
      <c r="B13" s="156"/>
      <c r="C13" s="156"/>
      <c r="D13" s="156"/>
      <c r="E13" s="155"/>
      <c r="F13" s="156"/>
      <c r="G13" s="156"/>
      <c r="H13" s="155"/>
      <c r="I13" s="156"/>
      <c r="J13" s="905"/>
    </row>
    <row r="14" spans="1:12" ht="12.95" customHeight="1">
      <c r="A14" s="179" t="s">
        <v>586</v>
      </c>
      <c r="B14" s="369">
        <v>236676.13188298841</v>
      </c>
      <c r="C14" s="369">
        <v>141953.02115986109</v>
      </c>
      <c r="D14" s="751">
        <v>66.728492249879224</v>
      </c>
      <c r="E14" s="371">
        <v>156698.85605946256</v>
      </c>
      <c r="F14" s="369">
        <v>138453.56041926664</v>
      </c>
      <c r="G14" s="751">
        <v>13.177917263337481</v>
      </c>
      <c r="H14" s="369">
        <v>79977.275823524003</v>
      </c>
      <c r="I14" s="369">
        <v>3499.4607405836668</v>
      </c>
      <c r="J14" s="751">
        <v>2185.4171471626446</v>
      </c>
    </row>
    <row r="15" spans="1:12" ht="12.95" customHeight="1">
      <c r="A15" s="179" t="s">
        <v>587</v>
      </c>
      <c r="B15" s="369">
        <v>124477.56405367714</v>
      </c>
      <c r="C15" s="369">
        <v>96935.968654402968</v>
      </c>
      <c r="D15" s="751">
        <v>28.41215266282191</v>
      </c>
      <c r="E15" s="372">
        <v>104617.19512865027</v>
      </c>
      <c r="F15" s="369">
        <v>95404.097852873791</v>
      </c>
      <c r="G15" s="751">
        <v>9.6569198631114794</v>
      </c>
      <c r="H15" s="369">
        <v>19860.36892502557</v>
      </c>
      <c r="I15" s="369">
        <v>1531.8708015306024</v>
      </c>
      <c r="J15" s="751">
        <v>1196.4780649374375</v>
      </c>
    </row>
    <row r="16" spans="1:12" ht="12.95" customHeight="1">
      <c r="A16" s="181" t="s">
        <v>588</v>
      </c>
      <c r="B16" s="1366">
        <v>2.3130215420383453</v>
      </c>
      <c r="C16" s="1366">
        <v>2.5577770930203378</v>
      </c>
      <c r="D16" s="751">
        <v>-9.5690727565698186</v>
      </c>
      <c r="E16" s="375">
        <v>2.5877864356182756</v>
      </c>
      <c r="F16" s="1366">
        <v>2.5546977781496727</v>
      </c>
      <c r="G16" s="751">
        <v>1.2952082924097885</v>
      </c>
      <c r="H16" s="1366">
        <v>1.593849157951313</v>
      </c>
      <c r="I16" s="1366">
        <v>2.7009044855839393</v>
      </c>
      <c r="J16" s="751">
        <v>-40.988318303795154</v>
      </c>
    </row>
    <row r="17" spans="1:10" ht="12.95" customHeight="1">
      <c r="A17" s="463" t="s">
        <v>589</v>
      </c>
      <c r="B17" s="156"/>
      <c r="C17" s="156"/>
      <c r="D17" s="156"/>
      <c r="E17" s="155"/>
      <c r="F17" s="156"/>
      <c r="G17" s="156"/>
      <c r="H17" s="156"/>
      <c r="I17" s="156"/>
      <c r="J17" s="905"/>
    </row>
    <row r="18" spans="1:10" ht="12.95" customHeight="1">
      <c r="A18" s="179" t="s">
        <v>590</v>
      </c>
      <c r="B18" s="369">
        <v>9003.6566963490823</v>
      </c>
      <c r="C18" s="369">
        <v>2919.9770960532933</v>
      </c>
      <c r="D18" s="751">
        <v>208.34682602540363</v>
      </c>
      <c r="E18" s="371">
        <v>4505.659344709974</v>
      </c>
      <c r="F18" s="369">
        <v>2495.8107156569786</v>
      </c>
      <c r="G18" s="751">
        <v>80.52888852686641</v>
      </c>
      <c r="H18" s="369">
        <v>4497.9973516391019</v>
      </c>
      <c r="I18" s="369">
        <v>424.16638039631988</v>
      </c>
      <c r="J18" s="751">
        <v>960.43231135772658</v>
      </c>
    </row>
    <row r="19" spans="1:10" ht="12.95" customHeight="1">
      <c r="A19" s="179" t="s">
        <v>591</v>
      </c>
      <c r="B19" s="369">
        <v>101749.23730026909</v>
      </c>
      <c r="C19" s="369">
        <v>53987.556480943626</v>
      </c>
      <c r="D19" s="751">
        <v>88.467943230926267</v>
      </c>
      <c r="E19" s="371">
        <v>59523.7603035258</v>
      </c>
      <c r="F19" s="369">
        <v>51963.385000672322</v>
      </c>
      <c r="G19" s="751">
        <v>14.549428030440392</v>
      </c>
      <c r="H19" s="369">
        <v>42225.476996749392</v>
      </c>
      <c r="I19" s="369">
        <v>2024.1714802690033</v>
      </c>
      <c r="J19" s="751">
        <v>1986.0622436562448</v>
      </c>
    </row>
    <row r="20" spans="1:10" ht="12.95" customHeight="1">
      <c r="A20" s="179" t="s">
        <v>592</v>
      </c>
      <c r="B20" s="369">
        <v>5926.4174539345331</v>
      </c>
      <c r="C20" s="369">
        <v>1340.3254227741279</v>
      </c>
      <c r="D20" s="751">
        <v>342.16257882122221</v>
      </c>
      <c r="E20" s="371">
        <v>1908.8460299357851</v>
      </c>
      <c r="F20" s="369">
        <v>957.13304994439738</v>
      </c>
      <c r="G20" s="751">
        <v>99.433718232452151</v>
      </c>
      <c r="H20" s="369">
        <v>4017.5714239987833</v>
      </c>
      <c r="I20" s="369">
        <v>383.19237282973074</v>
      </c>
      <c r="J20" s="751">
        <v>948.44764897864161</v>
      </c>
    </row>
    <row r="21" spans="1:10" ht="12.95" customHeight="1">
      <c r="A21" s="179" t="s">
        <v>593</v>
      </c>
      <c r="B21" s="369">
        <v>256327.21939400939</v>
      </c>
      <c r="C21" s="369">
        <v>183321.78166011276</v>
      </c>
      <c r="D21" s="751">
        <v>39.823657108707437</v>
      </c>
      <c r="E21" s="371">
        <v>199195.47756983756</v>
      </c>
      <c r="F21" s="369">
        <v>180355.59560583023</v>
      </c>
      <c r="G21" s="751">
        <v>10.445964762403136</v>
      </c>
      <c r="H21" s="369">
        <v>57131.741824163073</v>
      </c>
      <c r="I21" s="369">
        <v>2966.1860542786717</v>
      </c>
      <c r="J21" s="751">
        <v>1826.1010866716042</v>
      </c>
    </row>
    <row r="22" spans="1:10" ht="12.95" customHeight="1">
      <c r="A22" s="463" t="s">
        <v>181</v>
      </c>
      <c r="B22" s="156"/>
      <c r="C22" s="156"/>
      <c r="D22" s="156"/>
      <c r="E22" s="155"/>
      <c r="F22" s="156"/>
      <c r="G22" s="156"/>
      <c r="H22" s="155"/>
      <c r="I22" s="156"/>
      <c r="J22" s="905"/>
    </row>
    <row r="23" spans="1:10" ht="12.95" customHeight="1">
      <c r="A23" s="464" t="s">
        <v>594</v>
      </c>
      <c r="B23" s="369">
        <v>232599.56333386642</v>
      </c>
      <c r="C23" s="369">
        <v>114001.35659354665</v>
      </c>
      <c r="D23" s="751">
        <v>104.03227670628735</v>
      </c>
      <c r="E23" s="371">
        <v>137628.50462096446</v>
      </c>
      <c r="F23" s="369">
        <v>109876.0727298047</v>
      </c>
      <c r="G23" s="751">
        <v>25.257939423631861</v>
      </c>
      <c r="H23" s="372">
        <v>94971.058713047794</v>
      </c>
      <c r="I23" s="369">
        <v>4125.2838637391042</v>
      </c>
      <c r="J23" s="751">
        <v>2202.170271186314</v>
      </c>
    </row>
    <row r="24" spans="1:10" ht="12.95" customHeight="1">
      <c r="A24" s="464" t="s">
        <v>595</v>
      </c>
      <c r="B24" s="369">
        <v>132278.29599390391</v>
      </c>
      <c r="C24" s="369">
        <v>113441.25492651942</v>
      </c>
      <c r="D24" s="751">
        <v>16.605106387077619</v>
      </c>
      <c r="E24" s="371">
        <v>114873.72765184114</v>
      </c>
      <c r="F24" s="369">
        <v>111978.84912213965</v>
      </c>
      <c r="G24" s="751">
        <v>2.5852011807550701</v>
      </c>
      <c r="H24" s="372">
        <v>17404.568342069098</v>
      </c>
      <c r="I24" s="369">
        <v>1462.4058043784537</v>
      </c>
      <c r="J24" s="751">
        <v>1090.1326081966915</v>
      </c>
    </row>
    <row r="25" spans="1:10" ht="12.95" customHeight="1">
      <c r="A25" s="464" t="s">
        <v>596</v>
      </c>
      <c r="B25" s="369">
        <v>130520.31690515166</v>
      </c>
      <c r="C25" s="369">
        <v>111802.98756346139</v>
      </c>
      <c r="D25" s="751">
        <v>16.741349895561576</v>
      </c>
      <c r="E25" s="371">
        <v>113288.40184107836</v>
      </c>
      <c r="F25" s="369">
        <v>110340.58175908454</v>
      </c>
      <c r="G25" s="751">
        <v>2.671564745263022</v>
      </c>
      <c r="H25" s="372">
        <v>17231.915064082674</v>
      </c>
      <c r="I25" s="369">
        <v>1462.4058043784537</v>
      </c>
      <c r="J25" s="751">
        <v>1078.3264954563358</v>
      </c>
    </row>
    <row r="26" spans="1:10" ht="12.95" customHeight="1">
      <c r="A26" s="464" t="s">
        <v>1260</v>
      </c>
      <c r="B26" s="369">
        <v>1770.6937531800922</v>
      </c>
      <c r="C26" s="369">
        <v>1135.5069053538075</v>
      </c>
      <c r="D26" s="751">
        <v>55.93861603407597</v>
      </c>
      <c r="E26" s="371">
        <v>1597.6059335371485</v>
      </c>
      <c r="F26" s="369">
        <v>1135.5069053538075</v>
      </c>
      <c r="G26" s="751">
        <v>40.695395686683014</v>
      </c>
      <c r="H26" s="372">
        <v>173.08781964294363</v>
      </c>
      <c r="I26" s="369">
        <v>0</v>
      </c>
      <c r="J26" s="751" t="s">
        <v>120</v>
      </c>
    </row>
    <row r="27" spans="1:10" ht="12.95" customHeight="1">
      <c r="A27" s="464" t="s">
        <v>598</v>
      </c>
      <c r="B27" s="369">
        <v>3935.7381139190857</v>
      </c>
      <c r="C27" s="369">
        <v>3868.1344271703551</v>
      </c>
      <c r="D27" s="751">
        <v>1.7477077909669347</v>
      </c>
      <c r="E27" s="371">
        <v>3434.9481648656147</v>
      </c>
      <c r="F27" s="369">
        <v>3863.2452674513038</v>
      </c>
      <c r="G27" s="751">
        <v>-11.086458998453629</v>
      </c>
      <c r="H27" s="372">
        <v>500.78994905348026</v>
      </c>
      <c r="I27" s="369">
        <v>4.8891597190518272</v>
      </c>
      <c r="J27" s="751">
        <v>10142.863351385875</v>
      </c>
    </row>
    <row r="28" spans="1:10" ht="12.95" customHeight="1">
      <c r="A28" s="464" t="s">
        <v>599</v>
      </c>
      <c r="B28" s="369">
        <v>60621.159931349444</v>
      </c>
      <c r="C28" s="369">
        <v>44094.977391146909</v>
      </c>
      <c r="D28" s="751">
        <v>37.478605315081872</v>
      </c>
      <c r="E28" s="371">
        <v>56926.0849141816</v>
      </c>
      <c r="F28" s="369">
        <v>43776.530958977237</v>
      </c>
      <c r="G28" s="751">
        <v>30.037907680548614</v>
      </c>
      <c r="H28" s="372">
        <v>3695.0750171666878</v>
      </c>
      <c r="I28" s="369">
        <v>318.44643217012487</v>
      </c>
      <c r="J28" s="751">
        <v>1060.3442977789914</v>
      </c>
    </row>
    <row r="29" spans="1:10" ht="12.95" customHeight="1">
      <c r="A29" s="464" t="s">
        <v>216</v>
      </c>
      <c r="B29" s="369">
        <v>58380.335598161648</v>
      </c>
      <c r="C29" s="369">
        <v>38651.075788626978</v>
      </c>
      <c r="D29" s="751">
        <v>51.04452956866978</v>
      </c>
      <c r="E29" s="371">
        <v>47587.606300637315</v>
      </c>
      <c r="F29" s="369">
        <v>38070.972863401337</v>
      </c>
      <c r="G29" s="751">
        <v>24.997084974375781</v>
      </c>
      <c r="H29" s="372">
        <v>10792.72929752673</v>
      </c>
      <c r="I29" s="369">
        <v>580.10292522634177</v>
      </c>
      <c r="J29" s="751">
        <v>1760.4852394625791</v>
      </c>
    </row>
    <row r="30" spans="1:10" ht="12.95" customHeight="1">
      <c r="A30" s="464" t="s">
        <v>600</v>
      </c>
      <c r="B30" s="369">
        <v>22953.768135964619</v>
      </c>
      <c r="C30" s="369">
        <v>12248.660841488185</v>
      </c>
      <c r="D30" s="751">
        <v>87.398185262967814</v>
      </c>
      <c r="E30" s="371">
        <v>17732.988103344946</v>
      </c>
      <c r="F30" s="369">
        <v>12054.471510003565</v>
      </c>
      <c r="G30" s="751">
        <v>47.107138530536055</v>
      </c>
      <c r="H30" s="372">
        <v>5220.7800326203051</v>
      </c>
      <c r="I30" s="369">
        <v>194.18933148460226</v>
      </c>
      <c r="J30" s="751">
        <v>2588.499925668817</v>
      </c>
    </row>
    <row r="31" spans="1:10" ht="12.95" customHeight="1">
      <c r="A31" s="464" t="s">
        <v>601</v>
      </c>
      <c r="B31" s="369">
        <v>49227.321512187402</v>
      </c>
      <c r="C31" s="369">
        <v>34608.996040303682</v>
      </c>
      <c r="D31" s="751">
        <v>42.238513520762176</v>
      </c>
      <c r="E31" s="371">
        <v>41141.046282730975</v>
      </c>
      <c r="F31" s="369">
        <v>34049.474496943483</v>
      </c>
      <c r="G31" s="751">
        <v>20.827257661271915</v>
      </c>
      <c r="H31" s="372">
        <v>8086.2752294555539</v>
      </c>
      <c r="I31" s="369">
        <v>559.52154335942976</v>
      </c>
      <c r="J31" s="751">
        <v>1345.2124901044301</v>
      </c>
    </row>
    <row r="32" spans="1:10" ht="12.95" customHeight="1">
      <c r="A32" s="462" t="s">
        <v>602</v>
      </c>
      <c r="B32" s="156"/>
      <c r="C32" s="156"/>
      <c r="D32" s="156"/>
      <c r="E32" s="155"/>
      <c r="F32" s="156"/>
      <c r="G32" s="156"/>
      <c r="H32" s="155"/>
      <c r="I32" s="156"/>
      <c r="J32" s="905"/>
    </row>
    <row r="33" spans="1:10" ht="12.95" customHeight="1">
      <c r="A33" s="465" t="s">
        <v>603</v>
      </c>
      <c r="B33" s="1367">
        <v>6.3523908984769895</v>
      </c>
      <c r="C33" s="1367">
        <v>6.3172978131211508</v>
      </c>
      <c r="D33" s="751">
        <v>0.55550785152078674</v>
      </c>
      <c r="E33" s="374">
        <v>6.0546400112874492</v>
      </c>
      <c r="F33" s="1367">
        <v>6.2772854381425169</v>
      </c>
      <c r="G33" s="751">
        <v>-3.5468424854828595</v>
      </c>
      <c r="H33" s="376">
        <v>6.7838803428275796</v>
      </c>
      <c r="I33" s="1367">
        <v>7.3830190503632069</v>
      </c>
      <c r="J33" s="751">
        <v>-8.115090905882905</v>
      </c>
    </row>
    <row r="34" spans="1:10" ht="12.95" customHeight="1">
      <c r="A34" s="465" t="s">
        <v>604</v>
      </c>
      <c r="B34" s="1367">
        <v>6.9864936704554328</v>
      </c>
      <c r="C34" s="1367">
        <v>7.5532797549152724</v>
      </c>
      <c r="D34" s="751">
        <v>-7.5038407532966751</v>
      </c>
      <c r="E34" s="374">
        <v>7.2141656942792451</v>
      </c>
      <c r="F34" s="1367">
        <v>7.5595773239512294</v>
      </c>
      <c r="G34" s="751">
        <v>-4.5691923618216945</v>
      </c>
      <c r="H34" s="376">
        <v>5.4897012578290347</v>
      </c>
      <c r="I34" s="1367">
        <v>7.0781192837142033</v>
      </c>
      <c r="J34" s="751">
        <v>-22.44124409629411</v>
      </c>
    </row>
    <row r="35" spans="1:10" ht="12.95" customHeight="1">
      <c r="A35" s="465" t="s">
        <v>605</v>
      </c>
      <c r="B35" s="1367">
        <v>3.9648804780931362</v>
      </c>
      <c r="C35" s="1367">
        <v>5.3844165033711002</v>
      </c>
      <c r="D35" s="751">
        <v>-26.363785646768122</v>
      </c>
      <c r="E35" s="374">
        <v>4.2861015543812444</v>
      </c>
      <c r="F35" s="1367">
        <v>5.3844165033711002</v>
      </c>
      <c r="G35" s="751">
        <v>-20.398031027172912</v>
      </c>
      <c r="H35" s="376">
        <v>1</v>
      </c>
      <c r="I35" s="1367">
        <v>0</v>
      </c>
      <c r="J35" s="751" t="s">
        <v>120</v>
      </c>
    </row>
    <row r="36" spans="1:10" ht="12.95" customHeight="1">
      <c r="A36" s="465" t="s">
        <v>606</v>
      </c>
      <c r="B36" s="1367">
        <v>3.3776811909924356</v>
      </c>
      <c r="C36" s="1367">
        <v>4.2059416457061216</v>
      </c>
      <c r="D36" s="751">
        <v>-19.69262829785724</v>
      </c>
      <c r="E36" s="374">
        <v>3.6459087814635782</v>
      </c>
      <c r="F36" s="1367">
        <v>4.2093401567851156</v>
      </c>
      <c r="G36" s="751">
        <v>-13.385265964151927</v>
      </c>
      <c r="H36" s="376">
        <v>1.537892130935316</v>
      </c>
      <c r="I36" s="1367">
        <v>1.5205554859626353</v>
      </c>
      <c r="J36" s="751">
        <v>1.1401520781535446</v>
      </c>
    </row>
    <row r="37" spans="1:10" ht="12.95" customHeight="1">
      <c r="A37" s="465" t="s">
        <v>607</v>
      </c>
      <c r="B37" s="1367">
        <v>6.403727593506761</v>
      </c>
      <c r="C37" s="1367">
        <v>6.8510059643401915</v>
      </c>
      <c r="D37" s="751">
        <v>-6.5286524805486241</v>
      </c>
      <c r="E37" s="374">
        <v>6.5068208312999873</v>
      </c>
      <c r="F37" s="1367">
        <v>6.8564221101596621</v>
      </c>
      <c r="G37" s="751">
        <v>-5.098887922049677</v>
      </c>
      <c r="H37" s="376">
        <v>4.8154798904342986</v>
      </c>
      <c r="I37" s="1367">
        <v>6.1064535021594448</v>
      </c>
      <c r="J37" s="751">
        <v>-21.14113554239978</v>
      </c>
    </row>
    <row r="38" spans="1:10" ht="12.95" customHeight="1">
      <c r="A38" s="465" t="s">
        <v>608</v>
      </c>
      <c r="B38" s="1367">
        <v>6.505453497363705</v>
      </c>
      <c r="C38" s="1367">
        <v>7.1881524507627619</v>
      </c>
      <c r="D38" s="751">
        <v>-9.4975580731682001</v>
      </c>
      <c r="E38" s="374">
        <v>6.7062322628266084</v>
      </c>
      <c r="F38" s="1367">
        <v>7.1984888167584362</v>
      </c>
      <c r="G38" s="751">
        <v>-6.8383318563450484</v>
      </c>
      <c r="H38" s="376">
        <v>5.6201741040817312</v>
      </c>
      <c r="I38" s="1367">
        <v>6.5097978136554584</v>
      </c>
      <c r="J38" s="751">
        <v>-13.665919204242927</v>
      </c>
    </row>
    <row r="39" spans="1:10" ht="12.95" customHeight="1">
      <c r="A39" s="465" t="s">
        <v>609</v>
      </c>
      <c r="B39" s="1367">
        <v>4.5591711994474231</v>
      </c>
      <c r="C39" s="1367">
        <v>4.1465330662227595</v>
      </c>
      <c r="D39" s="751">
        <v>9.9514010049979404</v>
      </c>
      <c r="E39" s="374">
        <v>4.0752319179095595</v>
      </c>
      <c r="F39" s="1367">
        <v>4.1751405727137589</v>
      </c>
      <c r="G39" s="751">
        <v>-2.3929411013641766</v>
      </c>
      <c r="H39" s="376">
        <v>6.2029273946198353</v>
      </c>
      <c r="I39" s="1367">
        <v>2.3706972397557942</v>
      </c>
      <c r="J39" s="751">
        <v>161.64991845431936</v>
      </c>
    </row>
    <row r="40" spans="1:10" ht="12.95" customHeight="1">
      <c r="A40" s="465" t="s">
        <v>610</v>
      </c>
      <c r="B40" s="1367">
        <v>5.5891807910351634</v>
      </c>
      <c r="C40" s="1367">
        <v>6.5601541198729523</v>
      </c>
      <c r="D40" s="751">
        <v>-14.801074960973526</v>
      </c>
      <c r="E40" s="374">
        <v>6.0005158806316414</v>
      </c>
      <c r="F40" s="1367">
        <v>6.5705671709073972</v>
      </c>
      <c r="G40" s="751">
        <v>-8.6758307988963335</v>
      </c>
      <c r="H40" s="376">
        <v>3.4964056283553924</v>
      </c>
      <c r="I40" s="1367">
        <v>5.9264717892423624</v>
      </c>
      <c r="J40" s="751">
        <v>-41.003589442507561</v>
      </c>
    </row>
    <row r="41" spans="1:10" ht="12.95" customHeight="1">
      <c r="A41" s="465" t="s">
        <v>611</v>
      </c>
      <c r="B41" s="1367">
        <v>8.7988824798988468</v>
      </c>
      <c r="C41" s="1367">
        <v>9.0710238799482852</v>
      </c>
      <c r="D41" s="751">
        <v>-3.0001177777848609</v>
      </c>
      <c r="E41" s="374">
        <v>9.0292376873379077</v>
      </c>
      <c r="F41" s="1367">
        <v>9.0671874914254111</v>
      </c>
      <c r="G41" s="751">
        <v>-0.41853997309961866</v>
      </c>
      <c r="H41" s="376">
        <v>8.1959484530573423</v>
      </c>
      <c r="I41" s="1367">
        <v>9.2493402617459406</v>
      </c>
      <c r="J41" s="751">
        <v>-11.38883183966416</v>
      </c>
    </row>
    <row r="42" spans="1:10" ht="12.95" customHeight="1">
      <c r="A42" s="463" t="s">
        <v>219</v>
      </c>
      <c r="B42" s="156"/>
      <c r="C42" s="157"/>
      <c r="D42" s="158"/>
      <c r="E42" s="155"/>
      <c r="F42" s="157"/>
      <c r="G42" s="158"/>
      <c r="H42" s="155"/>
      <c r="I42" s="157"/>
      <c r="J42" s="906"/>
    </row>
    <row r="43" spans="1:10" ht="12.95" customHeight="1">
      <c r="A43" s="377" t="s">
        <v>612</v>
      </c>
      <c r="B43" s="1368">
        <v>285323.30420305423</v>
      </c>
      <c r="C43" s="346">
        <v>176204.64290992409</v>
      </c>
      <c r="D43" s="751">
        <v>61.927233863475251</v>
      </c>
      <c r="E43" s="378">
        <v>191654.9329279752</v>
      </c>
      <c r="F43" s="346">
        <v>172015.11163525609</v>
      </c>
      <c r="G43" s="751">
        <v>11.417497629140705</v>
      </c>
      <c r="H43" s="1368">
        <v>93668.371275135985</v>
      </c>
      <c r="I43" s="346">
        <v>4189.5312746649461</v>
      </c>
      <c r="J43" s="751">
        <v>2135.7720979807468</v>
      </c>
    </row>
    <row r="44" spans="1:10" ht="12.95" customHeight="1">
      <c r="A44" s="179" t="s">
        <v>613</v>
      </c>
      <c r="B44" s="1368">
        <v>249757.37711982761</v>
      </c>
      <c r="C44" s="1368">
        <v>150835.16799181383</v>
      </c>
      <c r="D44" s="751">
        <v>65.58298733978441</v>
      </c>
      <c r="E44" s="378">
        <v>163063.12040648487</v>
      </c>
      <c r="F44" s="1368">
        <v>147140.78050108301</v>
      </c>
      <c r="G44" s="751">
        <v>10.821160422813358</v>
      </c>
      <c r="H44" s="1368">
        <v>86694.256713381823</v>
      </c>
      <c r="I44" s="1368">
        <v>3694.3874907188338</v>
      </c>
      <c r="J44" s="751">
        <v>2246.6476359390585</v>
      </c>
    </row>
    <row r="45" spans="1:10" ht="12.95" customHeight="1">
      <c r="A45" s="377" t="s">
        <v>614</v>
      </c>
      <c r="B45" s="1368">
        <v>39423.755529642774</v>
      </c>
      <c r="C45" s="346">
        <v>35467.147660653667</v>
      </c>
      <c r="D45" s="751">
        <v>11.155697962648592</v>
      </c>
      <c r="E45" s="378">
        <v>33436.957907656128</v>
      </c>
      <c r="F45" s="346">
        <v>34844.242460206508</v>
      </c>
      <c r="G45" s="751">
        <v>-4.0387864771563198</v>
      </c>
      <c r="H45" s="1368">
        <v>5986.7976219839675</v>
      </c>
      <c r="I45" s="346">
        <v>622.9052004462277</v>
      </c>
      <c r="J45" s="751">
        <v>861.10894847165082</v>
      </c>
    </row>
    <row r="46" spans="1:10" ht="12.95" customHeight="1">
      <c r="A46" s="179" t="s">
        <v>615</v>
      </c>
      <c r="B46" s="1368">
        <v>26046.727965377941</v>
      </c>
      <c r="C46" s="1368">
        <v>24387.55511671053</v>
      </c>
      <c r="D46" s="751">
        <v>6.8033586832594528</v>
      </c>
      <c r="E46" s="378">
        <v>22947.810772011409</v>
      </c>
      <c r="F46" s="1368">
        <v>24019.172621616894</v>
      </c>
      <c r="G46" s="751">
        <v>-4.460444439461142</v>
      </c>
      <c r="H46" s="1368">
        <v>3098.9171933665552</v>
      </c>
      <c r="I46" s="1368">
        <v>368.38249509370132</v>
      </c>
      <c r="J46" s="751">
        <v>741.2227059210071</v>
      </c>
    </row>
    <row r="47" spans="1:10" ht="12.95" customHeight="1">
      <c r="A47" s="377" t="s">
        <v>616</v>
      </c>
      <c r="B47" s="1368">
        <v>15343.265049486623</v>
      </c>
      <c r="C47" s="1368">
        <v>14495.836370010344</v>
      </c>
      <c r="D47" s="751">
        <v>5.846014385409859</v>
      </c>
      <c r="E47" s="378">
        <v>13998.361173582576</v>
      </c>
      <c r="F47" s="1368">
        <v>14375.610845405612</v>
      </c>
      <c r="G47" s="751">
        <v>-2.6242340299828304</v>
      </c>
      <c r="H47" s="1368">
        <v>1344.9038759042817</v>
      </c>
      <c r="I47" s="1368">
        <v>120.22552460466034</v>
      </c>
      <c r="J47" s="751">
        <v>1018.6508691284585</v>
      </c>
    </row>
    <row r="48" spans="1:10" ht="12.95" customHeight="1">
      <c r="A48" s="181" t="s">
        <v>617</v>
      </c>
      <c r="B48" s="1368">
        <v>10702.406251242475</v>
      </c>
      <c r="C48" s="1368">
        <v>10719.72059349616</v>
      </c>
      <c r="D48" s="751">
        <v>-0.16151859652190348</v>
      </c>
      <c r="E48" s="378">
        <v>9965.9103905685952</v>
      </c>
      <c r="F48" s="1368">
        <v>10671.463084279745</v>
      </c>
      <c r="G48" s="751">
        <v>-6.6115835114540893</v>
      </c>
      <c r="H48" s="1368">
        <v>736.49586067384985</v>
      </c>
      <c r="I48" s="1368">
        <v>48.257509216405005</v>
      </c>
      <c r="J48" s="751">
        <v>1426.1787701705089</v>
      </c>
    </row>
    <row r="49" spans="1:10" ht="12.95" customHeight="1">
      <c r="A49" s="377" t="s">
        <v>229</v>
      </c>
      <c r="B49" s="1368">
        <v>33522.457482883256</v>
      </c>
      <c r="C49" s="1368">
        <v>25506.403667314058</v>
      </c>
      <c r="D49" s="751">
        <v>31.427612924677462</v>
      </c>
      <c r="E49" s="378">
        <v>30177.684085537639</v>
      </c>
      <c r="F49" s="1368">
        <v>25210.376285424481</v>
      </c>
      <c r="G49" s="751">
        <v>19.703425858760525</v>
      </c>
      <c r="H49" s="1368">
        <v>3344.77339734412</v>
      </c>
      <c r="I49" s="1368">
        <v>296.02738188960683</v>
      </c>
      <c r="J49" s="751">
        <v>1029.8864909028712</v>
      </c>
    </row>
    <row r="50" spans="1:10" ht="12.95" customHeight="1">
      <c r="A50" s="179" t="s">
        <v>230</v>
      </c>
      <c r="B50" s="1368">
        <v>1822.7280083185819</v>
      </c>
      <c r="C50" s="1368">
        <v>1013.0366258696473</v>
      </c>
      <c r="D50" s="751">
        <v>79.927157791935727</v>
      </c>
      <c r="E50" s="378">
        <v>1644.3725467848421</v>
      </c>
      <c r="F50" s="1368">
        <v>971.91328609007439</v>
      </c>
      <c r="G50" s="751">
        <v>69.189224009892385</v>
      </c>
      <c r="H50" s="1368">
        <v>178.35546153373701</v>
      </c>
      <c r="I50" s="1368">
        <v>41.12333977957271</v>
      </c>
      <c r="J50" s="751">
        <v>333.70860073561414</v>
      </c>
    </row>
    <row r="51" spans="1:10" ht="12.95" customHeight="1">
      <c r="A51" s="179" t="s">
        <v>666</v>
      </c>
      <c r="B51" s="1368">
        <v>3448.1240118952028</v>
      </c>
      <c r="C51" s="1368">
        <v>2182.5547790597343</v>
      </c>
      <c r="D51" s="751">
        <v>57.985680129443892</v>
      </c>
      <c r="E51" s="378">
        <v>2905.7071343907965</v>
      </c>
      <c r="F51" s="1368">
        <v>2132.8396383448844</v>
      </c>
      <c r="G51" s="751">
        <v>36.236549722306762</v>
      </c>
      <c r="H51" s="1368">
        <v>542.41687750440076</v>
      </c>
      <c r="I51" s="1368">
        <v>49.715140714849582</v>
      </c>
      <c r="J51" s="751">
        <v>991.04966757618854</v>
      </c>
    </row>
    <row r="52" spans="1:10" ht="12.95" customHeight="1">
      <c r="A52" s="179" t="s">
        <v>232</v>
      </c>
      <c r="B52" s="1368">
        <v>4519.5790194944175</v>
      </c>
      <c r="C52" s="1368">
        <v>2386.2112288902017</v>
      </c>
      <c r="D52" s="751">
        <v>89.403979194097573</v>
      </c>
      <c r="E52" s="378">
        <v>3485.5632233421525</v>
      </c>
      <c r="F52" s="1368">
        <v>2299.678091224424</v>
      </c>
      <c r="G52" s="751">
        <v>51.567440531919154</v>
      </c>
      <c r="H52" s="1368">
        <v>1034.0157961522411</v>
      </c>
      <c r="I52" s="1368">
        <v>86.533137665778412</v>
      </c>
      <c r="J52" s="751">
        <v>1094.9362106179206</v>
      </c>
    </row>
    <row r="53" spans="1:10" ht="12.95" customHeight="1">
      <c r="A53" s="179" t="s">
        <v>233</v>
      </c>
      <c r="B53" s="1368">
        <v>782.35572370415684</v>
      </c>
      <c r="C53" s="1368">
        <v>475.22705267706283</v>
      </c>
      <c r="D53" s="751">
        <v>64.627775143895505</v>
      </c>
      <c r="E53" s="378">
        <v>685.53546386130051</v>
      </c>
      <c r="F53" s="1368">
        <v>464.29476101039609</v>
      </c>
      <c r="G53" s="751">
        <v>47.650915200817991</v>
      </c>
      <c r="H53" s="1368">
        <v>96.820259842856814</v>
      </c>
      <c r="I53" s="1368">
        <v>10.932291666666666</v>
      </c>
      <c r="J53" s="751">
        <v>785.63553548492189</v>
      </c>
    </row>
    <row r="54" spans="1:10" ht="12.95" customHeight="1">
      <c r="A54" s="179" t="s">
        <v>228</v>
      </c>
      <c r="B54" s="1368">
        <v>7936.5706402708975</v>
      </c>
      <c r="C54" s="1368">
        <v>5629.1361927632024</v>
      </c>
      <c r="D54" s="751">
        <v>40.990915275315686</v>
      </c>
      <c r="E54" s="378">
        <v>6894.7617313996925</v>
      </c>
      <c r="F54" s="1368">
        <v>5543.1522369687582</v>
      </c>
      <c r="G54" s="751">
        <v>24.383409234491005</v>
      </c>
      <c r="H54" s="1368">
        <v>1041.8089088711733</v>
      </c>
      <c r="I54" s="1368">
        <v>85.983955794449386</v>
      </c>
      <c r="J54" s="751">
        <v>1111.6317506508888</v>
      </c>
    </row>
    <row r="55" spans="1:10" ht="12.95" customHeight="1">
      <c r="A55" s="179" t="s">
        <v>226</v>
      </c>
      <c r="B55" s="1368">
        <v>2346.3380683131622</v>
      </c>
      <c r="C55" s="1368">
        <v>0</v>
      </c>
      <c r="D55" s="751" t="s">
        <v>120</v>
      </c>
      <c r="E55" s="378">
        <v>2035.8143704223262</v>
      </c>
      <c r="F55" s="1368">
        <v>0</v>
      </c>
      <c r="G55" s="751" t="s">
        <v>120</v>
      </c>
      <c r="H55" s="1368">
        <v>310.52369789082741</v>
      </c>
      <c r="I55" s="1368">
        <v>0</v>
      </c>
      <c r="J55" s="751" t="s">
        <v>120</v>
      </c>
    </row>
    <row r="56" spans="1:10" ht="12.95" customHeight="1">
      <c r="A56" s="179" t="s">
        <v>619</v>
      </c>
      <c r="B56" s="1368">
        <v>9594.6166519731414</v>
      </c>
      <c r="C56" s="1368">
        <v>7485.7993566996483</v>
      </c>
      <c r="D56" s="751">
        <v>28.170903263472336</v>
      </c>
      <c r="E56" s="378">
        <v>8975.2084340082183</v>
      </c>
      <c r="F56" s="1368">
        <v>7279.7438128751946</v>
      </c>
      <c r="G56" s="751">
        <v>23.290168784983468</v>
      </c>
      <c r="H56" s="1368">
        <v>619.40821796490638</v>
      </c>
      <c r="I56" s="1368">
        <v>206.05554382445283</v>
      </c>
      <c r="J56" s="751">
        <v>200.60254942356983</v>
      </c>
    </row>
    <row r="57" spans="1:10" ht="12.95" customHeight="1">
      <c r="A57" s="463" t="s">
        <v>235</v>
      </c>
      <c r="B57" s="156"/>
      <c r="C57" s="157"/>
      <c r="D57" s="156"/>
      <c r="E57" s="155"/>
      <c r="F57" s="157"/>
      <c r="G57" s="156"/>
      <c r="H57" s="155"/>
      <c r="I57" s="157"/>
      <c r="J57" s="905"/>
    </row>
    <row r="58" spans="1:10" ht="12.95" customHeight="1">
      <c r="A58" s="465" t="s">
        <v>621</v>
      </c>
      <c r="B58" s="369">
        <v>361153.69593679585</v>
      </c>
      <c r="C58" s="369">
        <v>238888.98981437046</v>
      </c>
      <c r="D58" s="751">
        <v>51.180553033202415</v>
      </c>
      <c r="E58" s="371">
        <v>261316.05118808098</v>
      </c>
      <c r="F58" s="369">
        <v>233857.65827226159</v>
      </c>
      <c r="G58" s="751">
        <v>11.74149827663622</v>
      </c>
      <c r="H58" s="371">
        <v>99837.644748545936</v>
      </c>
      <c r="I58" s="369">
        <v>5031.3315421142679</v>
      </c>
      <c r="J58" s="751">
        <v>1884.318542971472</v>
      </c>
    </row>
    <row r="59" spans="1:10" ht="12.95" customHeight="1">
      <c r="A59" s="465" t="s">
        <v>622</v>
      </c>
      <c r="B59" s="369">
        <v>43516.749213811723</v>
      </c>
      <c r="C59" s="369">
        <v>37071.000088433197</v>
      </c>
      <c r="D59" s="751">
        <v>17.387578187807541</v>
      </c>
      <c r="E59" s="371">
        <v>38541.741182952574</v>
      </c>
      <c r="F59" s="369">
        <v>36700.993851941152</v>
      </c>
      <c r="G59" s="751">
        <v>5.0155244799019671</v>
      </c>
      <c r="H59" s="371">
        <v>4975.0080308556198</v>
      </c>
      <c r="I59" s="369">
        <v>370.00623649251963</v>
      </c>
      <c r="J59" s="751">
        <v>1244.5741017817138</v>
      </c>
    </row>
    <row r="60" spans="1:10" ht="12.95" customHeight="1">
      <c r="A60" s="465" t="s">
        <v>623</v>
      </c>
      <c r="B60" s="369">
        <v>361153.69593679585</v>
      </c>
      <c r="C60" s="369">
        <v>238888.98981437046</v>
      </c>
      <c r="D60" s="751">
        <v>51.180553033202415</v>
      </c>
      <c r="E60" s="371">
        <v>261316.05118808098</v>
      </c>
      <c r="F60" s="369">
        <v>233857.65827226159</v>
      </c>
      <c r="G60" s="751">
        <v>11.74149827663622</v>
      </c>
      <c r="H60" s="371">
        <v>99837.644748545936</v>
      </c>
      <c r="I60" s="369">
        <v>5031.3315421142679</v>
      </c>
      <c r="J60" s="751">
        <v>1884.318542971472</v>
      </c>
    </row>
    <row r="61" spans="1:10" ht="12.95" customHeight="1">
      <c r="A61" s="465" t="s">
        <v>624</v>
      </c>
      <c r="B61" s="369">
        <v>18694.593760672764</v>
      </c>
      <c r="C61" s="369">
        <v>11234.025752757661</v>
      </c>
      <c r="D61" s="751">
        <v>66.410458477752087</v>
      </c>
      <c r="E61" s="371">
        <v>13672.652526469257</v>
      </c>
      <c r="F61" s="369">
        <v>11050.887800741695</v>
      </c>
      <c r="G61" s="751">
        <v>23.724471490440791</v>
      </c>
      <c r="H61" s="371">
        <v>5021.9412342037058</v>
      </c>
      <c r="I61" s="369">
        <v>183.13795201599854</v>
      </c>
      <c r="J61" s="751">
        <v>2642.1630409872664</v>
      </c>
    </row>
    <row r="62" spans="1:10" ht="12.95" customHeight="1">
      <c r="A62" s="465" t="s">
        <v>625</v>
      </c>
      <c r="B62" s="369">
        <v>2357.9473165874292</v>
      </c>
      <c r="C62" s="369">
        <v>1006.3827919695806</v>
      </c>
      <c r="D62" s="751">
        <v>134.29924829822625</v>
      </c>
      <c r="E62" s="371">
        <v>1927.3803993994186</v>
      </c>
      <c r="F62" s="369">
        <v>991.70523539404144</v>
      </c>
      <c r="G62" s="751">
        <v>94.350128507045611</v>
      </c>
      <c r="H62" s="371">
        <v>430.56691718799959</v>
      </c>
      <c r="I62" s="369">
        <v>14.677556575539018</v>
      </c>
      <c r="J62" s="751">
        <v>2833.5054167364874</v>
      </c>
    </row>
    <row r="63" spans="1:10" ht="12.95" customHeight="1">
      <c r="A63" s="465" t="s">
        <v>626</v>
      </c>
      <c r="B63" s="369">
        <v>1137.1686970036103</v>
      </c>
      <c r="C63" s="369">
        <v>408.67561720895725</v>
      </c>
      <c r="D63" s="751">
        <v>178.257045225718</v>
      </c>
      <c r="E63" s="371">
        <v>1025.2889532761828</v>
      </c>
      <c r="F63" s="369">
        <v>399.96430081172855</v>
      </c>
      <c r="G63" s="751">
        <v>156.34511660049566</v>
      </c>
      <c r="H63" s="371">
        <v>111.87974372742579</v>
      </c>
      <c r="I63" s="369">
        <v>8.7113163972286376</v>
      </c>
      <c r="J63" s="751">
        <v>1184.3035268816375</v>
      </c>
    </row>
    <row r="64" spans="1:10" ht="12.95" customHeight="1">
      <c r="A64" s="465" t="s">
        <v>627</v>
      </c>
      <c r="B64" s="369">
        <v>1054.690265265752</v>
      </c>
      <c r="C64" s="369">
        <v>442.76463046311272</v>
      </c>
      <c r="D64" s="751">
        <v>138.20562725676427</v>
      </c>
      <c r="E64" s="371">
        <v>752.02249163647161</v>
      </c>
      <c r="F64" s="369">
        <v>438.60381715442514</v>
      </c>
      <c r="G64" s="751">
        <v>71.458264206509853</v>
      </c>
      <c r="H64" s="371">
        <v>302.66777362927888</v>
      </c>
      <c r="I64" s="369">
        <v>4.1608133086876151</v>
      </c>
      <c r="J64" s="751">
        <v>7174.2454701661427</v>
      </c>
    </row>
    <row r="65" spans="1:10" ht="12.95" customHeight="1">
      <c r="A65" s="465" t="s">
        <v>628</v>
      </c>
      <c r="B65" s="369">
        <v>803.06793880589271</v>
      </c>
      <c r="C65" s="369">
        <v>459.15817020911254</v>
      </c>
      <c r="D65" s="751">
        <v>74.900065143162919</v>
      </c>
      <c r="E65" s="371">
        <v>670.10958798577531</v>
      </c>
      <c r="F65" s="369">
        <v>457.35274333948979</v>
      </c>
      <c r="G65" s="751">
        <v>46.519201588861492</v>
      </c>
      <c r="H65" s="371">
        <v>132.95835082011695</v>
      </c>
      <c r="I65" s="369">
        <v>1.8054268696227664</v>
      </c>
      <c r="J65" s="751">
        <v>7264.3719974045707</v>
      </c>
    </row>
    <row r="66" spans="1:10" ht="12.95" customHeight="1">
      <c r="A66" s="465" t="s">
        <v>629</v>
      </c>
      <c r="B66" s="369">
        <v>1169.5289908889288</v>
      </c>
      <c r="C66" s="369">
        <v>773.27435476063749</v>
      </c>
      <c r="D66" s="751">
        <v>51.243731760760333</v>
      </c>
      <c r="E66" s="371">
        <v>1104.2557418096112</v>
      </c>
      <c r="F66" s="369">
        <v>769.11354145194991</v>
      </c>
      <c r="G66" s="751">
        <v>43.575126726409238</v>
      </c>
      <c r="H66" s="483">
        <v>65.27324907931667</v>
      </c>
      <c r="I66" s="369">
        <v>4.1608133086876151</v>
      </c>
      <c r="J66" s="751">
        <v>1468.7617837365758</v>
      </c>
    </row>
    <row r="67" spans="1:10" ht="12.95" customHeight="1">
      <c r="A67" s="465" t="s">
        <v>630</v>
      </c>
      <c r="B67" s="369">
        <v>6151.0088114529472</v>
      </c>
      <c r="C67" s="369">
        <v>5010.0377468060469</v>
      </c>
      <c r="D67" s="751">
        <v>22.773701962111591</v>
      </c>
      <c r="E67" s="371">
        <v>5486.7211981996998</v>
      </c>
      <c r="F67" s="369">
        <v>4995.7379375996125</v>
      </c>
      <c r="G67" s="751">
        <v>9.8280427583036669</v>
      </c>
      <c r="H67" s="483">
        <v>664.28761325324547</v>
      </c>
      <c r="I67" s="369">
        <v>14.299809206436544</v>
      </c>
      <c r="J67" s="751">
        <v>4545.4299051363596</v>
      </c>
    </row>
    <row r="68" spans="1:10" ht="12.95" customHeight="1">
      <c r="A68" s="465" t="s">
        <v>631</v>
      </c>
      <c r="B68" s="369">
        <v>445.42489486260024</v>
      </c>
      <c r="C68" s="369">
        <v>244.89984329130516</v>
      </c>
      <c r="D68" s="751">
        <v>81.880432782789953</v>
      </c>
      <c r="E68" s="371">
        <v>386.95541936818967</v>
      </c>
      <c r="F68" s="369">
        <v>244.89984329130516</v>
      </c>
      <c r="G68" s="751">
        <v>58.005580635636122</v>
      </c>
      <c r="H68" s="484">
        <v>58.469475494411007</v>
      </c>
      <c r="I68" s="369">
        <v>0</v>
      </c>
      <c r="J68" s="751" t="s">
        <v>120</v>
      </c>
    </row>
    <row r="69" spans="1:10" ht="12.95" customHeight="1">
      <c r="A69" s="465" t="s">
        <v>632</v>
      </c>
      <c r="B69" s="369">
        <v>290.98735560414286</v>
      </c>
      <c r="C69" s="369">
        <v>157.39352630175975</v>
      </c>
      <c r="D69" s="751">
        <v>84.878859023879343</v>
      </c>
      <c r="E69" s="371">
        <v>232.51788010973178</v>
      </c>
      <c r="F69" s="369">
        <v>157.39352630175975</v>
      </c>
      <c r="G69" s="751">
        <v>47.73026920048877</v>
      </c>
      <c r="H69" s="484">
        <v>58.469475494411007</v>
      </c>
      <c r="I69" s="369">
        <v>0</v>
      </c>
      <c r="J69" s="751" t="s">
        <v>120</v>
      </c>
    </row>
    <row r="70" spans="1:10" ht="12.95" customHeight="1">
      <c r="A70" s="465" t="s">
        <v>633</v>
      </c>
      <c r="B70" s="369">
        <v>634.9152099094224</v>
      </c>
      <c r="C70" s="369">
        <v>231.17207332532791</v>
      </c>
      <c r="D70" s="751">
        <v>174.65048038735534</v>
      </c>
      <c r="E70" s="371">
        <v>561.16902642239859</v>
      </c>
      <c r="F70" s="369">
        <v>231.17207332532791</v>
      </c>
      <c r="G70" s="751">
        <v>142.74948887648154</v>
      </c>
      <c r="H70" s="484">
        <v>73.746183487025093</v>
      </c>
      <c r="I70" s="369">
        <v>0</v>
      </c>
      <c r="J70" s="751" t="s">
        <v>120</v>
      </c>
    </row>
    <row r="71" spans="1:10" s="14" customFormat="1" ht="12.95" customHeight="1">
      <c r="A71" s="465" t="s">
        <v>634</v>
      </c>
      <c r="B71" s="369">
        <v>3422.7140260522738</v>
      </c>
      <c r="C71" s="369">
        <v>1619.7794642473707</v>
      </c>
      <c r="D71" s="751">
        <v>111.30740953322528</v>
      </c>
      <c r="E71" s="371">
        <v>2631.531551784597</v>
      </c>
      <c r="F71" s="369">
        <v>1601.6260598599531</v>
      </c>
      <c r="G71" s="751">
        <v>64.303742161556698</v>
      </c>
      <c r="H71" s="381">
        <v>791.18247426766982</v>
      </c>
      <c r="I71" s="369">
        <v>18.153404387417218</v>
      </c>
      <c r="J71" s="751">
        <v>4258.3146024999423</v>
      </c>
    </row>
    <row r="72" spans="1:10" ht="12.95" customHeight="1">
      <c r="A72" s="379" t="s">
        <v>635</v>
      </c>
      <c r="B72" s="382">
        <v>34.030388300658423</v>
      </c>
      <c r="C72" s="382">
        <v>33.409509205614725</v>
      </c>
      <c r="D72" s="380">
        <v>1.8583903499526766</v>
      </c>
      <c r="E72" s="383">
        <v>34.864369945727802</v>
      </c>
      <c r="F72" s="382">
        <v>33.417888836623931</v>
      </c>
      <c r="G72" s="380">
        <v>4.3284634651086007</v>
      </c>
      <c r="H72" s="383">
        <v>32.422827263341439</v>
      </c>
      <c r="I72" s="382">
        <v>33.038005158871478</v>
      </c>
      <c r="J72" s="380">
        <v>-1.8620309930088119</v>
      </c>
    </row>
    <row r="73" spans="1:10" ht="14.25" customHeight="1">
      <c r="A73" s="350" t="s">
        <v>262</v>
      </c>
      <c r="C73" s="9"/>
      <c r="F73" s="9"/>
      <c r="H73" s="9"/>
      <c r="I73" s="9"/>
    </row>
    <row r="74" spans="1:10">
      <c r="A74" s="351" t="s">
        <v>263</v>
      </c>
      <c r="D74" s="9"/>
      <c r="G74" s="9"/>
      <c r="I74" s="205"/>
      <c r="J74" s="9"/>
    </row>
    <row r="75" spans="1:10" s="2" customFormat="1" ht="14.25">
      <c r="A75" s="251"/>
      <c r="B75" s="183"/>
      <c r="C75" s="229"/>
      <c r="D75" s="226"/>
      <c r="E75" s="223"/>
      <c r="F75" s="223"/>
      <c r="G75" s="223"/>
      <c r="H75" s="223"/>
      <c r="I75" s="223"/>
      <c r="J75" s="223"/>
    </row>
    <row r="76" spans="1:10" s="2" customFormat="1" ht="14.25">
      <c r="A76" s="251"/>
      <c r="B76" s="183"/>
      <c r="C76" s="223"/>
      <c r="D76" s="223"/>
      <c r="E76" s="223"/>
      <c r="F76" s="223"/>
      <c r="G76" s="223"/>
      <c r="H76" s="223"/>
      <c r="I76" s="223"/>
      <c r="J76" s="223"/>
    </row>
    <row r="77" spans="1:10" ht="3" customHeight="1">
      <c r="A77" s="247"/>
    </row>
    <row r="78" spans="1:10">
      <c r="A78" s="251"/>
    </row>
  </sheetData>
  <sheetProtection formatCells="0" formatColumns="0" formatRows="0" insertColumns="0" insertRows="0" insertHyperlinks="0" deleteColumns="0" deleteRows="0" sort="0" autoFilter="0" pivotTables="0"/>
  <mergeCells count="6">
    <mergeCell ref="A4:A5"/>
    <mergeCell ref="A1:J1"/>
    <mergeCell ref="A2:J2"/>
    <mergeCell ref="B4:D4"/>
    <mergeCell ref="E4:G4"/>
    <mergeCell ref="H4:J4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23"/>
  <dimension ref="A1:L78"/>
  <sheetViews>
    <sheetView showGridLines="0" workbookViewId="0">
      <selection activeCell="H44" sqref="H44"/>
    </sheetView>
  </sheetViews>
  <sheetFormatPr defaultColWidth="9.140625" defaultRowHeight="12"/>
  <cols>
    <col min="1" max="1" width="32.5703125" style="164" customWidth="1"/>
    <col min="2" max="2" width="10.42578125" style="9" customWidth="1"/>
    <col min="3" max="4" width="10.42578125" style="164" customWidth="1"/>
    <col min="5" max="5" width="10.42578125" style="9" customWidth="1"/>
    <col min="6" max="6" width="10.42578125" style="85" customWidth="1"/>
    <col min="7" max="7" width="10.42578125" style="164" customWidth="1"/>
    <col min="8" max="8" width="10.42578125" style="13" customWidth="1"/>
    <col min="9" max="9" width="10.42578125" style="85" customWidth="1"/>
    <col min="10" max="10" width="10.42578125" style="164" customWidth="1"/>
    <col min="11" max="16384" width="9.140625" style="164"/>
  </cols>
  <sheetData>
    <row r="1" spans="1:12" s="2" customFormat="1" ht="16.5" customHeight="1">
      <c r="A1" s="1460" t="s">
        <v>1034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12" s="2" customFormat="1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L2" s="506"/>
    </row>
    <row r="3" spans="1:12" s="2" customFormat="1" ht="14.25">
      <c r="A3" s="92"/>
      <c r="B3" s="9"/>
      <c r="C3" s="1208"/>
      <c r="D3" s="164"/>
      <c r="E3" s="83"/>
      <c r="F3" s="1208"/>
      <c r="G3" s="164"/>
      <c r="H3" s="83"/>
      <c r="I3" s="1208"/>
      <c r="J3" s="83"/>
    </row>
    <row r="4" spans="1:12">
      <c r="A4" s="1554" t="s">
        <v>667</v>
      </c>
      <c r="B4" s="1555" t="s">
        <v>166</v>
      </c>
      <c r="C4" s="1555"/>
      <c r="D4" s="1555"/>
      <c r="E4" s="1556" t="s">
        <v>177</v>
      </c>
      <c r="F4" s="1555"/>
      <c r="G4" s="1557"/>
      <c r="H4" s="1556" t="s">
        <v>178</v>
      </c>
      <c r="I4" s="1555"/>
      <c r="J4" s="1557"/>
    </row>
    <row r="5" spans="1:12" ht="24">
      <c r="A5" s="1543" t="s">
        <v>662</v>
      </c>
      <c r="B5" s="363">
        <v>2022</v>
      </c>
      <c r="C5" s="363">
        <v>2021</v>
      </c>
      <c r="D5" s="364" t="s">
        <v>663</v>
      </c>
      <c r="E5" s="362">
        <v>2022</v>
      </c>
      <c r="F5" s="363">
        <v>2021</v>
      </c>
      <c r="G5" s="364" t="s">
        <v>663</v>
      </c>
      <c r="H5" s="365">
        <v>2022</v>
      </c>
      <c r="I5" s="366">
        <v>2021</v>
      </c>
      <c r="J5" s="367" t="s">
        <v>663</v>
      </c>
    </row>
    <row r="6" spans="1:12" ht="12.95" customHeight="1">
      <c r="A6" s="368" t="s">
        <v>664</v>
      </c>
      <c r="B6" s="369">
        <v>654312.94304141798</v>
      </c>
      <c r="C6" s="369">
        <v>447830.96625836892</v>
      </c>
      <c r="D6" s="751">
        <v>46.107123522119849</v>
      </c>
      <c r="E6" s="370">
        <v>574472.85528180469</v>
      </c>
      <c r="F6" s="369">
        <v>441816.18989305623</v>
      </c>
      <c r="G6" s="751">
        <v>30.025306546792386</v>
      </c>
      <c r="H6" s="370">
        <v>79840.087759633519</v>
      </c>
      <c r="I6" s="369">
        <v>6014.7763653148213</v>
      </c>
      <c r="J6" s="751">
        <v>1227.3991069733577</v>
      </c>
      <c r="K6" s="467"/>
    </row>
    <row r="7" spans="1:12" s="898" customFormat="1" ht="12.95" customHeight="1">
      <c r="A7" s="181" t="s">
        <v>665</v>
      </c>
      <c r="B7" s="369">
        <v>70468.535765380511</v>
      </c>
      <c r="C7" s="369">
        <v>45873.799003382155</v>
      </c>
      <c r="D7" s="751">
        <v>53.613908802680712</v>
      </c>
      <c r="E7" s="371">
        <v>61008.388235470738</v>
      </c>
      <c r="F7" s="369">
        <v>45349.821442789573</v>
      </c>
      <c r="G7" s="751">
        <v>34.528397895535278</v>
      </c>
      <c r="H7" s="372">
        <v>9460.1475299117683</v>
      </c>
      <c r="I7" s="369">
        <v>523.97756059273559</v>
      </c>
      <c r="J7" s="751">
        <v>1705.4489812903878</v>
      </c>
    </row>
    <row r="8" spans="1:12" s="898" customFormat="1" ht="12.95" customHeight="1">
      <c r="A8" s="462" t="s">
        <v>580</v>
      </c>
      <c r="B8" s="156"/>
      <c r="C8" s="156"/>
      <c r="D8" s="156"/>
      <c r="E8" s="155"/>
      <c r="F8" s="156"/>
      <c r="G8" s="156"/>
      <c r="H8" s="155"/>
      <c r="I8" s="156"/>
      <c r="J8" s="905"/>
    </row>
    <row r="9" spans="1:12" s="898" customFormat="1" ht="12.95" customHeight="1">
      <c r="A9" s="373" t="s">
        <v>581</v>
      </c>
      <c r="B9" s="369">
        <v>5949.3563336195693</v>
      </c>
      <c r="C9" s="369">
        <v>5104.2950774340261</v>
      </c>
      <c r="D9" s="751">
        <v>16.555885648569578</v>
      </c>
      <c r="E9" s="371">
        <v>5770.6443672159603</v>
      </c>
      <c r="F9" s="369">
        <v>4962.8296148319878</v>
      </c>
      <c r="G9" s="751">
        <v>16.277301762883933</v>
      </c>
      <c r="H9" s="372">
        <v>178.71196640360901</v>
      </c>
      <c r="I9" s="369">
        <v>141.46546260201714</v>
      </c>
      <c r="J9" s="751">
        <v>26.329043935180806</v>
      </c>
    </row>
    <row r="10" spans="1:12" s="898" customFormat="1" ht="12.95" customHeight="1">
      <c r="A10" s="373" t="s">
        <v>582</v>
      </c>
      <c r="B10" s="369">
        <v>34039.955743829167</v>
      </c>
      <c r="C10" s="369">
        <v>21504.489390436302</v>
      </c>
      <c r="D10" s="751">
        <v>58.292322713636558</v>
      </c>
      <c r="E10" s="371">
        <v>27061.945093398757</v>
      </c>
      <c r="F10" s="369">
        <v>21137.577294221999</v>
      </c>
      <c r="G10" s="751">
        <v>28.027657648335101</v>
      </c>
      <c r="H10" s="372">
        <v>6978.0106504304104</v>
      </c>
      <c r="I10" s="369">
        <v>367.91209621432102</v>
      </c>
      <c r="J10" s="751">
        <v>1796.6515975504888</v>
      </c>
    </row>
    <row r="11" spans="1:12" s="898" customFormat="1" ht="12.95" customHeight="1">
      <c r="A11" s="373" t="s">
        <v>583</v>
      </c>
      <c r="B11" s="369">
        <v>30479.223687930244</v>
      </c>
      <c r="C11" s="369">
        <v>19265.0145355147</v>
      </c>
      <c r="D11" s="751">
        <v>58.210229386239789</v>
      </c>
      <c r="E11" s="371">
        <v>28175.798774852585</v>
      </c>
      <c r="F11" s="369">
        <v>19249.414533738302</v>
      </c>
      <c r="G11" s="751">
        <v>46.372237584000686</v>
      </c>
      <c r="H11" s="372">
        <v>2303.4249130777566</v>
      </c>
      <c r="I11" s="369">
        <v>14.600001776397701</v>
      </c>
      <c r="J11" s="751">
        <v>15676.881046695922</v>
      </c>
    </row>
    <row r="12" spans="1:12" s="898" customFormat="1" ht="12.95" customHeight="1">
      <c r="A12" s="373" t="s">
        <v>584</v>
      </c>
      <c r="B12" s="1366">
        <v>2.36</v>
      </c>
      <c r="C12" s="1367">
        <v>2.2676026709992465</v>
      </c>
      <c r="D12" s="751">
        <v>4.0746701431621402</v>
      </c>
      <c r="E12" s="374">
        <v>2.38</v>
      </c>
      <c r="F12" s="1367">
        <v>2.2786914836223464</v>
      </c>
      <c r="G12" s="751">
        <v>4.4459075353459943</v>
      </c>
      <c r="H12" s="375">
        <v>2.23</v>
      </c>
      <c r="I12" s="1367">
        <v>1.5955831923848742</v>
      </c>
      <c r="J12" s="751">
        <v>39.760810382245282</v>
      </c>
    </row>
    <row r="13" spans="1:12" s="898" customFormat="1" ht="12.95" customHeight="1">
      <c r="A13" s="462" t="s">
        <v>585</v>
      </c>
      <c r="B13" s="156"/>
      <c r="C13" s="156"/>
      <c r="D13" s="156"/>
      <c r="E13" s="155"/>
      <c r="F13" s="156"/>
      <c r="G13" s="156"/>
      <c r="H13" s="155"/>
      <c r="I13" s="156"/>
      <c r="J13" s="905"/>
    </row>
    <row r="14" spans="1:12" ht="12.95" customHeight="1">
      <c r="A14" s="179" t="s">
        <v>586</v>
      </c>
      <c r="B14" s="369">
        <v>28417.918495316353</v>
      </c>
      <c r="C14" s="369">
        <v>17700.313641191551</v>
      </c>
      <c r="D14" s="751">
        <v>60.550366910918264</v>
      </c>
      <c r="E14" s="371">
        <v>22992.186130730795</v>
      </c>
      <c r="F14" s="369">
        <v>17468.458501897341</v>
      </c>
      <c r="G14" s="751">
        <v>31.621150934603026</v>
      </c>
      <c r="H14" s="369">
        <v>5425.7323645850011</v>
      </c>
      <c r="I14" s="369">
        <v>231.85513929423496</v>
      </c>
      <c r="J14" s="751">
        <v>2240.1389251499377</v>
      </c>
    </row>
    <row r="15" spans="1:12" ht="12.95" customHeight="1">
      <c r="A15" s="179" t="s">
        <v>587</v>
      </c>
      <c r="B15" s="369">
        <v>42050.617270065864</v>
      </c>
      <c r="C15" s="369">
        <v>28173.485362193565</v>
      </c>
      <c r="D15" s="751">
        <v>49.25599985046307</v>
      </c>
      <c r="E15" s="372">
        <v>38016.202104736891</v>
      </c>
      <c r="F15" s="369">
        <v>27881.362940895091</v>
      </c>
      <c r="G15" s="751">
        <v>36.349869930413227</v>
      </c>
      <c r="H15" s="369">
        <v>4034.4151653267477</v>
      </c>
      <c r="I15" s="369">
        <v>292.12242129850051</v>
      </c>
      <c r="J15" s="751">
        <v>1281.0700142062176</v>
      </c>
    </row>
    <row r="16" spans="1:12" ht="12.95" customHeight="1">
      <c r="A16" s="181" t="s">
        <v>588</v>
      </c>
      <c r="B16" s="1369">
        <v>4.2539031312510964</v>
      </c>
      <c r="C16" s="1369">
        <v>4.3492602028790897</v>
      </c>
      <c r="D16" s="751">
        <v>-2.1924894621128788</v>
      </c>
      <c r="E16" s="1350">
        <v>4.4983874306348692</v>
      </c>
      <c r="F16" s="1369">
        <v>4.3435053849023761</v>
      </c>
      <c r="G16" s="751">
        <v>3.565830636951639</v>
      </c>
      <c r="H16" s="1369">
        <v>2.6772265511952411</v>
      </c>
      <c r="I16" s="1369">
        <v>4.8473349055114081</v>
      </c>
      <c r="J16" s="751">
        <v>-44.769102952815551</v>
      </c>
    </row>
    <row r="17" spans="1:10" s="898" customFormat="1" ht="12.95" customHeight="1">
      <c r="A17" s="463" t="s">
        <v>589</v>
      </c>
      <c r="B17" s="156"/>
      <c r="C17" s="156"/>
      <c r="D17" s="156"/>
      <c r="E17" s="155"/>
      <c r="F17" s="156"/>
      <c r="G17" s="156"/>
      <c r="H17" s="156"/>
      <c r="I17" s="156"/>
      <c r="J17" s="905"/>
    </row>
    <row r="18" spans="1:10" ht="12.95" customHeight="1">
      <c r="A18" s="179" t="s">
        <v>590</v>
      </c>
      <c r="B18" s="369">
        <v>1847.914390926298</v>
      </c>
      <c r="C18" s="369">
        <v>788.10683530833649</v>
      </c>
      <c r="D18" s="751">
        <v>134.47511278129261</v>
      </c>
      <c r="E18" s="371">
        <v>1248.0766840690028</v>
      </c>
      <c r="F18" s="369">
        <v>740.20403569225175</v>
      </c>
      <c r="G18" s="751">
        <v>68.612520857411923</v>
      </c>
      <c r="H18" s="369">
        <v>599.83770685728973</v>
      </c>
      <c r="I18" s="369">
        <v>47.902799616084671</v>
      </c>
      <c r="J18" s="751">
        <v>1152.1975994402587</v>
      </c>
    </row>
    <row r="19" spans="1:10" ht="12.95" customHeight="1">
      <c r="A19" s="179" t="s">
        <v>591</v>
      </c>
      <c r="B19" s="369">
        <v>12940.840215690789</v>
      </c>
      <c r="C19" s="369">
        <v>7180.0967794782464</v>
      </c>
      <c r="D19" s="751">
        <v>80.232114038874514</v>
      </c>
      <c r="E19" s="371">
        <v>8820.2003661273284</v>
      </c>
      <c r="F19" s="369">
        <v>7024.3349442188064</v>
      </c>
      <c r="G19" s="751">
        <v>25.566340958535317</v>
      </c>
      <c r="H19" s="369">
        <v>4120.6398495635076</v>
      </c>
      <c r="I19" s="369">
        <v>155.76183525943617</v>
      </c>
      <c r="J19" s="751">
        <v>2545.4746393429364</v>
      </c>
    </row>
    <row r="20" spans="1:10" ht="12.95" customHeight="1">
      <c r="A20" s="179" t="s">
        <v>592</v>
      </c>
      <c r="B20" s="369">
        <v>891.12507635139764</v>
      </c>
      <c r="C20" s="369">
        <v>275.79209925967911</v>
      </c>
      <c r="D20" s="751">
        <v>223.11479507334835</v>
      </c>
      <c r="E20" s="371">
        <v>497.74918689038344</v>
      </c>
      <c r="F20" s="369">
        <v>246.56112274723137</v>
      </c>
      <c r="G20" s="751">
        <v>101.87659000914921</v>
      </c>
      <c r="H20" s="369">
        <v>393.37588946101357</v>
      </c>
      <c r="I20" s="369">
        <v>29.23097651244769</v>
      </c>
      <c r="J20" s="751">
        <v>1245.7500788367395</v>
      </c>
    </row>
    <row r="21" spans="1:10" ht="12.95" customHeight="1">
      <c r="A21" s="179" t="s">
        <v>593</v>
      </c>
      <c r="B21" s="369">
        <v>56570.906235115792</v>
      </c>
      <c r="C21" s="369">
        <v>38181.387487856569</v>
      </c>
      <c r="D21" s="751">
        <v>48.163568579344918</v>
      </c>
      <c r="E21" s="371">
        <v>51437.860372164425</v>
      </c>
      <c r="F21" s="369">
        <v>37831.84358562727</v>
      </c>
      <c r="G21" s="751">
        <v>35.964456122107215</v>
      </c>
      <c r="H21" s="369">
        <v>5133.0458629519617</v>
      </c>
      <c r="I21" s="369">
        <v>349.54390222966202</v>
      </c>
      <c r="J21" s="751">
        <v>1368.4981858385786</v>
      </c>
    </row>
    <row r="22" spans="1:10" s="898" customFormat="1" ht="12.95" customHeight="1">
      <c r="A22" s="463" t="s">
        <v>181</v>
      </c>
      <c r="B22" s="156"/>
      <c r="C22" s="156"/>
      <c r="D22" s="156"/>
      <c r="E22" s="155"/>
      <c r="F22" s="156"/>
      <c r="G22" s="156"/>
      <c r="H22" s="155"/>
      <c r="I22" s="156"/>
      <c r="J22" s="905"/>
    </row>
    <row r="23" spans="1:10" ht="12.95" customHeight="1">
      <c r="A23" s="464" t="s">
        <v>594</v>
      </c>
      <c r="B23" s="369">
        <v>40397.354292830023</v>
      </c>
      <c r="C23" s="369">
        <v>22213.12794713581</v>
      </c>
      <c r="D23" s="751">
        <v>81.862520168119374</v>
      </c>
      <c r="E23" s="371">
        <v>31655.640062280389</v>
      </c>
      <c r="F23" s="369">
        <v>21839.677888014525</v>
      </c>
      <c r="G23" s="751">
        <v>44.945544639432612</v>
      </c>
      <c r="H23" s="372">
        <v>8741.7142305487559</v>
      </c>
      <c r="I23" s="369">
        <v>373.45005912117409</v>
      </c>
      <c r="J23" s="751">
        <v>2240.7987271766142</v>
      </c>
    </row>
    <row r="24" spans="1:10" ht="12.95" customHeight="1">
      <c r="A24" s="464" t="s">
        <v>595</v>
      </c>
      <c r="B24" s="369">
        <v>23334.939807224324</v>
      </c>
      <c r="C24" s="369">
        <v>18205.906930349029</v>
      </c>
      <c r="D24" s="751">
        <v>28.172355799123959</v>
      </c>
      <c r="E24" s="371">
        <v>21916.874741909753</v>
      </c>
      <c r="F24" s="369">
        <v>18028.364557442037</v>
      </c>
      <c r="G24" s="751">
        <v>21.568845981997598</v>
      </c>
      <c r="H24" s="372">
        <v>1418.0650653144717</v>
      </c>
      <c r="I24" s="369">
        <v>177.54237290697517</v>
      </c>
      <c r="J24" s="751">
        <v>698.71922521700151</v>
      </c>
    </row>
    <row r="25" spans="1:10" ht="12.95" customHeight="1">
      <c r="A25" s="464" t="s">
        <v>596</v>
      </c>
      <c r="B25" s="369">
        <v>22936.50732364563</v>
      </c>
      <c r="C25" s="369">
        <v>17835.511804482354</v>
      </c>
      <c r="D25" s="751">
        <v>28.60021946710447</v>
      </c>
      <c r="E25" s="371">
        <v>21518.442258331088</v>
      </c>
      <c r="F25" s="369">
        <v>17657.969431575366</v>
      </c>
      <c r="G25" s="751">
        <v>21.862495807997952</v>
      </c>
      <c r="H25" s="372">
        <v>1418.0650653144717</v>
      </c>
      <c r="I25" s="369">
        <v>177.54237290697517</v>
      </c>
      <c r="J25" s="751">
        <v>698.71922521700151</v>
      </c>
    </row>
    <row r="26" spans="1:10" ht="12.95" customHeight="1">
      <c r="A26" s="464" t="s">
        <v>1260</v>
      </c>
      <c r="B26" s="369">
        <v>342.00688844918329</v>
      </c>
      <c r="C26" s="369">
        <v>280.73814829711404</v>
      </c>
      <c r="D26" s="751">
        <v>21.824159104742201</v>
      </c>
      <c r="E26" s="371">
        <v>342.00688844918329</v>
      </c>
      <c r="F26" s="369">
        <v>279.67932476770227</v>
      </c>
      <c r="G26" s="751">
        <v>22.28536690484697</v>
      </c>
      <c r="H26" s="372">
        <v>0</v>
      </c>
      <c r="I26" s="369">
        <v>1.0588235294117647</v>
      </c>
      <c r="J26" s="751">
        <v>-100</v>
      </c>
    </row>
    <row r="27" spans="1:10" ht="12.95" customHeight="1">
      <c r="A27" s="464" t="s">
        <v>598</v>
      </c>
      <c r="B27" s="369">
        <v>673.46073297653891</v>
      </c>
      <c r="C27" s="369">
        <v>718.09548501525103</v>
      </c>
      <c r="D27" s="751">
        <v>-6.2157126691534836</v>
      </c>
      <c r="E27" s="371">
        <v>673.46073297653891</v>
      </c>
      <c r="F27" s="369">
        <v>690.09736799961206</v>
      </c>
      <c r="G27" s="751">
        <v>-2.4107663345098396</v>
      </c>
      <c r="H27" s="372">
        <v>0</v>
      </c>
      <c r="I27" s="369">
        <v>27.998117015638918</v>
      </c>
      <c r="J27" s="751">
        <v>-100</v>
      </c>
    </row>
    <row r="28" spans="1:10" ht="12.95" customHeight="1">
      <c r="A28" s="464" t="s">
        <v>599</v>
      </c>
      <c r="B28" s="369">
        <v>11827.566028365496</v>
      </c>
      <c r="C28" s="369">
        <v>6512.836950822958</v>
      </c>
      <c r="D28" s="751">
        <v>81.603901919745937</v>
      </c>
      <c r="E28" s="371">
        <v>11409.134518987854</v>
      </c>
      <c r="F28" s="369">
        <v>6495.854842429093</v>
      </c>
      <c r="G28" s="751">
        <v>75.637153165224731</v>
      </c>
      <c r="H28" s="372">
        <v>418.43150937765051</v>
      </c>
      <c r="I28" s="369">
        <v>16.982108393867296</v>
      </c>
      <c r="J28" s="751">
        <v>2363.9550029533293</v>
      </c>
    </row>
    <row r="29" spans="1:10" ht="12.95" customHeight="1">
      <c r="A29" s="464" t="s">
        <v>216</v>
      </c>
      <c r="B29" s="369">
        <v>11382.347724816032</v>
      </c>
      <c r="C29" s="369">
        <v>7564.4331919763672</v>
      </c>
      <c r="D29" s="751">
        <v>50.471918198568353</v>
      </c>
      <c r="E29" s="371">
        <v>10180.246484039151</v>
      </c>
      <c r="F29" s="369">
        <v>7529.6613994601339</v>
      </c>
      <c r="G29" s="751">
        <v>35.201916048563085</v>
      </c>
      <c r="H29" s="372">
        <v>1202.1012407768246</v>
      </c>
      <c r="I29" s="369">
        <v>34.771792516234939</v>
      </c>
      <c r="J29" s="751">
        <v>3357.1161098915559</v>
      </c>
    </row>
    <row r="30" spans="1:10" ht="12.95" customHeight="1">
      <c r="A30" s="464" t="s">
        <v>600</v>
      </c>
      <c r="B30" s="369">
        <v>3596.5513801020379</v>
      </c>
      <c r="C30" s="369">
        <v>1963.0602527781252</v>
      </c>
      <c r="D30" s="751">
        <v>83.21146154389271</v>
      </c>
      <c r="E30" s="371">
        <v>3076.0638846975771</v>
      </c>
      <c r="F30" s="369">
        <v>1951.0691375820468</v>
      </c>
      <c r="G30" s="751">
        <v>57.660424504983588</v>
      </c>
      <c r="H30" s="372">
        <v>520.48749540444589</v>
      </c>
      <c r="I30" s="369">
        <v>11.991115196078431</v>
      </c>
      <c r="J30" s="751">
        <v>4240.6095837913881</v>
      </c>
    </row>
    <row r="31" spans="1:10" ht="12.95" customHeight="1">
      <c r="A31" s="464" t="s">
        <v>601</v>
      </c>
      <c r="B31" s="369">
        <v>10041.698585861555</v>
      </c>
      <c r="C31" s="369">
        <v>6846.514527209365</v>
      </c>
      <c r="D31" s="751">
        <v>46.668769137258302</v>
      </c>
      <c r="E31" s="371">
        <v>9043.2499052433777</v>
      </c>
      <c r="F31" s="369">
        <v>6812.8015582225453</v>
      </c>
      <c r="G31" s="751">
        <v>32.739076985573547</v>
      </c>
      <c r="H31" s="372">
        <v>998.44868061810928</v>
      </c>
      <c r="I31" s="369">
        <v>33.712968986823178</v>
      </c>
      <c r="J31" s="751">
        <v>2861.6159911883055</v>
      </c>
    </row>
    <row r="32" spans="1:10" s="898" customFormat="1" ht="12.95" customHeight="1">
      <c r="A32" s="462" t="s">
        <v>602</v>
      </c>
      <c r="B32" s="156"/>
      <c r="C32" s="156"/>
      <c r="D32" s="156"/>
      <c r="E32" s="155"/>
      <c r="F32" s="156"/>
      <c r="G32" s="156"/>
      <c r="H32" s="155"/>
      <c r="I32" s="156"/>
      <c r="J32" s="905"/>
    </row>
    <row r="33" spans="1:10" ht="12.95" customHeight="1">
      <c r="A33" s="465" t="s">
        <v>603</v>
      </c>
      <c r="B33" s="1367">
        <v>7.1419944323235116</v>
      </c>
      <c r="C33" s="1367">
        <v>7.7034797061757043</v>
      </c>
      <c r="D33" s="751">
        <v>-7.2887226976409476</v>
      </c>
      <c r="E33" s="374">
        <v>7.220052872640486</v>
      </c>
      <c r="F33" s="1367">
        <v>7.6693885114811433</v>
      </c>
      <c r="G33" s="751">
        <v>-5.8588196199475089</v>
      </c>
      <c r="H33" s="376">
        <v>6.8593279180301998</v>
      </c>
      <c r="I33" s="1367">
        <v>9.6971618405368911</v>
      </c>
      <c r="J33" s="751">
        <v>-29.264582453844788</v>
      </c>
    </row>
    <row r="34" spans="1:10" ht="12.95" customHeight="1">
      <c r="A34" s="465" t="s">
        <v>604</v>
      </c>
      <c r="B34" s="1367">
        <v>7.9001987559888862</v>
      </c>
      <c r="C34" s="1367">
        <v>8.5365836030674167</v>
      </c>
      <c r="D34" s="751">
        <v>-7.4547954623189199</v>
      </c>
      <c r="E34" s="374">
        <v>7.9009747263940833</v>
      </c>
      <c r="F34" s="1367">
        <v>8.5246189845083009</v>
      </c>
      <c r="G34" s="751">
        <v>-7.3158021402195184</v>
      </c>
      <c r="H34" s="376">
        <v>7.8884237854562826</v>
      </c>
      <c r="I34" s="1367">
        <v>9.7265579473183514</v>
      </c>
      <c r="J34" s="751">
        <v>-18.898095007688198</v>
      </c>
    </row>
    <row r="35" spans="1:10" ht="12.95" customHeight="1">
      <c r="A35" s="465" t="s">
        <v>605</v>
      </c>
      <c r="B35" s="1367">
        <v>6.2193648603031981</v>
      </c>
      <c r="C35" s="1367">
        <v>11.179915322079559</v>
      </c>
      <c r="D35" s="751">
        <v>-44.370197079933305</v>
      </c>
      <c r="E35" s="374">
        <v>6.2193648603031981</v>
      </c>
      <c r="F35" s="1367">
        <v>11.210883241566659</v>
      </c>
      <c r="G35" s="751">
        <v>-44.523863764421144</v>
      </c>
      <c r="H35" s="1367">
        <v>0</v>
      </c>
      <c r="I35" s="1367">
        <v>3</v>
      </c>
      <c r="J35" s="751">
        <v>-100</v>
      </c>
    </row>
    <row r="36" spans="1:10" ht="12.95" customHeight="1">
      <c r="A36" s="465" t="s">
        <v>606</v>
      </c>
      <c r="B36" s="1367">
        <v>4.6676600347840793</v>
      </c>
      <c r="C36" s="1367">
        <v>3.8231712465852832</v>
      </c>
      <c r="D36" s="751">
        <v>22.088698981325059</v>
      </c>
      <c r="E36" s="374">
        <v>4.6676600347840793</v>
      </c>
      <c r="F36" s="1367">
        <v>3.8204095680553212</v>
      </c>
      <c r="G36" s="751">
        <v>22.176953848433278</v>
      </c>
      <c r="H36" s="1367">
        <v>0</v>
      </c>
      <c r="I36" s="1367">
        <v>3.8912410772715833</v>
      </c>
      <c r="J36" s="751">
        <v>-100</v>
      </c>
    </row>
    <row r="37" spans="1:10" ht="12.95" customHeight="1">
      <c r="A37" s="465" t="s">
        <v>607</v>
      </c>
      <c r="B37" s="1367">
        <v>7.7979678193381847</v>
      </c>
      <c r="C37" s="1367">
        <v>7.9674130644593335</v>
      </c>
      <c r="D37" s="751">
        <v>-2.1267285096213007</v>
      </c>
      <c r="E37" s="374">
        <v>7.7923012755560501</v>
      </c>
      <c r="F37" s="1367">
        <v>7.966880582995949</v>
      </c>
      <c r="G37" s="751">
        <v>-2.1913132200388596</v>
      </c>
      <c r="H37" s="376">
        <v>7.952474253053766</v>
      </c>
      <c r="I37" s="1367">
        <v>8.1710934445558578</v>
      </c>
      <c r="J37" s="751">
        <v>-2.6755194146965811</v>
      </c>
    </row>
    <row r="38" spans="1:10" ht="12.95" customHeight="1">
      <c r="A38" s="465" t="s">
        <v>608</v>
      </c>
      <c r="B38" s="1367">
        <v>7.65138866245979</v>
      </c>
      <c r="C38" s="1367">
        <v>8.8154331788263995</v>
      </c>
      <c r="D38" s="751">
        <v>-13.204620723148386</v>
      </c>
      <c r="E38" s="374">
        <v>8.0279811663617693</v>
      </c>
      <c r="F38" s="1367">
        <v>8.8009464951529139</v>
      </c>
      <c r="G38" s="751">
        <v>-8.7827522780288714</v>
      </c>
      <c r="H38" s="376">
        <v>4.4621360573413744</v>
      </c>
      <c r="I38" s="1367">
        <v>11.952453590161095</v>
      </c>
      <c r="J38" s="751">
        <v>-62.667614446840666</v>
      </c>
    </row>
    <row r="39" spans="1:10" ht="12.95" customHeight="1">
      <c r="A39" s="465" t="s">
        <v>609</v>
      </c>
      <c r="B39" s="1367">
        <v>4.530366774016116</v>
      </c>
      <c r="C39" s="1367">
        <v>5.7436745214436842</v>
      </c>
      <c r="D39" s="751">
        <v>-21.124242728200425</v>
      </c>
      <c r="E39" s="374">
        <v>4.8546572224174671</v>
      </c>
      <c r="F39" s="1367">
        <v>5.76053692606762</v>
      </c>
      <c r="G39" s="751">
        <v>-15.725612304486059</v>
      </c>
      <c r="H39" s="376">
        <v>2.6138209486363455</v>
      </c>
      <c r="I39" s="1367">
        <v>3</v>
      </c>
      <c r="J39" s="751">
        <v>-12.87263504545515</v>
      </c>
    </row>
    <row r="40" spans="1:10" ht="12.95" customHeight="1">
      <c r="A40" s="465" t="s">
        <v>610</v>
      </c>
      <c r="B40" s="1367">
        <v>7.0503081580297673</v>
      </c>
      <c r="C40" s="1367">
        <v>8.0929611646070665</v>
      </c>
      <c r="D40" s="751">
        <v>-12.883454960060003</v>
      </c>
      <c r="E40" s="374">
        <v>7.3860163092024838</v>
      </c>
      <c r="F40" s="1367">
        <v>8.077285213819108</v>
      </c>
      <c r="G40" s="751">
        <v>-8.5581836757969043</v>
      </c>
      <c r="H40" s="376">
        <v>4.0096984950445727</v>
      </c>
      <c r="I40" s="1367">
        <v>11.260796723574101</v>
      </c>
      <c r="J40" s="751">
        <v>-64.392408517148667</v>
      </c>
    </row>
    <row r="41" spans="1:10" ht="12.95" customHeight="1">
      <c r="A41" s="465" t="s">
        <v>611</v>
      </c>
      <c r="B41" s="1367">
        <v>9.2851786394413232</v>
      </c>
      <c r="C41" s="1367">
        <v>9.7622384888016693</v>
      </c>
      <c r="D41" s="751">
        <v>-4.8867874914916731</v>
      </c>
      <c r="E41" s="374">
        <v>9.4162929376947844</v>
      </c>
      <c r="F41" s="1367">
        <v>9.7424019728594349</v>
      </c>
      <c r="G41" s="751">
        <v>-3.3473165660083737</v>
      </c>
      <c r="H41" s="376">
        <v>8.4396239601115575</v>
      </c>
      <c r="I41" s="1367">
        <v>11.479072421557072</v>
      </c>
      <c r="J41" s="751">
        <v>-26.478171317549982</v>
      </c>
    </row>
    <row r="42" spans="1:10" s="898" customFormat="1" ht="12.95" customHeight="1">
      <c r="A42" s="463" t="s">
        <v>219</v>
      </c>
      <c r="B42" s="156"/>
      <c r="C42" s="157"/>
      <c r="D42" s="158"/>
      <c r="E42" s="155"/>
      <c r="F42" s="157"/>
      <c r="G42" s="158"/>
      <c r="H42" s="155"/>
      <c r="I42" s="157"/>
      <c r="J42" s="906"/>
    </row>
    <row r="43" spans="1:10" ht="12.95" customHeight="1">
      <c r="A43" s="377" t="s">
        <v>612</v>
      </c>
      <c r="B43" s="1368">
        <v>44747.420197404404</v>
      </c>
      <c r="C43" s="346">
        <v>27024.74530009197</v>
      </c>
      <c r="D43" s="751">
        <v>65.579433591376414</v>
      </c>
      <c r="E43" s="378">
        <v>36232.914112891303</v>
      </c>
      <c r="F43" s="346">
        <v>26665.383748925688</v>
      </c>
      <c r="G43" s="751">
        <v>35.879965029009121</v>
      </c>
      <c r="H43" s="1368">
        <v>8514.5060845124935</v>
      </c>
      <c r="I43" s="346">
        <v>359.36155116625537</v>
      </c>
      <c r="J43" s="751">
        <v>2269.3425345254409</v>
      </c>
    </row>
    <row r="44" spans="1:10" ht="12.95" customHeight="1">
      <c r="A44" s="179" t="s">
        <v>613</v>
      </c>
      <c r="B44" s="1368">
        <v>37147.661208496938</v>
      </c>
      <c r="C44" s="1368">
        <v>21986.866299893529</v>
      </c>
      <c r="D44" s="751">
        <v>68.953868649653032</v>
      </c>
      <c r="E44" s="378">
        <v>29464.980037890258</v>
      </c>
      <c r="F44" s="1368">
        <v>21728.442875638888</v>
      </c>
      <c r="G44" s="751">
        <v>35.605575634346479</v>
      </c>
      <c r="H44" s="1368">
        <v>7682.6811706060989</v>
      </c>
      <c r="I44" s="1368">
        <v>258.42342425459327</v>
      </c>
      <c r="J44" s="751">
        <v>2872.9043304670727</v>
      </c>
    </row>
    <row r="45" spans="1:10" ht="12.95" customHeight="1">
      <c r="A45" s="377" t="s">
        <v>614</v>
      </c>
      <c r="B45" s="1368">
        <v>11825.28563272288</v>
      </c>
      <c r="C45" s="346">
        <v>9896.8606725447698</v>
      </c>
      <c r="D45" s="751">
        <v>19.485218838412276</v>
      </c>
      <c r="E45" s="378">
        <v>10896.821119594073</v>
      </c>
      <c r="F45" s="346">
        <v>9795.4207560882223</v>
      </c>
      <c r="G45" s="751">
        <v>11.244033216452575</v>
      </c>
      <c r="H45" s="1368">
        <v>928.46451312872796</v>
      </c>
      <c r="I45" s="346">
        <v>101.43991645654398</v>
      </c>
      <c r="J45" s="751">
        <v>815.28517132254785</v>
      </c>
    </row>
    <row r="46" spans="1:10" ht="12.95" customHeight="1">
      <c r="A46" s="179" t="s">
        <v>615</v>
      </c>
      <c r="B46" s="1368">
        <v>8475.2822307014012</v>
      </c>
      <c r="C46" s="1368">
        <v>7368.1208712641483</v>
      </c>
      <c r="D46" s="751">
        <v>15.026373464572341</v>
      </c>
      <c r="E46" s="378">
        <v>7992.1311307614233</v>
      </c>
      <c r="F46" s="1368">
        <v>7332.8930199957449</v>
      </c>
      <c r="G46" s="751">
        <v>8.9901503945036598</v>
      </c>
      <c r="H46" s="1368">
        <v>483.15109994000369</v>
      </c>
      <c r="I46" s="1368">
        <v>35.227851268401864</v>
      </c>
      <c r="J46" s="751">
        <v>1271.5031787174971</v>
      </c>
    </row>
    <row r="47" spans="1:10" ht="12.95" customHeight="1">
      <c r="A47" s="377" t="s">
        <v>616</v>
      </c>
      <c r="B47" s="1368">
        <v>3419.0414096849613</v>
      </c>
      <c r="C47" s="1368">
        <v>2660.7709996059607</v>
      </c>
      <c r="D47" s="751">
        <v>28.498146221200351</v>
      </c>
      <c r="E47" s="378">
        <v>3184.7074240715078</v>
      </c>
      <c r="F47" s="1368">
        <v>2619.2644829898327</v>
      </c>
      <c r="G47" s="751">
        <v>21.587852038379673</v>
      </c>
      <c r="H47" s="1368">
        <v>234.33398561344333</v>
      </c>
      <c r="I47" s="1368">
        <v>41.506516616128309</v>
      </c>
      <c r="J47" s="751">
        <v>464.57155337961433</v>
      </c>
    </row>
    <row r="48" spans="1:10" ht="12.95" customHeight="1">
      <c r="A48" s="181" t="s">
        <v>617</v>
      </c>
      <c r="B48" s="899">
        <v>2332.6859866438472</v>
      </c>
      <c r="C48" s="899">
        <v>1867.8397805849449</v>
      </c>
      <c r="D48" s="751">
        <v>24.886835096387539</v>
      </c>
      <c r="E48" s="1317">
        <v>2165.1737644183572</v>
      </c>
      <c r="F48" s="899">
        <v>1836.6708637336019</v>
      </c>
      <c r="G48" s="751">
        <v>17.885779492193365</v>
      </c>
      <c r="H48" s="899">
        <v>167.51222222548918</v>
      </c>
      <c r="I48" s="899">
        <v>31.168916851343198</v>
      </c>
      <c r="J48" s="751">
        <v>437.43356891232617</v>
      </c>
    </row>
    <row r="49" spans="1:10" ht="12.95" customHeight="1">
      <c r="A49" s="377" t="s">
        <v>229</v>
      </c>
      <c r="B49" s="1368">
        <v>11684.031969249247</v>
      </c>
      <c r="C49" s="1368">
        <v>7427.8209091391545</v>
      </c>
      <c r="D49" s="751">
        <v>57.30093808364807</v>
      </c>
      <c r="E49" s="378">
        <v>11292.413186321763</v>
      </c>
      <c r="F49" s="1368">
        <v>7373.5563114271199</v>
      </c>
      <c r="G49" s="751">
        <v>53.147446216982445</v>
      </c>
      <c r="H49" s="1368">
        <v>391.6187829274503</v>
      </c>
      <c r="I49" s="1368">
        <v>54.264597712035389</v>
      </c>
      <c r="J49" s="751">
        <v>621.68374859359346</v>
      </c>
    </row>
    <row r="50" spans="1:10" ht="12.95" customHeight="1">
      <c r="A50" s="179" t="s">
        <v>230</v>
      </c>
      <c r="B50" s="1368">
        <v>651.02588074677271</v>
      </c>
      <c r="C50" s="1368">
        <v>373.83208217694937</v>
      </c>
      <c r="D50" s="751">
        <v>74.149280328117115</v>
      </c>
      <c r="E50" s="378">
        <v>605.73282703912912</v>
      </c>
      <c r="F50" s="1368">
        <v>373.83208217694937</v>
      </c>
      <c r="G50" s="751">
        <v>62.03339839420525</v>
      </c>
      <c r="H50" s="1368">
        <v>45.293053707643985</v>
      </c>
      <c r="I50" s="1368">
        <v>0</v>
      </c>
      <c r="J50" s="751" t="s">
        <v>120</v>
      </c>
    </row>
    <row r="51" spans="1:10" ht="12.95" customHeight="1">
      <c r="A51" s="179" t="s">
        <v>666</v>
      </c>
      <c r="B51" s="1368">
        <v>605.59343963910328</v>
      </c>
      <c r="C51" s="1368">
        <v>418.01256380095259</v>
      </c>
      <c r="D51" s="751">
        <v>44.874458827862455</v>
      </c>
      <c r="E51" s="378">
        <v>574.44884483662327</v>
      </c>
      <c r="F51" s="1368">
        <v>404.77476655439443</v>
      </c>
      <c r="G51" s="751">
        <v>41.918146164733237</v>
      </c>
      <c r="H51" s="1368">
        <v>31.144594802480462</v>
      </c>
      <c r="I51" s="1368">
        <v>13.237797246558198</v>
      </c>
      <c r="J51" s="751">
        <v>135.27022073538703</v>
      </c>
    </row>
    <row r="52" spans="1:10" ht="12.95" customHeight="1">
      <c r="A52" s="179" t="s">
        <v>232</v>
      </c>
      <c r="B52" s="1368">
        <v>978.96403276145224</v>
      </c>
      <c r="C52" s="1368">
        <v>643.00052946365292</v>
      </c>
      <c r="D52" s="751">
        <v>52.24933540537473</v>
      </c>
      <c r="E52" s="378">
        <v>775.78444470013187</v>
      </c>
      <c r="F52" s="1368">
        <v>613.31355484486437</v>
      </c>
      <c r="G52" s="751">
        <v>26.490673257068977</v>
      </c>
      <c r="H52" s="1368">
        <v>203.17958806131952</v>
      </c>
      <c r="I52" s="1368">
        <v>29.686974618788497</v>
      </c>
      <c r="J52" s="751">
        <v>584.40651386797026</v>
      </c>
    </row>
    <row r="53" spans="1:10" ht="12.95" customHeight="1">
      <c r="A53" s="179" t="s">
        <v>233</v>
      </c>
      <c r="B53" s="1368">
        <v>313.85356840778326</v>
      </c>
      <c r="C53" s="1368">
        <v>217.97201914267356</v>
      </c>
      <c r="D53" s="751">
        <v>43.988008021502267</v>
      </c>
      <c r="E53" s="378">
        <v>296.50150229208089</v>
      </c>
      <c r="F53" s="1368">
        <v>216.72595243405178</v>
      </c>
      <c r="G53" s="751">
        <v>36.809412514776831</v>
      </c>
      <c r="H53" s="1368">
        <v>17.352066115702478</v>
      </c>
      <c r="I53" s="1368">
        <v>1.2460667086217747</v>
      </c>
      <c r="J53" s="751">
        <v>1292.547124133901</v>
      </c>
    </row>
    <row r="54" spans="1:10" s="898" customFormat="1" ht="12.95" customHeight="1">
      <c r="A54" s="179" t="s">
        <v>228</v>
      </c>
      <c r="B54" s="1368">
        <v>1297.3086256304516</v>
      </c>
      <c r="C54" s="1368">
        <v>995.13503343207117</v>
      </c>
      <c r="D54" s="751">
        <v>30.365084339984417</v>
      </c>
      <c r="E54" s="378">
        <v>1269.0681929507923</v>
      </c>
      <c r="F54" s="1368">
        <v>983.49195449532897</v>
      </c>
      <c r="G54" s="751">
        <v>29.036967425117833</v>
      </c>
      <c r="H54" s="1368">
        <v>28.2404326796592</v>
      </c>
      <c r="I54" s="1368">
        <v>11.643078936741997</v>
      </c>
      <c r="J54" s="751">
        <v>142.55124295808929</v>
      </c>
    </row>
    <row r="55" spans="1:10" ht="12.95" customHeight="1">
      <c r="A55" s="179" t="s">
        <v>226</v>
      </c>
      <c r="B55" s="1368">
        <v>437.03876956052756</v>
      </c>
      <c r="C55" s="1368">
        <v>0</v>
      </c>
      <c r="D55" s="751" t="s">
        <v>120</v>
      </c>
      <c r="E55" s="378">
        <v>437.03876956052756</v>
      </c>
      <c r="F55" s="1368">
        <v>0</v>
      </c>
      <c r="G55" s="751" t="s">
        <v>120</v>
      </c>
      <c r="H55" s="1368">
        <v>0</v>
      </c>
      <c r="I55" s="1368">
        <v>0</v>
      </c>
      <c r="J55" s="751" t="s">
        <v>120</v>
      </c>
    </row>
    <row r="56" spans="1:10" ht="12.95" customHeight="1">
      <c r="A56" s="179" t="s">
        <v>619</v>
      </c>
      <c r="B56" s="1368">
        <v>4825.0135305869862</v>
      </c>
      <c r="C56" s="1368">
        <v>3548.2890494750673</v>
      </c>
      <c r="D56" s="751">
        <v>35.981411415758167</v>
      </c>
      <c r="E56" s="378">
        <v>4727.5379373744317</v>
      </c>
      <c r="F56" s="1368">
        <v>3502.8616426019903</v>
      </c>
      <c r="G56" s="751">
        <v>34.96216578690585</v>
      </c>
      <c r="H56" s="1368">
        <v>97.475593212538584</v>
      </c>
      <c r="I56" s="1368">
        <v>45.427406873077835</v>
      </c>
      <c r="J56" s="751">
        <v>114.57441646379043</v>
      </c>
    </row>
    <row r="57" spans="1:10" ht="12.95" customHeight="1">
      <c r="A57" s="463" t="s">
        <v>235</v>
      </c>
      <c r="B57" s="156"/>
      <c r="C57" s="157"/>
      <c r="D57" s="156"/>
      <c r="E57" s="155"/>
      <c r="F57" s="157"/>
      <c r="G57" s="156"/>
      <c r="H57" s="155"/>
      <c r="I57" s="157"/>
      <c r="J57" s="905"/>
    </row>
    <row r="58" spans="1:10" ht="12.95" customHeight="1">
      <c r="A58" s="465" t="s">
        <v>621</v>
      </c>
      <c r="B58" s="369">
        <v>70468.535765380511</v>
      </c>
      <c r="C58" s="369">
        <v>45873.799003382155</v>
      </c>
      <c r="D58" s="751">
        <v>53.613908802680712</v>
      </c>
      <c r="E58" s="371">
        <v>61008.388235470738</v>
      </c>
      <c r="F58" s="369">
        <v>45349.821442789573</v>
      </c>
      <c r="G58" s="751">
        <v>34.528397895535278</v>
      </c>
      <c r="H58" s="371">
        <v>9460.1475299117683</v>
      </c>
      <c r="I58" s="369">
        <v>523.97756059273559</v>
      </c>
      <c r="J58" s="751">
        <v>1705.4489812903878</v>
      </c>
    </row>
    <row r="59" spans="1:10" ht="12.95" customHeight="1">
      <c r="A59" s="465" t="s">
        <v>622</v>
      </c>
      <c r="B59" s="369">
        <v>22655.487884957682</v>
      </c>
      <c r="C59" s="369">
        <v>17620.131763335499</v>
      </c>
      <c r="D59" s="751">
        <v>28.577289825379747</v>
      </c>
      <c r="E59" s="371">
        <v>21077.791053210069</v>
      </c>
      <c r="F59" s="369">
        <v>17519.519912064203</v>
      </c>
      <c r="G59" s="751">
        <v>20.310323336517833</v>
      </c>
      <c r="H59" s="371">
        <v>1577.6968317474145</v>
      </c>
      <c r="I59" s="369">
        <v>100.61185127128579</v>
      </c>
      <c r="J59" s="751">
        <v>1468.1023774161313</v>
      </c>
    </row>
    <row r="60" spans="1:10" ht="12.95" customHeight="1">
      <c r="A60" s="465" t="s">
        <v>623</v>
      </c>
      <c r="B60" s="369">
        <v>18694.593760672764</v>
      </c>
      <c r="C60" s="369">
        <v>11234.025752757661</v>
      </c>
      <c r="D60" s="751">
        <v>66.410458477752087</v>
      </c>
      <c r="E60" s="371">
        <v>13672.652526469257</v>
      </c>
      <c r="F60" s="369">
        <v>11050.887800741695</v>
      </c>
      <c r="G60" s="751">
        <v>23.724471490440791</v>
      </c>
      <c r="H60" s="371">
        <v>5021.9412342037058</v>
      </c>
      <c r="I60" s="369">
        <v>183.13795201599854</v>
      </c>
      <c r="J60" s="751">
        <v>2642.1630409872664</v>
      </c>
    </row>
    <row r="61" spans="1:10" ht="12.95" customHeight="1">
      <c r="A61" s="465" t="s">
        <v>624</v>
      </c>
      <c r="B61" s="369">
        <v>70468.535765380511</v>
      </c>
      <c r="C61" s="369">
        <v>45873.799003382155</v>
      </c>
      <c r="D61" s="751">
        <v>53.613908802680712</v>
      </c>
      <c r="E61" s="371">
        <v>61008.388235470738</v>
      </c>
      <c r="F61" s="369">
        <v>45349.821442789573</v>
      </c>
      <c r="G61" s="751">
        <v>34.528397895535278</v>
      </c>
      <c r="H61" s="371">
        <v>9460.1475299117683</v>
      </c>
      <c r="I61" s="369">
        <v>523.97756059273559</v>
      </c>
      <c r="J61" s="751">
        <v>1705.4489812903878</v>
      </c>
    </row>
    <row r="62" spans="1:10" ht="12.95" customHeight="1">
      <c r="A62" s="465" t="s">
        <v>625</v>
      </c>
      <c r="B62" s="369">
        <v>1027.0506453886653</v>
      </c>
      <c r="C62" s="369">
        <v>797.44782165823494</v>
      </c>
      <c r="D62" s="751">
        <v>28.792206523680509</v>
      </c>
      <c r="E62" s="371">
        <v>1006.2923515498019</v>
      </c>
      <c r="F62" s="369">
        <v>797.44782165823494</v>
      </c>
      <c r="G62" s="751">
        <v>26.189115352687264</v>
      </c>
      <c r="H62" s="1368">
        <v>20.75829383886256</v>
      </c>
      <c r="I62" s="369">
        <v>0</v>
      </c>
      <c r="J62" s="751" t="s">
        <v>120</v>
      </c>
    </row>
    <row r="63" spans="1:10" ht="12.95" customHeight="1">
      <c r="A63" s="465" t="s">
        <v>626</v>
      </c>
      <c r="B63" s="369">
        <v>537.58593331949737</v>
      </c>
      <c r="C63" s="369">
        <v>420.83727825764589</v>
      </c>
      <c r="D63" s="751">
        <v>27.741994612553157</v>
      </c>
      <c r="E63" s="371">
        <v>537.58593331949737</v>
      </c>
      <c r="F63" s="369">
        <v>420.83727825764589</v>
      </c>
      <c r="G63" s="751">
        <v>27.741994612553157</v>
      </c>
      <c r="H63" s="1368">
        <v>0</v>
      </c>
      <c r="I63" s="369">
        <v>0</v>
      </c>
      <c r="J63" s="751" t="s">
        <v>120</v>
      </c>
    </row>
    <row r="64" spans="1:10" ht="12.95" customHeight="1">
      <c r="A64" s="465" t="s">
        <v>627</v>
      </c>
      <c r="B64" s="369">
        <v>436.05605107123176</v>
      </c>
      <c r="C64" s="369">
        <v>363.10507900233205</v>
      </c>
      <c r="D64" s="751">
        <v>20.090870738944201</v>
      </c>
      <c r="E64" s="371">
        <v>436.05605107123176</v>
      </c>
      <c r="F64" s="369">
        <v>363.10507900233205</v>
      </c>
      <c r="G64" s="751">
        <v>20.090870738944201</v>
      </c>
      <c r="H64" s="1368">
        <v>0</v>
      </c>
      <c r="I64" s="369">
        <v>0</v>
      </c>
      <c r="J64" s="751" t="s">
        <v>120</v>
      </c>
    </row>
    <row r="65" spans="1:10" ht="12.95" customHeight="1">
      <c r="A65" s="465" t="s">
        <v>628</v>
      </c>
      <c r="B65" s="369">
        <v>459.14770465150599</v>
      </c>
      <c r="C65" s="369">
        <v>403.09942133829048</v>
      </c>
      <c r="D65" s="751">
        <v>13.904332367219773</v>
      </c>
      <c r="E65" s="371">
        <v>438.38941081264346</v>
      </c>
      <c r="F65" s="369">
        <v>403.09942133829048</v>
      </c>
      <c r="G65" s="751">
        <v>8.7546614076473119</v>
      </c>
      <c r="H65" s="1368">
        <v>20.75829383886256</v>
      </c>
      <c r="I65" s="369">
        <v>0</v>
      </c>
      <c r="J65" s="751" t="s">
        <v>120</v>
      </c>
    </row>
    <row r="66" spans="1:10" ht="12.95" customHeight="1">
      <c r="A66" s="465" t="s">
        <v>629</v>
      </c>
      <c r="B66" s="369">
        <v>580.93358645251226</v>
      </c>
      <c r="C66" s="369">
        <v>453.35169882688808</v>
      </c>
      <c r="D66" s="751">
        <v>28.14192335790522</v>
      </c>
      <c r="E66" s="371">
        <v>580.93358645251226</v>
      </c>
      <c r="F66" s="369">
        <v>453.35169882688808</v>
      </c>
      <c r="G66" s="751">
        <v>28.14192335790522</v>
      </c>
      <c r="H66" s="483">
        <v>0</v>
      </c>
      <c r="I66" s="369">
        <v>0</v>
      </c>
      <c r="J66" s="751" t="s">
        <v>120</v>
      </c>
    </row>
    <row r="67" spans="1:10" ht="12.95" customHeight="1">
      <c r="A67" s="465" t="s">
        <v>630</v>
      </c>
      <c r="B67" s="369">
        <v>3690.4811567216325</v>
      </c>
      <c r="C67" s="369">
        <v>2822.5726642242075</v>
      </c>
      <c r="D67" s="751">
        <v>30.74884496325172</v>
      </c>
      <c r="E67" s="371">
        <v>3539.3845826332658</v>
      </c>
      <c r="F67" s="369">
        <v>2801.9928311527387</v>
      </c>
      <c r="G67" s="751">
        <v>26.316689439107677</v>
      </c>
      <c r="H67" s="483">
        <v>151.09657408836753</v>
      </c>
      <c r="I67" s="369">
        <v>20.57983307146776</v>
      </c>
      <c r="J67" s="751">
        <v>634.19727732315994</v>
      </c>
    </row>
    <row r="68" spans="1:10" ht="12.95" customHeight="1">
      <c r="A68" s="465" t="s">
        <v>631</v>
      </c>
      <c r="B68" s="369">
        <v>257.5686333892009</v>
      </c>
      <c r="C68" s="369">
        <v>221.07878303538976</v>
      </c>
      <c r="D68" s="751">
        <v>16.50536060168648</v>
      </c>
      <c r="E68" s="371">
        <v>257.5686333892009</v>
      </c>
      <c r="F68" s="369">
        <v>221.07878303538976</v>
      </c>
      <c r="G68" s="751">
        <v>16.50536060168648</v>
      </c>
      <c r="H68" s="484">
        <v>0</v>
      </c>
      <c r="I68" s="369">
        <v>0</v>
      </c>
      <c r="J68" s="751" t="s">
        <v>120</v>
      </c>
    </row>
    <row r="69" spans="1:10" ht="12.95" customHeight="1">
      <c r="A69" s="465" t="s">
        <v>632</v>
      </c>
      <c r="B69" s="369">
        <v>186.77008382418282</v>
      </c>
      <c r="C69" s="369">
        <v>198.48257010655431</v>
      </c>
      <c r="D69" s="751">
        <v>-5.901015024182577</v>
      </c>
      <c r="E69" s="371">
        <v>186.77008382418282</v>
      </c>
      <c r="F69" s="369">
        <v>198.48257010655431</v>
      </c>
      <c r="G69" s="751">
        <v>-5.901015024182577</v>
      </c>
      <c r="H69" s="484">
        <v>0</v>
      </c>
      <c r="I69" s="369">
        <v>0</v>
      </c>
      <c r="J69" s="751" t="s">
        <v>120</v>
      </c>
    </row>
    <row r="70" spans="1:10" ht="12.95" customHeight="1">
      <c r="A70" s="465" t="s">
        <v>633</v>
      </c>
      <c r="B70" s="369">
        <v>339.88851834388277</v>
      </c>
      <c r="C70" s="369">
        <v>223.75869025140298</v>
      </c>
      <c r="D70" s="751">
        <v>51.899583413722475</v>
      </c>
      <c r="E70" s="371">
        <v>339.88851834388277</v>
      </c>
      <c r="F70" s="369">
        <v>223.75869025140298</v>
      </c>
      <c r="G70" s="751">
        <v>51.899583413722475</v>
      </c>
      <c r="H70" s="484">
        <v>0</v>
      </c>
      <c r="I70" s="369">
        <v>0</v>
      </c>
      <c r="J70" s="751" t="s">
        <v>120</v>
      </c>
    </row>
    <row r="71" spans="1:10" s="203" customFormat="1" ht="12.95" customHeight="1">
      <c r="A71" s="465" t="s">
        <v>634</v>
      </c>
      <c r="B71" s="369">
        <v>1827.1701408198915</v>
      </c>
      <c r="C71" s="369">
        <v>697.67935821995798</v>
      </c>
      <c r="D71" s="751">
        <v>161.89253262153099</v>
      </c>
      <c r="E71" s="371">
        <v>1158.0133595824618</v>
      </c>
      <c r="F71" s="369">
        <v>680.87889552442618</v>
      </c>
      <c r="G71" s="751">
        <v>70.076259845084095</v>
      </c>
      <c r="H71" s="381">
        <v>669.15678123742703</v>
      </c>
      <c r="I71" s="369">
        <v>16.800462695531774</v>
      </c>
      <c r="J71" s="751">
        <v>3882.9663823210949</v>
      </c>
    </row>
    <row r="72" spans="1:10" ht="12.95" customHeight="1">
      <c r="A72" s="379" t="s">
        <v>635</v>
      </c>
      <c r="B72" s="382">
        <v>38.813294250376629</v>
      </c>
      <c r="C72" s="382">
        <v>38.900747590043345</v>
      </c>
      <c r="D72" s="380">
        <v>-0.22481146272135266</v>
      </c>
      <c r="E72" s="383">
        <v>39.688847189764786</v>
      </c>
      <c r="F72" s="382">
        <v>38.944894562860462</v>
      </c>
      <c r="G72" s="380">
        <v>1.9102699731373463</v>
      </c>
      <c r="H72" s="383">
        <v>34.634509572169982</v>
      </c>
      <c r="I72" s="382">
        <v>34.959449446502049</v>
      </c>
      <c r="J72" s="380">
        <v>-0.92947652058800179</v>
      </c>
    </row>
    <row r="73" spans="1:10" ht="15" customHeight="1">
      <c r="A73" s="350" t="s">
        <v>262</v>
      </c>
      <c r="C73" s="9"/>
      <c r="F73" s="9"/>
      <c r="H73" s="9"/>
      <c r="I73" s="9"/>
    </row>
    <row r="74" spans="1:10">
      <c r="A74" s="351" t="s">
        <v>263</v>
      </c>
      <c r="D74" s="9"/>
      <c r="G74" s="9"/>
      <c r="I74" s="205"/>
      <c r="J74" s="9"/>
    </row>
    <row r="75" spans="1:10" s="2" customFormat="1" ht="14.25">
      <c r="A75" s="251"/>
      <c r="B75" s="183"/>
      <c r="C75" s="229"/>
      <c r="D75" s="226"/>
      <c r="E75" s="223"/>
      <c r="F75" s="223"/>
      <c r="G75" s="223"/>
      <c r="H75" s="223"/>
      <c r="I75" s="223"/>
      <c r="J75" s="223"/>
    </row>
    <row r="76" spans="1:10" s="2" customFormat="1" ht="14.25">
      <c r="A76" s="251"/>
      <c r="B76" s="183"/>
      <c r="C76" s="223"/>
      <c r="D76" s="223"/>
      <c r="E76" s="223"/>
      <c r="F76" s="223"/>
      <c r="G76" s="223"/>
      <c r="H76" s="223"/>
      <c r="I76" s="223"/>
      <c r="J76" s="223"/>
    </row>
    <row r="77" spans="1:10">
      <c r="A77" s="251"/>
    </row>
    <row r="78" spans="1:10">
      <c r="A78" s="257"/>
    </row>
  </sheetData>
  <sheetProtection formatCells="0" formatColumns="0" formatRows="0" insertColumns="0" insertRows="0" insertHyperlinks="0" deleteColumns="0" deleteRows="0" sort="0" autoFilter="0" pivotTables="0"/>
  <mergeCells count="6">
    <mergeCell ref="A4:A5"/>
    <mergeCell ref="A1:J1"/>
    <mergeCell ref="A2:J2"/>
    <mergeCell ref="B4:D4"/>
    <mergeCell ref="E4:G4"/>
    <mergeCell ref="H4:J4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C7B1-7614-4F7F-96AC-6E2290E32650}">
  <sheetPr codeName="Sheet4"/>
  <dimension ref="A1:AW73"/>
  <sheetViews>
    <sheetView showGridLines="0" workbookViewId="0">
      <selection activeCell="A29" sqref="A29"/>
    </sheetView>
  </sheetViews>
  <sheetFormatPr defaultColWidth="9.140625" defaultRowHeight="12.75"/>
  <cols>
    <col min="1" max="1" width="32.85546875" customWidth="1"/>
    <col min="2" max="14" width="11.85546875" customWidth="1"/>
    <col min="18" max="18" width="12.28515625" style="493" bestFit="1" customWidth="1"/>
    <col min="19" max="19" width="9.140625" style="493"/>
  </cols>
  <sheetData>
    <row r="1" spans="1:49" ht="15.75" customHeight="1">
      <c r="A1" s="1460" t="s">
        <v>1001</v>
      </c>
      <c r="B1" s="1460"/>
      <c r="C1" s="1460"/>
      <c r="D1" s="1460"/>
      <c r="E1" s="1460"/>
      <c r="F1" s="1460"/>
      <c r="G1" s="1460"/>
      <c r="H1" s="1460"/>
      <c r="I1" s="1460"/>
      <c r="J1" s="1460"/>
      <c r="K1" s="1460"/>
      <c r="L1" s="1460"/>
      <c r="M1" s="1460"/>
      <c r="N1" s="1460"/>
    </row>
    <row r="3" spans="1:49" s="164" customFormat="1" ht="12">
      <c r="A3" s="534" t="s">
        <v>169</v>
      </c>
      <c r="B3" s="534" t="s">
        <v>154</v>
      </c>
      <c r="C3" s="534" t="s">
        <v>155</v>
      </c>
      <c r="D3" s="534" t="s">
        <v>156</v>
      </c>
      <c r="E3" s="534" t="s">
        <v>157</v>
      </c>
      <c r="F3" s="534" t="s">
        <v>158</v>
      </c>
      <c r="G3" s="534" t="s">
        <v>159</v>
      </c>
      <c r="H3" s="534" t="s">
        <v>160</v>
      </c>
      <c r="I3" s="534" t="s">
        <v>161</v>
      </c>
      <c r="J3" s="534" t="s">
        <v>162</v>
      </c>
      <c r="K3" s="534" t="s">
        <v>163</v>
      </c>
      <c r="L3" s="534" t="s">
        <v>164</v>
      </c>
      <c r="M3" s="534" t="s">
        <v>165</v>
      </c>
      <c r="N3" s="535" t="s">
        <v>166</v>
      </c>
      <c r="R3" s="495"/>
      <c r="S3" s="495"/>
      <c r="AW3" s="536"/>
    </row>
    <row r="4" spans="1:49" s="164" customFormat="1" ht="12">
      <c r="A4" s="283" t="s">
        <v>118</v>
      </c>
      <c r="B4" s="550">
        <v>1381.7508038263315</v>
      </c>
      <c r="C4" s="550">
        <v>1329.7609021900339</v>
      </c>
      <c r="D4" s="550">
        <v>1575.3811379093572</v>
      </c>
      <c r="E4" s="564">
        <v>1621.3570612397407</v>
      </c>
      <c r="F4" s="564">
        <v>1560.3127213275941</v>
      </c>
      <c r="G4" s="564">
        <v>1891.6003953452973</v>
      </c>
      <c r="H4" s="564">
        <v>1991.096786019478</v>
      </c>
      <c r="I4" s="564">
        <v>1744.9128790626939</v>
      </c>
      <c r="J4" s="564">
        <v>1519.1250391034205</v>
      </c>
      <c r="K4" s="564">
        <v>1539.0444577982555</v>
      </c>
      <c r="L4" s="564">
        <v>1565.1529413925621</v>
      </c>
      <c r="M4" s="564">
        <v>1979.6538098688932</v>
      </c>
      <c r="N4" s="550">
        <v>19699.14893508366</v>
      </c>
      <c r="R4" s="1179"/>
      <c r="S4" s="1181"/>
      <c r="AW4" s="536"/>
    </row>
    <row r="5" spans="1:49" s="164" customFormat="1" ht="12">
      <c r="A5" s="537" t="s">
        <v>145</v>
      </c>
      <c r="B5" s="538">
        <v>1378.2521646625503</v>
      </c>
      <c r="C5" s="538">
        <v>1326.5097643568417</v>
      </c>
      <c r="D5" s="538">
        <v>1574.1909764994818</v>
      </c>
      <c r="E5" s="565">
        <v>1617.0496673194482</v>
      </c>
      <c r="F5" s="565">
        <v>1558.9770953010045</v>
      </c>
      <c r="G5" s="565">
        <v>1890.9383817540163</v>
      </c>
      <c r="H5" s="565">
        <v>1991.096786019478</v>
      </c>
      <c r="I5" s="565">
        <v>1744.9128790626939</v>
      </c>
      <c r="J5" s="565">
        <v>1512.3878873313058</v>
      </c>
      <c r="K5" s="565">
        <v>1523.700562748427</v>
      </c>
      <c r="L5" s="565">
        <v>1561.5945675420724</v>
      </c>
      <c r="M5" s="565">
        <v>1974.0083599778479</v>
      </c>
      <c r="N5" s="538">
        <v>19653.619092575169</v>
      </c>
      <c r="R5" s="1179"/>
      <c r="S5" s="1181"/>
      <c r="AW5" s="536"/>
    </row>
    <row r="6" spans="1:49" s="164" customFormat="1" ht="12">
      <c r="A6" s="537" t="s">
        <v>170</v>
      </c>
      <c r="B6" s="538">
        <v>558.18059067371246</v>
      </c>
      <c r="C6" s="538">
        <v>551.36711838248698</v>
      </c>
      <c r="D6" s="538">
        <v>692.37991472800877</v>
      </c>
      <c r="E6" s="565">
        <v>713.92175034079139</v>
      </c>
      <c r="F6" s="565">
        <v>729.32311172527238</v>
      </c>
      <c r="G6" s="565">
        <v>813.67667315361859</v>
      </c>
      <c r="H6" s="565">
        <v>841.86407669922892</v>
      </c>
      <c r="I6" s="565">
        <v>813.50976927404088</v>
      </c>
      <c r="J6" s="565">
        <v>698.97443115853025</v>
      </c>
      <c r="K6" s="565">
        <v>668.44805353969969</v>
      </c>
      <c r="L6" s="565">
        <v>737.9119034328213</v>
      </c>
      <c r="M6" s="565">
        <v>874.17024292091355</v>
      </c>
      <c r="N6" s="538">
        <v>8693.7276360291253</v>
      </c>
      <c r="R6" s="1179"/>
      <c r="S6" s="1181"/>
      <c r="AW6" s="536"/>
    </row>
    <row r="7" spans="1:49" s="164" customFormat="1" ht="12">
      <c r="A7" s="537" t="s">
        <v>171</v>
      </c>
      <c r="B7" s="538">
        <v>419.71840938029572</v>
      </c>
      <c r="C7" s="538">
        <v>412.122655643396</v>
      </c>
      <c r="D7" s="538">
        <v>473.77696881751638</v>
      </c>
      <c r="E7" s="565">
        <v>505.38059840204744</v>
      </c>
      <c r="F7" s="565">
        <v>453.11534810566309</v>
      </c>
      <c r="G7" s="565">
        <v>567.44489919304783</v>
      </c>
      <c r="H7" s="565">
        <v>607.5507873266115</v>
      </c>
      <c r="I7" s="565">
        <v>483.97003448463761</v>
      </c>
      <c r="J7" s="565">
        <v>428.29227950385626</v>
      </c>
      <c r="K7" s="565">
        <v>435.85195065811405</v>
      </c>
      <c r="L7" s="565">
        <v>451.1947113293877</v>
      </c>
      <c r="M7" s="565">
        <v>583.59486790751862</v>
      </c>
      <c r="N7" s="538">
        <v>5822.0135107520928</v>
      </c>
      <c r="R7" s="1179"/>
      <c r="S7" s="1181"/>
      <c r="AW7" s="536"/>
    </row>
    <row r="8" spans="1:49" s="164" customFormat="1" ht="12">
      <c r="A8" s="537" t="s">
        <v>172</v>
      </c>
      <c r="B8" s="538">
        <v>2.2643029661282457</v>
      </c>
      <c r="C8" s="538">
        <v>3.035016058014258</v>
      </c>
      <c r="D8" s="538">
        <v>3.928320762089502</v>
      </c>
      <c r="E8" s="565">
        <v>3.886134178612255</v>
      </c>
      <c r="F8" s="565">
        <v>3.386937224341648</v>
      </c>
      <c r="G8" s="565">
        <v>2.7474306668051778</v>
      </c>
      <c r="H8" s="565">
        <v>3.151856487006282</v>
      </c>
      <c r="I8" s="565">
        <v>2.2941879098083198</v>
      </c>
      <c r="J8" s="565">
        <v>2.0747101131250547</v>
      </c>
      <c r="K8" s="565">
        <v>4.0437048772255402</v>
      </c>
      <c r="L8" s="565">
        <v>3.8027485411052497</v>
      </c>
      <c r="M8" s="565">
        <v>4.6014900751591821</v>
      </c>
      <c r="N8" s="538">
        <v>39.216839859420716</v>
      </c>
      <c r="R8" s="1179"/>
      <c r="S8" s="1181"/>
      <c r="AW8" s="536"/>
    </row>
    <row r="9" spans="1:49" s="164" customFormat="1" ht="12">
      <c r="A9" s="537" t="s">
        <v>173</v>
      </c>
      <c r="B9" s="538">
        <v>5.7644821576636893</v>
      </c>
      <c r="C9" s="538">
        <v>13.299657142806389</v>
      </c>
      <c r="D9" s="538">
        <v>12.41440092852423</v>
      </c>
      <c r="E9" s="565">
        <v>11.987979242339767</v>
      </c>
      <c r="F9" s="565">
        <v>12.16467824714951</v>
      </c>
      <c r="G9" s="565">
        <v>13.24213919762288</v>
      </c>
      <c r="H9" s="565">
        <v>16.321055233338274</v>
      </c>
      <c r="I9" s="565">
        <v>13.518345374552158</v>
      </c>
      <c r="J9" s="565">
        <v>11.005532701302513</v>
      </c>
      <c r="K9" s="565">
        <v>13.479726128773336</v>
      </c>
      <c r="L9" s="565">
        <v>11.237046765331858</v>
      </c>
      <c r="M9" s="565">
        <v>16.349104896139618</v>
      </c>
      <c r="N9" s="538">
        <v>150.78414801554422</v>
      </c>
      <c r="R9" s="1179"/>
      <c r="S9" s="1181"/>
      <c r="AW9" s="536"/>
    </row>
    <row r="10" spans="1:49" s="164" customFormat="1" ht="12">
      <c r="A10" s="537" t="s">
        <v>174</v>
      </c>
      <c r="B10" s="538">
        <v>159.56775836931041</v>
      </c>
      <c r="C10" s="538">
        <v>152.6053617685933</v>
      </c>
      <c r="D10" s="538">
        <v>167.56282863178504</v>
      </c>
      <c r="E10" s="565">
        <v>179.23291678542898</v>
      </c>
      <c r="F10" s="565">
        <v>176.90557698825381</v>
      </c>
      <c r="G10" s="565">
        <v>238.68683189812231</v>
      </c>
      <c r="H10" s="565">
        <v>245.53236397204512</v>
      </c>
      <c r="I10" s="565">
        <v>195.52466334965925</v>
      </c>
      <c r="J10" s="565">
        <v>173.99733940140126</v>
      </c>
      <c r="K10" s="565">
        <v>173.95942846444979</v>
      </c>
      <c r="L10" s="565">
        <v>161.63942598113468</v>
      </c>
      <c r="M10" s="565">
        <v>200.09922225359679</v>
      </c>
      <c r="N10" s="538">
        <v>2225.3137178637808</v>
      </c>
      <c r="R10" s="1179"/>
      <c r="S10" s="1181"/>
      <c r="AW10" s="536"/>
    </row>
    <row r="11" spans="1:49" s="164" customFormat="1" ht="12">
      <c r="A11" s="537" t="s">
        <v>175</v>
      </c>
      <c r="B11" s="538">
        <v>232.75662111543977</v>
      </c>
      <c r="C11" s="538">
        <v>194.07995536154459</v>
      </c>
      <c r="D11" s="538">
        <v>224.12854263155799</v>
      </c>
      <c r="E11" s="565">
        <v>202.64028837022829</v>
      </c>
      <c r="F11" s="565">
        <v>184.08144301032411</v>
      </c>
      <c r="G11" s="565">
        <v>255.14040764479958</v>
      </c>
      <c r="H11" s="565">
        <v>276.67664630124807</v>
      </c>
      <c r="I11" s="565">
        <v>236.09587866999584</v>
      </c>
      <c r="J11" s="565">
        <v>198.04359445309052</v>
      </c>
      <c r="K11" s="565">
        <v>227.91769908016482</v>
      </c>
      <c r="L11" s="565">
        <v>195.80873149229154</v>
      </c>
      <c r="M11" s="565">
        <v>295.19343192452016</v>
      </c>
      <c r="N11" s="538">
        <v>2722.5632400552049</v>
      </c>
      <c r="R11" s="1179"/>
      <c r="S11" s="1181"/>
      <c r="AW11" s="536"/>
    </row>
    <row r="12" spans="1:49" s="164" customFormat="1" ht="12">
      <c r="A12" s="537" t="s">
        <v>135</v>
      </c>
      <c r="B12" s="538">
        <v>3.4986391637811707</v>
      </c>
      <c r="C12" s="538">
        <v>3.2511378331920779</v>
      </c>
      <c r="D12" s="538">
        <v>1.1901614098754367</v>
      </c>
      <c r="E12" s="565">
        <v>4.3073939202923945</v>
      </c>
      <c r="F12" s="565">
        <v>1.3356260265896869</v>
      </c>
      <c r="G12" s="565">
        <v>0.66201359128092752</v>
      </c>
      <c r="H12" s="284">
        <v>0</v>
      </c>
      <c r="I12" s="284">
        <v>0</v>
      </c>
      <c r="J12" s="565">
        <v>6.737151772114701</v>
      </c>
      <c r="K12" s="565">
        <v>15.343895049828406</v>
      </c>
      <c r="L12" s="565">
        <v>3.558373850489617</v>
      </c>
      <c r="M12" s="565">
        <v>5.6454498910453186</v>
      </c>
      <c r="N12" s="538">
        <v>45.529842508489736</v>
      </c>
      <c r="R12" s="1179"/>
      <c r="S12" s="1181"/>
      <c r="AW12" s="536"/>
    </row>
    <row r="13" spans="1:49" s="164" customFormat="1" ht="12">
      <c r="A13" s="283" t="s">
        <v>136</v>
      </c>
      <c r="B13" s="551">
        <v>6259957.7441595569</v>
      </c>
      <c r="C13" s="551">
        <v>5809669.9354705065</v>
      </c>
      <c r="D13" s="551">
        <v>7062607.6437247423</v>
      </c>
      <c r="E13" s="551">
        <v>7115550.2807786185</v>
      </c>
      <c r="F13" s="551">
        <v>6888666.0819851551</v>
      </c>
      <c r="G13" s="551">
        <v>7959650.9158527749</v>
      </c>
      <c r="H13" s="551">
        <v>8625980.4108575601</v>
      </c>
      <c r="I13" s="551">
        <v>7499144.9867866971</v>
      </c>
      <c r="J13" s="551">
        <v>6288572.0373355811</v>
      </c>
      <c r="K13" s="551">
        <v>6827124.2123701284</v>
      </c>
      <c r="L13" s="552">
        <v>6600023.3586570704</v>
      </c>
      <c r="M13" s="552">
        <v>8302844.6220173994</v>
      </c>
      <c r="N13" s="552">
        <v>85239792.229995802</v>
      </c>
      <c r="R13" s="1180"/>
      <c r="S13" s="1180"/>
      <c r="AW13" s="536"/>
    </row>
    <row r="14" spans="1:49" s="164" customFormat="1" ht="12">
      <c r="A14" s="537" t="s">
        <v>145</v>
      </c>
      <c r="B14" s="540">
        <v>6223435.7668680483</v>
      </c>
      <c r="C14" s="540">
        <v>5771453.4808613928</v>
      </c>
      <c r="D14" s="540">
        <v>7046878.3218149738</v>
      </c>
      <c r="E14" s="540">
        <v>7067889.1200675694</v>
      </c>
      <c r="F14" s="540">
        <v>6874588.5430530086</v>
      </c>
      <c r="G14" s="540">
        <v>7953216.406048853</v>
      </c>
      <c r="H14" s="540">
        <v>8625980.4108575601</v>
      </c>
      <c r="I14" s="540">
        <v>7499144.9867866971</v>
      </c>
      <c r="J14" s="540">
        <v>6221489.9335303716</v>
      </c>
      <c r="K14" s="540">
        <v>6662968.158235712</v>
      </c>
      <c r="L14" s="541">
        <v>6556043.0375967566</v>
      </c>
      <c r="M14" s="541">
        <v>8233098.8071857896</v>
      </c>
      <c r="N14" s="541">
        <v>84736186.972906739</v>
      </c>
      <c r="R14" s="1180"/>
      <c r="S14" s="1180"/>
      <c r="AW14" s="536"/>
    </row>
    <row r="15" spans="1:49" s="164" customFormat="1" ht="12">
      <c r="A15" s="537" t="s">
        <v>170</v>
      </c>
      <c r="B15" s="540">
        <v>2414434.6978051709</v>
      </c>
      <c r="C15" s="540">
        <v>2301477.4134966652</v>
      </c>
      <c r="D15" s="540">
        <v>2968205.9903916102</v>
      </c>
      <c r="E15" s="540">
        <v>2967527.7323222384</v>
      </c>
      <c r="F15" s="540">
        <v>3001933.9979137531</v>
      </c>
      <c r="G15" s="540">
        <v>3330107.6442400464</v>
      </c>
      <c r="H15" s="540">
        <v>3736110.122800211</v>
      </c>
      <c r="I15" s="540">
        <v>3422212.2001141626</v>
      </c>
      <c r="J15" s="540">
        <v>2724831.3428328121</v>
      </c>
      <c r="K15" s="540">
        <v>2802303.0164437131</v>
      </c>
      <c r="L15" s="541">
        <v>2837735.9886538889</v>
      </c>
      <c r="M15" s="541">
        <v>3661864.5773529625</v>
      </c>
      <c r="N15" s="541">
        <v>36168744.724367239</v>
      </c>
      <c r="R15" s="1180"/>
      <c r="S15" s="1180"/>
      <c r="AW15" s="536"/>
    </row>
    <row r="16" spans="1:49" s="164" customFormat="1" ht="12">
      <c r="A16" s="537" t="s">
        <v>171</v>
      </c>
      <c r="B16" s="540">
        <v>1792898.5515867905</v>
      </c>
      <c r="C16" s="540">
        <v>1713025.108752643</v>
      </c>
      <c r="D16" s="540">
        <v>1990348.2901013778</v>
      </c>
      <c r="E16" s="540">
        <v>2046520.4176078034</v>
      </c>
      <c r="F16" s="540">
        <v>1906276.1424684497</v>
      </c>
      <c r="G16" s="540">
        <v>2288690.4553375542</v>
      </c>
      <c r="H16" s="540">
        <v>2416929.2097382704</v>
      </c>
      <c r="I16" s="540">
        <v>2029661.768177144</v>
      </c>
      <c r="J16" s="540">
        <v>1689204.6965364884</v>
      </c>
      <c r="K16" s="540">
        <v>1840537.4572841714</v>
      </c>
      <c r="L16" s="541">
        <v>1878399.4651439793</v>
      </c>
      <c r="M16" s="541">
        <v>2237314.7697643903</v>
      </c>
      <c r="N16" s="541">
        <v>23829806.332499061</v>
      </c>
      <c r="R16" s="1180"/>
      <c r="S16" s="1180"/>
      <c r="AW16" s="536"/>
    </row>
    <row r="17" spans="1:49" s="164" customFormat="1" ht="12">
      <c r="A17" s="537" t="s">
        <v>172</v>
      </c>
      <c r="B17" s="540">
        <v>25720.160326842179</v>
      </c>
      <c r="C17" s="540">
        <v>20560.254456495539</v>
      </c>
      <c r="D17" s="540">
        <v>20896.058682903684</v>
      </c>
      <c r="E17" s="540">
        <v>18986.109100210419</v>
      </c>
      <c r="F17" s="540">
        <v>17138.895330854979</v>
      </c>
      <c r="G17" s="540">
        <v>19880.84069029802</v>
      </c>
      <c r="H17" s="540">
        <v>20045.404267890663</v>
      </c>
      <c r="I17" s="540">
        <v>20365.346287758013</v>
      </c>
      <c r="J17" s="540">
        <v>15429.554093510176</v>
      </c>
      <c r="K17" s="540">
        <v>19906.182929169336</v>
      </c>
      <c r="L17" s="541">
        <v>26688.862173164252</v>
      </c>
      <c r="M17" s="541">
        <v>31019.559216593116</v>
      </c>
      <c r="N17" s="541">
        <v>256637.22755569039</v>
      </c>
      <c r="R17" s="1180"/>
      <c r="S17" s="1180"/>
      <c r="AW17" s="536"/>
    </row>
    <row r="18" spans="1:49" s="164" customFormat="1" ht="12">
      <c r="A18" s="537" t="s">
        <v>173</v>
      </c>
      <c r="B18" s="540">
        <v>22147.623317916725</v>
      </c>
      <c r="C18" s="540">
        <v>21988.723886531203</v>
      </c>
      <c r="D18" s="540">
        <v>22322.404691173633</v>
      </c>
      <c r="E18" s="540">
        <v>26965.63497203782</v>
      </c>
      <c r="F18" s="540">
        <v>23387.507970241699</v>
      </c>
      <c r="G18" s="540">
        <v>25360.537006394319</v>
      </c>
      <c r="H18" s="540">
        <v>23796.137411753101</v>
      </c>
      <c r="I18" s="540">
        <v>20329.073541865702</v>
      </c>
      <c r="J18" s="540">
        <v>19573.578018180131</v>
      </c>
      <c r="K18" s="540">
        <v>24347.93632568929</v>
      </c>
      <c r="L18" s="541">
        <v>21717.352348553239</v>
      </c>
      <c r="M18" s="541">
        <v>27563.490409741411</v>
      </c>
      <c r="N18" s="541">
        <v>279499.99990007828</v>
      </c>
      <c r="R18" s="1180"/>
      <c r="S18" s="1180"/>
      <c r="AW18" s="536"/>
    </row>
    <row r="19" spans="1:49" s="164" customFormat="1" ht="12">
      <c r="A19" s="537" t="s">
        <v>174</v>
      </c>
      <c r="B19" s="540">
        <v>795844.05116405326</v>
      </c>
      <c r="C19" s="540">
        <v>724212.14366931713</v>
      </c>
      <c r="D19" s="540">
        <v>873048.45860159898</v>
      </c>
      <c r="E19" s="540">
        <v>884750.45630685636</v>
      </c>
      <c r="F19" s="540">
        <v>868381.4829371958</v>
      </c>
      <c r="G19" s="540">
        <v>1039195.2626348319</v>
      </c>
      <c r="H19" s="540">
        <v>1084424.4681949075</v>
      </c>
      <c r="I19" s="540">
        <v>891031.28249608306</v>
      </c>
      <c r="J19" s="540">
        <v>775372.60153625265</v>
      </c>
      <c r="K19" s="540">
        <v>819597.46471175703</v>
      </c>
      <c r="L19" s="541">
        <v>756026.63283512846</v>
      </c>
      <c r="M19" s="541">
        <v>928638.14048387553</v>
      </c>
      <c r="N19" s="541">
        <v>10440522.445571857</v>
      </c>
      <c r="R19" s="1180"/>
      <c r="S19" s="1180"/>
      <c r="AW19" s="536"/>
    </row>
    <row r="20" spans="1:49" s="164" customFormat="1" ht="12">
      <c r="A20" s="537" t="s">
        <v>175</v>
      </c>
      <c r="B20" s="540">
        <v>1172390.6826638523</v>
      </c>
      <c r="C20" s="540">
        <v>990189.83660503069</v>
      </c>
      <c r="D20" s="540">
        <v>1172057.1193466354</v>
      </c>
      <c r="E20" s="540">
        <v>1123138.7697540806</v>
      </c>
      <c r="F20" s="540">
        <v>1057470.5164357303</v>
      </c>
      <c r="G20" s="540">
        <v>1249981.666153901</v>
      </c>
      <c r="H20" s="540">
        <v>1344675.0684417866</v>
      </c>
      <c r="I20" s="540">
        <v>1115545.3161749099</v>
      </c>
      <c r="J20" s="540">
        <v>997078.16050780588</v>
      </c>
      <c r="K20" s="540">
        <v>1156276.1005483491</v>
      </c>
      <c r="L20" s="541">
        <v>1035474.7364411685</v>
      </c>
      <c r="M20" s="541">
        <v>1346698.2699485968</v>
      </c>
      <c r="N20" s="541">
        <v>13760976.243021848</v>
      </c>
      <c r="R20" s="1180"/>
      <c r="S20" s="1180"/>
      <c r="AW20" s="536"/>
    </row>
    <row r="21" spans="1:49" s="164" customFormat="1" ht="12">
      <c r="A21" s="537" t="s">
        <v>135</v>
      </c>
      <c r="B21" s="540">
        <v>36521.977291508301</v>
      </c>
      <c r="C21" s="540">
        <v>38216.454609113367</v>
      </c>
      <c r="D21" s="540">
        <v>15729.321909768385</v>
      </c>
      <c r="E21" s="540">
        <v>47661.160711048789</v>
      </c>
      <c r="F21" s="540">
        <v>14077.538932146867</v>
      </c>
      <c r="G21" s="540">
        <v>6434.5098039215618</v>
      </c>
      <c r="H21" s="540">
        <v>0</v>
      </c>
      <c r="I21" s="540">
        <v>0</v>
      </c>
      <c r="J21" s="540">
        <v>67082.103805209757</v>
      </c>
      <c r="K21" s="540">
        <v>164156.05413441668</v>
      </c>
      <c r="L21" s="541">
        <v>43980.321060314032</v>
      </c>
      <c r="M21" s="541">
        <v>69745.814831609547</v>
      </c>
      <c r="N21" s="541">
        <v>503605.2570890573</v>
      </c>
      <c r="R21" s="1180"/>
      <c r="S21" s="1180"/>
      <c r="AW21" s="536"/>
    </row>
    <row r="22" spans="1:49" s="164" customFormat="1" ht="12">
      <c r="A22" s="283" t="s">
        <v>137</v>
      </c>
      <c r="B22" s="551">
        <v>574096.05677688343</v>
      </c>
      <c r="C22" s="551">
        <v>620019.99982050736</v>
      </c>
      <c r="D22" s="551">
        <v>792116.28830108698</v>
      </c>
      <c r="E22" s="551">
        <v>818157.09554836899</v>
      </c>
      <c r="F22" s="551">
        <v>775916.28303907393</v>
      </c>
      <c r="G22" s="551">
        <v>842226.78531450895</v>
      </c>
      <c r="H22" s="551">
        <v>918616.16571728326</v>
      </c>
      <c r="I22" s="551">
        <v>829771.94612816384</v>
      </c>
      <c r="J22" s="551">
        <v>703679.1082014537</v>
      </c>
      <c r="K22" s="551">
        <v>758607.82240110752</v>
      </c>
      <c r="L22" s="552">
        <v>728887.99384005624</v>
      </c>
      <c r="M22" s="552">
        <v>871887.59426421893</v>
      </c>
      <c r="N22" s="552">
        <v>9233983.1393527128</v>
      </c>
      <c r="R22" s="1180"/>
      <c r="S22" s="1180"/>
      <c r="AW22" s="536"/>
    </row>
    <row r="23" spans="1:49" s="164" customFormat="1" ht="12">
      <c r="A23" s="537" t="s">
        <v>145</v>
      </c>
      <c r="B23" s="540">
        <v>567101.14402520552</v>
      </c>
      <c r="C23" s="540">
        <v>613085.23651386425</v>
      </c>
      <c r="D23" s="540">
        <v>788910.49173070828</v>
      </c>
      <c r="E23" s="540">
        <v>809498.31505965965</v>
      </c>
      <c r="F23" s="540">
        <v>773685.28303907393</v>
      </c>
      <c r="G23" s="540">
        <v>841108.40622954164</v>
      </c>
      <c r="H23" s="540">
        <v>918616.16571728326</v>
      </c>
      <c r="I23" s="540">
        <v>829771.94612816384</v>
      </c>
      <c r="J23" s="540">
        <v>692205.23571823235</v>
      </c>
      <c r="K23" s="540">
        <v>727399.93160859076</v>
      </c>
      <c r="L23" s="541">
        <v>719022.21521410195</v>
      </c>
      <c r="M23" s="541">
        <v>858269.34250951838</v>
      </c>
      <c r="N23" s="541">
        <v>9138673.7134939432</v>
      </c>
      <c r="R23" s="1180"/>
      <c r="S23" s="1180"/>
      <c r="AW23" s="536"/>
    </row>
    <row r="24" spans="1:49" s="164" customFormat="1" ht="12">
      <c r="A24" s="537" t="s">
        <v>170</v>
      </c>
      <c r="B24" s="540">
        <v>276821.2213985296</v>
      </c>
      <c r="C24" s="540">
        <v>307864.52301777166</v>
      </c>
      <c r="D24" s="540">
        <v>403530.22619409778</v>
      </c>
      <c r="E24" s="540">
        <v>415996.95405120699</v>
      </c>
      <c r="F24" s="540">
        <v>415219.36384409008</v>
      </c>
      <c r="G24" s="540">
        <v>437343.7965689135</v>
      </c>
      <c r="H24" s="540">
        <v>490033.43140220619</v>
      </c>
      <c r="I24" s="540">
        <v>457270.86560898321</v>
      </c>
      <c r="J24" s="540">
        <v>384971.82820787886</v>
      </c>
      <c r="K24" s="540">
        <v>390603.48352493148</v>
      </c>
      <c r="L24" s="541">
        <v>393203.42734168278</v>
      </c>
      <c r="M24" s="541">
        <v>485310.7065793348</v>
      </c>
      <c r="N24" s="541">
        <v>4858169.8277396271</v>
      </c>
      <c r="R24" s="1180"/>
      <c r="S24" s="1180"/>
      <c r="AW24" s="536"/>
    </row>
    <row r="25" spans="1:49" s="164" customFormat="1" ht="12">
      <c r="A25" s="537" t="s">
        <v>171</v>
      </c>
      <c r="B25" s="540">
        <v>183436.19637399225</v>
      </c>
      <c r="C25" s="540">
        <v>193148.53569714128</v>
      </c>
      <c r="D25" s="540">
        <v>240256.58828266175</v>
      </c>
      <c r="E25" s="540">
        <v>255433.47746049217</v>
      </c>
      <c r="F25" s="540">
        <v>247328.8036137353</v>
      </c>
      <c r="G25" s="540">
        <v>287877.57685743389</v>
      </c>
      <c r="H25" s="540">
        <v>305862.10574394208</v>
      </c>
      <c r="I25" s="540">
        <v>266176.39839071635</v>
      </c>
      <c r="J25" s="540">
        <v>219666.8579795243</v>
      </c>
      <c r="K25" s="540">
        <v>230512.17259589749</v>
      </c>
      <c r="L25" s="541">
        <v>230380.36421070059</v>
      </c>
      <c r="M25" s="541">
        <v>261079.9466001073</v>
      </c>
      <c r="N25" s="541">
        <v>2921159.0238063452</v>
      </c>
      <c r="R25" s="1180"/>
      <c r="S25" s="1180"/>
      <c r="AW25" s="536"/>
    </row>
    <row r="26" spans="1:49" s="164" customFormat="1" ht="12">
      <c r="A26" s="537" t="s">
        <v>172</v>
      </c>
      <c r="B26" s="540">
        <v>2862.82192474357</v>
      </c>
      <c r="C26" s="540">
        <v>3213.4776442689945</v>
      </c>
      <c r="D26" s="540">
        <v>3374.2784341054298</v>
      </c>
      <c r="E26" s="540">
        <v>3698.7586521001417</v>
      </c>
      <c r="F26" s="540">
        <v>3159.5900614259895</v>
      </c>
      <c r="G26" s="540">
        <v>3551.1845997451892</v>
      </c>
      <c r="H26" s="540">
        <v>4072.2642048726671</v>
      </c>
      <c r="I26" s="540">
        <v>4166.6157579042338</v>
      </c>
      <c r="J26" s="540">
        <v>3376.5576353921674</v>
      </c>
      <c r="K26" s="540">
        <v>3508.296057150118</v>
      </c>
      <c r="L26" s="541">
        <v>3997.979465449393</v>
      </c>
      <c r="M26" s="541">
        <v>4334.8117031882903</v>
      </c>
      <c r="N26" s="541">
        <v>43316.636140346192</v>
      </c>
      <c r="R26" s="1180"/>
      <c r="S26" s="1180"/>
      <c r="AW26" s="536"/>
    </row>
    <row r="27" spans="1:49" s="164" customFormat="1" ht="12">
      <c r="A27" s="537" t="s">
        <v>173</v>
      </c>
      <c r="B27" s="540">
        <v>3875.5401629013354</v>
      </c>
      <c r="C27" s="540">
        <v>4769.3707518286292</v>
      </c>
      <c r="D27" s="540">
        <v>5368.9293950680094</v>
      </c>
      <c r="E27" s="540">
        <v>6402.6475914841403</v>
      </c>
      <c r="F27" s="540">
        <v>5682.464502401459</v>
      </c>
      <c r="G27" s="540">
        <v>6075.353322694119</v>
      </c>
      <c r="H27" s="540">
        <v>6172.5548711945239</v>
      </c>
      <c r="I27" s="540">
        <v>5614.6172987329428</v>
      </c>
      <c r="J27" s="540">
        <v>5684.2473627983954</v>
      </c>
      <c r="K27" s="540">
        <v>6301.6768244107097</v>
      </c>
      <c r="L27" s="541">
        <v>5781.4789926596832</v>
      </c>
      <c r="M27" s="541">
        <v>6287.5148712220125</v>
      </c>
      <c r="N27" s="541">
        <v>68016.395947395955</v>
      </c>
      <c r="R27" s="1180"/>
      <c r="S27" s="1180"/>
      <c r="AW27" s="536"/>
    </row>
    <row r="28" spans="1:49" s="164" customFormat="1" ht="12">
      <c r="A28" s="537" t="s">
        <v>174</v>
      </c>
      <c r="B28" s="540">
        <v>85067.138870521318</v>
      </c>
      <c r="C28" s="540">
        <v>88092.630608350722</v>
      </c>
      <c r="D28" s="540">
        <v>109856.43534874215</v>
      </c>
      <c r="E28" s="540">
        <v>115881.05683809688</v>
      </c>
      <c r="F28" s="540">
        <v>115587.01765324584</v>
      </c>
      <c r="G28" s="540">
        <v>133606.36392695966</v>
      </c>
      <c r="H28" s="540">
        <v>138881.55665739314</v>
      </c>
      <c r="I28" s="540">
        <v>120808.27441590761</v>
      </c>
      <c r="J28" s="540">
        <v>104498.60388938313</v>
      </c>
      <c r="K28" s="540">
        <v>109324.08014708194</v>
      </c>
      <c r="L28" s="541">
        <v>101783.38778093684</v>
      </c>
      <c r="M28" s="541">
        <v>122177.04586445179</v>
      </c>
      <c r="N28" s="541">
        <v>1345563.5920010712</v>
      </c>
      <c r="R28" s="1180"/>
      <c r="S28" s="1180"/>
      <c r="AW28" s="536"/>
    </row>
    <row r="29" spans="1:49" s="164" customFormat="1" ht="12">
      <c r="A29" s="537" t="s">
        <v>175</v>
      </c>
      <c r="B29" s="540">
        <v>110665.19129299175</v>
      </c>
      <c r="C29" s="540">
        <v>112218.50621128154</v>
      </c>
      <c r="D29" s="540">
        <v>142116.83663887947</v>
      </c>
      <c r="E29" s="540">
        <v>140563.4211646184</v>
      </c>
      <c r="F29" s="540">
        <v>139985.5066494332</v>
      </c>
      <c r="G29" s="540">
        <v>157453.47704149972</v>
      </c>
      <c r="H29" s="540">
        <v>170504.45865573728</v>
      </c>
      <c r="I29" s="540">
        <v>146973.10217652144</v>
      </c>
      <c r="J29" s="540">
        <v>119161.15700181988</v>
      </c>
      <c r="K29" s="540">
        <v>141537.47836296388</v>
      </c>
      <c r="L29" s="541">
        <v>127597.28177241948</v>
      </c>
      <c r="M29" s="541">
        <v>158856.34431238467</v>
      </c>
      <c r="N29" s="541">
        <v>1667632.7612805509</v>
      </c>
      <c r="R29" s="1180"/>
      <c r="S29" s="1180"/>
      <c r="AW29" s="536"/>
    </row>
    <row r="30" spans="1:49" s="164" customFormat="1" ht="12">
      <c r="A30" s="537" t="s">
        <v>135</v>
      </c>
      <c r="B30" s="540">
        <v>6994.912751677939</v>
      </c>
      <c r="C30" s="540">
        <v>6934.7633066430981</v>
      </c>
      <c r="D30" s="540">
        <v>3205.796570378704</v>
      </c>
      <c r="E30" s="540">
        <v>8658.7804887093207</v>
      </c>
      <c r="F30" s="540">
        <v>2231.0000000000059</v>
      </c>
      <c r="G30" s="540">
        <v>1118.3790849673192</v>
      </c>
      <c r="H30" s="540">
        <v>0</v>
      </c>
      <c r="I30" s="540">
        <v>0</v>
      </c>
      <c r="J30" s="540">
        <v>11473.872483221387</v>
      </c>
      <c r="K30" s="540">
        <v>31207.890792516722</v>
      </c>
      <c r="L30" s="541">
        <v>9865.7786259542681</v>
      </c>
      <c r="M30" s="541">
        <v>13618.251754700499</v>
      </c>
      <c r="N30" s="541">
        <v>95309.42585876926</v>
      </c>
      <c r="R30" s="1180"/>
      <c r="S30" s="1180"/>
      <c r="AW30" s="536"/>
    </row>
    <row r="31" spans="1:49" s="164" customFormat="1" ht="12">
      <c r="A31" s="283" t="s">
        <v>168</v>
      </c>
      <c r="B31" s="551">
        <v>201934.12077934053</v>
      </c>
      <c r="C31" s="551">
        <v>207488.21198108952</v>
      </c>
      <c r="D31" s="551">
        <v>227826.05302337877</v>
      </c>
      <c r="E31" s="551">
        <v>237185.00935928727</v>
      </c>
      <c r="F31" s="551">
        <v>222215.03490274693</v>
      </c>
      <c r="G31" s="551">
        <v>265321.69719509251</v>
      </c>
      <c r="H31" s="551">
        <v>278257.43260830839</v>
      </c>
      <c r="I31" s="551">
        <v>241907.90279957087</v>
      </c>
      <c r="J31" s="551">
        <v>209619.06791118605</v>
      </c>
      <c r="K31" s="551">
        <v>220229.81330226219</v>
      </c>
      <c r="L31" s="552">
        <v>220000.77862190234</v>
      </c>
      <c r="M31" s="552">
        <v>267833.69748443225</v>
      </c>
      <c r="N31" s="552">
        <v>233533.67734245426</v>
      </c>
      <c r="R31" s="495"/>
      <c r="S31" s="1180"/>
      <c r="AW31" s="536"/>
    </row>
    <row r="32" spans="1:49" s="164" customFormat="1" ht="12">
      <c r="A32" s="537" t="s">
        <v>145</v>
      </c>
      <c r="B32" s="540">
        <v>200755.99247961448</v>
      </c>
      <c r="C32" s="540">
        <v>206123.33860219261</v>
      </c>
      <c r="D32" s="540">
        <v>227318.65554241851</v>
      </c>
      <c r="E32" s="540">
        <v>235596.30400225232</v>
      </c>
      <c r="F32" s="540">
        <v>221760.92074364543</v>
      </c>
      <c r="G32" s="540">
        <v>265107.21353496175</v>
      </c>
      <c r="H32" s="540">
        <v>278257.43260830839</v>
      </c>
      <c r="I32" s="540">
        <v>241907.90279957087</v>
      </c>
      <c r="J32" s="540">
        <v>207382.99778434573</v>
      </c>
      <c r="K32" s="540">
        <v>214934.45671728102</v>
      </c>
      <c r="L32" s="541">
        <v>218534.76791989189</v>
      </c>
      <c r="M32" s="541">
        <v>265583.8324898642</v>
      </c>
      <c r="N32" s="541">
        <v>232153.93691207326</v>
      </c>
      <c r="R32" s="495"/>
      <c r="S32" s="1180"/>
      <c r="AW32" s="536"/>
    </row>
    <row r="33" spans="1:49" s="164" customFormat="1" ht="12">
      <c r="A33" s="537" t="s">
        <v>170</v>
      </c>
      <c r="B33" s="540">
        <v>77884.990251779702</v>
      </c>
      <c r="C33" s="540">
        <v>82195.62191059519</v>
      </c>
      <c r="D33" s="540">
        <v>95748.580335213235</v>
      </c>
      <c r="E33" s="540">
        <v>98917.591077407953</v>
      </c>
      <c r="F33" s="540">
        <v>96836.580577863002</v>
      </c>
      <c r="G33" s="540">
        <v>111003.58814133488</v>
      </c>
      <c r="H33" s="540">
        <v>120519.68138065196</v>
      </c>
      <c r="I33" s="540">
        <v>110393.94193916654</v>
      </c>
      <c r="J33" s="540">
        <v>90827.711427760398</v>
      </c>
      <c r="K33" s="540">
        <v>90396.871498184293</v>
      </c>
      <c r="L33" s="541">
        <v>94591.199621796302</v>
      </c>
      <c r="M33" s="541">
        <v>118124.66378557944</v>
      </c>
      <c r="N33" s="541">
        <v>99092.451299636276</v>
      </c>
      <c r="R33" s="495"/>
      <c r="S33" s="1180"/>
      <c r="AW33" s="536"/>
    </row>
    <row r="34" spans="1:49" s="164" customFormat="1" ht="12">
      <c r="A34" s="537" t="s">
        <v>171</v>
      </c>
      <c r="B34" s="540">
        <v>57835.437147960984</v>
      </c>
      <c r="C34" s="540">
        <v>61179.468169737251</v>
      </c>
      <c r="D34" s="540">
        <v>64204.783551657347</v>
      </c>
      <c r="E34" s="540">
        <v>68217.347253593442</v>
      </c>
      <c r="F34" s="540">
        <v>61492.77878930483</v>
      </c>
      <c r="G34" s="540">
        <v>76289.681844585139</v>
      </c>
      <c r="H34" s="540">
        <v>77965.458378653886</v>
      </c>
      <c r="I34" s="540">
        <v>65472.960263778841</v>
      </c>
      <c r="J34" s="540">
        <v>56306.823217882942</v>
      </c>
      <c r="K34" s="540">
        <v>59372.176041424886</v>
      </c>
      <c r="L34" s="541">
        <v>62613.315504799313</v>
      </c>
      <c r="M34" s="541">
        <v>72171.444185948072</v>
      </c>
      <c r="N34" s="541">
        <v>65287.140636983728</v>
      </c>
      <c r="R34" s="495"/>
      <c r="S34" s="1180"/>
      <c r="AW34" s="536"/>
    </row>
    <row r="35" spans="1:49" s="164" customFormat="1" ht="12">
      <c r="A35" s="537" t="s">
        <v>172</v>
      </c>
      <c r="B35" s="540">
        <v>829.68259118845742</v>
      </c>
      <c r="C35" s="540">
        <v>734.29480201769786</v>
      </c>
      <c r="D35" s="540">
        <v>674.06640912592525</v>
      </c>
      <c r="E35" s="540">
        <v>632.87030334034728</v>
      </c>
      <c r="F35" s="540">
        <v>552.86759131790257</v>
      </c>
      <c r="G35" s="540">
        <v>662.69468967660066</v>
      </c>
      <c r="H35" s="540">
        <v>646.62594412550527</v>
      </c>
      <c r="I35" s="540">
        <v>656.94665444380689</v>
      </c>
      <c r="J35" s="540">
        <v>514.31846978367253</v>
      </c>
      <c r="K35" s="540">
        <v>642.13493319901079</v>
      </c>
      <c r="L35" s="541">
        <v>889.62873910547512</v>
      </c>
      <c r="M35" s="541">
        <v>1000.6309424707457</v>
      </c>
      <c r="N35" s="541">
        <v>703.11569193339835</v>
      </c>
      <c r="R35" s="495"/>
      <c r="S35" s="1180"/>
      <c r="AW35" s="536"/>
    </row>
    <row r="36" spans="1:49" s="164" customFormat="1" ht="12">
      <c r="A36" s="537" t="s">
        <v>173</v>
      </c>
      <c r="B36" s="540">
        <v>714.43946186828146</v>
      </c>
      <c r="C36" s="540">
        <v>785.31156737611434</v>
      </c>
      <c r="D36" s="540">
        <v>720.07757068302044</v>
      </c>
      <c r="E36" s="540">
        <v>898.85449906792735</v>
      </c>
      <c r="F36" s="540">
        <v>754.43574097553869</v>
      </c>
      <c r="G36" s="540">
        <v>845.35123354647726</v>
      </c>
      <c r="H36" s="540">
        <v>767.61733586300329</v>
      </c>
      <c r="I36" s="540">
        <v>655.77656586663556</v>
      </c>
      <c r="J36" s="540">
        <v>652.45260060600435</v>
      </c>
      <c r="K36" s="540">
        <v>785.41730082868673</v>
      </c>
      <c r="L36" s="541">
        <v>723.91174495177461</v>
      </c>
      <c r="M36" s="541">
        <v>889.14485192714233</v>
      </c>
      <c r="N36" s="541">
        <v>765.75342438377618</v>
      </c>
      <c r="R36" s="495"/>
      <c r="S36" s="1180"/>
      <c r="AW36" s="536"/>
    </row>
    <row r="37" spans="1:49" s="164" customFormat="1" ht="12">
      <c r="A37" s="537" t="s">
        <v>174</v>
      </c>
      <c r="B37" s="540">
        <v>25672.388747227524</v>
      </c>
      <c r="C37" s="540">
        <v>25864.719416761327</v>
      </c>
      <c r="D37" s="540">
        <v>28162.853503277387</v>
      </c>
      <c r="E37" s="540">
        <v>29491.681876895211</v>
      </c>
      <c r="F37" s="540">
        <v>28012.305901199863</v>
      </c>
      <c r="G37" s="540">
        <v>34639.842087827732</v>
      </c>
      <c r="H37" s="540">
        <v>34981.434457900243</v>
      </c>
      <c r="I37" s="540">
        <v>28742.944596647842</v>
      </c>
      <c r="J37" s="540">
        <v>25845.753384541757</v>
      </c>
      <c r="K37" s="540">
        <v>26438.627893927645</v>
      </c>
      <c r="L37" s="541">
        <v>25200.88776117095</v>
      </c>
      <c r="M37" s="541">
        <v>29956.069047866953</v>
      </c>
      <c r="N37" s="541">
        <v>28604.171083758512</v>
      </c>
      <c r="R37" s="495"/>
      <c r="S37" s="1180"/>
      <c r="AW37" s="536"/>
    </row>
    <row r="38" spans="1:49" s="164" customFormat="1" ht="12">
      <c r="A38" s="537" t="s">
        <v>175</v>
      </c>
      <c r="B38" s="540">
        <v>37819.054279479111</v>
      </c>
      <c r="C38" s="540">
        <v>35363.922735893953</v>
      </c>
      <c r="D38" s="540">
        <v>37808.294172472109</v>
      </c>
      <c r="E38" s="540">
        <v>37437.958991802683</v>
      </c>
      <c r="F38" s="540">
        <v>34111.95214308807</v>
      </c>
      <c r="G38" s="540">
        <v>41666.05553846337</v>
      </c>
      <c r="H38" s="540">
        <v>43376.61511102537</v>
      </c>
      <c r="I38" s="540">
        <v>35985.332779835808</v>
      </c>
      <c r="J38" s="540">
        <v>33235.938683593529</v>
      </c>
      <c r="K38" s="540">
        <v>37299.229049946742</v>
      </c>
      <c r="L38" s="541">
        <v>34515.824548038952</v>
      </c>
      <c r="M38" s="541">
        <v>43441.879675761185</v>
      </c>
      <c r="N38" s="541">
        <v>37701.304775402321</v>
      </c>
      <c r="R38" s="495"/>
      <c r="S38" s="1180"/>
      <c r="AW38" s="536"/>
    </row>
    <row r="39" spans="1:49" s="164" customFormat="1" ht="12">
      <c r="A39" s="537" t="s">
        <v>135</v>
      </c>
      <c r="B39" s="540">
        <v>1178.1282997260741</v>
      </c>
      <c r="C39" s="540">
        <v>1364.8733788969059</v>
      </c>
      <c r="D39" s="540">
        <v>507.39748096027046</v>
      </c>
      <c r="E39" s="540">
        <v>1588.7053570349597</v>
      </c>
      <c r="F39" s="540">
        <v>454.1141591015118</v>
      </c>
      <c r="G39" s="540">
        <v>214.48366013071873</v>
      </c>
      <c r="H39" s="540">
        <v>0</v>
      </c>
      <c r="I39" s="540">
        <v>0</v>
      </c>
      <c r="J39" s="540">
        <v>2236.0701268403254</v>
      </c>
      <c r="K39" s="540">
        <v>5295.356584981183</v>
      </c>
      <c r="L39" s="541">
        <v>1466.0107020104676</v>
      </c>
      <c r="M39" s="541">
        <v>2249.86499456805</v>
      </c>
      <c r="N39" s="541">
        <v>1379.740430380979</v>
      </c>
      <c r="R39" s="495"/>
      <c r="S39" s="1180"/>
      <c r="AW39" s="536"/>
    </row>
    <row r="40" spans="1:49" s="164" customFormat="1" ht="12">
      <c r="A40" s="283" t="s">
        <v>152</v>
      </c>
      <c r="B40" s="553">
        <v>10.904024980252435</v>
      </c>
      <c r="C40" s="553">
        <v>9.3701331201451179</v>
      </c>
      <c r="D40" s="553">
        <v>8.9161247509156301</v>
      </c>
      <c r="E40" s="553">
        <v>8.6970464712640894</v>
      </c>
      <c r="F40" s="553">
        <v>8.8781048066215842</v>
      </c>
      <c r="G40" s="553">
        <v>9.4507216519840771</v>
      </c>
      <c r="H40" s="553">
        <v>9.3901900845846029</v>
      </c>
      <c r="I40" s="553">
        <v>9.0375976456890292</v>
      </c>
      <c r="J40" s="553">
        <v>8.9367041937747125</v>
      </c>
      <c r="K40" s="553">
        <v>8.9995436518980991</v>
      </c>
      <c r="L40" s="554">
        <v>9.0549212148298182</v>
      </c>
      <c r="M40" s="554">
        <v>9.5228383528316218</v>
      </c>
      <c r="N40" s="554">
        <v>9.2310968022810336</v>
      </c>
      <c r="R40" s="495"/>
      <c r="S40" s="1182"/>
      <c r="AW40" s="536"/>
    </row>
    <row r="41" spans="1:49" s="164" customFormat="1" ht="12">
      <c r="A41" s="537" t="s">
        <v>145</v>
      </c>
      <c r="B41" s="542">
        <v>10.974119577144496</v>
      </c>
      <c r="C41" s="542">
        <v>9.4137864315231763</v>
      </c>
      <c r="D41" s="542">
        <v>8.9324180571557168</v>
      </c>
      <c r="E41" s="542">
        <v>8.7311968271937275</v>
      </c>
      <c r="F41" s="542">
        <v>8.8855102892086641</v>
      </c>
      <c r="G41" s="542">
        <v>9.4556377598233041</v>
      </c>
      <c r="H41" s="542">
        <v>9.3901900845846029</v>
      </c>
      <c r="I41" s="542">
        <v>9.0375976456890292</v>
      </c>
      <c r="J41" s="542">
        <v>8.9879267195587627</v>
      </c>
      <c r="K41" s="542">
        <v>9.1599790826224776</v>
      </c>
      <c r="L41" s="543">
        <v>9.1179978850091246</v>
      </c>
      <c r="M41" s="543">
        <v>9.5926749324551146</v>
      </c>
      <c r="N41" s="543">
        <v>9.2722630908451578</v>
      </c>
      <c r="R41" s="495"/>
      <c r="S41" s="1182"/>
      <c r="AW41" s="536"/>
    </row>
    <row r="42" spans="1:49" s="164" customFormat="1" ht="12">
      <c r="A42" s="537" t="s">
        <v>170</v>
      </c>
      <c r="B42" s="542">
        <v>8.7220000172212071</v>
      </c>
      <c r="C42" s="542">
        <v>7.4756174921909109</v>
      </c>
      <c r="D42" s="542">
        <v>7.3555976670850551</v>
      </c>
      <c r="E42" s="542">
        <v>7.1335323574435394</v>
      </c>
      <c r="F42" s="542">
        <v>7.2297543402646882</v>
      </c>
      <c r="G42" s="542">
        <v>7.6143932310591538</v>
      </c>
      <c r="H42" s="542">
        <v>7.6241943577390598</v>
      </c>
      <c r="I42" s="542">
        <v>7.4839935309601158</v>
      </c>
      <c r="J42" s="542">
        <v>7.0780019294332499</v>
      </c>
      <c r="K42" s="542">
        <v>7.1742908976510638</v>
      </c>
      <c r="L42" s="543">
        <v>7.2169665657262332</v>
      </c>
      <c r="M42" s="543">
        <v>7.5454024148019689</v>
      </c>
      <c r="N42" s="543">
        <v>7.4449321466383482</v>
      </c>
      <c r="R42" s="495"/>
      <c r="S42" s="1182"/>
      <c r="AW42" s="536"/>
    </row>
    <row r="43" spans="1:49" s="164" customFormat="1" ht="12">
      <c r="A43" s="537" t="s">
        <v>171</v>
      </c>
      <c r="B43" s="542">
        <v>9.7739627566819163</v>
      </c>
      <c r="C43" s="542">
        <v>8.8689520868989788</v>
      </c>
      <c r="D43" s="542">
        <v>8.2842610241336399</v>
      </c>
      <c r="E43" s="542">
        <v>8.0119506571895531</v>
      </c>
      <c r="F43" s="542">
        <v>7.7074570960427566</v>
      </c>
      <c r="G43" s="542">
        <v>7.9502213417302254</v>
      </c>
      <c r="H43" s="542">
        <v>7.9020223962024438</v>
      </c>
      <c r="I43" s="542">
        <v>7.6252507000933791</v>
      </c>
      <c r="J43" s="542">
        <v>7.6898477634434199</v>
      </c>
      <c r="K43" s="542">
        <v>7.9845564620604685</v>
      </c>
      <c r="L43" s="543">
        <v>8.1534703340690893</v>
      </c>
      <c r="M43" s="543">
        <v>8.569462338642408</v>
      </c>
      <c r="N43" s="543">
        <v>8.1576545947328167</v>
      </c>
      <c r="R43" s="495"/>
      <c r="S43" s="1182"/>
      <c r="AW43" s="536"/>
    </row>
    <row r="44" spans="1:49" s="164" customFormat="1" ht="12">
      <c r="A44" s="537" t="s">
        <v>172</v>
      </c>
      <c r="B44" s="542">
        <v>8.984198459757847</v>
      </c>
      <c r="C44" s="542">
        <v>6.3981320962861741</v>
      </c>
      <c r="D44" s="542">
        <v>6.1927487879178331</v>
      </c>
      <c r="E44" s="542">
        <v>5.1331029910346206</v>
      </c>
      <c r="F44" s="542">
        <v>5.4244047479753856</v>
      </c>
      <c r="G44" s="542">
        <v>5.5983686941322466</v>
      </c>
      <c r="H44" s="542">
        <v>4.9224223329874661</v>
      </c>
      <c r="I44" s="542">
        <v>4.8877428280071546</v>
      </c>
      <c r="J44" s="542">
        <v>4.5696107573529172</v>
      </c>
      <c r="K44" s="542">
        <v>5.674031668051315</v>
      </c>
      <c r="L44" s="543">
        <v>6.6755876071425222</v>
      </c>
      <c r="M44" s="543">
        <v>7.1559184897876813</v>
      </c>
      <c r="N44" s="543">
        <v>5.9246804558919131</v>
      </c>
      <c r="R44" s="495"/>
      <c r="S44" s="1182"/>
      <c r="AW44" s="536"/>
    </row>
    <row r="45" spans="1:49" s="164" customFormat="1" ht="12">
      <c r="A45" s="537" t="s">
        <v>173</v>
      </c>
      <c r="B45" s="542">
        <v>5.7147190809490693</v>
      </c>
      <c r="C45" s="542">
        <v>4.6104035586037178</v>
      </c>
      <c r="D45" s="542">
        <v>4.1577012936097422</v>
      </c>
      <c r="E45" s="542">
        <v>4.211638167920337</v>
      </c>
      <c r="F45" s="542">
        <v>4.1157332281368291</v>
      </c>
      <c r="G45" s="542">
        <v>4.1743312132417962</v>
      </c>
      <c r="H45" s="542">
        <v>3.8551520251043194</v>
      </c>
      <c r="I45" s="542">
        <v>3.6207407308871056</v>
      </c>
      <c r="J45" s="542">
        <v>3.4434775211020936</v>
      </c>
      <c r="K45" s="542">
        <v>3.8637234190387324</v>
      </c>
      <c r="L45" s="543">
        <v>3.7563662128888051</v>
      </c>
      <c r="M45" s="543">
        <v>4.3838449648683371</v>
      </c>
      <c r="N45" s="543">
        <v>4.1093032938152776</v>
      </c>
      <c r="R45" s="495"/>
      <c r="S45" s="1182"/>
      <c r="AW45" s="536"/>
    </row>
    <row r="46" spans="1:49" s="164" customFormat="1" ht="12">
      <c r="A46" s="537" t="s">
        <v>174</v>
      </c>
      <c r="B46" s="542">
        <v>9.3554815846738268</v>
      </c>
      <c r="C46" s="542">
        <v>8.2210298258554406</v>
      </c>
      <c r="D46" s="542">
        <v>7.9471762926776535</v>
      </c>
      <c r="E46" s="542">
        <v>7.634987809465569</v>
      </c>
      <c r="F46" s="542">
        <v>7.5127942615691365</v>
      </c>
      <c r="G46" s="542">
        <v>7.7780371540007067</v>
      </c>
      <c r="H46" s="542">
        <v>7.8082683856293018</v>
      </c>
      <c r="I46" s="542">
        <v>7.3755815717433606</v>
      </c>
      <c r="J46" s="542">
        <v>7.4199326371577401</v>
      </c>
      <c r="K46" s="542">
        <v>7.4969527629145443</v>
      </c>
      <c r="L46" s="543">
        <v>7.4277998533737719</v>
      </c>
      <c r="M46" s="543">
        <v>7.6007578503260316</v>
      </c>
      <c r="N46" s="543">
        <v>7.7592188935828048</v>
      </c>
      <c r="R46" s="495"/>
      <c r="S46" s="1182"/>
      <c r="AW46" s="536"/>
    </row>
    <row r="47" spans="1:49" s="164" customFormat="1" ht="12">
      <c r="A47" s="537" t="s">
        <v>175</v>
      </c>
      <c r="B47" s="542">
        <v>10.594032947179281</v>
      </c>
      <c r="C47" s="542">
        <v>8.8237659726171351</v>
      </c>
      <c r="D47" s="542">
        <v>8.247137686612362</v>
      </c>
      <c r="E47" s="542">
        <v>7.9902634728756086</v>
      </c>
      <c r="F47" s="542">
        <v>7.5541428662608761</v>
      </c>
      <c r="G47" s="542">
        <v>7.9387365057962214</v>
      </c>
      <c r="H47" s="542">
        <v>7.8864510584840346</v>
      </c>
      <c r="I47" s="542">
        <v>7.5901324776766899</v>
      </c>
      <c r="J47" s="542">
        <v>8.3674763286544636</v>
      </c>
      <c r="K47" s="542">
        <v>8.1693987622356286</v>
      </c>
      <c r="L47" s="543">
        <v>8.1151786468933178</v>
      </c>
      <c r="M47" s="543">
        <v>8.4774597815266883</v>
      </c>
      <c r="N47" s="543">
        <v>8.2518025326241453</v>
      </c>
      <c r="R47" s="495"/>
      <c r="S47" s="1182"/>
      <c r="AW47" s="536"/>
    </row>
    <row r="48" spans="1:49" s="164" customFormat="1" ht="12">
      <c r="A48" s="537" t="s">
        <v>135</v>
      </c>
      <c r="B48" s="542">
        <v>5.2212198476310387</v>
      </c>
      <c r="C48" s="542">
        <v>5.5108520535234762</v>
      </c>
      <c r="D48" s="542">
        <v>4.9065252783367548</v>
      </c>
      <c r="E48" s="542">
        <v>5.5043733668034323</v>
      </c>
      <c r="F48" s="542">
        <v>6.309968145292169</v>
      </c>
      <c r="G48" s="542">
        <v>5.7534246575342465</v>
      </c>
      <c r="H48" s="542">
        <v>0</v>
      </c>
      <c r="I48" s="542">
        <v>0</v>
      </c>
      <c r="J48" s="542">
        <v>5.8465094416297614</v>
      </c>
      <c r="K48" s="542">
        <v>5.2600816641469192</v>
      </c>
      <c r="L48" s="543">
        <v>4.4578661986813062</v>
      </c>
      <c r="M48" s="543">
        <v>5.1214954817923646</v>
      </c>
      <c r="N48" s="543">
        <v>5.2838977105507494</v>
      </c>
      <c r="R48" s="495"/>
      <c r="S48" s="1182"/>
      <c r="AW48" s="536"/>
    </row>
    <row r="49" spans="1:49" s="164" customFormat="1" ht="12">
      <c r="A49" s="283" t="s">
        <v>141</v>
      </c>
      <c r="B49" s="553">
        <v>220.72845541417328</v>
      </c>
      <c r="C49" s="550">
        <v>228.8875128811153</v>
      </c>
      <c r="D49" s="550">
        <v>223.05941620714447</v>
      </c>
      <c r="E49" s="564">
        <v>227.86109257347891</v>
      </c>
      <c r="F49" s="564">
        <v>226.50433375019216</v>
      </c>
      <c r="G49" s="564">
        <v>237.64866265402503</v>
      </c>
      <c r="H49" s="564">
        <v>230.82556314564263</v>
      </c>
      <c r="I49" s="564">
        <v>232.68157665136306</v>
      </c>
      <c r="J49" s="564">
        <v>241.56915593624365</v>
      </c>
      <c r="K49" s="564">
        <v>225.43085637868532</v>
      </c>
      <c r="L49" s="564">
        <v>237.14354576330305</v>
      </c>
      <c r="M49" s="564">
        <v>238.43079089054217</v>
      </c>
      <c r="N49" s="553">
        <v>231.10273288713566</v>
      </c>
      <c r="R49" s="495"/>
      <c r="S49" s="1182"/>
      <c r="AW49" s="536"/>
    </row>
    <row r="50" spans="1:49" s="164" customFormat="1" ht="12">
      <c r="A50" s="537" t="s">
        <v>145</v>
      </c>
      <c r="B50" s="538">
        <v>221.4616196410359</v>
      </c>
      <c r="C50" s="538">
        <v>229.83980876839007</v>
      </c>
      <c r="D50" s="538">
        <v>223.38841464400903</v>
      </c>
      <c r="E50" s="565">
        <v>228.78820533958645</v>
      </c>
      <c r="F50" s="565">
        <v>226.77387679825591</v>
      </c>
      <c r="G50" s="565">
        <v>237.7576926381451</v>
      </c>
      <c r="H50" s="565">
        <v>230.82556314564263</v>
      </c>
      <c r="I50" s="565">
        <v>232.68157665136306</v>
      </c>
      <c r="J50" s="565">
        <v>243.09094822775106</v>
      </c>
      <c r="K50" s="565">
        <v>228.68195173123681</v>
      </c>
      <c r="L50" s="565">
        <v>238.1916284848711</v>
      </c>
      <c r="M50" s="565">
        <v>239.76493009593759</v>
      </c>
      <c r="N50" s="538">
        <v>231.93891293290255</v>
      </c>
      <c r="R50" s="495"/>
      <c r="S50" s="1182"/>
      <c r="AW50" s="536"/>
    </row>
    <row r="51" spans="1:49" s="164" customFormat="1" ht="12">
      <c r="A51" s="537" t="s">
        <v>170</v>
      </c>
      <c r="B51" s="538">
        <v>231.18479500858879</v>
      </c>
      <c r="C51" s="538">
        <v>239.57094479792769</v>
      </c>
      <c r="D51" s="538">
        <v>233.26545292655368</v>
      </c>
      <c r="E51" s="565">
        <v>240.57795402036967</v>
      </c>
      <c r="F51" s="565">
        <v>242.95108161342932</v>
      </c>
      <c r="G51" s="565">
        <v>244.33945087661132</v>
      </c>
      <c r="H51" s="565">
        <v>225.33170838879144</v>
      </c>
      <c r="I51" s="565">
        <v>237.7145897752637</v>
      </c>
      <c r="J51" s="565">
        <v>256.52025509654356</v>
      </c>
      <c r="K51" s="565">
        <v>238.53525104790398</v>
      </c>
      <c r="L51" s="565">
        <v>260.0354319017739</v>
      </c>
      <c r="M51" s="565">
        <v>238.72271201050847</v>
      </c>
      <c r="N51" s="538">
        <v>240.36575508168175</v>
      </c>
      <c r="R51" s="495"/>
      <c r="S51" s="1182"/>
      <c r="AW51" s="536"/>
    </row>
    <row r="52" spans="1:49" s="164" customFormat="1" ht="12">
      <c r="A52" s="537" t="s">
        <v>171</v>
      </c>
      <c r="B52" s="538">
        <v>234.10047880780945</v>
      </c>
      <c r="C52" s="538">
        <v>240.58179505815147</v>
      </c>
      <c r="D52" s="538">
        <v>238.03721749291662</v>
      </c>
      <c r="E52" s="565">
        <v>246.9462772293235</v>
      </c>
      <c r="F52" s="565">
        <v>237.69659495340534</v>
      </c>
      <c r="G52" s="565">
        <v>247.934314520203</v>
      </c>
      <c r="H52" s="565">
        <v>251.37301699970075</v>
      </c>
      <c r="I52" s="565">
        <v>238.44861349450116</v>
      </c>
      <c r="J52" s="565">
        <v>253.54670181891998</v>
      </c>
      <c r="K52" s="565">
        <v>236.80688971211757</v>
      </c>
      <c r="L52" s="565">
        <v>240.20168217775958</v>
      </c>
      <c r="M52" s="565">
        <v>260.84611597543625</v>
      </c>
      <c r="N52" s="538">
        <v>244.31644258946568</v>
      </c>
      <c r="R52" s="495"/>
      <c r="S52" s="1182"/>
      <c r="AW52" s="536"/>
    </row>
    <row r="53" spans="1:49" s="164" customFormat="1" ht="12">
      <c r="A53" s="537" t="s">
        <v>172</v>
      </c>
      <c r="B53" s="538">
        <v>88.03611398040799</v>
      </c>
      <c r="C53" s="538">
        <v>147.61568561499075</v>
      </c>
      <c r="D53" s="538">
        <v>187.99338294850293</v>
      </c>
      <c r="E53" s="565">
        <v>204.68302157650541</v>
      </c>
      <c r="F53" s="565">
        <v>197.61700850370323</v>
      </c>
      <c r="G53" s="565">
        <v>138.19489374742295</v>
      </c>
      <c r="H53" s="565">
        <v>157.23586538262148</v>
      </c>
      <c r="I53" s="565">
        <v>112.65155413475088</v>
      </c>
      <c r="J53" s="565">
        <v>134.46338763591999</v>
      </c>
      <c r="K53" s="565">
        <v>203.13813510173946</v>
      </c>
      <c r="L53" s="565">
        <v>142.48447597473552</v>
      </c>
      <c r="M53" s="565">
        <v>148.34156871893052</v>
      </c>
      <c r="N53" s="538">
        <v>152.81040959231314</v>
      </c>
      <c r="R53" s="495"/>
      <c r="S53" s="1182"/>
      <c r="AW53" s="536"/>
    </row>
    <row r="54" spans="1:49" s="164" customFormat="1" ht="12">
      <c r="A54" s="537" t="s">
        <v>173</v>
      </c>
      <c r="B54" s="538">
        <v>260.275428876398</v>
      </c>
      <c r="C54" s="538">
        <v>604.83988117895524</v>
      </c>
      <c r="D54" s="538">
        <v>556.14084146735922</v>
      </c>
      <c r="E54" s="565">
        <v>444.56506419265764</v>
      </c>
      <c r="F54" s="565">
        <v>520.13571786390685</v>
      </c>
      <c r="G54" s="565">
        <v>522.15531533437365</v>
      </c>
      <c r="H54" s="565">
        <v>685.86993556681921</v>
      </c>
      <c r="I54" s="565">
        <v>664.97596886117174</v>
      </c>
      <c r="J54" s="565">
        <v>562.26473724326058</v>
      </c>
      <c r="K54" s="565">
        <v>553.62910221475306</v>
      </c>
      <c r="L54" s="565">
        <v>517.42250090998982</v>
      </c>
      <c r="M54" s="565">
        <v>593.14348992468547</v>
      </c>
      <c r="N54" s="538">
        <v>539.47816840590269</v>
      </c>
      <c r="R54" s="495"/>
      <c r="S54" s="1182"/>
      <c r="AW54" s="536"/>
    </row>
    <row r="55" spans="1:49" s="164" customFormat="1" ht="12">
      <c r="A55" s="537" t="s">
        <v>174</v>
      </c>
      <c r="B55" s="538">
        <v>200.50128933666869</v>
      </c>
      <c r="C55" s="538">
        <v>210.71914231567277</v>
      </c>
      <c r="D55" s="538">
        <v>191.92843991750237</v>
      </c>
      <c r="E55" s="565">
        <v>202.58019140627147</v>
      </c>
      <c r="F55" s="565">
        <v>203.7187347545597</v>
      </c>
      <c r="G55" s="565">
        <v>229.68429560864507</v>
      </c>
      <c r="H55" s="565">
        <v>226.41721131647751</v>
      </c>
      <c r="I55" s="565">
        <v>219.43636232605422</v>
      </c>
      <c r="J55" s="565">
        <v>224.4048075166169</v>
      </c>
      <c r="K55" s="565">
        <v>212.24983721201394</v>
      </c>
      <c r="L55" s="565">
        <v>213.80123260338161</v>
      </c>
      <c r="M55" s="565">
        <v>215.47598954888201</v>
      </c>
      <c r="N55" s="538">
        <v>213.14198877160638</v>
      </c>
      <c r="R55" s="495"/>
      <c r="S55" s="1182"/>
      <c r="AW55" s="536"/>
    </row>
    <row r="56" spans="1:49" s="164" customFormat="1" ht="12">
      <c r="A56" s="537" t="s">
        <v>175</v>
      </c>
      <c r="B56" s="538">
        <v>198.53161967014344</v>
      </c>
      <c r="C56" s="538">
        <v>196.00277460629974</v>
      </c>
      <c r="D56" s="538">
        <v>191.22663813219162</v>
      </c>
      <c r="E56" s="565">
        <v>180.42319776263966</v>
      </c>
      <c r="F56" s="565">
        <v>174.07713988166969</v>
      </c>
      <c r="G56" s="565">
        <v>204.11531989092873</v>
      </c>
      <c r="H56" s="565">
        <v>205.75725154320128</v>
      </c>
      <c r="I56" s="565">
        <v>211.64167447678798</v>
      </c>
      <c r="J56" s="565">
        <v>198.62394173013288</v>
      </c>
      <c r="K56" s="565">
        <v>197.11356048272361</v>
      </c>
      <c r="L56" s="565">
        <v>189.10044311198567</v>
      </c>
      <c r="M56" s="565">
        <v>219.19789941943537</v>
      </c>
      <c r="N56" s="538">
        <v>197.84666378127127</v>
      </c>
      <c r="R56" s="495"/>
      <c r="S56" s="1182"/>
      <c r="AW56" s="536"/>
    </row>
    <row r="57" spans="1:49" s="164" customFormat="1" ht="12">
      <c r="A57" s="537" t="s">
        <v>135</v>
      </c>
      <c r="B57" s="538">
        <v>95.79544765213565</v>
      </c>
      <c r="C57" s="538">
        <v>85.071675707374197</v>
      </c>
      <c r="D57" s="538">
        <v>75.665144162146646</v>
      </c>
      <c r="E57" s="565">
        <v>90.37534663510317</v>
      </c>
      <c r="F57" s="565">
        <v>94.876386634577756</v>
      </c>
      <c r="G57" s="565">
        <v>102.88485237483954</v>
      </c>
      <c r="H57" s="284">
        <v>0</v>
      </c>
      <c r="I57" s="284">
        <v>0</v>
      </c>
      <c r="J57" s="565">
        <v>100.43143237841443</v>
      </c>
      <c r="K57" s="565">
        <v>93.471393003052398</v>
      </c>
      <c r="L57" s="565">
        <v>80.908319100483823</v>
      </c>
      <c r="M57" s="565">
        <v>80.943206480207905</v>
      </c>
      <c r="N57" s="538">
        <v>90.407798305485642</v>
      </c>
      <c r="R57" s="495"/>
      <c r="S57" s="1182"/>
      <c r="AW57" s="536"/>
    </row>
    <row r="58" spans="1:49" s="164" customFormat="1" ht="12">
      <c r="A58" s="283" t="s">
        <v>142</v>
      </c>
      <c r="B58" s="553">
        <v>2406.8285916886812</v>
      </c>
      <c r="C58" s="553">
        <v>2144.7064652349809</v>
      </c>
      <c r="D58" s="553">
        <v>1988.8255817693116</v>
      </c>
      <c r="E58" s="553">
        <v>1981.7185111045549</v>
      </c>
      <c r="F58" s="553">
        <v>2010.9292141882004</v>
      </c>
      <c r="G58" s="553">
        <v>2245.951361709454</v>
      </c>
      <c r="H58" s="553">
        <v>2167.4959143188707</v>
      </c>
      <c r="I58" s="553">
        <v>2102.88246933957</v>
      </c>
      <c r="J58" s="553">
        <v>2158.8320889420461</v>
      </c>
      <c r="K58" s="553">
        <v>2028.7748324647496</v>
      </c>
      <c r="L58" s="553">
        <v>2147.3161234920981</v>
      </c>
      <c r="M58" s="553">
        <v>2270.5378799884311</v>
      </c>
      <c r="N58" s="553">
        <v>2133.3316985528454</v>
      </c>
      <c r="R58" s="495"/>
      <c r="S58" s="1182"/>
      <c r="AW58" s="536"/>
    </row>
    <row r="59" spans="1:49" s="164" customFormat="1" ht="12">
      <c r="A59" s="537" t="s">
        <v>145</v>
      </c>
      <c r="B59" s="538">
        <v>2430.3462956888202</v>
      </c>
      <c r="C59" s="538">
        <v>2163.662873207752</v>
      </c>
      <c r="D59" s="538">
        <v>1995.3987087255346</v>
      </c>
      <c r="E59" s="538">
        <v>1997.5948525603444</v>
      </c>
      <c r="F59" s="538">
        <v>2015.0016156146407</v>
      </c>
      <c r="G59" s="538">
        <v>2248.1506161977081</v>
      </c>
      <c r="H59" s="538">
        <v>2167.4959143188707</v>
      </c>
      <c r="I59" s="538">
        <v>2102.88246933957</v>
      </c>
      <c r="J59" s="538">
        <v>2184.8836288590792</v>
      </c>
      <c r="K59" s="538">
        <v>2094.7218944314127</v>
      </c>
      <c r="L59" s="538">
        <v>2171.8307647519337</v>
      </c>
      <c r="M59" s="538">
        <v>2299.9870346131534</v>
      </c>
      <c r="N59" s="538">
        <v>2150.5986217185009</v>
      </c>
      <c r="R59" s="495"/>
      <c r="S59" s="1182"/>
      <c r="AW59" s="536"/>
    </row>
    <row r="60" spans="1:49" s="164" customFormat="1" ht="12">
      <c r="A60" s="537" t="s">
        <v>170</v>
      </c>
      <c r="B60" s="538">
        <v>2016.3937860461929</v>
      </c>
      <c r="C60" s="538">
        <v>1790.9407455520914</v>
      </c>
      <c r="D60" s="538">
        <v>1715.8068213580968</v>
      </c>
      <c r="E60" s="538">
        <v>1716.1706194918711</v>
      </c>
      <c r="F60" s="538">
        <v>1756.4766367666912</v>
      </c>
      <c r="G60" s="538">
        <v>1860.4966608355796</v>
      </c>
      <c r="H60" s="538">
        <v>1717.972739717527</v>
      </c>
      <c r="I60" s="538">
        <v>1779.0544520929113</v>
      </c>
      <c r="J60" s="538">
        <v>1815.6508605120446</v>
      </c>
      <c r="K60" s="538">
        <v>1711.321280361889</v>
      </c>
      <c r="L60" s="538">
        <v>1876.6670179392829</v>
      </c>
      <c r="M60" s="538">
        <v>1801.2589276721656</v>
      </c>
      <c r="N60" s="538">
        <v>1789.5067369586125</v>
      </c>
      <c r="R60" s="495"/>
      <c r="S60" s="1182"/>
      <c r="AW60" s="536"/>
    </row>
    <row r="61" spans="1:49" s="164" customFormat="1" ht="12">
      <c r="A61" s="537" t="s">
        <v>171</v>
      </c>
      <c r="B61" s="538">
        <v>2288.0893611889337</v>
      </c>
      <c r="C61" s="538">
        <v>2133.7084133508952</v>
      </c>
      <c r="D61" s="538">
        <v>1971.9624431697914</v>
      </c>
      <c r="E61" s="538">
        <v>1978.5213881379918</v>
      </c>
      <c r="F61" s="538">
        <v>1832.0363074788249</v>
      </c>
      <c r="G61" s="538">
        <v>1971.1326786457723</v>
      </c>
      <c r="H61" s="538">
        <v>1986.3552101326127</v>
      </c>
      <c r="I61" s="538">
        <v>1818.2304569852406</v>
      </c>
      <c r="J61" s="538">
        <v>1949.7355379106777</v>
      </c>
      <c r="K61" s="538">
        <v>1890.797981511329</v>
      </c>
      <c r="L61" s="538">
        <v>1958.4772898298547</v>
      </c>
      <c r="M61" s="538">
        <v>2235.3109670326503</v>
      </c>
      <c r="N61" s="538">
        <v>1993.0491504587312</v>
      </c>
      <c r="R61" s="495"/>
      <c r="S61" s="1182"/>
      <c r="AW61" s="536"/>
    </row>
    <row r="62" spans="1:49" s="164" customFormat="1" ht="12">
      <c r="A62" s="537" t="s">
        <v>172</v>
      </c>
      <c r="B62" s="538">
        <v>790.93391962584781</v>
      </c>
      <c r="C62" s="538">
        <v>944.46465604856166</v>
      </c>
      <c r="D62" s="538">
        <v>1164.1957943909147</v>
      </c>
      <c r="E62" s="538">
        <v>1050.6590302683637</v>
      </c>
      <c r="F62" s="538">
        <v>1071.95463920818</v>
      </c>
      <c r="G62" s="538">
        <v>773.66596684450485</v>
      </c>
      <c r="H62" s="538">
        <v>773.98133530602672</v>
      </c>
      <c r="I62" s="538">
        <v>550.61182578598834</v>
      </c>
      <c r="J62" s="538">
        <v>614.4453426112151</v>
      </c>
      <c r="K62" s="538">
        <v>1152.6122115561561</v>
      </c>
      <c r="L62" s="538">
        <v>951.1676020271409</v>
      </c>
      <c r="M62" s="538">
        <v>1061.5201743999048</v>
      </c>
      <c r="N62" s="538">
        <v>905.35284716841556</v>
      </c>
      <c r="R62" s="495"/>
      <c r="S62" s="1182"/>
      <c r="AW62" s="536"/>
    </row>
    <row r="63" spans="1:49" s="164" customFormat="1" ht="12">
      <c r="A63" s="537" t="s">
        <v>173</v>
      </c>
      <c r="B63" s="538">
        <v>1487.4009597021541</v>
      </c>
      <c r="C63" s="538">
        <v>2788.5559405729055</v>
      </c>
      <c r="D63" s="538">
        <v>2312.2674959980495</v>
      </c>
      <c r="E63" s="538">
        <v>1872.3471924777514</v>
      </c>
      <c r="F63" s="538">
        <v>2140.7398571532844</v>
      </c>
      <c r="G63" s="538">
        <v>2179.6492309603891</v>
      </c>
      <c r="H63" s="538">
        <v>2644.1328710585922</v>
      </c>
      <c r="I63" s="538">
        <v>2407.7055755167603</v>
      </c>
      <c r="J63" s="538">
        <v>1936.1459836055431</v>
      </c>
      <c r="K63" s="538">
        <v>2139.0697276885298</v>
      </c>
      <c r="L63" s="538">
        <v>1943.6284002067127</v>
      </c>
      <c r="M63" s="538">
        <v>2600.2491017507655</v>
      </c>
      <c r="N63" s="538">
        <v>2216.8794143718087</v>
      </c>
      <c r="R63" s="495"/>
      <c r="S63" s="1182"/>
      <c r="AW63" s="536"/>
    </row>
    <row r="64" spans="1:49" s="164" customFormat="1" ht="12">
      <c r="A64" s="537" t="s">
        <v>174</v>
      </c>
      <c r="B64" s="538">
        <v>1875.7861200925629</v>
      </c>
      <c r="C64" s="538">
        <v>1732.328353855823</v>
      </c>
      <c r="D64" s="538">
        <v>1525.2891476029824</v>
      </c>
      <c r="E64" s="538">
        <v>1546.6972918260842</v>
      </c>
      <c r="F64" s="538">
        <v>1530.4969414381812</v>
      </c>
      <c r="G64" s="538">
        <v>1786.4929849345228</v>
      </c>
      <c r="H64" s="538">
        <v>1767.9263530848002</v>
      </c>
      <c r="I64" s="538">
        <v>1618.4707901424445</v>
      </c>
      <c r="J64" s="538">
        <v>1665.0685552276461</v>
      </c>
      <c r="K64" s="538">
        <v>1591.2270035147703</v>
      </c>
      <c r="L64" s="538">
        <v>1588.0727641825297</v>
      </c>
      <c r="M64" s="538">
        <v>1637.7808191204349</v>
      </c>
      <c r="N64" s="538">
        <v>1653.815346292462</v>
      </c>
      <c r="R64" s="495"/>
      <c r="S64" s="1182"/>
      <c r="AW64" s="536"/>
    </row>
    <row r="65" spans="1:49" s="164" customFormat="1" ht="12">
      <c r="A65" s="537" t="s">
        <v>175</v>
      </c>
      <c r="B65" s="538">
        <v>2103.250519842366</v>
      </c>
      <c r="C65" s="538">
        <v>1729.4826131096136</v>
      </c>
      <c r="D65" s="538">
        <v>1577.0724140241823</v>
      </c>
      <c r="E65" s="538">
        <v>1441.6288867422318</v>
      </c>
      <c r="F65" s="538">
        <v>1315.0035844162117</v>
      </c>
      <c r="G65" s="538">
        <v>1620.4177414103895</v>
      </c>
      <c r="H65" s="538">
        <v>1622.6944942236453</v>
      </c>
      <c r="I65" s="538">
        <v>1606.3883470761464</v>
      </c>
      <c r="J65" s="538">
        <v>1661.9811307309303</v>
      </c>
      <c r="K65" s="538">
        <v>1610.2992770274197</v>
      </c>
      <c r="L65" s="538">
        <v>1534.5838780604506</v>
      </c>
      <c r="M65" s="538">
        <v>1858.2413765233955</v>
      </c>
      <c r="N65" s="538">
        <v>1632.5916012615321</v>
      </c>
      <c r="R65" s="495"/>
      <c r="S65" s="1182"/>
      <c r="AW65" s="536"/>
    </row>
    <row r="66" spans="1:49" s="164" customFormat="1" ht="12">
      <c r="A66" s="547" t="s">
        <v>135</v>
      </c>
      <c r="B66" s="548">
        <v>500.16909259403093</v>
      </c>
      <c r="C66" s="548">
        <v>468.81741876866624</v>
      </c>
      <c r="D66" s="548">
        <v>371.25294252056727</v>
      </c>
      <c r="E66" s="548">
        <v>497.45965103389</v>
      </c>
      <c r="F66" s="548">
        <v>598.66697740460927</v>
      </c>
      <c r="G66" s="548">
        <v>591.94024654017267</v>
      </c>
      <c r="H66" s="548">
        <v>0</v>
      </c>
      <c r="I66" s="548">
        <v>0</v>
      </c>
      <c r="J66" s="548">
        <v>587.1733176368009</v>
      </c>
      <c r="K66" s="548">
        <v>491.66716045762655</v>
      </c>
      <c r="L66" s="548">
        <v>360.67846091016798</v>
      </c>
      <c r="M66" s="548">
        <v>414.55026627017122</v>
      </c>
      <c r="N66" s="548">
        <v>477.70555848228952</v>
      </c>
      <c r="R66" s="495"/>
      <c r="S66" s="1182"/>
      <c r="AW66" s="536"/>
    </row>
    <row r="68" spans="1:49">
      <c r="A68" s="558"/>
    </row>
    <row r="69" spans="1:49">
      <c r="A69" s="558"/>
    </row>
    <row r="70" spans="1:49">
      <c r="A70" s="558"/>
    </row>
    <row r="71" spans="1:49">
      <c r="A71" s="558"/>
    </row>
    <row r="72" spans="1:49">
      <c r="A72" s="558"/>
    </row>
    <row r="73" spans="1:49">
      <c r="A73" s="558"/>
    </row>
  </sheetData>
  <mergeCells count="1">
    <mergeCell ref="A1:N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4"/>
  <dimension ref="A1:V78"/>
  <sheetViews>
    <sheetView showGridLines="0" workbookViewId="0">
      <selection activeCell="H42" sqref="H42"/>
    </sheetView>
  </sheetViews>
  <sheetFormatPr defaultColWidth="9.140625" defaultRowHeight="12"/>
  <cols>
    <col min="1" max="1" width="32.5703125" style="3" customWidth="1"/>
    <col min="2" max="2" width="10.42578125" style="9" customWidth="1"/>
    <col min="3" max="4" width="10.42578125" style="3" customWidth="1"/>
    <col min="5" max="5" width="10.42578125" style="9" customWidth="1"/>
    <col min="6" max="6" width="10.42578125" style="85" customWidth="1"/>
    <col min="7" max="7" width="10.42578125" style="3" customWidth="1"/>
    <col min="8" max="8" width="10.42578125" style="13" customWidth="1"/>
    <col min="9" max="9" width="10.42578125" style="85" customWidth="1"/>
    <col min="10" max="10" width="10.42578125" style="3" customWidth="1"/>
    <col min="11" max="14" width="9.140625" style="3"/>
    <col min="15" max="22" width="9.140625" style="495"/>
    <col min="23" max="16384" width="9.140625" style="3"/>
  </cols>
  <sheetData>
    <row r="1" spans="1:22" s="2" customFormat="1" ht="16.5" customHeight="1">
      <c r="A1" s="1460" t="s">
        <v>1035</v>
      </c>
      <c r="B1" s="1460"/>
      <c r="C1" s="1460"/>
      <c r="D1" s="1460"/>
      <c r="E1" s="1460"/>
      <c r="F1" s="1460"/>
      <c r="G1" s="1460"/>
      <c r="H1" s="1460"/>
      <c r="I1" s="1460"/>
      <c r="J1" s="1460"/>
      <c r="O1" s="1144"/>
      <c r="P1" s="1144"/>
      <c r="Q1" s="1144"/>
      <c r="R1" s="1144"/>
      <c r="S1" s="1144"/>
      <c r="T1" s="1144"/>
      <c r="U1" s="1144"/>
      <c r="V1" s="1144"/>
    </row>
    <row r="2" spans="1:22" s="2" customFormat="1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L2" s="506"/>
      <c r="N2" s="1155"/>
      <c r="O2" s="1144"/>
      <c r="P2" s="1144"/>
      <c r="Q2" s="1144"/>
      <c r="R2" s="1144"/>
      <c r="S2" s="1144"/>
      <c r="T2" s="1144"/>
      <c r="U2" s="1144"/>
      <c r="V2" s="1144"/>
    </row>
    <row r="3" spans="1:22" s="2" customFormat="1" ht="14.25">
      <c r="A3" s="92"/>
      <c r="B3" s="9"/>
      <c r="C3" s="111"/>
      <c r="D3" s="164"/>
      <c r="E3" s="83"/>
      <c r="F3" s="111"/>
      <c r="G3" s="164"/>
      <c r="H3" s="83"/>
      <c r="I3" s="111"/>
      <c r="J3" s="83"/>
      <c r="N3" s="1154"/>
      <c r="O3" s="1144"/>
      <c r="P3" s="1144"/>
      <c r="Q3" s="1144"/>
      <c r="R3" s="1144"/>
      <c r="S3" s="1144"/>
      <c r="T3" s="1144"/>
      <c r="U3" s="1144"/>
      <c r="V3" s="1144"/>
    </row>
    <row r="4" spans="1:22">
      <c r="A4" s="1554" t="s">
        <v>668</v>
      </c>
      <c r="B4" s="1555" t="s">
        <v>166</v>
      </c>
      <c r="C4" s="1555"/>
      <c r="D4" s="1555"/>
      <c r="E4" s="1556" t="s">
        <v>177</v>
      </c>
      <c r="F4" s="1555"/>
      <c r="G4" s="1557"/>
      <c r="H4" s="1556" t="s">
        <v>178</v>
      </c>
      <c r="I4" s="1555"/>
      <c r="J4" s="1557"/>
      <c r="K4" s="164"/>
      <c r="L4" s="164"/>
    </row>
    <row r="5" spans="1:22" ht="24">
      <c r="A5" s="1543" t="s">
        <v>662</v>
      </c>
      <c r="B5" s="363">
        <v>2022</v>
      </c>
      <c r="C5" s="363">
        <v>2021</v>
      </c>
      <c r="D5" s="364" t="s">
        <v>663</v>
      </c>
      <c r="E5" s="365">
        <v>2022</v>
      </c>
      <c r="F5" s="363">
        <v>2021</v>
      </c>
      <c r="G5" s="364" t="s">
        <v>663</v>
      </c>
      <c r="H5" s="365">
        <v>2022</v>
      </c>
      <c r="I5" s="366">
        <v>2021</v>
      </c>
      <c r="J5" s="367" t="s">
        <v>663</v>
      </c>
      <c r="K5" s="164"/>
      <c r="L5" s="164"/>
    </row>
    <row r="6" spans="1:22" ht="12.95" customHeight="1">
      <c r="A6" s="368" t="s">
        <v>664</v>
      </c>
      <c r="B6" s="369">
        <v>2492534.5654191631</v>
      </c>
      <c r="C6" s="369">
        <v>824164.92106251209</v>
      </c>
      <c r="D6" s="594">
        <v>202.43152817105968</v>
      </c>
      <c r="E6" s="370">
        <v>2166255.6367904176</v>
      </c>
      <c r="F6" s="1102">
        <v>801541.70389635419</v>
      </c>
      <c r="G6" s="594">
        <v>170.26112630947173</v>
      </c>
      <c r="H6" s="1108">
        <v>326278.92862945754</v>
      </c>
      <c r="I6" s="1102">
        <v>22623.217166118004</v>
      </c>
      <c r="J6" s="751">
        <v>1342.2304583545881</v>
      </c>
      <c r="K6" s="467"/>
      <c r="L6" s="164"/>
    </row>
    <row r="7" spans="1:22" s="5" customFormat="1" ht="12.95" customHeight="1">
      <c r="A7" s="181" t="s">
        <v>665</v>
      </c>
      <c r="B7" s="369">
        <v>316247.42009295418</v>
      </c>
      <c r="C7" s="369">
        <v>97243.180695324278</v>
      </c>
      <c r="D7" s="594">
        <v>225.2129535785127</v>
      </c>
      <c r="E7" s="371">
        <v>274454.09456071135</v>
      </c>
      <c r="F7" s="1103">
        <v>95389.937671140025</v>
      </c>
      <c r="G7" s="594">
        <v>187.71807725349498</v>
      </c>
      <c r="H7" s="372">
        <v>41793.325532331299</v>
      </c>
      <c r="I7" s="369">
        <v>1853.2430241811942</v>
      </c>
      <c r="J7" s="751">
        <v>2155.1454389419087</v>
      </c>
      <c r="K7" s="898"/>
      <c r="L7" s="898"/>
      <c r="O7" s="1156"/>
      <c r="P7" s="1156"/>
      <c r="Q7" s="1156"/>
      <c r="R7" s="1156"/>
      <c r="S7" s="1156"/>
      <c r="T7" s="1156"/>
      <c r="U7" s="1156"/>
      <c r="V7" s="1156"/>
    </row>
    <row r="8" spans="1:22" s="5" customFormat="1" ht="12.95" customHeight="1">
      <c r="A8" s="462" t="s">
        <v>580</v>
      </c>
      <c r="B8" s="156"/>
      <c r="C8" s="156"/>
      <c r="D8" s="156"/>
      <c r="E8" s="155"/>
      <c r="F8" s="156"/>
      <c r="G8" s="156"/>
      <c r="H8" s="155"/>
      <c r="I8" s="156"/>
      <c r="J8" s="905"/>
      <c r="K8" s="898"/>
      <c r="L8" s="898"/>
      <c r="O8" s="1156"/>
      <c r="P8" s="1156"/>
      <c r="Q8" s="1156"/>
      <c r="R8" s="1156"/>
      <c r="S8" s="1156"/>
      <c r="T8" s="1156"/>
      <c r="U8" s="1156"/>
      <c r="V8" s="1156"/>
    </row>
    <row r="9" spans="1:22" s="5" customFormat="1" ht="12.95" customHeight="1">
      <c r="A9" s="373" t="s">
        <v>581</v>
      </c>
      <c r="B9" s="369">
        <v>75146.584455207805</v>
      </c>
      <c r="C9" s="369">
        <v>21134.342978731642</v>
      </c>
      <c r="D9" s="594">
        <v>255.56622001843587</v>
      </c>
      <c r="E9" s="371">
        <v>68145.557964518797</v>
      </c>
      <c r="F9" s="1103">
        <v>20319.32429308198</v>
      </c>
      <c r="G9" s="594">
        <v>235.37315011857939</v>
      </c>
      <c r="H9" s="372">
        <v>7001.0264906890097</v>
      </c>
      <c r="I9" s="369">
        <v>815.01868565096811</v>
      </c>
      <c r="J9" s="751">
        <v>759.00196080746059</v>
      </c>
      <c r="K9" s="898"/>
      <c r="L9" s="898"/>
      <c r="O9" s="1156"/>
      <c r="P9" s="1156"/>
      <c r="Q9" s="1156"/>
      <c r="R9" s="1156"/>
      <c r="S9" s="1156"/>
      <c r="T9" s="1156"/>
      <c r="U9" s="1156"/>
      <c r="V9" s="1156"/>
    </row>
    <row r="10" spans="1:22" s="5" customFormat="1" ht="12.95" customHeight="1">
      <c r="A10" s="373" t="s">
        <v>582</v>
      </c>
      <c r="B10" s="369">
        <v>138765.76485745929</v>
      </c>
      <c r="C10" s="369">
        <v>44585.889864256402</v>
      </c>
      <c r="D10" s="594">
        <v>211.23246677354081</v>
      </c>
      <c r="E10" s="371">
        <v>121919.538035648</v>
      </c>
      <c r="F10" s="1103">
        <v>44132.013838848899</v>
      </c>
      <c r="G10" s="594">
        <v>176.26098931457247</v>
      </c>
      <c r="H10" s="372">
        <v>16846.226821811299</v>
      </c>
      <c r="I10" s="369">
        <v>453.87602540816044</v>
      </c>
      <c r="J10" s="751">
        <v>3611.6361911078839</v>
      </c>
      <c r="K10" s="898"/>
      <c r="L10" s="898"/>
      <c r="O10" s="1156"/>
      <c r="P10" s="1156"/>
      <c r="Q10" s="1156"/>
      <c r="R10" s="1156"/>
      <c r="S10" s="1156"/>
      <c r="T10" s="1156"/>
      <c r="U10" s="1156"/>
      <c r="V10" s="1156"/>
    </row>
    <row r="11" spans="1:22" s="5" customFormat="1" ht="12.95" customHeight="1">
      <c r="A11" s="373" t="s">
        <v>583</v>
      </c>
      <c r="B11" s="369">
        <v>102334.87078037809</v>
      </c>
      <c r="C11" s="369">
        <v>31522.947852347301</v>
      </c>
      <c r="D11" s="594">
        <v>224.63610719312186</v>
      </c>
      <c r="E11" s="371">
        <v>84388.798560547832</v>
      </c>
      <c r="F11" s="1103">
        <v>30938.599539225001</v>
      </c>
      <c r="G11" s="594">
        <v>172.76217998670842</v>
      </c>
      <c r="H11" s="372">
        <v>17946.072219831251</v>
      </c>
      <c r="I11" s="369">
        <v>584.34831312207007</v>
      </c>
      <c r="J11" s="751">
        <v>2971.1258707924644</v>
      </c>
      <c r="K11" s="898"/>
      <c r="L11" s="898"/>
      <c r="O11" s="1157"/>
      <c r="P11" s="1157"/>
      <c r="Q11" s="1156"/>
      <c r="R11" s="1157"/>
      <c r="S11" s="1157"/>
      <c r="T11" s="1156"/>
      <c r="U11" s="1157"/>
      <c r="V11" s="1157"/>
    </row>
    <row r="12" spans="1:22" s="5" customFormat="1" ht="12.95" customHeight="1">
      <c r="A12" s="373" t="s">
        <v>584</v>
      </c>
      <c r="B12" s="1366">
        <v>1.8666106899899804</v>
      </c>
      <c r="C12" s="1366">
        <v>1.9038853700195488</v>
      </c>
      <c r="D12" s="594">
        <v>-1.9578216533690629</v>
      </c>
      <c r="E12" s="374">
        <v>1.8318022452311638</v>
      </c>
      <c r="F12" s="1370">
        <v>1.9119606528768194</v>
      </c>
      <c r="G12" s="594">
        <v>-4.1924716141540808</v>
      </c>
      <c r="H12" s="375">
        <v>2.1340654147949882</v>
      </c>
      <c r="I12" s="1366">
        <v>1.5639014568766014</v>
      </c>
      <c r="J12" s="751">
        <v>36.457793130847826</v>
      </c>
      <c r="K12" s="898"/>
      <c r="L12" s="898"/>
      <c r="O12" s="1156"/>
      <c r="P12" s="1156"/>
      <c r="Q12" s="1156"/>
      <c r="R12" s="1156"/>
      <c r="S12" s="1156"/>
      <c r="T12" s="1156"/>
      <c r="U12" s="1156"/>
      <c r="V12" s="1156"/>
    </row>
    <row r="13" spans="1:22" s="5" customFormat="1" ht="12.95" customHeight="1">
      <c r="A13" s="462" t="s">
        <v>585</v>
      </c>
      <c r="B13" s="156"/>
      <c r="C13" s="156"/>
      <c r="D13" s="156"/>
      <c r="E13" s="155"/>
      <c r="F13" s="156"/>
      <c r="G13" s="156"/>
      <c r="H13" s="155"/>
      <c r="I13" s="156"/>
      <c r="J13" s="905"/>
      <c r="K13" s="898"/>
      <c r="L13" s="898"/>
      <c r="O13" s="495"/>
      <c r="P13" s="495"/>
      <c r="Q13" s="495"/>
      <c r="R13" s="495"/>
      <c r="S13" s="495"/>
      <c r="T13" s="495"/>
      <c r="U13" s="495"/>
      <c r="V13" s="495"/>
    </row>
    <row r="14" spans="1:22" ht="12.95" customHeight="1">
      <c r="A14" s="179" t="s">
        <v>586</v>
      </c>
      <c r="B14" s="369">
        <v>102172.52159240823</v>
      </c>
      <c r="C14" s="369">
        <v>26106.171689721799</v>
      </c>
      <c r="D14" s="594">
        <v>291.37305464299209</v>
      </c>
      <c r="E14" s="371">
        <v>81006.614784709236</v>
      </c>
      <c r="F14" s="1103">
        <v>25277.591471124862</v>
      </c>
      <c r="G14" s="751">
        <v>220.46809078802005</v>
      </c>
      <c r="H14" s="369">
        <v>21165.906807702639</v>
      </c>
      <c r="I14" s="369">
        <v>828.58021859710573</v>
      </c>
      <c r="J14" s="751">
        <v>2454.4788944562638</v>
      </c>
      <c r="K14" s="164"/>
      <c r="L14" s="164"/>
    </row>
    <row r="15" spans="1:22" ht="12.95" customHeight="1">
      <c r="A15" s="179" t="s">
        <v>587</v>
      </c>
      <c r="B15" s="369">
        <v>214074.89850059251</v>
      </c>
      <c r="C15" s="369">
        <v>71137.009005600514</v>
      </c>
      <c r="D15" s="594">
        <v>200.93322940206653</v>
      </c>
      <c r="E15" s="372">
        <v>193447.47977596539</v>
      </c>
      <c r="F15" s="369">
        <v>70112.346200015774</v>
      </c>
      <c r="G15" s="751">
        <v>175.91072080814473</v>
      </c>
      <c r="H15" s="369">
        <v>20627.418724628908</v>
      </c>
      <c r="I15" s="369">
        <v>1024.662805584092</v>
      </c>
      <c r="J15" s="751">
        <v>1913.0933427285465</v>
      </c>
      <c r="K15" s="164"/>
      <c r="L15" s="164"/>
      <c r="O15" s="1158"/>
      <c r="P15" s="1158"/>
      <c r="R15" s="1158"/>
      <c r="S15" s="1158"/>
      <c r="U15" s="1158"/>
      <c r="V15" s="1158"/>
    </row>
    <row r="16" spans="1:22" ht="12.95" customHeight="1">
      <c r="A16" s="181" t="s">
        <v>588</v>
      </c>
      <c r="B16" s="1366">
        <v>4.9061916328281319</v>
      </c>
      <c r="C16" s="1366">
        <v>5.4853783246492887</v>
      </c>
      <c r="D16" s="594">
        <v>-10.558737384047024</v>
      </c>
      <c r="E16" s="375">
        <v>5.2078973205391801</v>
      </c>
      <c r="F16" s="1366">
        <v>5.4968803581451731</v>
      </c>
      <c r="G16" s="751">
        <v>-5.2572189819955479</v>
      </c>
      <c r="H16" s="1366">
        <v>2.9249096867308544</v>
      </c>
      <c r="I16" s="1366">
        <v>4.8933468188235905</v>
      </c>
      <c r="J16" s="751">
        <v>-40.22680600771249</v>
      </c>
      <c r="K16" s="164"/>
      <c r="L16" s="164"/>
    </row>
    <row r="17" spans="1:14" ht="12.95" customHeight="1">
      <c r="A17" s="463" t="s">
        <v>589</v>
      </c>
      <c r="B17" s="156"/>
      <c r="C17" s="156"/>
      <c r="D17" s="156"/>
      <c r="E17" s="155"/>
      <c r="F17" s="156"/>
      <c r="G17" s="156"/>
      <c r="H17" s="156"/>
      <c r="I17" s="156"/>
      <c r="J17" s="905"/>
      <c r="N17" s="5"/>
    </row>
    <row r="18" spans="1:14" ht="12.95" customHeight="1">
      <c r="A18" s="179" t="s">
        <v>590</v>
      </c>
      <c r="B18" s="369">
        <v>47766.031647458542</v>
      </c>
      <c r="C18" s="369">
        <v>12973.210389418367</v>
      </c>
      <c r="D18" s="594">
        <v>268.18975576329996</v>
      </c>
      <c r="E18" s="371">
        <v>35044.034544985632</v>
      </c>
      <c r="F18" s="1103">
        <v>12795.031513629583</v>
      </c>
      <c r="G18" s="751">
        <v>173.88783300498994</v>
      </c>
      <c r="H18" s="369">
        <v>12721.99710246912</v>
      </c>
      <c r="I18" s="369">
        <v>178.17887578870841</v>
      </c>
      <c r="J18" s="751">
        <v>7040.0142391488489</v>
      </c>
    </row>
    <row r="19" spans="1:14" ht="12.95" customHeight="1">
      <c r="A19" s="179" t="s">
        <v>591</v>
      </c>
      <c r="B19" s="369">
        <v>75161.125346598725</v>
      </c>
      <c r="C19" s="369">
        <v>22109.79185974563</v>
      </c>
      <c r="D19" s="594">
        <v>239.94497018961732</v>
      </c>
      <c r="E19" s="371">
        <v>60132.313694631499</v>
      </c>
      <c r="F19" s="1103">
        <v>21801.806824904663</v>
      </c>
      <c r="G19" s="751">
        <v>175.81344141597057</v>
      </c>
      <c r="H19" s="369">
        <v>15028.811651971242</v>
      </c>
      <c r="I19" s="369">
        <v>307.98503484101087</v>
      </c>
      <c r="J19" s="751">
        <v>4779.7213993626247</v>
      </c>
    </row>
    <row r="20" spans="1:14" ht="12.95" customHeight="1">
      <c r="A20" s="179" t="s">
        <v>592</v>
      </c>
      <c r="B20" s="369">
        <v>30820.440457600929</v>
      </c>
      <c r="C20" s="369">
        <v>7990.1521191658039</v>
      </c>
      <c r="D20" s="594">
        <v>285.73033401545149</v>
      </c>
      <c r="E20" s="371">
        <v>22189.469635103713</v>
      </c>
      <c r="F20" s="1103">
        <v>7878.6593272650261</v>
      </c>
      <c r="G20" s="751">
        <v>181.64017142249631</v>
      </c>
      <c r="H20" s="369">
        <v>8630.970822496789</v>
      </c>
      <c r="I20" s="369">
        <v>111.49279190077834</v>
      </c>
      <c r="J20" s="751">
        <v>7641.2814544798703</v>
      </c>
    </row>
    <row r="21" spans="1:14" ht="12.95" customHeight="1">
      <c r="A21" s="179" t="s">
        <v>593</v>
      </c>
      <c r="B21" s="369">
        <v>224140.7035565413</v>
      </c>
      <c r="C21" s="369">
        <v>70150.33056532481</v>
      </c>
      <c r="D21" s="594">
        <v>219.51482159847964</v>
      </c>
      <c r="E21" s="371">
        <v>201467.21595616499</v>
      </c>
      <c r="F21" s="1103">
        <v>68671.758659871062</v>
      </c>
      <c r="G21" s="751">
        <v>193.37710273887905</v>
      </c>
      <c r="H21" s="369">
        <v>22673.487600387925</v>
      </c>
      <c r="I21" s="369">
        <v>1478.5719054522554</v>
      </c>
      <c r="J21" s="751">
        <v>1433.4720967427495</v>
      </c>
    </row>
    <row r="22" spans="1:14" ht="12.95" customHeight="1">
      <c r="A22" s="463" t="s">
        <v>181</v>
      </c>
      <c r="B22" s="156"/>
      <c r="C22" s="156"/>
      <c r="D22" s="156"/>
      <c r="E22" s="155"/>
      <c r="F22" s="156"/>
      <c r="G22" s="156"/>
      <c r="H22" s="155"/>
      <c r="I22" s="156"/>
      <c r="J22" s="905"/>
      <c r="N22" s="5"/>
    </row>
    <row r="23" spans="1:14" ht="12.95" customHeight="1">
      <c r="A23" s="464" t="s">
        <v>594</v>
      </c>
      <c r="B23" s="369">
        <v>147925.09899383289</v>
      </c>
      <c r="C23" s="369">
        <v>32647.536908240403</v>
      </c>
      <c r="D23" s="594">
        <v>353.09727165511174</v>
      </c>
      <c r="E23" s="371">
        <v>114489.4848883076</v>
      </c>
      <c r="F23" s="1103">
        <v>31570.97301831306</v>
      </c>
      <c r="G23" s="594">
        <v>262.6416101331335</v>
      </c>
      <c r="H23" s="372">
        <v>33435.614105535889</v>
      </c>
      <c r="I23" s="369">
        <v>1076.5638899273088</v>
      </c>
      <c r="J23" s="751">
        <v>3005.7714658991126</v>
      </c>
    </row>
    <row r="24" spans="1:14" ht="12.95" customHeight="1">
      <c r="A24" s="464" t="s">
        <v>595</v>
      </c>
      <c r="B24" s="369">
        <v>108577.25878952378</v>
      </c>
      <c r="C24" s="369">
        <v>44501.229569953925</v>
      </c>
      <c r="D24" s="594">
        <v>143.98709842128122</v>
      </c>
      <c r="E24" s="371">
        <v>99214.406656684921</v>
      </c>
      <c r="F24" s="1103">
        <v>43878.334076261686</v>
      </c>
      <c r="G24" s="594">
        <v>126.11251941390415</v>
      </c>
      <c r="H24" s="372">
        <v>9362.8521328367951</v>
      </c>
      <c r="I24" s="369">
        <v>622.89549369262056</v>
      </c>
      <c r="J24" s="751">
        <v>1403.1176541882433</v>
      </c>
    </row>
    <row r="25" spans="1:14" ht="12.95" customHeight="1">
      <c r="A25" s="464" t="s">
        <v>596</v>
      </c>
      <c r="B25" s="369">
        <v>105685.40394883091</v>
      </c>
      <c r="C25" s="369">
        <v>43289.714255107836</v>
      </c>
      <c r="D25" s="594">
        <v>144.13513872145941</v>
      </c>
      <c r="E25" s="371">
        <v>96526.48846298398</v>
      </c>
      <c r="F25" s="1103">
        <v>42667.532601165811</v>
      </c>
      <c r="G25" s="594">
        <v>126.229365933259</v>
      </c>
      <c r="H25" s="372">
        <v>9158.9154858453112</v>
      </c>
      <c r="I25" s="369">
        <v>622.18165394236041</v>
      </c>
      <c r="J25" s="751">
        <v>1372.06453739213</v>
      </c>
    </row>
    <row r="26" spans="1:14" ht="12.95" customHeight="1">
      <c r="A26" s="464" t="s">
        <v>1260</v>
      </c>
      <c r="B26" s="369">
        <v>1091.7919967967175</v>
      </c>
      <c r="C26" s="369">
        <v>467.50091320518482</v>
      </c>
      <c r="D26" s="594">
        <v>133.53793884837467</v>
      </c>
      <c r="E26" s="371">
        <v>1067.4468291438573</v>
      </c>
      <c r="F26" s="1103">
        <v>467.50091320518482</v>
      </c>
      <c r="G26" s="594">
        <v>128.33042652803505</v>
      </c>
      <c r="H26" s="372">
        <v>24.34516765285996</v>
      </c>
      <c r="I26" s="369">
        <v>0</v>
      </c>
      <c r="J26" s="751" t="s">
        <v>120</v>
      </c>
    </row>
    <row r="27" spans="1:14" ht="12.95" customHeight="1">
      <c r="A27" s="464" t="s">
        <v>598</v>
      </c>
      <c r="B27" s="369">
        <v>4319.2236691689795</v>
      </c>
      <c r="C27" s="369">
        <v>1774.7049839642923</v>
      </c>
      <c r="D27" s="594">
        <v>143.37699551171622</v>
      </c>
      <c r="E27" s="371">
        <v>3977.0257282962862</v>
      </c>
      <c r="F27" s="1103">
        <v>1773.9911442140319</v>
      </c>
      <c r="G27" s="594">
        <v>124.18520753429748</v>
      </c>
      <c r="H27" s="372">
        <v>342.19794087270418</v>
      </c>
      <c r="I27" s="369">
        <v>0.71383975026014568</v>
      </c>
      <c r="J27" s="751">
        <v>47837.641571234504</v>
      </c>
    </row>
    <row r="28" spans="1:14" ht="12.95" customHeight="1">
      <c r="A28" s="464" t="s">
        <v>599</v>
      </c>
      <c r="B28" s="369">
        <v>37482.758806683218</v>
      </c>
      <c r="C28" s="369">
        <v>10931.696606956204</v>
      </c>
      <c r="D28" s="594">
        <v>242.88144058838665</v>
      </c>
      <c r="E28" s="371">
        <v>35169.064482693582</v>
      </c>
      <c r="F28" s="1103">
        <v>10775.53073447409</v>
      </c>
      <c r="G28" s="594">
        <v>226.37895384751124</v>
      </c>
      <c r="H28" s="372">
        <v>2313.6943239903658</v>
      </c>
      <c r="I28" s="369">
        <v>156.16587248214134</v>
      </c>
      <c r="J28" s="751">
        <v>1381.5620642435515</v>
      </c>
    </row>
    <row r="29" spans="1:14" ht="12.95" customHeight="1">
      <c r="A29" s="464" t="s">
        <v>216</v>
      </c>
      <c r="B29" s="369">
        <v>73142.842390168254</v>
      </c>
      <c r="C29" s="369">
        <v>21914.06583399191</v>
      </c>
      <c r="D29" s="594">
        <v>233.77120861210997</v>
      </c>
      <c r="E29" s="371">
        <v>66228.245022799514</v>
      </c>
      <c r="F29" s="1103">
        <v>21629.954132896204</v>
      </c>
      <c r="G29" s="594">
        <v>206.18763505409103</v>
      </c>
      <c r="H29" s="372">
        <v>6914.5973673719336</v>
      </c>
      <c r="I29" s="369">
        <v>284.1117010956138</v>
      </c>
      <c r="J29" s="751">
        <v>2333.7601516260406</v>
      </c>
    </row>
    <row r="30" spans="1:14" ht="12.95" customHeight="1">
      <c r="A30" s="464" t="s">
        <v>600</v>
      </c>
      <c r="B30" s="369">
        <v>14023.810690792177</v>
      </c>
      <c r="C30" s="369">
        <v>3430.638760232679</v>
      </c>
      <c r="D30" s="594">
        <v>308.78132822824602</v>
      </c>
      <c r="E30" s="371">
        <v>11643.166604079423</v>
      </c>
      <c r="F30" s="1103">
        <v>3379.2929912383938</v>
      </c>
      <c r="G30" s="594">
        <v>244.54445454321512</v>
      </c>
      <c r="H30" s="372">
        <v>2380.6440867124848</v>
      </c>
      <c r="I30" s="369">
        <v>51.345768994289969</v>
      </c>
      <c r="J30" s="751">
        <v>4536.4951452518508</v>
      </c>
    </row>
    <row r="31" spans="1:14" ht="12.95" customHeight="1">
      <c r="A31" s="464" t="s">
        <v>601</v>
      </c>
      <c r="B31" s="369">
        <v>66102.942102864123</v>
      </c>
      <c r="C31" s="369">
        <v>20361.192504829523</v>
      </c>
      <c r="D31" s="594">
        <v>224.65162385348992</v>
      </c>
      <c r="E31" s="371">
        <v>60703.768946448326</v>
      </c>
      <c r="F31" s="1103">
        <v>20099.607589609248</v>
      </c>
      <c r="G31" s="594">
        <v>202.01469693283926</v>
      </c>
      <c r="H31" s="372">
        <v>5399.1731564146403</v>
      </c>
      <c r="I31" s="369">
        <v>261.58491522043488</v>
      </c>
      <c r="J31" s="751">
        <v>1964.0231306399351</v>
      </c>
    </row>
    <row r="32" spans="1:14" ht="12.95" customHeight="1">
      <c r="A32" s="462" t="s">
        <v>602</v>
      </c>
      <c r="B32" s="156"/>
      <c r="C32" s="156"/>
      <c r="D32" s="156"/>
      <c r="E32" s="155"/>
      <c r="F32" s="156"/>
      <c r="G32" s="156"/>
      <c r="H32" s="155"/>
      <c r="I32" s="156"/>
      <c r="J32" s="905"/>
      <c r="N32" s="5"/>
    </row>
    <row r="33" spans="1:14" ht="12.95" customHeight="1">
      <c r="A33" s="465" t="s">
        <v>603</v>
      </c>
      <c r="B33" s="1367">
        <v>6.2464743925530213</v>
      </c>
      <c r="C33" s="1367">
        <v>6.7111773790505325</v>
      </c>
      <c r="D33" s="594">
        <v>-6.9243138759544358</v>
      </c>
      <c r="E33" s="374">
        <v>6.2284703726123087</v>
      </c>
      <c r="F33" s="1370">
        <v>6.6179951828822574</v>
      </c>
      <c r="G33" s="594">
        <v>-5.8858430613166979</v>
      </c>
      <c r="H33" s="376">
        <v>6.3081233565115662</v>
      </c>
      <c r="I33" s="1367">
        <v>9.443809068204958</v>
      </c>
      <c r="J33" s="751">
        <v>-33.20361190116067</v>
      </c>
    </row>
    <row r="34" spans="1:14" ht="12.95" customHeight="1">
      <c r="A34" s="465" t="s">
        <v>604</v>
      </c>
      <c r="B34" s="1367">
        <v>7.1205269726302642</v>
      </c>
      <c r="C34" s="1367">
        <v>7.6264878339730684</v>
      </c>
      <c r="D34" s="594">
        <v>-6.6342577652709682</v>
      </c>
      <c r="E34" s="374">
        <v>7.1156410105411103</v>
      </c>
      <c r="F34" s="1370">
        <v>7.6103336597973241</v>
      </c>
      <c r="G34" s="594">
        <v>-6.5002754329878893</v>
      </c>
      <c r="H34" s="376">
        <v>7.1720204888612038</v>
      </c>
      <c r="I34" s="1367">
        <v>8.734297344143382</v>
      </c>
      <c r="J34" s="751">
        <v>-17.886691896626729</v>
      </c>
    </row>
    <row r="35" spans="1:14" ht="12.95" customHeight="1">
      <c r="A35" s="465" t="s">
        <v>605</v>
      </c>
      <c r="B35" s="1367">
        <v>4.5300134183361562</v>
      </c>
      <c r="C35" s="1367">
        <v>7.5355373432707475</v>
      </c>
      <c r="D35" s="594">
        <v>-39.884666322017914</v>
      </c>
      <c r="E35" s="374">
        <v>4.6105221295336625</v>
      </c>
      <c r="F35" s="1370">
        <v>7.5355373432707475</v>
      </c>
      <c r="G35" s="594">
        <v>-38.816279191412015</v>
      </c>
      <c r="H35" s="376">
        <v>1</v>
      </c>
      <c r="I35" s="1367">
        <v>0</v>
      </c>
      <c r="J35" s="751" t="s">
        <v>120</v>
      </c>
    </row>
    <row r="36" spans="1:14" ht="12.95" customHeight="1">
      <c r="A36" s="465" t="s">
        <v>606</v>
      </c>
      <c r="B36" s="1367">
        <v>4.6545612211656389</v>
      </c>
      <c r="C36" s="1367">
        <v>4.7966552383563608</v>
      </c>
      <c r="D36" s="594">
        <v>-2.9623562697287498</v>
      </c>
      <c r="E36" s="374">
        <v>4.7832792425100816</v>
      </c>
      <c r="F36" s="1370">
        <v>4.7957686301680846</v>
      </c>
      <c r="G36" s="594">
        <v>-0.26042515019256696</v>
      </c>
      <c r="H36" s="376">
        <v>3.1585999033484571</v>
      </c>
      <c r="I36" s="1367">
        <v>7</v>
      </c>
      <c r="J36" s="751">
        <v>-54.877144237879186</v>
      </c>
    </row>
    <row r="37" spans="1:14" ht="12.95" customHeight="1">
      <c r="A37" s="465" t="s">
        <v>607</v>
      </c>
      <c r="B37" s="1367">
        <v>6.9906832075240208</v>
      </c>
      <c r="C37" s="1367">
        <v>7.4108865740155947</v>
      </c>
      <c r="D37" s="594">
        <v>-5.6700822809096945</v>
      </c>
      <c r="E37" s="374">
        <v>7.1607430890683172</v>
      </c>
      <c r="F37" s="1370">
        <v>7.4429606237119987</v>
      </c>
      <c r="G37" s="594">
        <v>-3.7917375747573479</v>
      </c>
      <c r="H37" s="376">
        <v>4.4057060660166023</v>
      </c>
      <c r="I37" s="1367">
        <v>5.1977595777676315</v>
      </c>
      <c r="J37" s="751">
        <v>-15.238363758471596</v>
      </c>
    </row>
    <row r="38" spans="1:14" ht="12.95" customHeight="1">
      <c r="A38" s="465" t="s">
        <v>608</v>
      </c>
      <c r="B38" s="1367">
        <v>7.2311714977251969</v>
      </c>
      <c r="C38" s="1367">
        <v>8.2989596724839476</v>
      </c>
      <c r="D38" s="594">
        <v>-12.866530467657434</v>
      </c>
      <c r="E38" s="374">
        <v>7.4066900734495453</v>
      </c>
      <c r="F38" s="1370">
        <v>8.1210816861905482</v>
      </c>
      <c r="G38" s="594">
        <v>-8.7967544268860891</v>
      </c>
      <c r="H38" s="376">
        <v>5.5500487046643059</v>
      </c>
      <c r="I38" s="1367">
        <v>21.841142799544162</v>
      </c>
      <c r="J38" s="751">
        <v>-74.589018735868805</v>
      </c>
    </row>
    <row r="39" spans="1:14" ht="12.95" customHeight="1">
      <c r="A39" s="465" t="s">
        <v>609</v>
      </c>
      <c r="B39" s="1367">
        <v>4.3856215830824601</v>
      </c>
      <c r="C39" s="1367">
        <v>5.3336977192782573</v>
      </c>
      <c r="D39" s="594">
        <v>-17.775213109079012</v>
      </c>
      <c r="E39" s="374">
        <v>4.6279554090266046</v>
      </c>
      <c r="F39" s="1370">
        <v>5.294344434071788</v>
      </c>
      <c r="G39" s="594">
        <v>-12.586809062829996</v>
      </c>
      <c r="H39" s="376">
        <v>3.2004242135889798</v>
      </c>
      <c r="I39" s="1367">
        <v>7.9237121155037364</v>
      </c>
      <c r="J39" s="751">
        <v>-59.609534433653288</v>
      </c>
    </row>
    <row r="40" spans="1:14" ht="12.95" customHeight="1">
      <c r="A40" s="465" t="s">
        <v>610</v>
      </c>
      <c r="B40" s="1367">
        <v>7.0708700012850096</v>
      </c>
      <c r="C40" s="1367">
        <v>8.0332209641719867</v>
      </c>
      <c r="D40" s="594">
        <v>-11.979640136615732</v>
      </c>
      <c r="E40" s="374">
        <v>7.1930958605552719</v>
      </c>
      <c r="F40" s="1370">
        <v>7.8492817652872455</v>
      </c>
      <c r="G40" s="594">
        <v>-8.3598209919523825</v>
      </c>
      <c r="H40" s="376">
        <v>5.6966650803676702</v>
      </c>
      <c r="I40" s="1367">
        <v>22.166703068120267</v>
      </c>
      <c r="J40" s="751">
        <v>-74.300801238410116</v>
      </c>
    </row>
    <row r="41" spans="1:14" ht="12.95" customHeight="1">
      <c r="A41" s="465" t="s">
        <v>611</v>
      </c>
      <c r="B41" s="1367">
        <v>7.8815965192270525</v>
      </c>
      <c r="C41" s="1367">
        <v>8.4752978581061598</v>
      </c>
      <c r="D41" s="594">
        <v>-7.0050793354862968</v>
      </c>
      <c r="E41" s="374">
        <v>7.8929616271810632</v>
      </c>
      <c r="F41" s="1370">
        <v>8.4027909385966453</v>
      </c>
      <c r="G41" s="594">
        <v>-6.067380649371823</v>
      </c>
      <c r="H41" s="376">
        <v>7.8069625825073024</v>
      </c>
      <c r="I41" s="1367">
        <v>12.207366692295235</v>
      </c>
      <c r="J41" s="751">
        <v>-36.047119912972533</v>
      </c>
    </row>
    <row r="42" spans="1:14" ht="12.95" customHeight="1">
      <c r="A42" s="463" t="s">
        <v>219</v>
      </c>
      <c r="B42" s="156"/>
      <c r="C42" s="157"/>
      <c r="D42" s="158"/>
      <c r="E42" s="155"/>
      <c r="F42" s="157"/>
      <c r="G42" s="158"/>
      <c r="H42" s="155"/>
      <c r="I42" s="157"/>
      <c r="J42" s="906"/>
      <c r="N42" s="5"/>
    </row>
    <row r="43" spans="1:14" ht="12.95" customHeight="1">
      <c r="A43" s="377" t="s">
        <v>612</v>
      </c>
      <c r="B43" s="1368">
        <v>276590.40149440442</v>
      </c>
      <c r="C43" s="1368">
        <v>79613.548111112221</v>
      </c>
      <c r="D43" s="594">
        <v>247.41624768234485</v>
      </c>
      <c r="E43" s="378">
        <v>240223.19878460292</v>
      </c>
      <c r="F43" s="1368">
        <v>78350.319538075477</v>
      </c>
      <c r="G43" s="751">
        <v>206.60142830414748</v>
      </c>
      <c r="H43" s="1368">
        <v>36367.202709799101</v>
      </c>
      <c r="I43" s="1368">
        <v>1263.228573039069</v>
      </c>
      <c r="J43" s="751">
        <v>2778.9091290349033</v>
      </c>
    </row>
    <row r="44" spans="1:14" ht="12.95" customHeight="1">
      <c r="A44" s="179" t="s">
        <v>613</v>
      </c>
      <c r="B44" s="1368">
        <v>249952.74787908082</v>
      </c>
      <c r="C44" s="1368">
        <v>71877.165884579765</v>
      </c>
      <c r="D44" s="594">
        <v>247.74986576467768</v>
      </c>
      <c r="E44" s="378">
        <v>217435.89534138734</v>
      </c>
      <c r="F44" s="1368">
        <v>70714.398835477186</v>
      </c>
      <c r="G44" s="751">
        <v>207.48461264200193</v>
      </c>
      <c r="H44" s="1368">
        <v>32516.852537697472</v>
      </c>
      <c r="I44" s="1368">
        <v>1162.7670491023928</v>
      </c>
      <c r="J44" s="751">
        <v>2696.5061929471699</v>
      </c>
    </row>
    <row r="45" spans="1:14" ht="12.95" customHeight="1">
      <c r="A45" s="377" t="s">
        <v>614</v>
      </c>
      <c r="B45" s="1368">
        <v>23868.33784226048</v>
      </c>
      <c r="C45" s="1368">
        <v>9856.3605944166302</v>
      </c>
      <c r="D45" s="594">
        <v>142.16177577534316</v>
      </c>
      <c r="E45" s="378">
        <v>18986.187910734039</v>
      </c>
      <c r="F45" s="1368">
        <v>9605.5248138476945</v>
      </c>
      <c r="G45" s="751">
        <v>97.659037675513787</v>
      </c>
      <c r="H45" s="1368">
        <v>4882.1499315262836</v>
      </c>
      <c r="I45" s="1368">
        <v>250.83578056891648</v>
      </c>
      <c r="J45" s="751">
        <v>1846.3530762848745</v>
      </c>
    </row>
    <row r="46" spans="1:14" ht="12.95" customHeight="1">
      <c r="A46" s="179" t="s">
        <v>615</v>
      </c>
      <c r="B46" s="1368">
        <v>13329.980232194341</v>
      </c>
      <c r="C46" s="1368">
        <v>6121.3784575508398</v>
      </c>
      <c r="D46" s="594">
        <v>117.76108640614353</v>
      </c>
      <c r="E46" s="378">
        <v>10664.367609196588</v>
      </c>
      <c r="F46" s="1368">
        <v>5898.1776542853568</v>
      </c>
      <c r="G46" s="751">
        <v>80.807839883363414</v>
      </c>
      <c r="H46" s="1368">
        <v>2665.6126229976526</v>
      </c>
      <c r="I46" s="1368">
        <v>223.20080326547568</v>
      </c>
      <c r="J46" s="751">
        <v>1094.2665904419553</v>
      </c>
    </row>
    <row r="47" spans="1:14" ht="12.95" customHeight="1">
      <c r="A47" s="377" t="s">
        <v>616</v>
      </c>
      <c r="B47" s="1368">
        <v>7611.2814345867737</v>
      </c>
      <c r="C47" s="1368">
        <v>3679.4783590040656</v>
      </c>
      <c r="D47" s="594">
        <v>106.85762197679946</v>
      </c>
      <c r="E47" s="378">
        <v>6678.4851115218016</v>
      </c>
      <c r="F47" s="1368">
        <v>3627.9629803138355</v>
      </c>
      <c r="G47" s="751">
        <v>84.083606910015448</v>
      </c>
      <c r="H47" s="1368">
        <v>932.79632306499411</v>
      </c>
      <c r="I47" s="1368">
        <v>51.515378690230278</v>
      </c>
      <c r="J47" s="751">
        <v>1710.7142891718581</v>
      </c>
    </row>
    <row r="48" spans="1:14" ht="12.95" customHeight="1">
      <c r="A48" s="181" t="s">
        <v>617</v>
      </c>
      <c r="B48" s="1368">
        <v>4749.2357556224679</v>
      </c>
      <c r="C48" s="1368">
        <v>2409.6608536492231</v>
      </c>
      <c r="D48" s="594">
        <v>97.091459921845896</v>
      </c>
      <c r="E48" s="378">
        <v>3942.8359626715596</v>
      </c>
      <c r="F48" s="1368">
        <v>2361.5005165460834</v>
      </c>
      <c r="G48" s="751">
        <v>66.963163253435496</v>
      </c>
      <c r="H48" s="1368">
        <v>806.39979295090029</v>
      </c>
      <c r="I48" s="1368">
        <v>48.160337103137813</v>
      </c>
      <c r="J48" s="751">
        <v>1574.4064544730118</v>
      </c>
    </row>
    <row r="49" spans="1:22" ht="12.95" customHeight="1">
      <c r="A49" s="377" t="s">
        <v>229</v>
      </c>
      <c r="B49" s="1368">
        <v>18084.815365961967</v>
      </c>
      <c r="C49" s="1368">
        <v>6645.6239621454488</v>
      </c>
      <c r="D49" s="594">
        <v>172.13118691301236</v>
      </c>
      <c r="E49" s="378">
        <v>16686.858818011668</v>
      </c>
      <c r="F49" s="1368">
        <v>6557.0121853801511</v>
      </c>
      <c r="G49" s="751">
        <v>154.48875716927199</v>
      </c>
      <c r="H49" s="1368">
        <v>1397.9565479502917</v>
      </c>
      <c r="I49" s="1368">
        <v>88.611776765302409</v>
      </c>
      <c r="J49" s="751">
        <v>1477.6193627771693</v>
      </c>
    </row>
    <row r="50" spans="1:22" ht="12.95" customHeight="1">
      <c r="A50" s="179" t="s">
        <v>230</v>
      </c>
      <c r="B50" s="1368">
        <v>2693.1351658487129</v>
      </c>
      <c r="C50" s="1368">
        <v>737.58986306096847</v>
      </c>
      <c r="D50" s="594">
        <v>265.12637994675111</v>
      </c>
      <c r="E50" s="378">
        <v>2108.171553629526</v>
      </c>
      <c r="F50" s="1368">
        <v>683.09267656338</v>
      </c>
      <c r="G50" s="751">
        <v>208.62160083982712</v>
      </c>
      <c r="H50" s="1368">
        <v>584.96361221918789</v>
      </c>
      <c r="I50" s="1368">
        <v>54.49718649758865</v>
      </c>
      <c r="J50" s="751">
        <v>973.38314106375185</v>
      </c>
    </row>
    <row r="51" spans="1:22" ht="12.95" customHeight="1">
      <c r="A51" s="179" t="s">
        <v>666</v>
      </c>
      <c r="B51" s="1368">
        <v>1890.9402802055654</v>
      </c>
      <c r="C51" s="1368">
        <v>547.98437183943122</v>
      </c>
      <c r="D51" s="594">
        <v>245.07193587623757</v>
      </c>
      <c r="E51" s="378">
        <v>1631.079417334736</v>
      </c>
      <c r="F51" s="1368">
        <v>544.81386132323917</v>
      </c>
      <c r="G51" s="751">
        <v>199.38287791965951</v>
      </c>
      <c r="H51" s="1368">
        <v>259.86086287082247</v>
      </c>
      <c r="I51" s="1368">
        <v>3.1705105161920981</v>
      </c>
      <c r="J51" s="751">
        <v>8096.1835970481216</v>
      </c>
    </row>
    <row r="52" spans="1:22" ht="12.95" customHeight="1">
      <c r="A52" s="179" t="s">
        <v>232</v>
      </c>
      <c r="B52" s="1368">
        <v>2292.9681848023106</v>
      </c>
      <c r="C52" s="1368">
        <v>846.30061022820337</v>
      </c>
      <c r="D52" s="594">
        <v>170.94015496266937</v>
      </c>
      <c r="E52" s="378">
        <v>1648.1941155134193</v>
      </c>
      <c r="F52" s="1368">
        <v>817.25067288776484</v>
      </c>
      <c r="G52" s="751">
        <v>101.67546753917081</v>
      </c>
      <c r="H52" s="1368">
        <v>644.77406928888286</v>
      </c>
      <c r="I52" s="1368">
        <v>29.049937340438571</v>
      </c>
      <c r="J52" s="751">
        <v>2119.5368676108428</v>
      </c>
    </row>
    <row r="53" spans="1:22" ht="12.95" customHeight="1">
      <c r="A53" s="179" t="s">
        <v>233</v>
      </c>
      <c r="B53" s="1368">
        <v>911.28480369717488</v>
      </c>
      <c r="C53" s="1368">
        <v>458.07214235692703</v>
      </c>
      <c r="D53" s="594">
        <v>98.939145045652509</v>
      </c>
      <c r="E53" s="378">
        <v>842.55309077160246</v>
      </c>
      <c r="F53" s="1368">
        <v>456.82607564830533</v>
      </c>
      <c r="G53" s="751">
        <v>84.436295492960227</v>
      </c>
      <c r="H53" s="1368">
        <v>68.731712925572481</v>
      </c>
      <c r="I53" s="1368">
        <v>1.2460667086217747</v>
      </c>
      <c r="J53" s="751">
        <v>5415.8935272088211</v>
      </c>
    </row>
    <row r="54" spans="1:22" ht="12.95" customHeight="1">
      <c r="A54" s="179" t="s">
        <v>228</v>
      </c>
      <c r="B54" s="1368">
        <v>2875.5411358533506</v>
      </c>
      <c r="C54" s="1368">
        <v>956.48227694835987</v>
      </c>
      <c r="D54" s="594">
        <v>200.63715817377346</v>
      </c>
      <c r="E54" s="378">
        <v>2524.3921298940545</v>
      </c>
      <c r="F54" s="1368">
        <v>934.6985111250292</v>
      </c>
      <c r="G54" s="751">
        <v>170.075548409254</v>
      </c>
      <c r="H54" s="1368">
        <v>351.14900595930226</v>
      </c>
      <c r="I54" s="1368">
        <v>21.783765823330523</v>
      </c>
      <c r="J54" s="751">
        <v>1511.9756740279493</v>
      </c>
      <c r="N54" s="5"/>
    </row>
    <row r="55" spans="1:22" ht="12.95" customHeight="1">
      <c r="A55" s="179" t="s">
        <v>226</v>
      </c>
      <c r="B55" s="1368">
        <v>844.79376378575228</v>
      </c>
      <c r="C55" s="1368">
        <v>0</v>
      </c>
      <c r="D55" s="751" t="s">
        <v>120</v>
      </c>
      <c r="E55" s="378">
        <v>776.88256958432748</v>
      </c>
      <c r="F55" s="1368">
        <v>0</v>
      </c>
      <c r="G55" s="751" t="s">
        <v>120</v>
      </c>
      <c r="H55" s="1368">
        <v>67.911194201425445</v>
      </c>
      <c r="I55" s="1368">
        <v>0</v>
      </c>
      <c r="J55" s="751" t="s">
        <v>120</v>
      </c>
    </row>
    <row r="56" spans="1:22" ht="12.95" customHeight="1">
      <c r="A56" s="179" t="s">
        <v>619</v>
      </c>
      <c r="B56" s="1368">
        <v>8540.4159126528648</v>
      </c>
      <c r="C56" s="1368">
        <v>3825.5039042041353</v>
      </c>
      <c r="D56" s="594">
        <v>123.24943658447603</v>
      </c>
      <c r="E56" s="378">
        <v>8067.1732855218934</v>
      </c>
      <c r="F56" s="1368">
        <v>3625.9450470459301</v>
      </c>
      <c r="G56" s="751">
        <v>122.48470897522972</v>
      </c>
      <c r="H56" s="1368">
        <v>473.24262713099563</v>
      </c>
      <c r="I56" s="1368">
        <v>199.55885715820622</v>
      </c>
      <c r="J56" s="751">
        <v>137.14438630795451</v>
      </c>
    </row>
    <row r="57" spans="1:22" ht="12.95" customHeight="1">
      <c r="A57" s="463" t="s">
        <v>235</v>
      </c>
      <c r="B57" s="156"/>
      <c r="C57" s="157"/>
      <c r="D57" s="156"/>
      <c r="E57" s="155"/>
      <c r="F57" s="157"/>
      <c r="G57" s="156"/>
      <c r="H57" s="155"/>
      <c r="I57" s="157"/>
      <c r="J57" s="905"/>
    </row>
    <row r="58" spans="1:22" ht="12.95" customHeight="1">
      <c r="A58" s="465" t="s">
        <v>621</v>
      </c>
      <c r="B58" s="369">
        <v>102206.3320690572</v>
      </c>
      <c r="C58" s="369">
        <v>34743.239660996609</v>
      </c>
      <c r="D58" s="594">
        <v>194.17617086467581</v>
      </c>
      <c r="E58" s="371">
        <v>88562.281455465723</v>
      </c>
      <c r="F58" s="1103">
        <v>34220.1792316016</v>
      </c>
      <c r="G58" s="594">
        <v>158.80133723461145</v>
      </c>
      <c r="H58" s="371">
        <v>13644.050613593083</v>
      </c>
      <c r="I58" s="1103">
        <v>523.06042939505596</v>
      </c>
      <c r="J58" s="751">
        <v>2508.5036922737727</v>
      </c>
    </row>
    <row r="59" spans="1:22" ht="12.95" customHeight="1">
      <c r="A59" s="465" t="s">
        <v>622</v>
      </c>
      <c r="B59" s="369">
        <v>100629.31765796199</v>
      </c>
      <c r="C59" s="369">
        <v>34060.953256876346</v>
      </c>
      <c r="D59" s="594">
        <v>195.43893530826705</v>
      </c>
      <c r="E59" s="371">
        <v>87275.383168110086</v>
      </c>
      <c r="F59" s="1103">
        <v>33543.859067659709</v>
      </c>
      <c r="G59" s="594">
        <v>160.18289366191021</v>
      </c>
      <c r="H59" s="371">
        <v>13353.934489854968</v>
      </c>
      <c r="I59" s="1103">
        <v>517.09418921674558</v>
      </c>
      <c r="J59" s="751">
        <v>2482.4955623814835</v>
      </c>
    </row>
    <row r="60" spans="1:22" ht="12.95" customHeight="1">
      <c r="A60" s="465" t="s">
        <v>623</v>
      </c>
      <c r="B60" s="369">
        <v>2357.9473165874292</v>
      </c>
      <c r="C60" s="369">
        <v>1006.3827919695806</v>
      </c>
      <c r="D60" s="594">
        <v>134.29924829822625</v>
      </c>
      <c r="E60" s="371">
        <v>1927.3803993994186</v>
      </c>
      <c r="F60" s="1103">
        <v>991.70523539404144</v>
      </c>
      <c r="G60" s="594">
        <v>94.350128507045611</v>
      </c>
      <c r="H60" s="371">
        <v>430.56691718799959</v>
      </c>
      <c r="I60" s="1103">
        <v>14.677556575539018</v>
      </c>
      <c r="J60" s="751">
        <v>2833.5054167364874</v>
      </c>
      <c r="O60" s="1158"/>
      <c r="P60" s="1158"/>
      <c r="R60" s="1158"/>
      <c r="S60" s="1158"/>
      <c r="U60" s="1158"/>
      <c r="V60" s="1158"/>
    </row>
    <row r="61" spans="1:22" ht="12.95" customHeight="1">
      <c r="A61" s="465" t="s">
        <v>624</v>
      </c>
      <c r="B61" s="369">
        <v>1027.0506453886653</v>
      </c>
      <c r="C61" s="369">
        <v>797.44782165823494</v>
      </c>
      <c r="D61" s="594">
        <v>28.792206523680509</v>
      </c>
      <c r="E61" s="371">
        <v>1006.2923515498019</v>
      </c>
      <c r="F61" s="1103">
        <v>797.44782165823494</v>
      </c>
      <c r="G61" s="594">
        <v>26.189115352687264</v>
      </c>
      <c r="H61" s="372">
        <v>20.75829383886256</v>
      </c>
      <c r="I61" s="369">
        <v>0</v>
      </c>
      <c r="J61" s="751" t="s">
        <v>120</v>
      </c>
    </row>
    <row r="62" spans="1:22" ht="12.95" customHeight="1">
      <c r="A62" s="465" t="s">
        <v>625</v>
      </c>
      <c r="B62" s="369">
        <v>316247.42009295418</v>
      </c>
      <c r="C62" s="369">
        <v>97243.180695324278</v>
      </c>
      <c r="D62" s="594">
        <v>225.2129535785127</v>
      </c>
      <c r="E62" s="371">
        <v>274454.09456071135</v>
      </c>
      <c r="F62" s="1103">
        <v>95389.937671140025</v>
      </c>
      <c r="G62" s="594">
        <v>187.71807725349498</v>
      </c>
      <c r="H62" s="371">
        <v>41793.325532331299</v>
      </c>
      <c r="I62" s="1103">
        <v>1853.2430241811942</v>
      </c>
      <c r="J62" s="751">
        <v>2155.1454389419087</v>
      </c>
    </row>
    <row r="63" spans="1:22" ht="12.95" customHeight="1">
      <c r="A63" s="465" t="s">
        <v>626</v>
      </c>
      <c r="B63" s="369">
        <v>166444.36295834987</v>
      </c>
      <c r="C63" s="369">
        <v>43620.511069985943</v>
      </c>
      <c r="D63" s="594">
        <v>281.573619555493</v>
      </c>
      <c r="E63" s="371">
        <v>149581.11901725535</v>
      </c>
      <c r="F63" s="1103">
        <v>43060.842472182674</v>
      </c>
      <c r="G63" s="594">
        <v>247.37155714936333</v>
      </c>
      <c r="H63" s="371">
        <v>16863.243941100849</v>
      </c>
      <c r="I63" s="1103">
        <v>559.66859780376524</v>
      </c>
      <c r="J63" s="751">
        <v>2913.076668456134</v>
      </c>
    </row>
    <row r="64" spans="1:22" ht="12.95" customHeight="1">
      <c r="A64" s="465" t="s">
        <v>627</v>
      </c>
      <c r="B64" s="369">
        <v>83151.141546414292</v>
      </c>
      <c r="C64" s="369">
        <v>28882.430857063675</v>
      </c>
      <c r="D64" s="594">
        <v>187.89523277289629</v>
      </c>
      <c r="E64" s="371">
        <v>71785.217796712095</v>
      </c>
      <c r="F64" s="1103">
        <v>28179.411788841451</v>
      </c>
      <c r="G64" s="594">
        <v>154.74349264145312</v>
      </c>
      <c r="H64" s="371">
        <v>11365.923749718115</v>
      </c>
      <c r="I64" s="1103">
        <v>703.01906822209264</v>
      </c>
      <c r="J64" s="751">
        <v>1516.7305075326174</v>
      </c>
    </row>
    <row r="65" spans="1:22" ht="12.95" customHeight="1">
      <c r="A65" s="465" t="s">
        <v>628</v>
      </c>
      <c r="B65" s="369">
        <v>79344.738465183109</v>
      </c>
      <c r="C65" s="369">
        <v>28450.71984676319</v>
      </c>
      <c r="D65" s="594">
        <v>178.88481870594947</v>
      </c>
      <c r="E65" s="371">
        <v>63143.385396396501</v>
      </c>
      <c r="F65" s="1103">
        <v>27826.40167850018</v>
      </c>
      <c r="G65" s="594">
        <v>126.91897474183187</v>
      </c>
      <c r="H65" s="371">
        <v>16201.353068791475</v>
      </c>
      <c r="I65" s="1103">
        <v>624.31816826291754</v>
      </c>
      <c r="J65" s="751">
        <v>2495.047508207168</v>
      </c>
    </row>
    <row r="66" spans="1:22" ht="12.95" customHeight="1">
      <c r="A66" s="465" t="s">
        <v>629</v>
      </c>
      <c r="B66" s="369">
        <v>6572.2787423297286</v>
      </c>
      <c r="C66" s="369">
        <v>2795.2713412323551</v>
      </c>
      <c r="D66" s="594">
        <v>135.12131525064035</v>
      </c>
      <c r="E66" s="371">
        <v>6203.1080109746099</v>
      </c>
      <c r="F66" s="1103">
        <v>2774.056930347389</v>
      </c>
      <c r="G66" s="594">
        <v>123.6114170230028</v>
      </c>
      <c r="H66" s="483">
        <v>369.17073135515784</v>
      </c>
      <c r="I66" s="1371">
        <v>21.214410884967489</v>
      </c>
      <c r="J66" s="751">
        <v>1640.1884660240644</v>
      </c>
    </row>
    <row r="67" spans="1:22" ht="12.95" customHeight="1">
      <c r="A67" s="465" t="s">
        <v>630</v>
      </c>
      <c r="B67" s="369">
        <v>6222.8837352378605</v>
      </c>
      <c r="C67" s="369">
        <v>2833.6643907490843</v>
      </c>
      <c r="D67" s="594">
        <v>119.60553111206052</v>
      </c>
      <c r="E67" s="371">
        <v>5753.0400942578453</v>
      </c>
      <c r="F67" s="1103">
        <v>2768.3461399519533</v>
      </c>
      <c r="G67" s="594">
        <v>107.81505647836704</v>
      </c>
      <c r="H67" s="483">
        <v>469.84364098000924</v>
      </c>
      <c r="I67" s="1371">
        <v>65.318250797132208</v>
      </c>
      <c r="J67" s="751">
        <v>619.3144875224333</v>
      </c>
    </row>
    <row r="68" spans="1:22" ht="12.95" customHeight="1">
      <c r="A68" s="465" t="s">
        <v>631</v>
      </c>
      <c r="B68" s="369">
        <v>2539.1051861729447</v>
      </c>
      <c r="C68" s="369">
        <v>611.7334673074995</v>
      </c>
      <c r="D68" s="594">
        <v>315.06723464855241</v>
      </c>
      <c r="E68" s="371">
        <v>2172.863346229487</v>
      </c>
      <c r="F68" s="1103">
        <v>603.85788550235395</v>
      </c>
      <c r="G68" s="594">
        <v>259.83025118929521</v>
      </c>
      <c r="H68" s="484">
        <v>366.24183994344725</v>
      </c>
      <c r="I68" s="1105">
        <v>7.875581805145405</v>
      </c>
      <c r="J68" s="751">
        <v>4550.346463345325</v>
      </c>
    </row>
    <row r="69" spans="1:22" ht="12.95" customHeight="1">
      <c r="A69" s="465" t="s">
        <v>632</v>
      </c>
      <c r="B69" s="369">
        <v>440.51154707100386</v>
      </c>
      <c r="C69" s="369">
        <v>337.90776716790157</v>
      </c>
      <c r="D69" s="594">
        <v>30.364433692380889</v>
      </c>
      <c r="E69" s="371">
        <v>376.1702767047982</v>
      </c>
      <c r="F69" s="1103">
        <v>337.90776716790157</v>
      </c>
      <c r="G69" s="594">
        <v>11.32335899159267</v>
      </c>
      <c r="H69" s="484">
        <v>64.341270366205876</v>
      </c>
      <c r="I69" s="1105">
        <v>0</v>
      </c>
      <c r="J69" s="751" t="s">
        <v>120</v>
      </c>
    </row>
    <row r="70" spans="1:22" ht="12.95" customHeight="1">
      <c r="A70" s="465" t="s">
        <v>633</v>
      </c>
      <c r="B70" s="369">
        <v>979.47032665564541</v>
      </c>
      <c r="C70" s="369">
        <v>431.98294434577423</v>
      </c>
      <c r="D70" s="594">
        <v>126.73819405972733</v>
      </c>
      <c r="E70" s="371">
        <v>791.4850289486551</v>
      </c>
      <c r="F70" s="1103">
        <v>424.66616722842315</v>
      </c>
      <c r="G70" s="594">
        <v>86.37816949588175</v>
      </c>
      <c r="H70" s="484">
        <v>187.9852977069892</v>
      </c>
      <c r="I70" s="1105">
        <v>7.3167771173510054</v>
      </c>
      <c r="J70" s="751">
        <v>2469.2363549137076</v>
      </c>
    </row>
    <row r="71" spans="1:22" s="180" customFormat="1" ht="12.95" customHeight="1">
      <c r="A71" s="465" t="s">
        <v>634</v>
      </c>
      <c r="B71" s="369">
        <v>2671.3677338262983</v>
      </c>
      <c r="C71" s="369">
        <v>859.24560909790478</v>
      </c>
      <c r="D71" s="594">
        <v>210.89687343655839</v>
      </c>
      <c r="E71" s="371">
        <v>1523.9453038041015</v>
      </c>
      <c r="F71" s="1103">
        <v>824.40034350898998</v>
      </c>
      <c r="G71" s="594">
        <v>84.855005920734811</v>
      </c>
      <c r="H71" s="381">
        <v>1147.4224300221777</v>
      </c>
      <c r="I71" s="1106">
        <v>34.84526558891455</v>
      </c>
      <c r="J71" s="751">
        <v>3192.9076895519811</v>
      </c>
      <c r="N71" s="203"/>
      <c r="O71" s="1159"/>
      <c r="P71" s="1159"/>
      <c r="Q71" s="1159"/>
      <c r="R71" s="1159"/>
      <c r="S71" s="1159"/>
      <c r="T71" s="1159"/>
      <c r="U71" s="1159"/>
      <c r="V71" s="1159"/>
    </row>
    <row r="72" spans="1:22" ht="12.95" customHeight="1">
      <c r="A72" s="379" t="s">
        <v>635</v>
      </c>
      <c r="B72" s="382">
        <v>45.629894105233205</v>
      </c>
      <c r="C72" s="382">
        <v>46.219611209668948</v>
      </c>
      <c r="D72" s="611">
        <v>-1.2759023475134246</v>
      </c>
      <c r="E72" s="383">
        <v>45.989057139296762</v>
      </c>
      <c r="F72" s="1104">
        <v>46.237953576523381</v>
      </c>
      <c r="G72" s="611">
        <v>-0.53829466482485655</v>
      </c>
      <c r="H72" s="383">
        <v>43.795933705032333</v>
      </c>
      <c r="I72" s="1104">
        <v>45.339810485418404</v>
      </c>
      <c r="J72" s="610">
        <v>-3.4051240264504234</v>
      </c>
    </row>
    <row r="73" spans="1:22" ht="14.25" customHeight="1">
      <c r="A73" s="350" t="s">
        <v>262</v>
      </c>
      <c r="C73" s="9"/>
      <c r="D73" s="164"/>
      <c r="F73" s="9"/>
      <c r="G73" s="164"/>
      <c r="H73" s="9"/>
      <c r="I73" s="9"/>
      <c r="J73" s="164"/>
    </row>
    <row r="74" spans="1:22">
      <c r="A74" s="351" t="s">
        <v>263</v>
      </c>
      <c r="C74" s="164"/>
      <c r="D74" s="9"/>
      <c r="G74" s="9"/>
      <c r="I74" s="205"/>
      <c r="J74" s="9"/>
    </row>
    <row r="75" spans="1:22" s="2" customFormat="1" ht="14.25">
      <c r="A75" s="251"/>
      <c r="B75" s="183"/>
      <c r="C75" s="229"/>
      <c r="D75" s="226"/>
      <c r="E75" s="223"/>
      <c r="F75" s="223"/>
      <c r="G75" s="223"/>
      <c r="H75" s="223"/>
      <c r="I75" s="223"/>
      <c r="J75" s="223"/>
      <c r="O75" s="1144"/>
      <c r="P75" s="1144"/>
      <c r="Q75" s="1144"/>
      <c r="R75" s="1144"/>
      <c r="S75" s="1144"/>
      <c r="T75" s="1144"/>
      <c r="U75" s="1144"/>
      <c r="V75" s="1144"/>
    </row>
    <row r="76" spans="1:22" s="2" customFormat="1" ht="14.25">
      <c r="A76" s="251"/>
      <c r="B76" s="183"/>
      <c r="C76" s="223"/>
      <c r="D76" s="223"/>
      <c r="E76" s="223"/>
      <c r="F76" s="223"/>
      <c r="G76" s="223"/>
      <c r="H76" s="223"/>
      <c r="I76" s="223"/>
      <c r="J76" s="223"/>
      <c r="O76" s="1144"/>
      <c r="P76" s="1144"/>
      <c r="Q76" s="1144"/>
      <c r="R76" s="1144"/>
      <c r="S76" s="1144"/>
      <c r="T76" s="1144"/>
      <c r="U76" s="1144"/>
      <c r="V76" s="1144"/>
    </row>
    <row r="77" spans="1:22">
      <c r="A77" s="251"/>
      <c r="C77" s="164"/>
      <c r="D77" s="164"/>
      <c r="G77" s="164"/>
      <c r="J77" s="164"/>
    </row>
    <row r="78" spans="1:22">
      <c r="A78" s="257"/>
      <c r="C78" s="164"/>
      <c r="D78" s="164"/>
      <c r="G78" s="164"/>
      <c r="J78" s="164"/>
    </row>
  </sheetData>
  <sheetProtection formatCells="0" formatColumns="0" formatRows="0" insertColumns="0" insertRows="0" insertHyperlinks="0" deleteColumns="0" deleteRows="0" sort="0" autoFilter="0" pivotTables="0"/>
  <mergeCells count="6">
    <mergeCell ref="A4:A5"/>
    <mergeCell ref="A1:J1"/>
    <mergeCell ref="A2:J2"/>
    <mergeCell ref="B4:D4"/>
    <mergeCell ref="E4:G4"/>
    <mergeCell ref="H4:J4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9"/>
  <dimension ref="A1:W78"/>
  <sheetViews>
    <sheetView showGridLines="0" workbookViewId="0">
      <selection activeCell="A80" sqref="A80"/>
    </sheetView>
  </sheetViews>
  <sheetFormatPr defaultColWidth="9.140625" defaultRowHeight="12"/>
  <cols>
    <col min="1" max="1" width="32.5703125" style="3" customWidth="1"/>
    <col min="2" max="2" width="10.42578125" style="9" customWidth="1"/>
    <col min="3" max="4" width="10.42578125" style="3" customWidth="1"/>
    <col min="5" max="5" width="10.42578125" style="9" customWidth="1"/>
    <col min="6" max="6" width="10.42578125" style="85" customWidth="1"/>
    <col min="7" max="7" width="10.42578125" style="3" customWidth="1"/>
    <col min="8" max="8" width="10.42578125" style="13" customWidth="1"/>
    <col min="9" max="9" width="10.42578125" style="85" customWidth="1"/>
    <col min="10" max="10" width="10.42578125" style="3" customWidth="1"/>
    <col min="11" max="14" width="9.140625" style="3"/>
    <col min="15" max="22" width="9.140625" style="495"/>
    <col min="23" max="16384" width="9.140625" style="3"/>
  </cols>
  <sheetData>
    <row r="1" spans="1:22" s="2" customFormat="1" ht="16.5" customHeight="1">
      <c r="A1" s="1460" t="s">
        <v>1036</v>
      </c>
      <c r="B1" s="1460"/>
      <c r="C1" s="1460"/>
      <c r="D1" s="1460"/>
      <c r="E1" s="1460"/>
      <c r="F1" s="1460"/>
      <c r="G1" s="1460"/>
      <c r="H1" s="1460"/>
      <c r="I1" s="1460"/>
      <c r="J1" s="1460"/>
      <c r="M1" s="1155"/>
      <c r="O1" s="1144"/>
      <c r="P1" s="1144"/>
      <c r="Q1" s="1144"/>
      <c r="R1" s="1144"/>
      <c r="S1" s="1144"/>
      <c r="T1" s="1144"/>
      <c r="U1" s="1144"/>
      <c r="V1" s="1144"/>
    </row>
    <row r="2" spans="1:22" s="2" customFormat="1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L2" s="506"/>
      <c r="M2" s="1154"/>
      <c r="N2" s="1155"/>
      <c r="O2" s="1144"/>
      <c r="P2" s="1144"/>
      <c r="Q2" s="1144"/>
      <c r="R2" s="1144"/>
      <c r="S2" s="1144"/>
      <c r="T2" s="1144"/>
      <c r="U2" s="1144"/>
      <c r="V2" s="1144"/>
    </row>
    <row r="3" spans="1:22" s="2" customFormat="1" ht="14.25">
      <c r="A3" s="92"/>
      <c r="B3" s="9"/>
      <c r="C3" s="111"/>
      <c r="D3" s="164"/>
      <c r="E3" s="83"/>
      <c r="F3" s="111"/>
      <c r="G3" s="164"/>
      <c r="H3" s="83"/>
      <c r="I3" s="111"/>
      <c r="J3" s="83"/>
      <c r="N3" s="1154"/>
      <c r="O3" s="1144"/>
      <c r="P3" s="1144"/>
      <c r="Q3" s="1144"/>
      <c r="R3" s="1144"/>
      <c r="S3" s="1144"/>
      <c r="T3" s="1144"/>
      <c r="U3" s="1144"/>
      <c r="V3" s="1144"/>
    </row>
    <row r="4" spans="1:22">
      <c r="A4" s="1554" t="s">
        <v>669</v>
      </c>
      <c r="B4" s="1555" t="s">
        <v>166</v>
      </c>
      <c r="C4" s="1555"/>
      <c r="D4" s="1555"/>
      <c r="E4" s="1556" t="s">
        <v>177</v>
      </c>
      <c r="F4" s="1555"/>
      <c r="G4" s="1557"/>
      <c r="H4" s="1556" t="s">
        <v>178</v>
      </c>
      <c r="I4" s="1555"/>
      <c r="J4" s="1557"/>
      <c r="K4" s="164"/>
      <c r="L4" s="164"/>
    </row>
    <row r="5" spans="1:22" ht="24">
      <c r="A5" s="1543" t="s">
        <v>662</v>
      </c>
      <c r="B5" s="363">
        <v>2022</v>
      </c>
      <c r="C5" s="363">
        <v>2021</v>
      </c>
      <c r="D5" s="364" t="s">
        <v>663</v>
      </c>
      <c r="E5" s="365">
        <v>2022</v>
      </c>
      <c r="F5" s="363">
        <v>2021</v>
      </c>
      <c r="G5" s="364" t="s">
        <v>663</v>
      </c>
      <c r="H5" s="1107">
        <v>2022</v>
      </c>
      <c r="I5" s="366">
        <v>2021</v>
      </c>
      <c r="J5" s="367" t="s">
        <v>663</v>
      </c>
      <c r="K5" s="164"/>
      <c r="L5" s="164"/>
    </row>
    <row r="6" spans="1:22" ht="12.95" customHeight="1">
      <c r="A6" s="368" t="s">
        <v>664</v>
      </c>
      <c r="B6" s="369">
        <v>10436888.910590548</v>
      </c>
      <c r="C6" s="369">
        <v>9801924.7573366947</v>
      </c>
      <c r="D6" s="594">
        <f>(B6/C6-1)*100</f>
        <v>6.4779537588123715</v>
      </c>
      <c r="E6" s="1108">
        <v>9778803.7413444016</v>
      </c>
      <c r="F6" s="1102">
        <v>9513511.4494110197</v>
      </c>
      <c r="G6" s="594">
        <f>(E6/F6-1)*100</f>
        <v>2.7885843554622092</v>
      </c>
      <c r="H6" s="370">
        <v>658085.16924986104</v>
      </c>
      <c r="I6" s="1102">
        <v>288413.30792442558</v>
      </c>
      <c r="J6" s="751">
        <f>(H6/I6-1)*100</f>
        <v>128.17434257309043</v>
      </c>
      <c r="K6" s="467"/>
      <c r="L6" s="164"/>
    </row>
    <row r="7" spans="1:22" s="5" customFormat="1" ht="12.95" customHeight="1">
      <c r="A7" s="181" t="s">
        <v>665</v>
      </c>
      <c r="B7" s="369">
        <v>945206.94838069833</v>
      </c>
      <c r="C7" s="369">
        <v>837313.64687081974</v>
      </c>
      <c r="D7" s="594">
        <f>(B7/C7-1)*100</f>
        <v>12.885649471150252</v>
      </c>
      <c r="E7" s="371">
        <v>902591.93256636546</v>
      </c>
      <c r="F7" s="1103">
        <v>823268.64621708787</v>
      </c>
      <c r="G7" s="594">
        <f>(E7/F7-1)*100</f>
        <v>9.6351642582002128</v>
      </c>
      <c r="H7" s="372">
        <v>42615.01581467982</v>
      </c>
      <c r="I7" s="369">
        <v>14045.000653671355</v>
      </c>
      <c r="J7" s="751">
        <f>(H7/I7-1)*100</f>
        <v>203.41768480829708</v>
      </c>
      <c r="K7" s="898"/>
      <c r="L7" s="898"/>
      <c r="O7" s="1156"/>
      <c r="P7" s="1156"/>
      <c r="Q7" s="1156"/>
      <c r="R7" s="1156"/>
      <c r="S7" s="1156"/>
      <c r="T7" s="1156"/>
      <c r="U7" s="1156"/>
      <c r="V7" s="1156"/>
    </row>
    <row r="8" spans="1:22" s="5" customFormat="1" ht="12.95" customHeight="1">
      <c r="A8" s="462" t="s">
        <v>580</v>
      </c>
      <c r="B8" s="156"/>
      <c r="C8" s="156"/>
      <c r="D8" s="156"/>
      <c r="E8" s="155"/>
      <c r="F8" s="156"/>
      <c r="G8" s="156"/>
      <c r="H8" s="155"/>
      <c r="I8" s="156"/>
      <c r="J8" s="905"/>
      <c r="K8" s="898"/>
      <c r="L8" s="898"/>
      <c r="O8" s="1156"/>
      <c r="P8" s="1156"/>
      <c r="Q8" s="1156"/>
      <c r="R8" s="1156"/>
      <c r="S8" s="1156"/>
      <c r="T8" s="1156"/>
      <c r="U8" s="1156"/>
      <c r="V8" s="1156"/>
    </row>
    <row r="9" spans="1:22" s="5" customFormat="1" ht="12.95" customHeight="1">
      <c r="A9" s="373" t="s">
        <v>581</v>
      </c>
      <c r="B9" s="369">
        <v>255009.28781164356</v>
      </c>
      <c r="C9" s="369">
        <v>244976.37858995181</v>
      </c>
      <c r="D9" s="594">
        <v>4.0954598477778603</v>
      </c>
      <c r="E9" s="371">
        <v>245965.65041484672</v>
      </c>
      <c r="F9" s="1103">
        <v>236602.57089622659</v>
      </c>
      <c r="G9" s="594">
        <v>3.9573025276748774</v>
      </c>
      <c r="H9" s="372">
        <v>9043.6373967968393</v>
      </c>
      <c r="I9" s="369">
        <v>8373.8076937800706</v>
      </c>
      <c r="J9" s="751">
        <v>7.999105395199213</v>
      </c>
      <c r="K9" s="898"/>
      <c r="L9" s="898"/>
      <c r="O9" s="1156"/>
      <c r="P9" s="1156"/>
      <c r="Q9" s="1156"/>
      <c r="R9" s="1156"/>
      <c r="S9" s="1156"/>
      <c r="T9" s="1156"/>
      <c r="U9" s="1156"/>
      <c r="V9" s="1156"/>
    </row>
    <row r="10" spans="1:22" s="5" customFormat="1" ht="12.95" customHeight="1">
      <c r="A10" s="373" t="s">
        <v>582</v>
      </c>
      <c r="B10" s="369">
        <v>331016.1050091128</v>
      </c>
      <c r="C10" s="369">
        <v>279789.76022543001</v>
      </c>
      <c r="D10" s="594">
        <v>18.308870468457862</v>
      </c>
      <c r="E10" s="371">
        <v>316300.02027388941</v>
      </c>
      <c r="F10" s="1103">
        <v>276244.46278978849</v>
      </c>
      <c r="G10" s="594">
        <v>14.500039957210543</v>
      </c>
      <c r="H10" s="372">
        <v>14716.0847352234</v>
      </c>
      <c r="I10" s="369">
        <v>3544.2974356615255</v>
      </c>
      <c r="J10" s="751">
        <v>315.20456458182986</v>
      </c>
      <c r="K10" s="898"/>
      <c r="L10" s="898"/>
      <c r="O10" s="1156"/>
      <c r="P10" s="1156"/>
      <c r="Q10" s="1156"/>
      <c r="R10" s="1156"/>
      <c r="S10" s="1156"/>
      <c r="T10" s="1156"/>
      <c r="U10" s="1156"/>
      <c r="V10" s="1156"/>
    </row>
    <row r="11" spans="1:22" s="5" customFormat="1" ht="12.95" customHeight="1">
      <c r="A11" s="373" t="s">
        <v>583</v>
      </c>
      <c r="B11" s="369">
        <v>359181.55555980292</v>
      </c>
      <c r="C11" s="369">
        <v>312547.50805512798</v>
      </c>
      <c r="D11" s="594">
        <f t="shared" ref="D11:D12" si="0">(B11/C11-1)*100</f>
        <v>14.920626881609778</v>
      </c>
      <c r="E11" s="371">
        <v>340326.2618771476</v>
      </c>
      <c r="F11" s="1103">
        <v>310421.61253089819</v>
      </c>
      <c r="G11" s="594">
        <f t="shared" ref="G11:G12" si="1">(E11/F11-1)*100</f>
        <v>9.6335590497175225</v>
      </c>
      <c r="H11" s="372">
        <v>18855.293682659925</v>
      </c>
      <c r="I11" s="369">
        <v>2126.8955242295606</v>
      </c>
      <c r="J11" s="751">
        <f t="shared" ref="J11:J12" si="2">(H11/I11-1)*100</f>
        <v>786.51715459742684</v>
      </c>
      <c r="K11" s="898"/>
      <c r="L11" s="898"/>
      <c r="O11" s="1157"/>
      <c r="P11" s="1157"/>
      <c r="Q11" s="1156"/>
      <c r="R11" s="1157"/>
      <c r="S11" s="1157"/>
      <c r="T11" s="1156"/>
      <c r="U11" s="1157"/>
      <c r="V11" s="1157"/>
    </row>
    <row r="12" spans="1:22" s="5" customFormat="1" ht="12.95" customHeight="1">
      <c r="A12" s="373" t="s">
        <v>584</v>
      </c>
      <c r="B12" s="1366">
        <v>1.85</v>
      </c>
      <c r="C12" s="1366">
        <v>1.8047520409060667</v>
      </c>
      <c r="D12" s="594">
        <f t="shared" si="0"/>
        <v>2.5071565549368735</v>
      </c>
      <c r="E12" s="374">
        <v>1.84</v>
      </c>
      <c r="F12" s="1370">
        <v>1.8166456167450333</v>
      </c>
      <c r="G12" s="594">
        <f t="shared" si="1"/>
        <v>1.2855772771362961</v>
      </c>
      <c r="H12" s="375">
        <v>1.99</v>
      </c>
      <c r="I12" s="1366">
        <v>1.304235811839952</v>
      </c>
      <c r="J12" s="751">
        <f t="shared" si="2"/>
        <v>52.579769849488002</v>
      </c>
      <c r="K12" s="898"/>
      <c r="L12" s="898"/>
      <c r="O12" s="1156"/>
      <c r="P12" s="1156"/>
      <c r="Q12" s="1156"/>
      <c r="R12" s="1156"/>
      <c r="S12" s="1156"/>
      <c r="T12" s="1156"/>
      <c r="U12" s="1156"/>
      <c r="V12" s="1156"/>
    </row>
    <row r="13" spans="1:22" s="5" customFormat="1" ht="12.95" customHeight="1">
      <c r="A13" s="462" t="s">
        <v>585</v>
      </c>
      <c r="B13" s="156"/>
      <c r="C13" s="156"/>
      <c r="D13" s="156"/>
      <c r="E13" s="155"/>
      <c r="F13" s="156"/>
      <c r="G13" s="156"/>
      <c r="H13" s="155"/>
      <c r="I13" s="156"/>
      <c r="J13" s="905"/>
      <c r="K13" s="898"/>
      <c r="L13" s="898"/>
      <c r="O13" s="495"/>
      <c r="P13" s="495"/>
      <c r="Q13" s="495"/>
      <c r="R13" s="495"/>
      <c r="S13" s="495"/>
      <c r="T13" s="495"/>
      <c r="U13" s="495"/>
      <c r="V13" s="495"/>
    </row>
    <row r="14" spans="1:22" ht="12.95" customHeight="1">
      <c r="A14" s="179" t="s">
        <v>586</v>
      </c>
      <c r="B14" s="369">
        <v>175549.15897391326</v>
      </c>
      <c r="C14" s="369">
        <v>174143.7735423405</v>
      </c>
      <c r="D14" s="594">
        <f t="shared" ref="D14:D16" si="3">(B14/C14-1)*100</f>
        <v>0.8070259435552396</v>
      </c>
      <c r="E14" s="371">
        <v>163562.20144890368</v>
      </c>
      <c r="F14" s="1103">
        <v>170161.11706344158</v>
      </c>
      <c r="G14" s="751">
        <f t="shared" ref="G14:G16" si="4">(E14/F14-1)*100</f>
        <v>-3.878039665241273</v>
      </c>
      <c r="H14" s="369">
        <v>11986.95752500126</v>
      </c>
      <c r="I14" s="369">
        <v>3982.656478875821</v>
      </c>
      <c r="J14" s="751">
        <f t="shared" ref="J14:J16" si="5">(H14/I14-1)*100</f>
        <v>200.97894680549507</v>
      </c>
      <c r="K14" s="164"/>
      <c r="L14" s="164"/>
    </row>
    <row r="15" spans="1:22" ht="12.95" customHeight="1">
      <c r="A15" s="179" t="s">
        <v>587</v>
      </c>
      <c r="B15" s="369">
        <v>769657.78940635861</v>
      </c>
      <c r="C15" s="369">
        <v>663169.87332860287</v>
      </c>
      <c r="D15" s="594">
        <f t="shared" si="3"/>
        <v>16.05741158645646</v>
      </c>
      <c r="E15" s="372">
        <v>739029.73111665482</v>
      </c>
      <c r="F15" s="369">
        <v>653107.52915381838</v>
      </c>
      <c r="G15" s="751">
        <f t="shared" si="4"/>
        <v>13.155904369095129</v>
      </c>
      <c r="H15" s="369">
        <v>30628.058289678971</v>
      </c>
      <c r="I15" s="369">
        <v>10062.3441747952</v>
      </c>
      <c r="J15" s="751">
        <f t="shared" si="5"/>
        <v>204.38293262118862</v>
      </c>
      <c r="K15" s="164"/>
      <c r="L15" s="164"/>
      <c r="O15" s="1158"/>
      <c r="P15" s="1158"/>
      <c r="R15" s="1158"/>
      <c r="S15" s="1158"/>
      <c r="U15" s="1158"/>
      <c r="V15" s="1158"/>
    </row>
    <row r="16" spans="1:22" ht="12.95" customHeight="1">
      <c r="A16" s="181" t="s">
        <v>588</v>
      </c>
      <c r="B16" s="1366">
        <v>8.3678932532335999</v>
      </c>
      <c r="C16" s="1366">
        <v>8.0759354342492067</v>
      </c>
      <c r="D16" s="594">
        <f t="shared" si="3"/>
        <v>3.6151579140446088</v>
      </c>
      <c r="E16" s="375">
        <v>8.4930783922055042</v>
      </c>
      <c r="F16" s="1366">
        <v>8.0854912544959188</v>
      </c>
      <c r="G16" s="751">
        <f t="shared" si="4"/>
        <v>5.040969371934545</v>
      </c>
      <c r="H16" s="1366">
        <v>5.7164546850819384</v>
      </c>
      <c r="I16" s="1366">
        <v>7.5158067883415987</v>
      </c>
      <c r="J16" s="751">
        <f t="shared" si="5"/>
        <v>-23.940904202736913</v>
      </c>
      <c r="K16" s="164"/>
      <c r="L16" s="164"/>
    </row>
    <row r="17" spans="1:14" ht="12.95" customHeight="1">
      <c r="A17" s="463" t="s">
        <v>589</v>
      </c>
      <c r="B17" s="156"/>
      <c r="C17" s="156"/>
      <c r="D17" s="156"/>
      <c r="E17" s="155"/>
      <c r="F17" s="156"/>
      <c r="G17" s="156"/>
      <c r="H17" s="155"/>
      <c r="I17" s="156"/>
      <c r="J17" s="905"/>
      <c r="N17" s="5"/>
    </row>
    <row r="18" spans="1:14" ht="12.95" customHeight="1">
      <c r="A18" s="179" t="s">
        <v>590</v>
      </c>
      <c r="B18" s="369">
        <v>6781.6393236209324</v>
      </c>
      <c r="C18" s="369">
        <v>4593.7034583000368</v>
      </c>
      <c r="D18" s="594">
        <f t="shared" ref="D18:D21" si="6">(B18/C18-1)*100</f>
        <v>47.629018398383316</v>
      </c>
      <c r="E18" s="371">
        <v>6267.7225599783842</v>
      </c>
      <c r="F18" s="1103">
        <v>4501.5674503123091</v>
      </c>
      <c r="G18" s="751">
        <f t="shared" ref="G18:G21" si="7">(E18/F18-1)*100</f>
        <v>39.234225170691218</v>
      </c>
      <c r="H18" s="369">
        <v>513.91676364259456</v>
      </c>
      <c r="I18" s="369">
        <v>92.136007987727737</v>
      </c>
      <c r="J18" s="751">
        <f t="shared" ref="J18:J21" si="8">(H18/I18-1)*100</f>
        <v>457.78058423265622</v>
      </c>
    </row>
    <row r="19" spans="1:14" ht="12.95" customHeight="1">
      <c r="A19" s="179" t="s">
        <v>591</v>
      </c>
      <c r="B19" s="369">
        <v>47136.857424676113</v>
      </c>
      <c r="C19" s="369">
        <v>36470.564675540976</v>
      </c>
      <c r="D19" s="594">
        <f t="shared" si="6"/>
        <v>29.24630546312461</v>
      </c>
      <c r="E19" s="371">
        <v>43462.543920222059</v>
      </c>
      <c r="F19" s="1103">
        <v>36191.439049313776</v>
      </c>
      <c r="G19" s="751">
        <f t="shared" si="7"/>
        <v>20.090676308838695</v>
      </c>
      <c r="H19" s="369">
        <v>3674.3135044541427</v>
      </c>
      <c r="I19" s="369">
        <v>279.1256262273892</v>
      </c>
      <c r="J19" s="751">
        <f t="shared" si="8"/>
        <v>1216.3655211868183</v>
      </c>
    </row>
    <row r="20" spans="1:14" ht="12.95" customHeight="1">
      <c r="A20" s="179" t="s">
        <v>592</v>
      </c>
      <c r="B20" s="369">
        <v>1773.5984879540836</v>
      </c>
      <c r="C20" s="369">
        <v>1028.985283509551</v>
      </c>
      <c r="D20" s="594">
        <f t="shared" si="6"/>
        <v>72.363834194487879</v>
      </c>
      <c r="E20" s="371">
        <v>1595.3097620101946</v>
      </c>
      <c r="F20" s="1103">
        <v>994.16968269837707</v>
      </c>
      <c r="G20" s="751">
        <f t="shared" si="7"/>
        <v>60.466547086831504</v>
      </c>
      <c r="H20" s="369">
        <v>178.28872594388886</v>
      </c>
      <c r="I20" s="369">
        <v>34.815600811173631</v>
      </c>
      <c r="J20" s="751">
        <f t="shared" si="8"/>
        <v>412.09435365156565</v>
      </c>
    </row>
    <row r="21" spans="1:14" ht="12.95" customHeight="1">
      <c r="A21" s="179" t="s">
        <v>593</v>
      </c>
      <c r="B21" s="369">
        <v>893062.05012054509</v>
      </c>
      <c r="C21" s="369">
        <v>797277.6440203985</v>
      </c>
      <c r="D21" s="594">
        <f t="shared" si="6"/>
        <v>12.0139335172047</v>
      </c>
      <c r="E21" s="371">
        <v>854456.97584761539</v>
      </c>
      <c r="F21" s="1103">
        <v>783569.80940001737</v>
      </c>
      <c r="G21" s="751">
        <f t="shared" si="7"/>
        <v>9.0466944485618548</v>
      </c>
      <c r="H21" s="369">
        <v>38605.074272527047</v>
      </c>
      <c r="I21" s="369">
        <v>13707.834620267393</v>
      </c>
      <c r="J21" s="751">
        <f t="shared" si="8"/>
        <v>181.62780878205544</v>
      </c>
    </row>
    <row r="22" spans="1:14" ht="12.95" customHeight="1">
      <c r="A22" s="463" t="s">
        <v>181</v>
      </c>
      <c r="B22" s="156"/>
      <c r="C22" s="156"/>
      <c r="D22" s="156"/>
      <c r="E22" s="155"/>
      <c r="F22" s="156"/>
      <c r="G22" s="156"/>
      <c r="H22" s="155"/>
      <c r="I22" s="156"/>
      <c r="J22" s="905"/>
      <c r="N22" s="5"/>
    </row>
    <row r="23" spans="1:14" ht="12.95" customHeight="1">
      <c r="A23" s="464" t="s">
        <v>594</v>
      </c>
      <c r="B23" s="369">
        <v>627651.31301563245</v>
      </c>
      <c r="C23" s="369">
        <v>556708.13516904402</v>
      </c>
      <c r="D23" s="594">
        <f t="shared" ref="D23:D31" si="9">(B23/C23-1)*100</f>
        <v>12.743334139539119</v>
      </c>
      <c r="E23" s="371">
        <v>593108.02819317277</v>
      </c>
      <c r="F23" s="1103">
        <v>545329.34036453138</v>
      </c>
      <c r="G23" s="594">
        <f t="shared" ref="G23:G31" si="10">(E23/F23-1)*100</f>
        <v>8.7614372255677928</v>
      </c>
      <c r="H23" s="372">
        <v>34543.284822686728</v>
      </c>
      <c r="I23" s="369">
        <v>11378.794804429475</v>
      </c>
      <c r="J23" s="751">
        <f t="shared" ref="J23:J31" si="11">(H23/I23-1)*100</f>
        <v>203.57595348533667</v>
      </c>
    </row>
    <row r="24" spans="1:14" ht="12.95" customHeight="1">
      <c r="A24" s="464" t="s">
        <v>595</v>
      </c>
      <c r="B24" s="369">
        <v>185599.10510541452</v>
      </c>
      <c r="C24" s="369">
        <v>154031.54905126939</v>
      </c>
      <c r="D24" s="594">
        <f t="shared" si="9"/>
        <v>20.494214496043185</v>
      </c>
      <c r="E24" s="371">
        <v>175732.16332325173</v>
      </c>
      <c r="F24" s="1103">
        <v>151765.17268447371</v>
      </c>
      <c r="G24" s="594">
        <f t="shared" si="10"/>
        <v>15.792154560128502</v>
      </c>
      <c r="H24" s="372">
        <v>9866.9417821377629</v>
      </c>
      <c r="I24" s="369">
        <v>2266.3763667936601</v>
      </c>
      <c r="J24" s="751">
        <f t="shared" si="11"/>
        <v>335.36201341955172</v>
      </c>
    </row>
    <row r="25" spans="1:14" ht="12.95" customHeight="1">
      <c r="A25" s="464" t="s">
        <v>596</v>
      </c>
      <c r="B25" s="369">
        <v>178648.72423139747</v>
      </c>
      <c r="C25" s="369">
        <v>148919.44010742105</v>
      </c>
      <c r="D25" s="594">
        <f t="shared" si="9"/>
        <v>19.963333264301554</v>
      </c>
      <c r="E25" s="371">
        <v>169420.18592309506</v>
      </c>
      <c r="F25" s="1103">
        <v>146688.83629521393</v>
      </c>
      <c r="G25" s="594">
        <f t="shared" si="10"/>
        <v>15.496305105409579</v>
      </c>
      <c r="H25" s="372">
        <v>9228.5383082840872</v>
      </c>
      <c r="I25" s="369">
        <v>2230.6038122071159</v>
      </c>
      <c r="J25" s="751">
        <f t="shared" si="11"/>
        <v>313.72377549882884</v>
      </c>
    </row>
    <row r="26" spans="1:14" ht="12.95" customHeight="1">
      <c r="A26" s="464" t="s">
        <v>1260</v>
      </c>
      <c r="B26" s="369">
        <v>6660.8938659966479</v>
      </c>
      <c r="C26" s="369">
        <v>4643.3762000031929</v>
      </c>
      <c r="D26" s="594">
        <f t="shared" si="9"/>
        <v>43.449369146356645</v>
      </c>
      <c r="E26" s="371">
        <v>5961.6260367322475</v>
      </c>
      <c r="F26" s="1103">
        <v>4631.8100868494284</v>
      </c>
      <c r="G26" s="594">
        <f t="shared" si="10"/>
        <v>28.710502480626609</v>
      </c>
      <c r="H26" s="372">
        <v>699.26782926443741</v>
      </c>
      <c r="I26" s="369">
        <v>11.566113153765119</v>
      </c>
      <c r="J26" s="751">
        <f t="shared" si="11"/>
        <v>5945.8325106114371</v>
      </c>
    </row>
    <row r="27" spans="1:14" ht="12.95" customHeight="1">
      <c r="A27" s="464" t="s">
        <v>598</v>
      </c>
      <c r="B27" s="369">
        <v>5772.0060245794029</v>
      </c>
      <c r="C27" s="369">
        <v>4130.9951171545044</v>
      </c>
      <c r="D27" s="594">
        <f t="shared" si="9"/>
        <v>39.724348755833262</v>
      </c>
      <c r="E27" s="371">
        <v>5457.189081661164</v>
      </c>
      <c r="F27" s="1103">
        <v>4087.3402562260658</v>
      </c>
      <c r="G27" s="594">
        <f t="shared" si="10"/>
        <v>33.514430890564299</v>
      </c>
      <c r="H27" s="372">
        <v>314.81694291823652</v>
      </c>
      <c r="I27" s="369">
        <v>43.654860928435212</v>
      </c>
      <c r="J27" s="751">
        <f t="shared" si="11"/>
        <v>621.14980147188157</v>
      </c>
    </row>
    <row r="28" spans="1:14" ht="12.95" customHeight="1">
      <c r="A28" s="464" t="s">
        <v>599</v>
      </c>
      <c r="B28" s="369">
        <v>96677.932149069718</v>
      </c>
      <c r="C28" s="369">
        <v>66085.867846451234</v>
      </c>
      <c r="D28" s="594">
        <f t="shared" si="9"/>
        <v>46.291386191217669</v>
      </c>
      <c r="E28" s="371">
        <v>91398.037123381204</v>
      </c>
      <c r="F28" s="1103">
        <v>65801.582117004393</v>
      </c>
      <c r="G28" s="594">
        <f t="shared" si="10"/>
        <v>38.899452236365285</v>
      </c>
      <c r="H28" s="372">
        <v>5279.8950256841745</v>
      </c>
      <c r="I28" s="369">
        <v>284.28572944695293</v>
      </c>
      <c r="J28" s="751">
        <f t="shared" si="11"/>
        <v>1757.2494074731214</v>
      </c>
    </row>
    <row r="29" spans="1:14" ht="12.95" customHeight="1">
      <c r="A29" s="464" t="s">
        <v>216</v>
      </c>
      <c r="B29" s="369">
        <v>183916.3997673277</v>
      </c>
      <c r="C29" s="369">
        <v>150722.96500355768</v>
      </c>
      <c r="D29" s="594">
        <f t="shared" si="9"/>
        <v>22.02281169494411</v>
      </c>
      <c r="E29" s="371">
        <v>178365.32399298417</v>
      </c>
      <c r="F29" s="1103">
        <v>149732.71396642417</v>
      </c>
      <c r="G29" s="594">
        <f t="shared" si="10"/>
        <v>19.122481165325379</v>
      </c>
      <c r="H29" s="372">
        <v>5551.0757743350987</v>
      </c>
      <c r="I29" s="369">
        <v>990.25103712902865</v>
      </c>
      <c r="J29" s="751">
        <f t="shared" si="11"/>
        <v>460.57257868963984</v>
      </c>
    </row>
    <row r="30" spans="1:14" ht="12.95" customHeight="1">
      <c r="A30" s="464" t="s">
        <v>600</v>
      </c>
      <c r="B30" s="369">
        <v>75684.754326923867</v>
      </c>
      <c r="C30" s="369">
        <v>56280.962953365612</v>
      </c>
      <c r="D30" s="594">
        <f t="shared" si="9"/>
        <v>34.476651349473599</v>
      </c>
      <c r="E30" s="371">
        <v>72981.802359119538</v>
      </c>
      <c r="F30" s="1103">
        <v>56057.095065060239</v>
      </c>
      <c r="G30" s="594">
        <f t="shared" si="10"/>
        <v>30.191909292510388</v>
      </c>
      <c r="H30" s="372">
        <v>2702.9519678037941</v>
      </c>
      <c r="I30" s="369">
        <v>223.86788830534377</v>
      </c>
      <c r="J30" s="751">
        <f t="shared" si="11"/>
        <v>1107.3870836343947</v>
      </c>
    </row>
    <row r="31" spans="1:14" ht="12.95" customHeight="1">
      <c r="A31" s="464" t="s">
        <v>601</v>
      </c>
      <c r="B31" s="369">
        <v>141568.49449462263</v>
      </c>
      <c r="C31" s="369">
        <v>119970.93517269981</v>
      </c>
      <c r="D31" s="594">
        <f t="shared" si="9"/>
        <v>18.002326389164878</v>
      </c>
      <c r="E31" s="371">
        <v>137024.76775173136</v>
      </c>
      <c r="F31" s="1103">
        <v>119070.60778243601</v>
      </c>
      <c r="G31" s="594">
        <f t="shared" si="10"/>
        <v>15.078582618895254</v>
      </c>
      <c r="H31" s="372">
        <v>4543.7267428959594</v>
      </c>
      <c r="I31" s="369">
        <v>900.32739026255308</v>
      </c>
      <c r="J31" s="751">
        <f t="shared" si="11"/>
        <v>404.6749429194773</v>
      </c>
    </row>
    <row r="32" spans="1:14" ht="12.95" customHeight="1">
      <c r="A32" s="462" t="s">
        <v>602</v>
      </c>
      <c r="B32" s="156"/>
      <c r="C32" s="156"/>
      <c r="D32" s="156"/>
      <c r="E32" s="155"/>
      <c r="F32" s="156"/>
      <c r="G32" s="156"/>
      <c r="H32" s="155"/>
      <c r="I32" s="156"/>
      <c r="J32" s="905"/>
      <c r="N32" s="5"/>
    </row>
    <row r="33" spans="1:14" ht="12.95" customHeight="1">
      <c r="A33" s="465" t="s">
        <v>603</v>
      </c>
      <c r="B33" s="1367">
        <v>9.3619079101542795</v>
      </c>
      <c r="C33" s="1367">
        <v>10.344281304092235</v>
      </c>
      <c r="D33" s="594">
        <f t="shared" ref="D33:D41" si="12">(B33/C33-1)*100</f>
        <v>-9.496777640311505</v>
      </c>
      <c r="E33" s="374">
        <v>9.1466167847120392</v>
      </c>
      <c r="F33" s="1370">
        <v>10.151559592378753</v>
      </c>
      <c r="G33" s="594">
        <f t="shared" ref="G33:G41" si="13">(E33/F33-1)*100</f>
        <v>-9.899393275700918</v>
      </c>
      <c r="H33" s="376">
        <v>13.058455460684462</v>
      </c>
      <c r="I33" s="1367">
        <v>19.580479489297552</v>
      </c>
      <c r="J33" s="751">
        <f t="shared" ref="J33:J41" si="14">(H33/I33-1)*100</f>
        <v>-33.308806519155709</v>
      </c>
    </row>
    <row r="34" spans="1:14" ht="12.95" customHeight="1">
      <c r="A34" s="465" t="s">
        <v>604</v>
      </c>
      <c r="B34" s="1367">
        <v>9.5575212118369262</v>
      </c>
      <c r="C34" s="1367">
        <v>10.56988272702171</v>
      </c>
      <c r="D34" s="594">
        <f t="shared" si="12"/>
        <v>-9.5777932577880023</v>
      </c>
      <c r="E34" s="374">
        <v>9.513510835879325</v>
      </c>
      <c r="F34" s="1370">
        <v>10.458991078886644</v>
      </c>
      <c r="G34" s="594">
        <f t="shared" si="13"/>
        <v>-9.0398800025362043</v>
      </c>
      <c r="H34" s="376">
        <v>10.365476472813521</v>
      </c>
      <c r="I34" s="1367">
        <v>17.862332749203158</v>
      </c>
      <c r="J34" s="751">
        <f t="shared" si="14"/>
        <v>-41.970197183366622</v>
      </c>
    </row>
    <row r="35" spans="1:14" ht="12.95" customHeight="1">
      <c r="A35" s="465" t="s">
        <v>605</v>
      </c>
      <c r="B35" s="1367">
        <v>8.0267041356362654</v>
      </c>
      <c r="C35" s="1367">
        <v>9.3457873712664981</v>
      </c>
      <c r="D35" s="594">
        <f t="shared" si="12"/>
        <v>-14.114201224882738</v>
      </c>
      <c r="E35" s="374">
        <v>8.2992466340082558</v>
      </c>
      <c r="F35" s="1370">
        <v>9.3631791941478504</v>
      </c>
      <c r="G35" s="594">
        <f t="shared" si="13"/>
        <v>-11.362941348004652</v>
      </c>
      <c r="H35" s="376">
        <v>5.7031359884791337</v>
      </c>
      <c r="I35" s="1367">
        <v>2.3809911964674084</v>
      </c>
      <c r="J35" s="751">
        <f t="shared" si="14"/>
        <v>139.5278066101493</v>
      </c>
    </row>
    <row r="36" spans="1:14" ht="12.95" customHeight="1">
      <c r="A36" s="465" t="s">
        <v>606</v>
      </c>
      <c r="B36" s="1367">
        <v>5.329337159732531</v>
      </c>
      <c r="C36" s="1367">
        <v>6.2852898080582307</v>
      </c>
      <c r="D36" s="594">
        <f t="shared" si="12"/>
        <v>-15.209364683551962</v>
      </c>
      <c r="E36" s="374">
        <v>5.4141648400305868</v>
      </c>
      <c r="F36" s="1370">
        <v>6.2790419544643212</v>
      </c>
      <c r="G36" s="594">
        <f t="shared" si="13"/>
        <v>-13.774029871210169</v>
      </c>
      <c r="H36" s="376">
        <v>3.8588931408876372</v>
      </c>
      <c r="I36" s="1367">
        <v>6.8702671271076463</v>
      </c>
      <c r="J36" s="751">
        <f t="shared" si="14"/>
        <v>-43.831978153195692</v>
      </c>
    </row>
    <row r="37" spans="1:14" ht="12.95" customHeight="1">
      <c r="A37" s="465" t="s">
        <v>607</v>
      </c>
      <c r="B37" s="1367">
        <v>9.3472862617753716</v>
      </c>
      <c r="C37" s="1367">
        <v>10.663869417519244</v>
      </c>
      <c r="D37" s="594">
        <f t="shared" si="12"/>
        <v>-12.346204779860781</v>
      </c>
      <c r="E37" s="374">
        <v>9.3392584602207851</v>
      </c>
      <c r="F37" s="1370">
        <v>10.644466996834078</v>
      </c>
      <c r="G37" s="594">
        <f t="shared" si="13"/>
        <v>-12.261849625739774</v>
      </c>
      <c r="H37" s="376">
        <v>9.4862521504771653</v>
      </c>
      <c r="I37" s="1367">
        <v>15.154808799065888</v>
      </c>
      <c r="J37" s="751">
        <f t="shared" si="14"/>
        <v>-37.40434289700918</v>
      </c>
    </row>
    <row r="38" spans="1:14" ht="12.95" customHeight="1">
      <c r="A38" s="465" t="s">
        <v>608</v>
      </c>
      <c r="B38" s="1367">
        <v>10.143379557075635</v>
      </c>
      <c r="C38" s="1367">
        <v>11.245974439993583</v>
      </c>
      <c r="D38" s="594">
        <f t="shared" si="12"/>
        <v>-9.8043516709129026</v>
      </c>
      <c r="E38" s="374">
        <v>10.144786345769093</v>
      </c>
      <c r="F38" s="1370">
        <v>11.179221031490012</v>
      </c>
      <c r="G38" s="594">
        <f t="shared" si="13"/>
        <v>-9.2531911016616277</v>
      </c>
      <c r="H38" s="376">
        <v>10.098177089790225</v>
      </c>
      <c r="I38" s="1367">
        <v>21.339545309343798</v>
      </c>
      <c r="J38" s="751">
        <f t="shared" si="14"/>
        <v>-52.678574246056662</v>
      </c>
    </row>
    <row r="39" spans="1:14" ht="12.95" customHeight="1">
      <c r="A39" s="465" t="s">
        <v>609</v>
      </c>
      <c r="B39" s="1367">
        <v>7.9807059988905165</v>
      </c>
      <c r="C39" s="1367">
        <v>8.8906569351574891</v>
      </c>
      <c r="D39" s="594">
        <f t="shared" si="12"/>
        <v>-10.23491225568084</v>
      </c>
      <c r="E39" s="374">
        <v>8.024562754982238</v>
      </c>
      <c r="F39" s="1370">
        <v>8.8803733030958014</v>
      </c>
      <c r="G39" s="594">
        <f t="shared" si="13"/>
        <v>-9.6371010418584309</v>
      </c>
      <c r="H39" s="376">
        <v>6.7965395233753156</v>
      </c>
      <c r="I39" s="1367">
        <v>11.465704854951088</v>
      </c>
      <c r="J39" s="751">
        <f t="shared" si="14"/>
        <v>-40.722880892573713</v>
      </c>
    </row>
    <row r="40" spans="1:14" ht="12.95" customHeight="1">
      <c r="A40" s="465" t="s">
        <v>610</v>
      </c>
      <c r="B40" s="1367">
        <v>8.9109945064604972</v>
      </c>
      <c r="C40" s="1367">
        <v>9.9578441781038229</v>
      </c>
      <c r="D40" s="594">
        <f t="shared" si="12"/>
        <v>-10.512814349367206</v>
      </c>
      <c r="E40" s="374">
        <v>8.9314586733530383</v>
      </c>
      <c r="F40" s="1370">
        <v>9.8772249215307735</v>
      </c>
      <c r="G40" s="594">
        <f t="shared" si="13"/>
        <v>-9.5752223493069994</v>
      </c>
      <c r="H40" s="376">
        <v>8.293858425363414</v>
      </c>
      <c r="I40" s="1367">
        <v>20.619947745025886</v>
      </c>
      <c r="J40" s="751">
        <f t="shared" si="14"/>
        <v>-59.777500273422724</v>
      </c>
    </row>
    <row r="41" spans="1:14" ht="12.95" customHeight="1">
      <c r="A41" s="465" t="s">
        <v>611</v>
      </c>
      <c r="B41" s="1367">
        <v>11.041908788832677</v>
      </c>
      <c r="C41" s="1367">
        <v>11.706395559140971</v>
      </c>
      <c r="D41" s="594">
        <f t="shared" si="12"/>
        <v>-5.6762712907768353</v>
      </c>
      <c r="E41" s="374">
        <v>10.834135990491349</v>
      </c>
      <c r="F41" s="1370">
        <v>11.55578011275605</v>
      </c>
      <c r="G41" s="594">
        <f t="shared" si="13"/>
        <v>-6.244875856266086</v>
      </c>
      <c r="H41" s="376">
        <v>15.442565411959015</v>
      </c>
      <c r="I41" s="1367">
        <v>20.534944428716315</v>
      </c>
      <c r="J41" s="751">
        <f t="shared" si="14"/>
        <v>-24.798601400820232</v>
      </c>
    </row>
    <row r="42" spans="1:14" ht="12.95" customHeight="1">
      <c r="A42" s="463" t="s">
        <v>219</v>
      </c>
      <c r="B42" s="156"/>
      <c r="C42" s="157"/>
      <c r="D42" s="158"/>
      <c r="E42" s="155"/>
      <c r="F42" s="157"/>
      <c r="G42" s="158"/>
      <c r="H42" s="155"/>
      <c r="I42" s="157"/>
      <c r="J42" s="906"/>
      <c r="N42" s="5"/>
    </row>
    <row r="43" spans="1:14" ht="12.95" customHeight="1">
      <c r="A43" s="377" t="s">
        <v>612</v>
      </c>
      <c r="B43" s="1368">
        <v>246721.55729665625</v>
      </c>
      <c r="C43" s="1368">
        <v>196414.94828115951</v>
      </c>
      <c r="D43" s="594">
        <f t="shared" ref="D43:D56" si="15">(B43/C43-1)*100</f>
        <v>25.612413645566832</v>
      </c>
      <c r="E43" s="378">
        <v>233291.20492470526</v>
      </c>
      <c r="F43" s="1368">
        <v>191285.40768520054</v>
      </c>
      <c r="G43" s="751">
        <f t="shared" ref="G43:G56" si="16">(E43/F43-1)*100</f>
        <v>21.95974996097658</v>
      </c>
      <c r="H43" s="1368">
        <v>13430.352371934112</v>
      </c>
      <c r="I43" s="1368">
        <v>5129.5405959437603</v>
      </c>
      <c r="J43" s="751">
        <f t="shared" ref="J43:J56" si="17">(H43/I43-1)*100</f>
        <v>161.82368812041977</v>
      </c>
    </row>
    <row r="44" spans="1:14" ht="12.95" customHeight="1">
      <c r="A44" s="179" t="s">
        <v>613</v>
      </c>
      <c r="B44" s="1368">
        <v>158129.16313915054</v>
      </c>
      <c r="C44" s="1368">
        <v>128384.90258843222</v>
      </c>
      <c r="D44" s="594">
        <f t="shared" si="15"/>
        <v>23.168036078253284</v>
      </c>
      <c r="E44" s="378">
        <v>151063.33477841024</v>
      </c>
      <c r="F44" s="1368">
        <v>123777.89626539391</v>
      </c>
      <c r="G44" s="751">
        <f t="shared" si="16"/>
        <v>22.043869977005627</v>
      </c>
      <c r="H44" s="1368">
        <v>7065.8283607384074</v>
      </c>
      <c r="I44" s="1368">
        <v>4607.0063230398</v>
      </c>
      <c r="J44" s="751">
        <f t="shared" si="17"/>
        <v>53.371362340050467</v>
      </c>
    </row>
    <row r="45" spans="1:14" ht="12.95" customHeight="1">
      <c r="A45" s="377" t="s">
        <v>614</v>
      </c>
      <c r="B45" s="1368">
        <v>89097.473359735799</v>
      </c>
      <c r="C45" s="1368">
        <v>86184.535674331069</v>
      </c>
      <c r="D45" s="594">
        <f t="shared" si="15"/>
        <v>3.3798844103679615</v>
      </c>
      <c r="E45" s="378">
        <v>82892.817304630706</v>
      </c>
      <c r="F45" s="1368">
        <v>83960.551307291404</v>
      </c>
      <c r="G45" s="751">
        <f t="shared" si="16"/>
        <v>-1.2717091372504763</v>
      </c>
      <c r="H45" s="1368">
        <v>6204.656055110363</v>
      </c>
      <c r="I45" s="1368">
        <v>2223.9843670381269</v>
      </c>
      <c r="J45" s="751">
        <f t="shared" si="17"/>
        <v>178.98829448039879</v>
      </c>
    </row>
    <row r="46" spans="1:14" ht="12.95" customHeight="1">
      <c r="A46" s="179" t="s">
        <v>615</v>
      </c>
      <c r="B46" s="1368">
        <v>57506.280665727289</v>
      </c>
      <c r="C46" s="1368">
        <v>58960.373649850611</v>
      </c>
      <c r="D46" s="594">
        <f t="shared" si="15"/>
        <v>-2.466220775259631</v>
      </c>
      <c r="E46" s="378">
        <v>54098.587357183635</v>
      </c>
      <c r="F46" s="1368">
        <v>57013.873334297525</v>
      </c>
      <c r="G46" s="751">
        <f t="shared" si="16"/>
        <v>-5.1132922683927884</v>
      </c>
      <c r="H46" s="1368">
        <v>3407.6933085440537</v>
      </c>
      <c r="I46" s="1368">
        <v>1946.5003155534075</v>
      </c>
      <c r="J46" s="751">
        <f t="shared" si="17"/>
        <v>75.067698747082702</v>
      </c>
    </row>
    <row r="47" spans="1:14" ht="12.95" customHeight="1">
      <c r="A47" s="377" t="s">
        <v>616</v>
      </c>
      <c r="B47" s="1368">
        <v>34522.358511295999</v>
      </c>
      <c r="C47" s="1368">
        <v>30957.871759398269</v>
      </c>
      <c r="D47" s="594">
        <f t="shared" si="15"/>
        <v>11.513991593480943</v>
      </c>
      <c r="E47" s="378">
        <v>32263.273744016511</v>
      </c>
      <c r="F47" s="1368">
        <v>30596.714399332388</v>
      </c>
      <c r="G47" s="751">
        <f t="shared" si="16"/>
        <v>5.4468572113105296</v>
      </c>
      <c r="H47" s="1368">
        <v>2259.0847672797777</v>
      </c>
      <c r="I47" s="1368">
        <v>361.15736006601941</v>
      </c>
      <c r="J47" s="751">
        <f t="shared" si="17"/>
        <v>525.51259286722495</v>
      </c>
    </row>
    <row r="48" spans="1:14" ht="12.95" customHeight="1">
      <c r="A48" s="181" t="s">
        <v>617</v>
      </c>
      <c r="B48" s="1368">
        <v>19787.467122811486</v>
      </c>
      <c r="C48" s="1368">
        <v>19288.281740144426</v>
      </c>
      <c r="D48" s="594">
        <f t="shared" si="15"/>
        <v>2.5880241142896221</v>
      </c>
      <c r="E48" s="378">
        <v>19032.813521759981</v>
      </c>
      <c r="F48" s="1368">
        <v>18996.40581864144</v>
      </c>
      <c r="G48" s="751">
        <f t="shared" si="16"/>
        <v>0.19165574512423067</v>
      </c>
      <c r="H48" s="1368">
        <v>754.65360105170839</v>
      </c>
      <c r="I48" s="1368">
        <v>291.87592150309462</v>
      </c>
      <c r="J48" s="751">
        <f t="shared" si="17"/>
        <v>158.55287999277706</v>
      </c>
    </row>
    <row r="49" spans="1:22" ht="12.95" customHeight="1">
      <c r="A49" s="377" t="s">
        <v>229</v>
      </c>
      <c r="B49" s="1368">
        <v>74780.922002609805</v>
      </c>
      <c r="C49" s="1368">
        <v>63677.761232223835</v>
      </c>
      <c r="D49" s="594">
        <f t="shared" si="15"/>
        <v>17.436481050102092</v>
      </c>
      <c r="E49" s="378">
        <v>71902.489524926408</v>
      </c>
      <c r="F49" s="1368">
        <v>63187.769314009915</v>
      </c>
      <c r="G49" s="751">
        <f t="shared" si="16"/>
        <v>13.791783292125604</v>
      </c>
      <c r="H49" s="1368">
        <v>2878.43247768533</v>
      </c>
      <c r="I49" s="1368">
        <v>489.99191821403781</v>
      </c>
      <c r="J49" s="751">
        <f t="shared" si="17"/>
        <v>487.44488851507464</v>
      </c>
    </row>
    <row r="50" spans="1:22" ht="12.95" customHeight="1">
      <c r="A50" s="179" t="s">
        <v>230</v>
      </c>
      <c r="B50" s="1368">
        <v>4669.4618848531954</v>
      </c>
      <c r="C50" s="1368">
        <v>3597.944212386521</v>
      </c>
      <c r="D50" s="594">
        <f t="shared" si="15"/>
        <v>29.781386514493381</v>
      </c>
      <c r="E50" s="378">
        <v>4450.7159677574509</v>
      </c>
      <c r="F50" s="1368">
        <v>3481.4093255982257</v>
      </c>
      <c r="G50" s="751">
        <f t="shared" si="16"/>
        <v>27.842363580521081</v>
      </c>
      <c r="H50" s="1368">
        <v>218.74591709571621</v>
      </c>
      <c r="I50" s="1368">
        <v>116.5348867882938</v>
      </c>
      <c r="J50" s="751">
        <f t="shared" si="17"/>
        <v>87.708524995700898</v>
      </c>
    </row>
    <row r="51" spans="1:22" ht="12.95" customHeight="1">
      <c r="A51" s="179" t="s">
        <v>666</v>
      </c>
      <c r="B51" s="1368">
        <v>7086.4187904603496</v>
      </c>
      <c r="C51" s="1368">
        <v>5370.2612749518557</v>
      </c>
      <c r="D51" s="594">
        <f t="shared" si="15"/>
        <v>31.956685673992258</v>
      </c>
      <c r="E51" s="378">
        <v>6748.9191823465244</v>
      </c>
      <c r="F51" s="1368">
        <v>5311.4284398898526</v>
      </c>
      <c r="G51" s="751">
        <f t="shared" si="16"/>
        <v>27.064108247431882</v>
      </c>
      <c r="H51" s="1368">
        <v>337.49960811385205</v>
      </c>
      <c r="I51" s="1368">
        <v>58.832835061993322</v>
      </c>
      <c r="J51" s="751">
        <f t="shared" si="17"/>
        <v>473.65858326939713</v>
      </c>
    </row>
    <row r="52" spans="1:22" ht="12.95" customHeight="1">
      <c r="A52" s="179" t="s">
        <v>232</v>
      </c>
      <c r="B52" s="1368">
        <v>17612.305953042607</v>
      </c>
      <c r="C52" s="1368">
        <v>14425.83946926842</v>
      </c>
      <c r="D52" s="594">
        <f t="shared" si="15"/>
        <v>22.088603512900342</v>
      </c>
      <c r="E52" s="378">
        <v>16024.090049395623</v>
      </c>
      <c r="F52" s="1368">
        <v>14209.074711466565</v>
      </c>
      <c r="G52" s="751">
        <f t="shared" si="16"/>
        <v>12.773634981765291</v>
      </c>
      <c r="H52" s="1368">
        <v>1588.2159036466376</v>
      </c>
      <c r="I52" s="1368">
        <v>216.76475780188386</v>
      </c>
      <c r="J52" s="751">
        <f t="shared" si="17"/>
        <v>632.69101479042865</v>
      </c>
    </row>
    <row r="53" spans="1:22" ht="12.95" customHeight="1">
      <c r="A53" s="179" t="s">
        <v>233</v>
      </c>
      <c r="B53" s="1368">
        <v>5383.3741210000735</v>
      </c>
      <c r="C53" s="1368">
        <v>4220.1573309037221</v>
      </c>
      <c r="D53" s="594">
        <f t="shared" si="15"/>
        <v>27.563351289731553</v>
      </c>
      <c r="E53" s="378">
        <v>5168.5561390563971</v>
      </c>
      <c r="F53" s="1368">
        <v>4098.8918188866646</v>
      </c>
      <c r="G53" s="751">
        <f t="shared" si="16"/>
        <v>26.096427215790087</v>
      </c>
      <c r="H53" s="1368">
        <v>214.81798194365493</v>
      </c>
      <c r="I53" s="1368">
        <v>121.26551201705001</v>
      </c>
      <c r="J53" s="751">
        <f t="shared" si="17"/>
        <v>77.146806516143982</v>
      </c>
    </row>
    <row r="54" spans="1:22" ht="12.95" customHeight="1">
      <c r="A54" s="179" t="s">
        <v>228</v>
      </c>
      <c r="B54" s="1368">
        <v>8847.225453112982</v>
      </c>
      <c r="C54" s="1368">
        <v>6662.5693123281235</v>
      </c>
      <c r="D54" s="594">
        <f t="shared" si="15"/>
        <v>32.78999494598078</v>
      </c>
      <c r="E54" s="378">
        <v>8060.0033439910057</v>
      </c>
      <c r="F54" s="1368">
        <v>6650.4569949093311</v>
      </c>
      <c r="G54" s="751">
        <f t="shared" si="16"/>
        <v>21.194729176666026</v>
      </c>
      <c r="H54" s="1368">
        <v>787.22210912204866</v>
      </c>
      <c r="I54" s="1368">
        <v>12.112317418792239</v>
      </c>
      <c r="J54" s="751">
        <f t="shared" si="17"/>
        <v>6399.3517087050168</v>
      </c>
      <c r="N54" s="5"/>
    </row>
    <row r="55" spans="1:22" ht="12.95" customHeight="1">
      <c r="A55" s="179" t="s">
        <v>226</v>
      </c>
      <c r="B55" s="1368">
        <v>1360.0085046297957</v>
      </c>
      <c r="C55" s="1368">
        <v>0</v>
      </c>
      <c r="D55" s="751" t="s">
        <v>120</v>
      </c>
      <c r="E55" s="378">
        <v>1336.9215798671955</v>
      </c>
      <c r="F55" s="1368">
        <v>0</v>
      </c>
      <c r="G55" s="751" t="s">
        <v>120</v>
      </c>
      <c r="H55" s="1368">
        <v>23.086924762600439</v>
      </c>
      <c r="I55" s="1368">
        <v>0</v>
      </c>
      <c r="J55" s="751" t="s">
        <v>120</v>
      </c>
    </row>
    <row r="56" spans="1:22" ht="12.95" customHeight="1">
      <c r="A56" s="179" t="s">
        <v>619</v>
      </c>
      <c r="B56" s="1368">
        <v>596673.58342748659</v>
      </c>
      <c r="C56" s="1368">
        <v>541692.73008829181</v>
      </c>
      <c r="D56" s="594">
        <f t="shared" si="15"/>
        <v>10.14982300579026</v>
      </c>
      <c r="E56" s="378">
        <v>572143.27677190863</v>
      </c>
      <c r="F56" s="1368">
        <v>535912.94432336267</v>
      </c>
      <c r="G56" s="751">
        <f t="shared" si="16"/>
        <v>6.7604884025128209</v>
      </c>
      <c r="H56" s="1368">
        <v>24530.306655649209</v>
      </c>
      <c r="I56" s="1368">
        <v>5779.7857649453281</v>
      </c>
      <c r="J56" s="751">
        <f t="shared" si="17"/>
        <v>324.41550004200275</v>
      </c>
    </row>
    <row r="57" spans="1:22" ht="12.95" customHeight="1">
      <c r="A57" s="463" t="s">
        <v>235</v>
      </c>
      <c r="B57" s="156"/>
      <c r="C57" s="157"/>
      <c r="D57" s="156"/>
      <c r="E57" s="155"/>
      <c r="F57" s="157"/>
      <c r="G57" s="156"/>
      <c r="H57" s="155"/>
      <c r="I57" s="157"/>
      <c r="J57" s="905"/>
    </row>
    <row r="58" spans="1:22" ht="12.95" customHeight="1">
      <c r="A58" s="465" t="s">
        <v>621</v>
      </c>
      <c r="B58" s="369">
        <v>287613.53938602359</v>
      </c>
      <c r="C58" s="369">
        <v>229274.18782975079</v>
      </c>
      <c r="D58" s="594">
        <f t="shared" ref="D58:D72" si="18">(B58/C58-1)*100</f>
        <v>25.445233110843301</v>
      </c>
      <c r="E58" s="371">
        <v>275386.36190264672</v>
      </c>
      <c r="F58" s="1103">
        <v>227695.97784910034</v>
      </c>
      <c r="G58" s="594">
        <f t="shared" ref="G58:G72" si="19">(E58/F58-1)*100</f>
        <v>20.944763497382436</v>
      </c>
      <c r="H58" s="371">
        <v>12227.177483359543</v>
      </c>
      <c r="I58" s="1103">
        <v>1578.2099806540784</v>
      </c>
      <c r="J58" s="751">
        <f t="shared" ref="J58:J72" si="20">(H58/I58-1)*100</f>
        <v>674.74972489351967</v>
      </c>
    </row>
    <row r="59" spans="1:22" ht="12.95" customHeight="1">
      <c r="A59" s="465" t="s">
        <v>622</v>
      </c>
      <c r="B59" s="369">
        <v>284541.49797885085</v>
      </c>
      <c r="C59" s="369">
        <v>226512.97344264796</v>
      </c>
      <c r="D59" s="594">
        <f t="shared" si="18"/>
        <v>25.618190275929354</v>
      </c>
      <c r="E59" s="371">
        <v>272441.58874881582</v>
      </c>
      <c r="F59" s="1103">
        <v>224945.76116889852</v>
      </c>
      <c r="G59" s="594">
        <f t="shared" si="19"/>
        <v>21.114346557637731</v>
      </c>
      <c r="H59" s="371">
        <v>12099.909230014851</v>
      </c>
      <c r="I59" s="1103">
        <v>1567.2122737527302</v>
      </c>
      <c r="J59" s="751">
        <f t="shared" si="20"/>
        <v>672.06575220606885</v>
      </c>
    </row>
    <row r="60" spans="1:22" ht="12.95" customHeight="1">
      <c r="A60" s="465" t="s">
        <v>623</v>
      </c>
      <c r="B60" s="369">
        <v>6151.0088114529472</v>
      </c>
      <c r="C60" s="369">
        <v>5010.0377468060469</v>
      </c>
      <c r="D60" s="594">
        <f t="shared" si="18"/>
        <v>22.773701962111591</v>
      </c>
      <c r="E60" s="371">
        <v>5486.7211981996998</v>
      </c>
      <c r="F60" s="1103">
        <v>4995.7379375996125</v>
      </c>
      <c r="G60" s="594">
        <f t="shared" si="19"/>
        <v>9.8280427583036669</v>
      </c>
      <c r="H60" s="371">
        <v>664.28761325324547</v>
      </c>
      <c r="I60" s="1103">
        <v>14.299809206436544</v>
      </c>
      <c r="J60" s="751">
        <f t="shared" si="20"/>
        <v>4545.4299051363596</v>
      </c>
      <c r="O60" s="1158"/>
      <c r="P60" s="1158"/>
      <c r="R60" s="1158"/>
      <c r="S60" s="1158"/>
      <c r="U60" s="1158"/>
      <c r="V60" s="1158"/>
    </row>
    <row r="61" spans="1:22" ht="12.95" customHeight="1">
      <c r="A61" s="465" t="s">
        <v>624</v>
      </c>
      <c r="B61" s="369">
        <v>3690.4811567216325</v>
      </c>
      <c r="C61" s="369">
        <v>2822.5726642242075</v>
      </c>
      <c r="D61" s="594">
        <f t="shared" si="18"/>
        <v>30.74884496325172</v>
      </c>
      <c r="E61" s="371">
        <v>3539.3845826332658</v>
      </c>
      <c r="F61" s="1103">
        <v>2801.9928311527387</v>
      </c>
      <c r="G61" s="594">
        <f t="shared" si="19"/>
        <v>26.316689439107677</v>
      </c>
      <c r="H61" s="371">
        <v>151.09657408836753</v>
      </c>
      <c r="I61" s="1103">
        <v>20.57983307146776</v>
      </c>
      <c r="J61" s="751">
        <f t="shared" si="20"/>
        <v>634.19727732315994</v>
      </c>
    </row>
    <row r="62" spans="1:22" ht="12.95" customHeight="1">
      <c r="A62" s="465" t="s">
        <v>625</v>
      </c>
      <c r="B62" s="369">
        <v>6222.8837352378605</v>
      </c>
      <c r="C62" s="369">
        <v>2833.6643907490843</v>
      </c>
      <c r="D62" s="594">
        <f t="shared" si="18"/>
        <v>119.60553111206052</v>
      </c>
      <c r="E62" s="371">
        <v>5753.0400942578453</v>
      </c>
      <c r="F62" s="1103">
        <v>2768.3461399519533</v>
      </c>
      <c r="G62" s="594">
        <f t="shared" si="19"/>
        <v>107.81505647836704</v>
      </c>
      <c r="H62" s="371">
        <v>469.84364098000924</v>
      </c>
      <c r="I62" s="1103">
        <v>65.318250797132208</v>
      </c>
      <c r="J62" s="751">
        <f t="shared" si="20"/>
        <v>619.3144875224333</v>
      </c>
    </row>
    <row r="63" spans="1:22" ht="12.95" customHeight="1">
      <c r="A63" s="465" t="s">
        <v>626</v>
      </c>
      <c r="B63" s="369">
        <v>3673.6172198405484</v>
      </c>
      <c r="C63" s="369">
        <v>1190.1476661274648</v>
      </c>
      <c r="D63" s="594">
        <f t="shared" si="18"/>
        <v>208.66902691107776</v>
      </c>
      <c r="E63" s="371">
        <v>3507.7351047587536</v>
      </c>
      <c r="F63" s="1103">
        <v>1160.8157416081478</v>
      </c>
      <c r="G63" s="594">
        <f t="shared" si="19"/>
        <v>202.17845770244961</v>
      </c>
      <c r="H63" s="371">
        <v>165.88211508178637</v>
      </c>
      <c r="I63" s="1103">
        <v>29.331924519316626</v>
      </c>
      <c r="J63" s="751">
        <f t="shared" si="20"/>
        <v>465.5343718498396</v>
      </c>
    </row>
    <row r="64" spans="1:22" ht="12.95" customHeight="1">
      <c r="A64" s="465" t="s">
        <v>627</v>
      </c>
      <c r="B64" s="369">
        <v>1989.495504602042</v>
      </c>
      <c r="C64" s="369">
        <v>1168.4794337726478</v>
      </c>
      <c r="D64" s="594">
        <f t="shared" si="18"/>
        <v>70.263630415692901</v>
      </c>
      <c r="E64" s="371">
        <v>1627.0645032094044</v>
      </c>
      <c r="F64" s="1103">
        <v>1149.9157402892888</v>
      </c>
      <c r="G64" s="594">
        <f t="shared" si="19"/>
        <v>41.494237029930339</v>
      </c>
      <c r="H64" s="371">
        <v>362.4310013926339</v>
      </c>
      <c r="I64" s="1103">
        <v>18.563693483358314</v>
      </c>
      <c r="J64" s="751">
        <f t="shared" si="20"/>
        <v>1852.364715122776</v>
      </c>
    </row>
    <row r="65" spans="1:23" ht="12.95" customHeight="1">
      <c r="A65" s="465" t="s">
        <v>628</v>
      </c>
      <c r="B65" s="369">
        <v>1187.7273687764873</v>
      </c>
      <c r="C65" s="369">
        <v>906.63003142847447</v>
      </c>
      <c r="D65" s="594">
        <f t="shared" si="18"/>
        <v>31.004635584938601</v>
      </c>
      <c r="E65" s="371">
        <v>1129.2578932820752</v>
      </c>
      <c r="F65" s="1103">
        <v>889.20739863401695</v>
      </c>
      <c r="G65" s="594">
        <f t="shared" si="19"/>
        <v>26.996007345060224</v>
      </c>
      <c r="H65" s="371">
        <v>58.469475494411007</v>
      </c>
      <c r="I65" s="1103">
        <v>17.422632794457275</v>
      </c>
      <c r="J65" s="751">
        <f t="shared" si="20"/>
        <v>235.59494815853611</v>
      </c>
    </row>
    <row r="66" spans="1:23" ht="12.95" customHeight="1">
      <c r="A66" s="465" t="s">
        <v>629</v>
      </c>
      <c r="B66" s="369">
        <v>14403.712149359615</v>
      </c>
      <c r="C66" s="369">
        <v>11252.94300765313</v>
      </c>
      <c r="D66" s="594">
        <f t="shared" si="18"/>
        <v>27.999512123749739</v>
      </c>
      <c r="E66" s="371">
        <v>14159.484187723156</v>
      </c>
      <c r="F66" s="1103">
        <v>11197.547824201218</v>
      </c>
      <c r="G66" s="594">
        <f t="shared" si="19"/>
        <v>26.45165182612854</v>
      </c>
      <c r="H66" s="483">
        <v>244.22796163647953</v>
      </c>
      <c r="I66" s="1371">
        <v>55.395183451913717</v>
      </c>
      <c r="J66" s="751">
        <f t="shared" si="20"/>
        <v>340.88302703877457</v>
      </c>
    </row>
    <row r="67" spans="1:23" ht="12.95" customHeight="1">
      <c r="A67" s="465" t="s">
        <v>630</v>
      </c>
      <c r="B67" s="369">
        <v>945206.94838069833</v>
      </c>
      <c r="C67" s="369">
        <v>837313.64687081974</v>
      </c>
      <c r="D67" s="594">
        <f t="shared" si="18"/>
        <v>12.885649471150252</v>
      </c>
      <c r="E67" s="371">
        <v>902591.93256636546</v>
      </c>
      <c r="F67" s="1103">
        <v>823268.64621708787</v>
      </c>
      <c r="G67" s="594">
        <f t="shared" si="19"/>
        <v>9.6351642582002128</v>
      </c>
      <c r="H67" s="483">
        <v>42615.01581467982</v>
      </c>
      <c r="I67" s="1371">
        <v>14045.000653671355</v>
      </c>
      <c r="J67" s="751">
        <f t="shared" si="20"/>
        <v>203.41768480829708</v>
      </c>
    </row>
    <row r="68" spans="1:23" ht="12.95" customHeight="1">
      <c r="A68" s="465" t="s">
        <v>631</v>
      </c>
      <c r="B68" s="369">
        <v>3256.0037215210123</v>
      </c>
      <c r="C68" s="369">
        <v>2386.1102976942807</v>
      </c>
      <c r="D68" s="594">
        <f t="shared" si="18"/>
        <v>36.456547070238841</v>
      </c>
      <c r="E68" s="371">
        <v>3176.3770527424413</v>
      </c>
      <c r="F68" s="1103">
        <v>2333.304915510299</v>
      </c>
      <c r="G68" s="594">
        <f t="shared" si="19"/>
        <v>36.132103079539448</v>
      </c>
      <c r="H68" s="484">
        <v>79.626668778567222</v>
      </c>
      <c r="I68" s="1105">
        <v>52.80538218398069</v>
      </c>
      <c r="J68" s="751">
        <f t="shared" si="20"/>
        <v>50.792713706981132</v>
      </c>
    </row>
    <row r="69" spans="1:23" ht="12.95" customHeight="1">
      <c r="A69" s="465" t="s">
        <v>632</v>
      </c>
      <c r="B69" s="369">
        <v>2071.7833082543721</v>
      </c>
      <c r="C69" s="369">
        <v>1341.4568961745945</v>
      </c>
      <c r="D69" s="594">
        <f t="shared" si="18"/>
        <v>54.442778904222308</v>
      </c>
      <c r="E69" s="371">
        <v>1415.9252711606086</v>
      </c>
      <c r="F69" s="1103">
        <v>1331.1933563216455</v>
      </c>
      <c r="G69" s="594">
        <f t="shared" si="19"/>
        <v>6.3651095039336969</v>
      </c>
      <c r="H69" s="484">
        <v>655.8580370937583</v>
      </c>
      <c r="I69" s="1105">
        <v>10.263539852948576</v>
      </c>
      <c r="J69" s="751">
        <f t="shared" si="20"/>
        <v>6290.1738239496308</v>
      </c>
    </row>
    <row r="70" spans="1:23" ht="12.95" customHeight="1">
      <c r="A70" s="465" t="s">
        <v>633</v>
      </c>
      <c r="B70" s="369">
        <v>3415.6819055000597</v>
      </c>
      <c r="C70" s="369">
        <v>1292.8178898830306</v>
      </c>
      <c r="D70" s="594">
        <f t="shared" si="18"/>
        <v>164.2044121008488</v>
      </c>
      <c r="E70" s="371">
        <v>3302.6494056493648</v>
      </c>
      <c r="F70" s="1103">
        <v>1266.3024920017785</v>
      </c>
      <c r="G70" s="594">
        <f t="shared" si="19"/>
        <v>160.81046404864264</v>
      </c>
      <c r="H70" s="484">
        <v>113.03249985070005</v>
      </c>
      <c r="I70" s="1105">
        <v>26.515397881251538</v>
      </c>
      <c r="J70" s="751">
        <f t="shared" si="20"/>
        <v>326.29003855387316</v>
      </c>
    </row>
    <row r="71" spans="1:23" s="204" customFormat="1" ht="12.95" customHeight="1">
      <c r="A71" s="465" t="s">
        <v>634</v>
      </c>
      <c r="B71" s="369">
        <v>18002.083727471243</v>
      </c>
      <c r="C71" s="369">
        <v>10876.41592887658</v>
      </c>
      <c r="D71" s="594">
        <f t="shared" si="18"/>
        <v>65.514851998958719</v>
      </c>
      <c r="E71" s="371">
        <v>17159.604159662929</v>
      </c>
      <c r="F71" s="1103">
        <v>10731.681247820095</v>
      </c>
      <c r="G71" s="594">
        <f t="shared" si="19"/>
        <v>59.89669990569768</v>
      </c>
      <c r="H71" s="381">
        <v>842.47956780823972</v>
      </c>
      <c r="I71" s="1106">
        <v>144.73468105648328</v>
      </c>
      <c r="J71" s="751">
        <f t="shared" si="20"/>
        <v>482.08548335381948</v>
      </c>
      <c r="N71" s="203"/>
      <c r="O71" s="1159"/>
      <c r="P71" s="1159"/>
      <c r="Q71" s="1159"/>
      <c r="R71" s="1159"/>
      <c r="S71" s="1159"/>
      <c r="T71" s="1159"/>
      <c r="U71" s="1159"/>
      <c r="V71" s="1159"/>
      <c r="W71" s="180"/>
    </row>
    <row r="72" spans="1:23" ht="12.95" customHeight="1">
      <c r="A72" s="379" t="s">
        <v>635</v>
      </c>
      <c r="B72" s="382">
        <v>45.030245154850775</v>
      </c>
      <c r="C72" s="382">
        <v>43.173549460481112</v>
      </c>
      <c r="D72" s="611">
        <f t="shared" si="18"/>
        <v>4.3005398387945482</v>
      </c>
      <c r="E72" s="383">
        <v>44.930206734662207</v>
      </c>
      <c r="F72" s="1104">
        <v>43.113947465409638</v>
      </c>
      <c r="G72" s="611">
        <f t="shared" si="19"/>
        <v>4.2126953712827042</v>
      </c>
      <c r="H72" s="383">
        <v>46.66355029594326</v>
      </c>
      <c r="I72" s="1104">
        <v>46.078905117758602</v>
      </c>
      <c r="J72" s="610">
        <f t="shared" si="20"/>
        <v>1.2687913844535714</v>
      </c>
    </row>
    <row r="73" spans="1:23" ht="16.5" customHeight="1">
      <c r="A73" s="350" t="s">
        <v>262</v>
      </c>
      <c r="C73" s="9"/>
      <c r="D73" s="164"/>
      <c r="F73" s="9"/>
      <c r="G73" s="164"/>
      <c r="H73" s="9"/>
      <c r="I73" s="9"/>
      <c r="J73" s="164"/>
    </row>
    <row r="74" spans="1:23">
      <c r="A74" s="351" t="s">
        <v>263</v>
      </c>
      <c r="C74" s="164"/>
      <c r="D74" s="9"/>
      <c r="G74" s="9"/>
      <c r="I74" s="205"/>
      <c r="J74" s="9"/>
    </row>
    <row r="75" spans="1:23" s="2" customFormat="1" ht="14.25">
      <c r="A75" s="251"/>
      <c r="B75" s="183"/>
      <c r="C75" s="229"/>
      <c r="D75" s="226"/>
      <c r="E75" s="223"/>
      <c r="F75" s="223"/>
      <c r="G75" s="223"/>
      <c r="H75" s="223"/>
      <c r="I75" s="223"/>
      <c r="J75" s="223"/>
      <c r="O75" s="1144"/>
      <c r="P75" s="1144"/>
      <c r="Q75" s="1144"/>
      <c r="R75" s="1144"/>
      <c r="S75" s="1144"/>
      <c r="T75" s="1144"/>
      <c r="U75" s="1144"/>
      <c r="V75" s="1144"/>
    </row>
    <row r="76" spans="1:23" s="2" customFormat="1" ht="14.25">
      <c r="A76" s="251"/>
      <c r="B76" s="183"/>
      <c r="C76" s="223"/>
      <c r="D76" s="223"/>
      <c r="E76" s="223"/>
      <c r="F76" s="223"/>
      <c r="G76" s="223"/>
      <c r="H76" s="223"/>
      <c r="I76" s="223"/>
      <c r="J76" s="223"/>
      <c r="O76" s="1144"/>
      <c r="P76" s="1144"/>
      <c r="Q76" s="1144"/>
      <c r="R76" s="1144"/>
      <c r="S76" s="1144"/>
      <c r="T76" s="1144"/>
      <c r="U76" s="1144"/>
      <c r="V76" s="1144"/>
    </row>
    <row r="77" spans="1:23" ht="12.75" customHeight="1">
      <c r="A77" s="251"/>
      <c r="C77" s="164"/>
      <c r="D77" s="164"/>
      <c r="G77" s="164"/>
      <c r="J77" s="164"/>
    </row>
    <row r="78" spans="1:23">
      <c r="A78" s="257"/>
      <c r="C78" s="164"/>
      <c r="D78" s="164"/>
      <c r="G78" s="164"/>
      <c r="J78" s="164"/>
    </row>
  </sheetData>
  <sheetProtection formatCells="0" formatColumns="0" formatRows="0" insertColumns="0" insertRows="0" insertHyperlinks="0" deleteColumns="0" deleteRows="0" sort="0" autoFilter="0" pivotTables="0"/>
  <mergeCells count="6">
    <mergeCell ref="A4:A5"/>
    <mergeCell ref="A1:J1"/>
    <mergeCell ref="A2:J2"/>
    <mergeCell ref="B4:D4"/>
    <mergeCell ref="E4:G4"/>
    <mergeCell ref="H4:J4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0">
    <tabColor theme="0" tint="-4.9989318521683403E-2"/>
  </sheetPr>
  <dimension ref="A1:V81"/>
  <sheetViews>
    <sheetView showGridLines="0" workbookViewId="0">
      <selection activeCell="I63" sqref="I63"/>
    </sheetView>
  </sheetViews>
  <sheetFormatPr defaultColWidth="8.42578125" defaultRowHeight="12.75"/>
  <cols>
    <col min="1" max="1" width="32.5703125" style="3" customWidth="1"/>
    <col min="2" max="2" width="10.42578125" style="9" customWidth="1"/>
    <col min="3" max="4" width="10.42578125" style="3" customWidth="1"/>
    <col min="5" max="5" width="10.42578125" style="9" customWidth="1"/>
    <col min="6" max="6" width="10.42578125" style="85" customWidth="1"/>
    <col min="7" max="7" width="10.42578125" style="3" customWidth="1"/>
    <col min="8" max="8" width="10.42578125" style="13" customWidth="1"/>
    <col min="9" max="9" width="10.42578125" style="85" customWidth="1"/>
    <col min="10" max="10" width="10.42578125" style="3" customWidth="1"/>
    <col min="14" max="14" width="8.42578125" style="3"/>
    <col min="15" max="22" width="8.42578125" style="495"/>
  </cols>
  <sheetData>
    <row r="1" spans="1:22" ht="16.5" customHeight="1">
      <c r="A1" s="1460" t="s">
        <v>1266</v>
      </c>
      <c r="B1" s="1460"/>
      <c r="C1" s="1460"/>
      <c r="D1" s="1460"/>
      <c r="E1" s="1460"/>
      <c r="F1" s="1460"/>
      <c r="G1" s="1460"/>
      <c r="H1" s="1460"/>
      <c r="I1" s="1460"/>
      <c r="J1" s="1460"/>
      <c r="M1" s="1155"/>
      <c r="N1" s="2"/>
      <c r="O1" s="1144"/>
      <c r="P1" s="1144"/>
      <c r="Q1" s="1144"/>
      <c r="R1" s="1144"/>
      <c r="S1" s="1144"/>
      <c r="T1" s="1144"/>
      <c r="U1" s="1144"/>
      <c r="V1" s="1144"/>
    </row>
    <row r="2" spans="1:22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M2" s="1154"/>
      <c r="N2" s="1155"/>
      <c r="O2" s="1144"/>
      <c r="P2" s="1144"/>
      <c r="Q2" s="1144"/>
      <c r="R2" s="1144"/>
      <c r="S2" s="1144"/>
      <c r="T2" s="1144"/>
      <c r="U2" s="1144"/>
      <c r="V2" s="1144"/>
    </row>
    <row r="3" spans="1:22" ht="15.75">
      <c r="A3" s="92"/>
      <c r="C3" s="111"/>
      <c r="D3" s="164"/>
      <c r="E3" s="83"/>
      <c r="F3" s="111"/>
      <c r="G3" s="164"/>
      <c r="H3" s="83"/>
      <c r="I3" s="111"/>
      <c r="J3" s="83"/>
      <c r="L3" s="506"/>
      <c r="N3" s="1154"/>
      <c r="O3" s="1144"/>
      <c r="P3" s="1144"/>
      <c r="Q3" s="1144"/>
      <c r="R3" s="1144"/>
      <c r="S3" s="1144"/>
      <c r="T3" s="1144"/>
      <c r="U3" s="1144"/>
      <c r="V3" s="1144"/>
    </row>
    <row r="4" spans="1:22">
      <c r="A4" s="1554" t="s">
        <v>670</v>
      </c>
      <c r="B4" s="1556" t="s">
        <v>166</v>
      </c>
      <c r="C4" s="1555"/>
      <c r="D4" s="1557"/>
      <c r="E4" s="1555" t="s">
        <v>177</v>
      </c>
      <c r="F4" s="1555"/>
      <c r="G4" s="1557"/>
      <c r="H4" s="1556" t="s">
        <v>178</v>
      </c>
      <c r="I4" s="1555"/>
      <c r="J4" s="1557"/>
    </row>
    <row r="5" spans="1:22" ht="24">
      <c r="A5" s="1543" t="s">
        <v>662</v>
      </c>
      <c r="B5" s="362">
        <v>2022</v>
      </c>
      <c r="C5" s="363" t="s">
        <v>1264</v>
      </c>
      <c r="D5" s="571" t="s">
        <v>663</v>
      </c>
      <c r="E5" s="366">
        <v>2022</v>
      </c>
      <c r="F5" s="363" t="s">
        <v>1264</v>
      </c>
      <c r="G5" s="364" t="s">
        <v>663</v>
      </c>
      <c r="H5" s="365">
        <v>2022</v>
      </c>
      <c r="I5" s="363" t="s">
        <v>1264</v>
      </c>
      <c r="J5" s="367" t="s">
        <v>663</v>
      </c>
    </row>
    <row r="6" spans="1:22" ht="12.95" customHeight="1">
      <c r="A6" s="368" t="s">
        <v>664</v>
      </c>
      <c r="B6" s="372">
        <v>22355152.841446478</v>
      </c>
      <c r="C6" s="369">
        <v>19081934.828773785</v>
      </c>
      <c r="D6" s="751">
        <v>17.153491205393827</v>
      </c>
      <c r="E6" s="1372">
        <v>20343170.661109988</v>
      </c>
      <c r="F6" s="1102">
        <v>18954364.417378686</v>
      </c>
      <c r="G6" s="594">
        <v>7.3271053207035877</v>
      </c>
      <c r="H6" s="1108">
        <v>2011982.1803603314</v>
      </c>
      <c r="I6" s="1102">
        <v>127570.41139633775</v>
      </c>
      <c r="J6" s="751">
        <v>1477.1542619780962</v>
      </c>
      <c r="K6" s="467"/>
    </row>
    <row r="7" spans="1:22" ht="12.95" customHeight="1">
      <c r="A7" s="181" t="s">
        <v>665</v>
      </c>
      <c r="B7" s="372">
        <v>2543358.1031696224</v>
      </c>
      <c r="C7" s="369">
        <v>2089894.6162390299</v>
      </c>
      <c r="D7" s="751">
        <v>21.697911627077371</v>
      </c>
      <c r="E7" s="1103">
        <v>2354386.3188135475</v>
      </c>
      <c r="F7" s="1103">
        <v>2078856.1969388928</v>
      </c>
      <c r="G7" s="594">
        <v>13.253928880716792</v>
      </c>
      <c r="H7" s="372">
        <v>188971.78435865257</v>
      </c>
      <c r="I7" s="369">
        <v>11038.419300157821</v>
      </c>
      <c r="J7" s="751">
        <v>1611.946060573644</v>
      </c>
      <c r="N7" s="5"/>
      <c r="O7" s="1156"/>
      <c r="P7" s="1156"/>
      <c r="Q7" s="1156"/>
      <c r="R7" s="1156"/>
      <c r="S7" s="1156"/>
      <c r="T7" s="1156"/>
      <c r="U7" s="1156"/>
      <c r="V7" s="1156"/>
    </row>
    <row r="8" spans="1:22" ht="12.95" customHeight="1">
      <c r="A8" s="462" t="s">
        <v>580</v>
      </c>
      <c r="B8" s="155"/>
      <c r="C8" s="156"/>
      <c r="D8" s="905"/>
      <c r="E8" s="156"/>
      <c r="F8" s="156"/>
      <c r="G8" s="156"/>
      <c r="H8" s="155"/>
      <c r="I8" s="156"/>
      <c r="J8" s="905"/>
      <c r="N8" s="5"/>
      <c r="O8" s="1156"/>
      <c r="P8" s="1156"/>
      <c r="Q8" s="1156"/>
      <c r="R8" s="1156"/>
      <c r="S8" s="1156"/>
      <c r="T8" s="1156"/>
      <c r="U8" s="1156"/>
      <c r="V8" s="1156"/>
    </row>
    <row r="9" spans="1:22" ht="12.95" customHeight="1">
      <c r="A9" s="373" t="s">
        <v>581</v>
      </c>
      <c r="B9" s="372">
        <v>0</v>
      </c>
      <c r="C9" s="369">
        <v>0</v>
      </c>
      <c r="D9" s="751" t="s">
        <v>120</v>
      </c>
      <c r="E9" s="369">
        <v>0</v>
      </c>
      <c r="F9" s="369">
        <v>0</v>
      </c>
      <c r="G9" s="594" t="s">
        <v>120</v>
      </c>
      <c r="H9" s="372">
        <v>0</v>
      </c>
      <c r="I9" s="369">
        <v>0</v>
      </c>
      <c r="J9" s="751" t="s">
        <v>120</v>
      </c>
      <c r="N9" s="5"/>
      <c r="O9" s="1156"/>
      <c r="P9" s="1156"/>
      <c r="Q9" s="1156"/>
      <c r="R9" s="1156"/>
      <c r="S9" s="1156"/>
      <c r="T9" s="1156"/>
      <c r="U9" s="1156"/>
      <c r="V9" s="1156"/>
    </row>
    <row r="10" spans="1:22" ht="12.95" customHeight="1">
      <c r="A10" s="373" t="s">
        <v>582</v>
      </c>
      <c r="B10" s="372">
        <v>123473.61270976184</v>
      </c>
      <c r="C10" s="369">
        <v>109369.53507853954</v>
      </c>
      <c r="D10" s="751">
        <v>12.895801030052839</v>
      </c>
      <c r="E10" s="1103">
        <v>115421.989977252</v>
      </c>
      <c r="F10" s="1103">
        <v>108731.90176598199</v>
      </c>
      <c r="G10" s="594">
        <v>6.152829208918587</v>
      </c>
      <c r="H10" s="372">
        <v>8051.6227325098398</v>
      </c>
      <c r="I10" s="369">
        <v>637.63331255754099</v>
      </c>
      <c r="J10" s="751">
        <v>1162.7355839071299</v>
      </c>
      <c r="N10" s="5"/>
      <c r="O10" s="1156"/>
      <c r="P10" s="1156"/>
      <c r="Q10" s="1156"/>
      <c r="R10" s="1156"/>
      <c r="S10" s="1156"/>
      <c r="T10" s="1156"/>
      <c r="U10" s="1156"/>
      <c r="V10" s="1156"/>
    </row>
    <row r="11" spans="1:22" ht="12.95" customHeight="1">
      <c r="A11" s="373" t="s">
        <v>583</v>
      </c>
      <c r="B11" s="372">
        <v>2419884.490463262</v>
      </c>
      <c r="C11" s="369">
        <v>1980525.081160841</v>
      </c>
      <c r="D11" s="751">
        <v>22.183986129824728</v>
      </c>
      <c r="E11" s="1103">
        <v>2238964.32883712</v>
      </c>
      <c r="F11" s="1103">
        <v>1970124.2951732408</v>
      </c>
      <c r="G11" s="594">
        <v>13.645841245779824</v>
      </c>
      <c r="H11" s="372">
        <v>180920.16162614187</v>
      </c>
      <c r="I11" s="369">
        <v>10400.7859876003</v>
      </c>
      <c r="J11" s="751">
        <v>1639.4854758268543</v>
      </c>
      <c r="N11" s="5"/>
      <c r="O11" s="1157"/>
      <c r="P11" s="1157"/>
      <c r="Q11" s="1156"/>
      <c r="R11" s="1157"/>
      <c r="S11" s="1157"/>
      <c r="T11" s="1156"/>
      <c r="U11" s="1157"/>
      <c r="V11" s="1157"/>
    </row>
    <row r="12" spans="1:22" ht="12.95" customHeight="1">
      <c r="A12" s="373" t="s">
        <v>584</v>
      </c>
      <c r="B12" s="375">
        <v>2.904873332395975</v>
      </c>
      <c r="C12" s="1366">
        <v>2.9476677272487</v>
      </c>
      <c r="D12" s="751">
        <v>-4.279439485272496E-2</v>
      </c>
      <c r="E12" s="1370">
        <v>2.9042884120129338</v>
      </c>
      <c r="F12" s="1370">
        <v>2.9476962851369772</v>
      </c>
      <c r="G12" s="594">
        <v>-4.3407873124043497E-2</v>
      </c>
      <c r="H12" s="375">
        <v>2.9125478274420131</v>
      </c>
      <c r="I12" s="1366">
        <v>2.94228944423697</v>
      </c>
      <c r="J12" s="751">
        <v>-2.9741616794956904E-2</v>
      </c>
      <c r="N12" s="5"/>
      <c r="O12" s="1156"/>
      <c r="P12" s="1156"/>
      <c r="Q12" s="1156"/>
      <c r="R12" s="1156"/>
      <c r="S12" s="1156"/>
      <c r="T12" s="1156"/>
      <c r="U12" s="1156"/>
      <c r="V12" s="1156"/>
    </row>
    <row r="13" spans="1:22" ht="12.95" customHeight="1">
      <c r="A13" s="462" t="s">
        <v>585</v>
      </c>
      <c r="B13" s="155"/>
      <c r="C13" s="156"/>
      <c r="D13" s="905"/>
      <c r="E13" s="156"/>
      <c r="F13" s="156"/>
      <c r="G13" s="156"/>
      <c r="H13" s="155"/>
      <c r="I13" s="156"/>
      <c r="J13" s="905"/>
      <c r="N13" s="5"/>
    </row>
    <row r="14" spans="1:22" ht="12.95" customHeight="1">
      <c r="A14" s="179" t="s">
        <v>586</v>
      </c>
      <c r="B14" s="372">
        <v>659902.36955011822</v>
      </c>
      <c r="C14" s="369">
        <v>522256.42029706232</v>
      </c>
      <c r="D14" s="751">
        <v>26.35600902230405</v>
      </c>
      <c r="E14" s="1103">
        <v>601660.12108969642</v>
      </c>
      <c r="F14" s="1103">
        <v>519970.27368841303</v>
      </c>
      <c r="G14" s="594">
        <v>15.71048414399074</v>
      </c>
      <c r="H14" s="372">
        <v>58242.248460232702</v>
      </c>
      <c r="I14" s="369">
        <v>2286.1466086463611</v>
      </c>
      <c r="J14" s="751">
        <v>2447.6165106803114</v>
      </c>
    </row>
    <row r="15" spans="1:22" ht="12.95" customHeight="1">
      <c r="A15" s="179" t="s">
        <v>587</v>
      </c>
      <c r="B15" s="372">
        <v>1883455.733623073</v>
      </c>
      <c r="C15" s="369">
        <v>1567638.1959414363</v>
      </c>
      <c r="D15" s="751">
        <v>20.146073149995825</v>
      </c>
      <c r="E15" s="369">
        <v>1752726.1977247153</v>
      </c>
      <c r="F15" s="369">
        <v>1558885.9232498468</v>
      </c>
      <c r="G15" s="594">
        <v>12.434538767966105</v>
      </c>
      <c r="H15" s="372">
        <v>130729.535898423</v>
      </c>
      <c r="I15" s="369">
        <v>8752.272691511449</v>
      </c>
      <c r="J15" s="751">
        <v>1393.6638802994955</v>
      </c>
      <c r="O15" s="1158"/>
      <c r="P15" s="1158"/>
      <c r="R15" s="1158"/>
      <c r="S15" s="1158"/>
      <c r="U15" s="1158"/>
      <c r="V15" s="1158"/>
    </row>
    <row r="16" spans="1:22" ht="12.95" customHeight="1">
      <c r="A16" s="181" t="s">
        <v>588</v>
      </c>
      <c r="B16" s="375">
        <v>5.3016640597487541</v>
      </c>
      <c r="C16" s="1366">
        <v>5.4629248298019704</v>
      </c>
      <c r="D16" s="751">
        <v>-0.16126077005321626</v>
      </c>
      <c r="E16" s="1370">
        <v>5.3800163174893978</v>
      </c>
      <c r="F16" s="1370">
        <v>5.4603975895121852</v>
      </c>
      <c r="G16" s="594">
        <v>-8.0381272022787442E-2</v>
      </c>
      <c r="H16" s="375">
        <v>4.3254787297570738</v>
      </c>
      <c r="I16" s="1366">
        <v>5.9388778620871179</v>
      </c>
      <c r="J16" s="751">
        <v>-1.6133991323300441</v>
      </c>
    </row>
    <row r="17" spans="1:14" ht="12.95" customHeight="1">
      <c r="A17" s="463" t="s">
        <v>589</v>
      </c>
      <c r="B17" s="155"/>
      <c r="C17" s="156"/>
      <c r="D17" s="905"/>
      <c r="E17" s="156"/>
      <c r="F17" s="156"/>
      <c r="G17" s="156"/>
      <c r="H17" s="156"/>
      <c r="I17" s="156"/>
      <c r="J17" s="905"/>
      <c r="N17" s="5"/>
    </row>
    <row r="18" spans="1:14" ht="12.95" customHeight="1">
      <c r="A18" s="179" t="s">
        <v>590</v>
      </c>
      <c r="B18" s="372">
        <v>36315.415232334686</v>
      </c>
      <c r="C18" s="369">
        <v>20550.002300160362</v>
      </c>
      <c r="D18" s="751">
        <v>76.717329282495001</v>
      </c>
      <c r="E18" s="1103">
        <v>32315.594939203689</v>
      </c>
      <c r="F18" s="1103">
        <v>20533.050193600731</v>
      </c>
      <c r="G18" s="751">
        <v>57.38331438587273</v>
      </c>
      <c r="H18" s="369">
        <v>3999.8202931309897</v>
      </c>
      <c r="I18" s="369">
        <v>16.952106559623228</v>
      </c>
      <c r="J18" s="751">
        <v>23494.827457360487</v>
      </c>
    </row>
    <row r="19" spans="1:14" ht="12.95" customHeight="1">
      <c r="A19" s="179" t="s">
        <v>591</v>
      </c>
      <c r="B19" s="372">
        <v>411786.71634052176</v>
      </c>
      <c r="C19" s="369">
        <v>329472.71620191756</v>
      </c>
      <c r="D19" s="751">
        <v>24.983555873002246</v>
      </c>
      <c r="E19" s="1103">
        <v>377097.56898188317</v>
      </c>
      <c r="F19" s="1103">
        <v>328171.01529723516</v>
      </c>
      <c r="G19" s="751">
        <v>14.908858919284398</v>
      </c>
      <c r="H19" s="369">
        <v>34689.147358584007</v>
      </c>
      <c r="I19" s="369">
        <v>1301.7009046841936</v>
      </c>
      <c r="J19" s="751">
        <v>2564.9092148399454</v>
      </c>
    </row>
    <row r="20" spans="1:14" ht="12.95" customHeight="1">
      <c r="A20" s="179" t="s">
        <v>592</v>
      </c>
      <c r="B20" s="372">
        <v>17514.275813307202</v>
      </c>
      <c r="C20" s="369">
        <v>9092.6125615388664</v>
      </c>
      <c r="D20" s="751">
        <v>92.620940293787498</v>
      </c>
      <c r="E20" s="1103">
        <v>15152.159460590881</v>
      </c>
      <c r="F20" s="1103">
        <v>9088.9130099693593</v>
      </c>
      <c r="G20" s="751">
        <v>66.710358477091006</v>
      </c>
      <c r="H20" s="369">
        <v>2362.1163527161443</v>
      </c>
      <c r="I20" s="369">
        <v>3.6995515695067267</v>
      </c>
      <c r="J20" s="751">
        <v>63748.720806751531</v>
      </c>
    </row>
    <row r="21" spans="1:14" ht="12.95" customHeight="1">
      <c r="A21" s="179" t="s">
        <v>593</v>
      </c>
      <c r="B21" s="372">
        <v>2112770.2474135356</v>
      </c>
      <c r="C21" s="369">
        <v>1748962.3502988371</v>
      </c>
      <c r="D21" s="751">
        <v>20.801356704593235</v>
      </c>
      <c r="E21" s="1103">
        <v>1960125.3143531007</v>
      </c>
      <c r="F21" s="1103">
        <v>1739241.0444584177</v>
      </c>
      <c r="G21" s="751">
        <v>12.700037789383254</v>
      </c>
      <c r="H21" s="369">
        <v>152644.93305965568</v>
      </c>
      <c r="I21" s="369">
        <v>9721.3058404835101</v>
      </c>
      <c r="J21" s="751">
        <v>1470.2101709831973</v>
      </c>
    </row>
    <row r="22" spans="1:14" ht="12.95" customHeight="1">
      <c r="A22" s="463" t="s">
        <v>181</v>
      </c>
      <c r="B22" s="155"/>
      <c r="C22" s="156"/>
      <c r="D22" s="905"/>
      <c r="E22" s="156"/>
      <c r="F22" s="156"/>
      <c r="G22" s="156"/>
      <c r="H22" s="155"/>
      <c r="I22" s="156"/>
      <c r="J22" s="905"/>
      <c r="N22" s="5"/>
    </row>
    <row r="23" spans="1:14" ht="12.95" customHeight="1">
      <c r="A23" s="464" t="s">
        <v>594</v>
      </c>
      <c r="B23" s="372">
        <v>1306042.8197842594</v>
      </c>
      <c r="C23" s="369">
        <v>997037.86049717362</v>
      </c>
      <c r="D23" s="751">
        <v>30.992299443172627</v>
      </c>
      <c r="E23" s="1103">
        <v>1140547.5730616883</v>
      </c>
      <c r="F23" s="1103">
        <v>988043.89180505951</v>
      </c>
      <c r="G23" s="594">
        <v>15.434909574514908</v>
      </c>
      <c r="H23" s="372">
        <v>165495.24672393297</v>
      </c>
      <c r="I23" s="369">
        <v>8993.96869203813</v>
      </c>
      <c r="J23" s="751">
        <v>1740.0691884822425</v>
      </c>
    </row>
    <row r="24" spans="1:14" ht="12.95" customHeight="1">
      <c r="A24" s="464" t="s">
        <v>595</v>
      </c>
      <c r="B24" s="372">
        <v>829265.19273931603</v>
      </c>
      <c r="C24" s="369">
        <v>730576.25937288487</v>
      </c>
      <c r="D24" s="751">
        <v>13.508368510515819</v>
      </c>
      <c r="E24" s="1103">
        <v>787374.96143170586</v>
      </c>
      <c r="F24" s="1103">
        <v>727898.94085523556</v>
      </c>
      <c r="G24" s="594">
        <v>8.1709173125859618</v>
      </c>
      <c r="H24" s="372">
        <v>41890.231307562157</v>
      </c>
      <c r="I24" s="369">
        <v>2677.318517659161</v>
      </c>
      <c r="J24" s="751">
        <v>1464.6338316214883</v>
      </c>
    </row>
    <row r="25" spans="1:14" ht="12.95" customHeight="1">
      <c r="A25" s="464" t="s">
        <v>596</v>
      </c>
      <c r="B25" s="372">
        <v>820873.80817281257</v>
      </c>
      <c r="C25" s="369">
        <v>722922.85118357895</v>
      </c>
      <c r="D25" s="751">
        <v>13.549296004250937</v>
      </c>
      <c r="E25" s="1103">
        <v>779808.42139476049</v>
      </c>
      <c r="F25" s="1103">
        <v>720261.93110343278</v>
      </c>
      <c r="G25" s="594">
        <v>8.2673382723564455</v>
      </c>
      <c r="H25" s="372">
        <v>41065.386777996617</v>
      </c>
      <c r="I25" s="369">
        <v>2660.920080159161</v>
      </c>
      <c r="J25" s="751">
        <v>1443.2777212737753</v>
      </c>
    </row>
    <row r="26" spans="1:14" ht="12.95" customHeight="1">
      <c r="A26" s="464" t="s">
        <v>1260</v>
      </c>
      <c r="B26" s="372">
        <v>8450.2756410560742</v>
      </c>
      <c r="C26" s="369">
        <v>5769.7485422083782</v>
      </c>
      <c r="D26" s="751">
        <v>46.458300205605163</v>
      </c>
      <c r="E26" s="1103">
        <v>7664.7794939992355</v>
      </c>
      <c r="F26" s="1103">
        <v>5753.3501047083773</v>
      </c>
      <c r="G26" s="594">
        <v>33.222893696780226</v>
      </c>
      <c r="H26" s="372">
        <v>785.49614705688703</v>
      </c>
      <c r="I26" s="369">
        <v>16.3984375</v>
      </c>
      <c r="J26" s="751">
        <v>4690.0670235007883</v>
      </c>
    </row>
    <row r="27" spans="1:14" ht="12.95" customHeight="1">
      <c r="A27" s="464" t="s">
        <v>598</v>
      </c>
      <c r="B27" s="372">
        <v>12634.358391939808</v>
      </c>
      <c r="C27" s="369">
        <v>10526.693202564178</v>
      </c>
      <c r="D27" s="751">
        <v>20.022101421766784</v>
      </c>
      <c r="E27" s="1103">
        <v>11791.163424551798</v>
      </c>
      <c r="F27" s="1103">
        <v>10383.444794920875</v>
      </c>
      <c r="G27" s="594">
        <v>13.557337255931836</v>
      </c>
      <c r="H27" s="372">
        <v>843.19496738797409</v>
      </c>
      <c r="I27" s="369">
        <v>143.24840764331211</v>
      </c>
      <c r="J27" s="751">
        <v>488.62432138689155</v>
      </c>
    </row>
    <row r="28" spans="1:14" ht="12.95" customHeight="1">
      <c r="A28" s="464" t="s">
        <v>599</v>
      </c>
      <c r="B28" s="372">
        <v>352086.16924765054</v>
      </c>
      <c r="C28" s="369">
        <v>229437.53263139771</v>
      </c>
      <c r="D28" s="751">
        <v>53.456221922196875</v>
      </c>
      <c r="E28" s="1103">
        <v>342490.48813308816</v>
      </c>
      <c r="F28" s="1103">
        <v>229330.24822618836</v>
      </c>
      <c r="G28" s="594">
        <v>49.343791663841003</v>
      </c>
      <c r="H28" s="372">
        <v>9595.6811145844003</v>
      </c>
      <c r="I28" s="369">
        <v>107.2844052092254</v>
      </c>
      <c r="J28" s="751">
        <v>8844.1527833154887</v>
      </c>
    </row>
    <row r="29" spans="1:14" ht="12.95" customHeight="1">
      <c r="A29" s="464" t="s">
        <v>216</v>
      </c>
      <c r="B29" s="372">
        <v>435427.16331042879</v>
      </c>
      <c r="C29" s="369">
        <v>355730.44732752646</v>
      </c>
      <c r="D29" s="751">
        <v>22.403681377749582</v>
      </c>
      <c r="E29" s="1103">
        <v>416466.49754199426</v>
      </c>
      <c r="F29" s="1103">
        <v>355182.22533718974</v>
      </c>
      <c r="G29" s="594">
        <v>17.254318440801686</v>
      </c>
      <c r="H29" s="372">
        <v>18960.6657683663</v>
      </c>
      <c r="I29" s="369">
        <v>548.22199033554375</v>
      </c>
      <c r="J29" s="751">
        <v>3358.5744648370032</v>
      </c>
    </row>
    <row r="30" spans="1:14" ht="12.95" customHeight="1">
      <c r="A30" s="464" t="s">
        <v>600</v>
      </c>
      <c r="B30" s="372">
        <v>123201.23117280852</v>
      </c>
      <c r="C30" s="369">
        <v>80115.154221881661</v>
      </c>
      <c r="D30" s="751">
        <v>53.780183498865263</v>
      </c>
      <c r="E30" s="1103">
        <v>113919.0796203046</v>
      </c>
      <c r="F30" s="1103">
        <v>79858.04698180547</v>
      </c>
      <c r="G30" s="594">
        <v>42.651973001868505</v>
      </c>
      <c r="H30" s="372">
        <v>9282.1515525039304</v>
      </c>
      <c r="I30" s="369">
        <v>257.10724007614743</v>
      </c>
      <c r="J30" s="751">
        <v>3510.2256590498328</v>
      </c>
    </row>
    <row r="31" spans="1:14" ht="12.95" customHeight="1">
      <c r="A31" s="464" t="s">
        <v>601</v>
      </c>
      <c r="B31" s="372">
        <v>390212.1262076213</v>
      </c>
      <c r="C31" s="369">
        <v>326959.13640163903</v>
      </c>
      <c r="D31" s="751">
        <v>19.345839514416209</v>
      </c>
      <c r="E31" s="1103">
        <v>373604.15181564126</v>
      </c>
      <c r="F31" s="1103">
        <v>326475.10820901842</v>
      </c>
      <c r="G31" s="594">
        <v>14.435723404814532</v>
      </c>
      <c r="H31" s="372">
        <v>16607.974392011689</v>
      </c>
      <c r="I31" s="369">
        <v>484.0281926177156</v>
      </c>
      <c r="J31" s="751">
        <v>3331.199803092592</v>
      </c>
    </row>
    <row r="32" spans="1:14" ht="12.95" customHeight="1">
      <c r="A32" s="462" t="s">
        <v>602</v>
      </c>
      <c r="B32" s="155"/>
      <c r="C32" s="156"/>
      <c r="D32" s="905"/>
      <c r="E32" s="156"/>
      <c r="F32" s="156"/>
      <c r="G32" s="156"/>
      <c r="H32" s="155"/>
      <c r="I32" s="156"/>
      <c r="J32" s="905"/>
      <c r="N32" s="5"/>
    </row>
    <row r="33" spans="1:14" ht="12.95" customHeight="1">
      <c r="A33" s="465" t="s">
        <v>603</v>
      </c>
      <c r="B33" s="376">
        <v>7.3338289068734719</v>
      </c>
      <c r="C33" s="1367">
        <v>7.7547130880811697</v>
      </c>
      <c r="D33" s="751">
        <v>-0.42088418120769777</v>
      </c>
      <c r="E33" s="1370">
        <v>7.0937592171300148</v>
      </c>
      <c r="F33" s="1370">
        <v>7.7299130015149418</v>
      </c>
      <c r="G33" s="594">
        <v>-0.63615378438492698</v>
      </c>
      <c r="H33" s="376">
        <v>8.9883229628848298</v>
      </c>
      <c r="I33" s="1367">
        <v>10.479158200920047</v>
      </c>
      <c r="J33" s="751">
        <v>-1.490835238035217</v>
      </c>
    </row>
    <row r="34" spans="1:14" ht="12.95" customHeight="1">
      <c r="A34" s="465" t="s">
        <v>604</v>
      </c>
      <c r="B34" s="376">
        <v>7.8897056477787313</v>
      </c>
      <c r="C34" s="1367">
        <v>8.4970659329032614</v>
      </c>
      <c r="D34" s="751">
        <v>-0.60736028512453011</v>
      </c>
      <c r="E34" s="1370">
        <v>7.8692935106986033</v>
      </c>
      <c r="F34" s="1370">
        <v>8.4895446279457456</v>
      </c>
      <c r="G34" s="594">
        <v>-0.62025111724714233</v>
      </c>
      <c r="H34" s="376">
        <v>8.2773205624962127</v>
      </c>
      <c r="I34" s="1367">
        <v>10.532944301975377</v>
      </c>
      <c r="J34" s="751">
        <v>-2.2556237394791641</v>
      </c>
    </row>
    <row r="35" spans="1:14" ht="12.95" customHeight="1">
      <c r="A35" s="465" t="s">
        <v>605</v>
      </c>
      <c r="B35" s="376">
        <v>5.1611099551227575</v>
      </c>
      <c r="C35" s="1367">
        <v>6.0791085535331479</v>
      </c>
      <c r="D35" s="751">
        <v>-0.91799859841039044</v>
      </c>
      <c r="E35" s="1370">
        <v>5.2776469170490552</v>
      </c>
      <c r="F35" s="1370">
        <v>6.0878847566585996</v>
      </c>
      <c r="G35" s="594">
        <v>-0.81023783960954443</v>
      </c>
      <c r="H35" s="376">
        <v>4.0239559163506797</v>
      </c>
      <c r="I35" s="1367">
        <v>3</v>
      </c>
      <c r="J35" s="751">
        <v>1.0239559163506842</v>
      </c>
    </row>
    <row r="36" spans="1:14" ht="12.95" customHeight="1">
      <c r="A36" s="465" t="s">
        <v>606</v>
      </c>
      <c r="B36" s="376">
        <v>3.5982002479800994</v>
      </c>
      <c r="C36" s="1367">
        <v>4.5012568055860491</v>
      </c>
      <c r="D36" s="751">
        <v>-0.90305655760594972</v>
      </c>
      <c r="E36" s="1370">
        <v>3.7637368909272291</v>
      </c>
      <c r="F36" s="1370">
        <v>4.54955960605895</v>
      </c>
      <c r="G36" s="594">
        <v>-0.78582271513172097</v>
      </c>
      <c r="H36" s="376">
        <v>1.2833505569439259</v>
      </c>
      <c r="I36" s="1367">
        <v>1</v>
      </c>
      <c r="J36" s="751">
        <v>0.28335055694392586</v>
      </c>
    </row>
    <row r="37" spans="1:14" ht="12.95" customHeight="1">
      <c r="A37" s="465" t="s">
        <v>607</v>
      </c>
      <c r="B37" s="376">
        <v>7.8659169406903828</v>
      </c>
      <c r="C37" s="1367">
        <v>8.6215605707831706</v>
      </c>
      <c r="D37" s="751">
        <v>-0.75564363009278779</v>
      </c>
      <c r="E37" s="1370">
        <v>7.8668906218117804</v>
      </c>
      <c r="F37" s="1370">
        <v>8.6235418562202799</v>
      </c>
      <c r="G37" s="594">
        <v>-0.75665123440849946</v>
      </c>
      <c r="H37" s="376">
        <v>7.8311641682089519</v>
      </c>
      <c r="I37" s="1367">
        <v>4.3863813739695745</v>
      </c>
      <c r="J37" s="751">
        <v>3.4447827942393774</v>
      </c>
    </row>
    <row r="38" spans="1:14" ht="12.95" customHeight="1">
      <c r="A38" s="465" t="s">
        <v>608</v>
      </c>
      <c r="B38" s="376">
        <v>7.9045395170405364</v>
      </c>
      <c r="C38" s="1367">
        <v>8.846308527921229</v>
      </c>
      <c r="D38" s="751">
        <v>-0.94176901088069265</v>
      </c>
      <c r="E38" s="1370">
        <v>8.0119131454446126</v>
      </c>
      <c r="F38" s="1370">
        <v>8.8469248517896908</v>
      </c>
      <c r="G38" s="594">
        <v>-0.83501170634507815</v>
      </c>
      <c r="H38" s="376">
        <v>5.5461034000753182</v>
      </c>
      <c r="I38" s="1367">
        <v>8.4470044375981992</v>
      </c>
      <c r="J38" s="751">
        <v>-2.900901037522881</v>
      </c>
    </row>
    <row r="39" spans="1:14" ht="12.95" customHeight="1">
      <c r="A39" s="465" t="s">
        <v>609</v>
      </c>
      <c r="B39" s="376">
        <v>4.5024619465470339</v>
      </c>
      <c r="C39" s="1367">
        <v>5.2419193804594189</v>
      </c>
      <c r="D39" s="751">
        <v>-0.73945743391238494</v>
      </c>
      <c r="E39" s="1370">
        <v>4.6617748698704311</v>
      </c>
      <c r="F39" s="1370">
        <v>5.2373009355324252</v>
      </c>
      <c r="G39" s="594">
        <v>-0.57552606566199405</v>
      </c>
      <c r="H39" s="376">
        <v>2.5472275923175167</v>
      </c>
      <c r="I39" s="1367">
        <v>6.6764180427920641</v>
      </c>
      <c r="J39" s="751">
        <v>-4.1291904504745478</v>
      </c>
    </row>
    <row r="40" spans="1:14" ht="12.95" customHeight="1">
      <c r="A40" s="465" t="s">
        <v>610</v>
      </c>
      <c r="B40" s="376">
        <v>7.3989047755015314</v>
      </c>
      <c r="C40" s="1367">
        <v>8.3403208739222912</v>
      </c>
      <c r="D40" s="751">
        <v>-0.94141609842075979</v>
      </c>
      <c r="E40" s="1370">
        <v>7.5096282792538833</v>
      </c>
      <c r="F40" s="1370">
        <v>8.3437596422743265</v>
      </c>
      <c r="G40" s="594">
        <v>-0.83413136302044322</v>
      </c>
      <c r="H40" s="376">
        <v>4.9081277710919906</v>
      </c>
      <c r="I40" s="1367">
        <v>6.0208851736826103</v>
      </c>
      <c r="J40" s="751">
        <v>-1.1127574025906197</v>
      </c>
    </row>
    <row r="41" spans="1:14" ht="12.95" customHeight="1">
      <c r="A41" s="465" t="s">
        <v>611</v>
      </c>
      <c r="B41" s="376">
        <v>8.7896206254190865</v>
      </c>
      <c r="C41" s="1367">
        <v>9.1305727477845728</v>
      </c>
      <c r="D41" s="751">
        <v>-0.34095212236548633</v>
      </c>
      <c r="E41" s="1370">
        <v>8.6405406362374624</v>
      </c>
      <c r="F41" s="1370">
        <v>9.117689066366836</v>
      </c>
      <c r="G41" s="594">
        <v>-0.47714843012937358</v>
      </c>
      <c r="H41" s="376">
        <v>10.646997842502023</v>
      </c>
      <c r="I41" s="1367">
        <v>11.556945603118539</v>
      </c>
      <c r="J41" s="751">
        <v>-0.90994776061651628</v>
      </c>
    </row>
    <row r="42" spans="1:14" ht="12.95" customHeight="1">
      <c r="A42" s="463" t="s">
        <v>219</v>
      </c>
      <c r="B42" s="155"/>
      <c r="C42" s="157"/>
      <c r="D42" s="906"/>
      <c r="E42" s="156"/>
      <c r="F42" s="157"/>
      <c r="G42" s="158"/>
      <c r="H42" s="155"/>
      <c r="I42" s="157"/>
      <c r="J42" s="906"/>
      <c r="N42" s="5"/>
    </row>
    <row r="43" spans="1:14" ht="12.95" customHeight="1">
      <c r="A43" s="377" t="s">
        <v>612</v>
      </c>
      <c r="B43" s="378">
        <v>1467983.7376836282</v>
      </c>
      <c r="C43" s="1368">
        <v>1148839.4002322236</v>
      </c>
      <c r="D43" s="751">
        <v>27.77971728571405</v>
      </c>
      <c r="E43" s="1368">
        <v>1341688.2715831024</v>
      </c>
      <c r="F43" s="1368">
        <v>1142455.6815718694</v>
      </c>
      <c r="G43" s="594">
        <v>17.438977566036964</v>
      </c>
      <c r="H43" s="378">
        <v>126295.46610143149</v>
      </c>
      <c r="I43" s="1368">
        <v>6383.7186602593983</v>
      </c>
      <c r="J43" s="751">
        <v>1878.3996260308181</v>
      </c>
    </row>
    <row r="44" spans="1:14" ht="12.95" customHeight="1">
      <c r="A44" s="179" t="s">
        <v>613</v>
      </c>
      <c r="B44" s="378">
        <v>1283377.4535726167</v>
      </c>
      <c r="C44" s="1368">
        <v>1009047.1412590581</v>
      </c>
      <c r="D44" s="751">
        <v>27.18706600479117</v>
      </c>
      <c r="E44" s="1368">
        <v>1176192.4569042781</v>
      </c>
      <c r="F44" s="1368">
        <v>1003498.9137871112</v>
      </c>
      <c r="G44" s="594">
        <v>17.209141010969077</v>
      </c>
      <c r="H44" s="378">
        <v>107184.99666884654</v>
      </c>
      <c r="I44" s="1368">
        <v>5548.2274719150037</v>
      </c>
      <c r="J44" s="751">
        <v>1831.8781937369088</v>
      </c>
    </row>
    <row r="45" spans="1:14" ht="12.95" customHeight="1">
      <c r="A45" s="377" t="s">
        <v>614</v>
      </c>
      <c r="B45" s="378">
        <v>478004.23328731529</v>
      </c>
      <c r="C45" s="1368">
        <v>430949.3227562721</v>
      </c>
      <c r="D45" s="751">
        <v>10.918896502746238</v>
      </c>
      <c r="E45" s="1368">
        <v>437245.7070635659</v>
      </c>
      <c r="F45" s="1368">
        <v>428212.64999802876</v>
      </c>
      <c r="G45" s="594">
        <v>2.1094792658691244</v>
      </c>
      <c r="H45" s="378">
        <v>40758.526223599096</v>
      </c>
      <c r="I45" s="1368">
        <v>2736.6727582503349</v>
      </c>
      <c r="J45" s="751">
        <v>1389.3459987396395</v>
      </c>
    </row>
    <row r="46" spans="1:14" ht="12.95" customHeight="1">
      <c r="A46" s="179" t="s">
        <v>615</v>
      </c>
      <c r="B46" s="378">
        <v>388045.42976980604</v>
      </c>
      <c r="C46" s="1368">
        <v>357589.49261169223</v>
      </c>
      <c r="D46" s="751">
        <v>8.5170112062509702</v>
      </c>
      <c r="E46" s="1368">
        <v>356736.57293265383</v>
      </c>
      <c r="F46" s="1368">
        <v>355463.95452245639</v>
      </c>
      <c r="G46" s="594">
        <v>0.35801616282222459</v>
      </c>
      <c r="H46" s="378">
        <v>31308.856837126685</v>
      </c>
      <c r="I46" s="1368">
        <v>2125.5380892361873</v>
      </c>
      <c r="J46" s="751">
        <v>1372.9849818112425</v>
      </c>
    </row>
    <row r="47" spans="1:14" ht="12.95" customHeight="1">
      <c r="A47" s="377" t="s">
        <v>616</v>
      </c>
      <c r="B47" s="378">
        <v>217604.23908995072</v>
      </c>
      <c r="C47" s="1368">
        <v>210550.38008269088</v>
      </c>
      <c r="D47" s="751">
        <v>3.3502000825120906</v>
      </c>
      <c r="E47" s="1368">
        <v>202365.61413663853</v>
      </c>
      <c r="F47" s="1368">
        <v>209506.43817207136</v>
      </c>
      <c r="G47" s="594">
        <v>-3.4084031487223054</v>
      </c>
      <c r="H47" s="378">
        <v>15238.624953333903</v>
      </c>
      <c r="I47" s="1368">
        <v>1043.9419106215316</v>
      </c>
      <c r="J47" s="751">
        <v>1359.7196259954046</v>
      </c>
    </row>
    <row r="48" spans="1:14" ht="12.95" customHeight="1">
      <c r="A48" s="181" t="s">
        <v>617</v>
      </c>
      <c r="B48" s="378">
        <v>173718.46790945195</v>
      </c>
      <c r="C48" s="1368">
        <v>172311.14546143694</v>
      </c>
      <c r="D48" s="751">
        <v>0.8167332671640597</v>
      </c>
      <c r="E48" s="1368">
        <v>162395.01186009441</v>
      </c>
      <c r="F48" s="1368">
        <v>171588.51520577294</v>
      </c>
      <c r="G48" s="594">
        <v>-5.357878022694857</v>
      </c>
      <c r="H48" s="378">
        <v>11323.456049350474</v>
      </c>
      <c r="I48" s="1368">
        <v>722.63025566315082</v>
      </c>
      <c r="J48" s="751">
        <v>1466.9778507902424</v>
      </c>
    </row>
    <row r="49" spans="1:22" ht="12.95" customHeight="1">
      <c r="A49" s="377" t="s">
        <v>229</v>
      </c>
      <c r="B49" s="378">
        <v>340779.48317894165</v>
      </c>
      <c r="C49" s="1368">
        <v>264283.57307703345</v>
      </c>
      <c r="D49" s="751">
        <v>28.944632922611181</v>
      </c>
      <c r="E49" s="1368">
        <v>327161.20173832576</v>
      </c>
      <c r="F49" s="1368">
        <v>263348.8329221491</v>
      </c>
      <c r="G49" s="594">
        <v>24.231118895841398</v>
      </c>
      <c r="H49" s="378">
        <v>13618.28144064062</v>
      </c>
      <c r="I49" s="1368">
        <v>934.74015488400153</v>
      </c>
      <c r="J49" s="751">
        <v>1356.9055763235729</v>
      </c>
    </row>
    <row r="50" spans="1:22" ht="12.95" customHeight="1">
      <c r="A50" s="179" t="s">
        <v>230</v>
      </c>
      <c r="B50" s="378">
        <v>5433.956250486096</v>
      </c>
      <c r="C50" s="1368">
        <v>3621.0697679408468</v>
      </c>
      <c r="D50" s="751">
        <v>50.064942095168831</v>
      </c>
      <c r="E50" s="1368">
        <v>5063.8142857143594</v>
      </c>
      <c r="F50" s="1368">
        <v>3621.0697679408468</v>
      </c>
      <c r="G50" s="594">
        <v>39.843046674959318</v>
      </c>
      <c r="H50" s="378">
        <v>370.14196477173095</v>
      </c>
      <c r="I50" s="1368">
        <v>0</v>
      </c>
      <c r="J50" s="751" t="s">
        <v>120</v>
      </c>
    </row>
    <row r="51" spans="1:22" ht="12.95" customHeight="1">
      <c r="A51" s="179" t="s">
        <v>666</v>
      </c>
      <c r="B51" s="378">
        <v>8650.5197909532453</v>
      </c>
      <c r="C51" s="1368">
        <v>5088.0026920483961</v>
      </c>
      <c r="D51" s="751">
        <v>70.017987696280159</v>
      </c>
      <c r="E51" s="1368">
        <v>8099.74608169567</v>
      </c>
      <c r="F51" s="1368">
        <v>5059.3530105197342</v>
      </c>
      <c r="G51" s="594">
        <v>60.094503484025594</v>
      </c>
      <c r="H51" s="378">
        <v>550.77370925761272</v>
      </c>
      <c r="I51" s="1368">
        <v>28.64968152866242</v>
      </c>
      <c r="J51" s="751">
        <v>1822.4426934958913</v>
      </c>
    </row>
    <row r="52" spans="1:22" ht="12.95" customHeight="1">
      <c r="A52" s="179" t="s">
        <v>232</v>
      </c>
      <c r="B52" s="378">
        <v>15921.011281066525</v>
      </c>
      <c r="C52" s="1368">
        <v>10310.057298619562</v>
      </c>
      <c r="D52" s="751">
        <v>54.422141603405315</v>
      </c>
      <c r="E52" s="1368">
        <v>13670.895223096541</v>
      </c>
      <c r="F52" s="1368">
        <v>10239.01060531958</v>
      </c>
      <c r="G52" s="594">
        <v>33.517736723448245</v>
      </c>
      <c r="H52" s="378">
        <v>2250.1160579699363</v>
      </c>
      <c r="I52" s="1368">
        <v>71.046693299985918</v>
      </c>
      <c r="J52" s="751">
        <v>3067.0946999167127</v>
      </c>
    </row>
    <row r="53" spans="1:22" ht="12.95" customHeight="1">
      <c r="A53" s="179" t="s">
        <v>233</v>
      </c>
      <c r="B53" s="378">
        <v>4488.977241689292</v>
      </c>
      <c r="C53" s="1368">
        <v>2792.347754627529</v>
      </c>
      <c r="D53" s="751">
        <v>60.7599638780692</v>
      </c>
      <c r="E53" s="1368">
        <v>4262.8143654855667</v>
      </c>
      <c r="F53" s="1368">
        <v>2786.121834895087</v>
      </c>
      <c r="G53" s="594">
        <v>53.001721320851189</v>
      </c>
      <c r="H53" s="378">
        <v>226.16287620372083</v>
      </c>
      <c r="I53" s="1368">
        <v>6.2259197324414721</v>
      </c>
      <c r="J53" s="751">
        <v>3532.6018632275536</v>
      </c>
    </row>
    <row r="54" spans="1:22" ht="12.95" customHeight="1">
      <c r="A54" s="179" t="s">
        <v>228</v>
      </c>
      <c r="B54" s="378">
        <v>15199.969913958625</v>
      </c>
      <c r="C54" s="1368">
        <v>10703.245024352918</v>
      </c>
      <c r="D54" s="751">
        <v>42.012724920100233</v>
      </c>
      <c r="E54" s="1368">
        <v>14366.759804626927</v>
      </c>
      <c r="F54" s="1368">
        <v>10703.245024352918</v>
      </c>
      <c r="G54" s="594">
        <v>34.228075428886036</v>
      </c>
      <c r="H54" s="378">
        <v>833.21010933168884</v>
      </c>
      <c r="I54" s="1368">
        <v>0</v>
      </c>
      <c r="J54" s="751" t="s">
        <v>120</v>
      </c>
      <c r="N54" s="5"/>
    </row>
    <row r="55" spans="1:22" ht="12.95" customHeight="1">
      <c r="A55" s="179" t="s">
        <v>226</v>
      </c>
      <c r="B55" s="378">
        <v>8901.9456302238686</v>
      </c>
      <c r="C55" s="1368">
        <v>243.33854781824593</v>
      </c>
      <c r="D55" s="751">
        <v>3558.2554264575028</v>
      </c>
      <c r="E55" s="1368">
        <v>8607.5546796105082</v>
      </c>
      <c r="F55" s="1368">
        <v>241.2340990754993</v>
      </c>
      <c r="G55" s="751">
        <v>3468.1334904965452</v>
      </c>
      <c r="H55" s="378">
        <v>294.39095061339287</v>
      </c>
      <c r="I55" s="1368">
        <v>2.104448742746615</v>
      </c>
      <c r="J55" s="751">
        <v>13888.981752493026</v>
      </c>
    </row>
    <row r="56" spans="1:22" ht="12.95" customHeight="1">
      <c r="A56" s="179" t="s">
        <v>619</v>
      </c>
      <c r="B56" s="378">
        <v>198508.73525295127</v>
      </c>
      <c r="C56" s="1368">
        <v>177901.62288520622</v>
      </c>
      <c r="D56" s="751">
        <v>11.583431355790449</v>
      </c>
      <c r="E56" s="1368">
        <v>189079.56759125472</v>
      </c>
      <c r="F56" s="1368">
        <v>177051.54982139694</v>
      </c>
      <c r="G56" s="594">
        <v>6.7935117100026492</v>
      </c>
      <c r="H56" s="378">
        <v>9429.167661706455</v>
      </c>
      <c r="I56" s="1368">
        <v>850.07306380930152</v>
      </c>
      <c r="J56" s="751">
        <v>1009.2184969904796</v>
      </c>
    </row>
    <row r="57" spans="1:22" ht="12.95" customHeight="1">
      <c r="A57" s="463" t="s">
        <v>235</v>
      </c>
      <c r="B57" s="155"/>
      <c r="C57" s="157"/>
      <c r="D57" s="905"/>
      <c r="E57" s="156"/>
      <c r="F57" s="157"/>
      <c r="G57" s="156"/>
      <c r="H57" s="155"/>
      <c r="I57" s="157"/>
      <c r="J57" s="905"/>
    </row>
    <row r="58" spans="1:22" ht="12.95" customHeight="1">
      <c r="A58" s="465" t="s">
        <v>621</v>
      </c>
      <c r="B58" s="372">
        <v>2326417.7479429548</v>
      </c>
      <c r="C58" s="369">
        <v>1920705.5927527298</v>
      </c>
      <c r="D58" s="751">
        <v>21.123078764443211</v>
      </c>
      <c r="E58" s="1103">
        <v>2156125.8227227647</v>
      </c>
      <c r="F58" s="1103">
        <v>1910974.0772512078</v>
      </c>
      <c r="G58" s="594">
        <v>12.828627472759296</v>
      </c>
      <c r="H58" s="371">
        <v>170291.9252210155</v>
      </c>
      <c r="I58" s="1103">
        <v>9731.51550147526</v>
      </c>
      <c r="J58" s="751">
        <v>1649.9013919794909</v>
      </c>
    </row>
    <row r="59" spans="1:22" ht="12.95" customHeight="1">
      <c r="A59" s="465" t="s">
        <v>622</v>
      </c>
      <c r="B59" s="372">
        <v>2309555.3976542586</v>
      </c>
      <c r="C59" s="369">
        <v>1909521.010692673</v>
      </c>
      <c r="D59" s="751">
        <v>20.949462442231749</v>
      </c>
      <c r="E59" s="1103">
        <v>2141014.4144346542</v>
      </c>
      <c r="F59" s="1103">
        <v>1899807.5842052777</v>
      </c>
      <c r="G59" s="594">
        <v>12.696382109153303</v>
      </c>
      <c r="H59" s="371">
        <v>168540.98322053946</v>
      </c>
      <c r="I59" s="1103">
        <v>9713.4264873469056</v>
      </c>
      <c r="J59" s="751">
        <v>1635.1341819499805</v>
      </c>
    </row>
    <row r="60" spans="1:22" ht="12.95" customHeight="1">
      <c r="A60" s="465" t="s">
        <v>623</v>
      </c>
      <c r="B60" s="372">
        <v>14103.754214900428</v>
      </c>
      <c r="C60" s="369">
        <v>10149.465323503126</v>
      </c>
      <c r="D60" s="751">
        <v>38.960563589890313</v>
      </c>
      <c r="E60" s="1103">
        <v>12260.216059948263</v>
      </c>
      <c r="F60" s="1103">
        <v>10071.613269136318</v>
      </c>
      <c r="G60" s="594">
        <v>21.730409342848272</v>
      </c>
      <c r="H60" s="371">
        <v>1843.5381549522026</v>
      </c>
      <c r="I60" s="1103">
        <v>77.852054366804751</v>
      </c>
      <c r="J60" s="751">
        <v>2268.001936424515</v>
      </c>
      <c r="O60" s="1158"/>
      <c r="P60" s="1158"/>
      <c r="R60" s="1158"/>
      <c r="S60" s="1158"/>
      <c r="U60" s="1158"/>
      <c r="V60" s="1158"/>
    </row>
    <row r="61" spans="1:22" ht="12.95" customHeight="1">
      <c r="A61" s="465" t="s">
        <v>624</v>
      </c>
      <c r="B61" s="372">
        <v>15048.814021710436</v>
      </c>
      <c r="C61" s="369">
        <v>11020.814736772623</v>
      </c>
      <c r="D61" s="751">
        <v>36.549015487010962</v>
      </c>
      <c r="E61" s="1103">
        <v>14439.960263429273</v>
      </c>
      <c r="F61" s="1103">
        <v>11003.529215798335</v>
      </c>
      <c r="G61" s="594">
        <v>31.23026240251243</v>
      </c>
      <c r="H61" s="371">
        <v>608.85375828115355</v>
      </c>
      <c r="I61" s="1103">
        <v>17.285520974289579</v>
      </c>
      <c r="J61" s="751">
        <v>3422.333860730957</v>
      </c>
    </row>
    <row r="62" spans="1:22" ht="12.95" customHeight="1">
      <c r="A62" s="465" t="s">
        <v>625</v>
      </c>
      <c r="B62" s="372">
        <v>49251.216777628164</v>
      </c>
      <c r="C62" s="369">
        <v>18374.358508048976</v>
      </c>
      <c r="D62" s="751">
        <v>168.04319049317249</v>
      </c>
      <c r="E62" s="1103">
        <v>45408.492024585925</v>
      </c>
      <c r="F62" s="1103">
        <v>18124.778569313898</v>
      </c>
      <c r="G62" s="594">
        <v>150.53267189407015</v>
      </c>
      <c r="H62" s="371">
        <v>3842.7247530422869</v>
      </c>
      <c r="I62" s="1103">
        <v>249.57993873508573</v>
      </c>
      <c r="J62" s="751">
        <v>1439.67693578173</v>
      </c>
    </row>
    <row r="63" spans="1:22" ht="12.95" customHeight="1">
      <c r="A63" s="465" t="s">
        <v>626</v>
      </c>
      <c r="B63" s="372">
        <v>30828.906050793223</v>
      </c>
      <c r="C63" s="369">
        <v>10507.853130040836</v>
      </c>
      <c r="D63" s="751">
        <v>193.38919824313737</v>
      </c>
      <c r="E63" s="1103">
        <v>29556.133515544625</v>
      </c>
      <c r="F63" s="1103">
        <v>10461.84518393269</v>
      </c>
      <c r="G63" s="594">
        <v>182.51358145632815</v>
      </c>
      <c r="H63" s="371">
        <v>1272.7725352488064</v>
      </c>
      <c r="I63" s="1103">
        <v>46.007946108144594</v>
      </c>
      <c r="J63" s="751">
        <v>2666.4189404523163</v>
      </c>
    </row>
    <row r="64" spans="1:22" ht="12.95" customHeight="1">
      <c r="A64" s="465" t="s">
        <v>627</v>
      </c>
      <c r="B64" s="372">
        <v>10047.563091432854</v>
      </c>
      <c r="C64" s="369">
        <v>4171.2029483466104</v>
      </c>
      <c r="D64" s="751">
        <v>140.87926710484146</v>
      </c>
      <c r="E64" s="1103">
        <v>9089.7352198325298</v>
      </c>
      <c r="F64" s="1103">
        <v>4171.2029483466104</v>
      </c>
      <c r="G64" s="594">
        <v>117.91639803657927</v>
      </c>
      <c r="H64" s="372">
        <v>957.82787160027056</v>
      </c>
      <c r="I64" s="369">
        <v>0</v>
      </c>
      <c r="J64" s="751" t="s">
        <v>120</v>
      </c>
    </row>
    <row r="65" spans="1:22" ht="12.95" customHeight="1">
      <c r="A65" s="465" t="s">
        <v>628</v>
      </c>
      <c r="B65" s="372">
        <v>9958.8428102398993</v>
      </c>
      <c r="C65" s="369">
        <v>4277.6054818136108</v>
      </c>
      <c r="D65" s="751">
        <v>132.81349466612261</v>
      </c>
      <c r="E65" s="1103">
        <v>8336.3393171272328</v>
      </c>
      <c r="F65" s="1103">
        <v>4074.0334891866692</v>
      </c>
      <c r="G65" s="594">
        <v>104.62127616902532</v>
      </c>
      <c r="H65" s="371">
        <v>1622.5034931126409</v>
      </c>
      <c r="I65" s="1103">
        <v>203.57199262694115</v>
      </c>
      <c r="J65" s="751">
        <v>697.01705140057425</v>
      </c>
    </row>
    <row r="66" spans="1:22" ht="12.95" customHeight="1">
      <c r="A66" s="465" t="s">
        <v>629</v>
      </c>
      <c r="B66" s="372">
        <v>24256.702591980651</v>
      </c>
      <c r="C66" s="369">
        <v>18547.837934329811</v>
      </c>
      <c r="D66" s="751">
        <v>30.779138128463046</v>
      </c>
      <c r="E66" s="1103">
        <v>23907.021910295218</v>
      </c>
      <c r="F66" s="1103">
        <v>18494.142071428454</v>
      </c>
      <c r="G66" s="594">
        <v>29.268077524012892</v>
      </c>
      <c r="H66" s="483">
        <v>349.68068168543675</v>
      </c>
      <c r="I66" s="1371">
        <v>53.695862901366404</v>
      </c>
      <c r="J66" s="751">
        <v>551.22462474951374</v>
      </c>
    </row>
    <row r="67" spans="1:22" ht="12.95" customHeight="1">
      <c r="A67" s="465" t="s">
        <v>630</v>
      </c>
      <c r="B67" s="372">
        <v>204871.02606659697</v>
      </c>
      <c r="C67" s="369">
        <v>195557.7588932811</v>
      </c>
      <c r="D67" s="751">
        <v>4.7624125097476995</v>
      </c>
      <c r="E67" s="1103">
        <v>193408.0915234334</v>
      </c>
      <c r="F67" s="1103">
        <v>194645.41488794886</v>
      </c>
      <c r="G67" s="594">
        <v>-0.63568071471283116</v>
      </c>
      <c r="H67" s="483">
        <v>11462.934543178058</v>
      </c>
      <c r="I67" s="1371">
        <v>912.3440053316599</v>
      </c>
      <c r="J67" s="751">
        <v>1156.4267947385695</v>
      </c>
    </row>
    <row r="68" spans="1:22" ht="12.95" customHeight="1">
      <c r="A68" s="465" t="s">
        <v>631</v>
      </c>
      <c r="B68" s="372">
        <v>7532.9030041532187</v>
      </c>
      <c r="C68" s="369">
        <v>4702.5532793929378</v>
      </c>
      <c r="D68" s="751">
        <v>60.187509988736508</v>
      </c>
      <c r="E68" s="1103">
        <v>6303.669991781042</v>
      </c>
      <c r="F68" s="1103">
        <v>4578.2842960778307</v>
      </c>
      <c r="G68" s="594">
        <v>37.686294343523649</v>
      </c>
      <c r="H68" s="484">
        <v>1229.2330123722645</v>
      </c>
      <c r="I68" s="1105">
        <v>124.26898331510867</v>
      </c>
      <c r="J68" s="751">
        <v>889.17121519800344</v>
      </c>
    </row>
    <row r="69" spans="1:22" s="3" customFormat="1" ht="12.95" customHeight="1">
      <c r="A69" s="465" t="s">
        <v>632</v>
      </c>
      <c r="B69" s="372">
        <v>3601.6573452861935</v>
      </c>
      <c r="C69" s="369">
        <v>2626.0780129465261</v>
      </c>
      <c r="D69" s="751">
        <v>37.14967063164444</v>
      </c>
      <c r="E69" s="1103">
        <v>2622.8677802891211</v>
      </c>
      <c r="F69" s="1103">
        <v>2550.3062194048493</v>
      </c>
      <c r="G69" s="594">
        <v>2.8452097372528495</v>
      </c>
      <c r="H69" s="484">
        <v>978.78956499705657</v>
      </c>
      <c r="I69" s="1105">
        <v>75.771793541675876</v>
      </c>
      <c r="J69" s="751">
        <v>1191.7597950993525</v>
      </c>
      <c r="O69" s="495"/>
      <c r="P69" s="495"/>
      <c r="Q69" s="495"/>
      <c r="R69" s="495"/>
      <c r="S69" s="495"/>
      <c r="T69" s="495"/>
      <c r="U69" s="495"/>
      <c r="V69" s="495"/>
    </row>
    <row r="70" spans="1:22" ht="12.95" customHeight="1">
      <c r="A70" s="465" t="s">
        <v>633</v>
      </c>
      <c r="B70" s="372">
        <v>14269.800389058562</v>
      </c>
      <c r="C70" s="369">
        <v>3550.5408701416686</v>
      </c>
      <c r="D70" s="751">
        <v>301.90497479019831</v>
      </c>
      <c r="E70" s="1103">
        <v>12773.787189511315</v>
      </c>
      <c r="F70" s="1103">
        <v>3543.6387355895736</v>
      </c>
      <c r="G70" s="594">
        <v>260.47092106825824</v>
      </c>
      <c r="H70" s="484">
        <v>1496.0131995472766</v>
      </c>
      <c r="I70" s="1105">
        <v>6.9021345520948323</v>
      </c>
      <c r="J70" s="751">
        <v>21574.645549951343</v>
      </c>
    </row>
    <row r="71" spans="1:22" ht="12.95" customHeight="1">
      <c r="A71" s="465" t="s">
        <v>634</v>
      </c>
      <c r="B71" s="372">
        <v>55599.68306846769</v>
      </c>
      <c r="C71" s="369">
        <v>28366.330520545667</v>
      </c>
      <c r="D71" s="751">
        <v>96.005905762809078</v>
      </c>
      <c r="E71" s="1103">
        <v>49599.054181537889</v>
      </c>
      <c r="F71" s="1103">
        <v>27932.076177723477</v>
      </c>
      <c r="G71" s="594">
        <v>77.570238123202472</v>
      </c>
      <c r="H71" s="381">
        <v>6000.6288869288001</v>
      </c>
      <c r="I71" s="1106">
        <v>434.2543428222512</v>
      </c>
      <c r="J71" s="751">
        <v>1281.8235755410683</v>
      </c>
      <c r="N71" s="203"/>
      <c r="O71" s="1159"/>
      <c r="P71" s="1159"/>
      <c r="Q71" s="1159"/>
      <c r="R71" s="1159"/>
      <c r="S71" s="1159"/>
      <c r="T71" s="1159"/>
      <c r="U71" s="1159"/>
      <c r="V71" s="1159"/>
    </row>
    <row r="72" spans="1:22" ht="12.95" customHeight="1">
      <c r="A72" s="379" t="s">
        <v>635</v>
      </c>
      <c r="B72" s="1373">
        <v>43.638126151126372</v>
      </c>
      <c r="C72" s="382">
        <v>43.318690022986708</v>
      </c>
      <c r="D72" s="610">
        <v>0.73740948299719511</v>
      </c>
      <c r="E72" s="1104">
        <v>43.550476240147454</v>
      </c>
      <c r="F72" s="1104">
        <v>43.31510773726211</v>
      </c>
      <c r="G72" s="611">
        <v>0.54338662693170692</v>
      </c>
      <c r="H72" s="383">
        <v>44.682672443926563</v>
      </c>
      <c r="I72" s="1104">
        <v>43.967324797992589</v>
      </c>
      <c r="J72" s="610">
        <v>1.62699834302094</v>
      </c>
    </row>
    <row r="73" spans="1:22" ht="12.95" customHeight="1">
      <c r="A73" s="350" t="s">
        <v>1267</v>
      </c>
      <c r="B73" s="369"/>
      <c r="C73" s="369"/>
      <c r="D73" s="594"/>
      <c r="E73" s="1103"/>
      <c r="F73" s="1103"/>
      <c r="G73" s="594"/>
      <c r="H73" s="1103"/>
      <c r="I73" s="1103"/>
      <c r="J73" s="594"/>
    </row>
    <row r="74" spans="1:22" ht="12.95" customHeight="1">
      <c r="A74" s="351" t="s">
        <v>1263</v>
      </c>
      <c r="B74" s="369"/>
      <c r="C74" s="369"/>
      <c r="D74" s="594"/>
      <c r="E74" s="1103"/>
      <c r="F74" s="1103"/>
      <c r="G74" s="594"/>
      <c r="H74" s="1103"/>
      <c r="I74" s="1103"/>
      <c r="J74" s="594"/>
    </row>
    <row r="75" spans="1:22" ht="14.25" customHeight="1">
      <c r="A75" s="350" t="s">
        <v>262</v>
      </c>
      <c r="B75" s="21"/>
      <c r="C75" s="21"/>
      <c r="D75" s="899"/>
      <c r="E75" s="23"/>
      <c r="F75" s="22"/>
      <c r="G75" s="899"/>
      <c r="H75" s="24"/>
      <c r="I75" s="29"/>
      <c r="J75" s="900"/>
    </row>
    <row r="76" spans="1:22">
      <c r="A76" s="351" t="s">
        <v>263</v>
      </c>
      <c r="B76" s="21"/>
      <c r="C76" s="21"/>
      <c r="D76" s="899"/>
      <c r="E76" s="21"/>
      <c r="F76" s="22"/>
      <c r="G76" s="899"/>
      <c r="H76" s="21"/>
      <c r="I76" s="29"/>
      <c r="J76" s="900"/>
    </row>
    <row r="77" spans="1:22" ht="14.25">
      <c r="A77" s="351"/>
      <c r="B77" s="21"/>
      <c r="C77" s="21"/>
      <c r="D77" s="899"/>
      <c r="E77" s="21"/>
      <c r="F77" s="22"/>
      <c r="G77" s="899"/>
      <c r="H77" s="21"/>
      <c r="I77" s="29"/>
      <c r="J77" s="900"/>
      <c r="N77" s="2"/>
      <c r="O77" s="1144"/>
      <c r="P77" s="1144"/>
      <c r="Q77" s="1144"/>
      <c r="R77" s="1144"/>
      <c r="S77" s="1144"/>
      <c r="T77" s="1144"/>
      <c r="U77" s="1144"/>
      <c r="V77" s="1144"/>
    </row>
    <row r="78" spans="1:22" s="2" customFormat="1" ht="14.25">
      <c r="A78" s="251"/>
      <c r="B78" s="183"/>
      <c r="C78" s="229"/>
      <c r="D78" s="226"/>
      <c r="E78" s="223"/>
      <c r="F78" s="223"/>
      <c r="G78" s="223"/>
      <c r="H78" s="223"/>
      <c r="I78" s="223"/>
      <c r="J78" s="223"/>
      <c r="O78" s="1144"/>
      <c r="P78" s="1144"/>
      <c r="Q78" s="1144"/>
      <c r="R78" s="1144"/>
      <c r="S78" s="1144"/>
      <c r="T78" s="1144"/>
      <c r="U78" s="1144"/>
      <c r="V78" s="1144"/>
    </row>
    <row r="79" spans="1:22" s="2" customFormat="1" ht="14.25">
      <c r="A79" s="251"/>
      <c r="B79" s="183"/>
      <c r="C79" s="223"/>
      <c r="D79" s="223"/>
      <c r="E79" s="223"/>
      <c r="F79" s="223"/>
      <c r="G79" s="223"/>
      <c r="H79" s="223"/>
      <c r="I79" s="223"/>
      <c r="J79" s="223"/>
      <c r="N79" s="3"/>
      <c r="O79" s="495"/>
      <c r="P79" s="495"/>
      <c r="Q79" s="495"/>
      <c r="R79" s="495"/>
      <c r="S79" s="495"/>
      <c r="T79" s="495"/>
      <c r="U79" s="495"/>
      <c r="V79" s="495"/>
    </row>
    <row r="80" spans="1:22" ht="12.75" customHeight="1">
      <c r="A80" s="251"/>
      <c r="C80" s="164"/>
      <c r="D80" s="164"/>
      <c r="G80" s="164"/>
      <c r="J80" s="164"/>
    </row>
    <row r="81" spans="1:10">
      <c r="A81" s="257"/>
      <c r="C81" s="164"/>
      <c r="D81" s="164"/>
      <c r="G81" s="164"/>
      <c r="J81" s="164"/>
    </row>
  </sheetData>
  <sheetProtection formatCells="0" formatColumns="0" formatRows="0" insertColumns="0" insertRows="0" insertHyperlinks="0" deleteColumns="0" deleteRows="0" sort="0" autoFilter="0" pivotTables="0"/>
  <mergeCells count="6">
    <mergeCell ref="A1:J1"/>
    <mergeCell ref="A2:J2"/>
    <mergeCell ref="A4:A5"/>
    <mergeCell ref="B4:D4"/>
    <mergeCell ref="E4:G4"/>
    <mergeCell ref="H4:J4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26"/>
  <dimension ref="A1:V76"/>
  <sheetViews>
    <sheetView showGridLines="0" workbookViewId="0">
      <selection activeCell="I38" sqref="I38"/>
    </sheetView>
  </sheetViews>
  <sheetFormatPr defaultColWidth="9.140625" defaultRowHeight="12"/>
  <cols>
    <col min="1" max="1" width="32.5703125" style="3" customWidth="1"/>
    <col min="2" max="2" width="10.42578125" style="9" customWidth="1"/>
    <col min="3" max="4" width="10.42578125" style="3" customWidth="1"/>
    <col min="5" max="5" width="10.42578125" style="9" customWidth="1"/>
    <col min="6" max="6" width="10.42578125" style="85" customWidth="1"/>
    <col min="7" max="7" width="10.42578125" style="3" customWidth="1"/>
    <col min="8" max="8" width="10.42578125" style="13" customWidth="1"/>
    <col min="9" max="9" width="10.42578125" style="85" customWidth="1"/>
    <col min="10" max="10" width="10.42578125" style="3" customWidth="1"/>
    <col min="11" max="14" width="9.140625" style="3"/>
    <col min="15" max="22" width="9.140625" style="495"/>
    <col min="23" max="16384" width="9.140625" style="3"/>
  </cols>
  <sheetData>
    <row r="1" spans="1:22" s="2" customFormat="1" ht="15.75" customHeight="1">
      <c r="A1" s="1460" t="s">
        <v>1037</v>
      </c>
      <c r="B1" s="1460"/>
      <c r="C1" s="1460"/>
      <c r="D1" s="1460"/>
      <c r="E1" s="1460"/>
      <c r="F1" s="1460"/>
      <c r="G1" s="1460"/>
      <c r="H1" s="1460"/>
      <c r="I1" s="1460"/>
      <c r="J1" s="1460"/>
      <c r="O1" s="1144"/>
      <c r="P1" s="1144"/>
      <c r="Q1" s="1144"/>
      <c r="R1" s="1144"/>
      <c r="S1" s="1144"/>
      <c r="T1" s="1144"/>
      <c r="U1" s="1144"/>
      <c r="V1" s="1144"/>
    </row>
    <row r="2" spans="1:22" s="2" customFormat="1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L2" s="506"/>
      <c r="N2" s="1155"/>
      <c r="O2" s="1144"/>
      <c r="P2" s="1144"/>
      <c r="Q2" s="1144"/>
      <c r="R2" s="1144"/>
      <c r="S2" s="1144"/>
      <c r="T2" s="1144"/>
      <c r="U2" s="1144"/>
      <c r="V2" s="1144"/>
    </row>
    <row r="3" spans="1:22" s="2" customFormat="1" ht="14.25">
      <c r="A3" s="92"/>
      <c r="B3" s="9"/>
      <c r="C3" s="111"/>
      <c r="D3" s="164"/>
      <c r="E3" s="83"/>
      <c r="F3" s="111"/>
      <c r="G3" s="164"/>
      <c r="H3" s="83"/>
      <c r="I3" s="111"/>
      <c r="J3" s="83"/>
      <c r="N3" s="1154"/>
      <c r="O3" s="1144"/>
      <c r="P3" s="1144"/>
      <c r="Q3" s="1144"/>
      <c r="R3" s="1144"/>
      <c r="S3" s="1144"/>
      <c r="T3" s="1144"/>
      <c r="U3" s="1144"/>
      <c r="V3" s="1144"/>
    </row>
    <row r="4" spans="1:22">
      <c r="A4" s="1558" t="s">
        <v>671</v>
      </c>
      <c r="B4" s="1556" t="s">
        <v>166</v>
      </c>
      <c r="C4" s="1555"/>
      <c r="D4" s="1557"/>
      <c r="E4" s="1556" t="s">
        <v>177</v>
      </c>
      <c r="F4" s="1555"/>
      <c r="G4" s="1557"/>
      <c r="H4" s="1555" t="s">
        <v>178</v>
      </c>
      <c r="I4" s="1555"/>
      <c r="J4" s="1557"/>
      <c r="K4" s="164"/>
      <c r="L4" s="164"/>
      <c r="N4" s="1154"/>
    </row>
    <row r="5" spans="1:22" ht="24">
      <c r="A5" s="1559" t="s">
        <v>662</v>
      </c>
      <c r="B5" s="362">
        <v>2022</v>
      </c>
      <c r="C5" s="363">
        <v>2021</v>
      </c>
      <c r="D5" s="571" t="s">
        <v>663</v>
      </c>
      <c r="E5" s="365">
        <v>2022</v>
      </c>
      <c r="F5" s="363">
        <v>2021</v>
      </c>
      <c r="G5" s="367" t="s">
        <v>663</v>
      </c>
      <c r="H5" s="363">
        <v>2022</v>
      </c>
      <c r="I5" s="363">
        <v>2021</v>
      </c>
      <c r="J5" s="1109" t="s">
        <v>663</v>
      </c>
      <c r="K5" s="164"/>
      <c r="L5" s="164"/>
    </row>
    <row r="6" spans="1:22" ht="12.95" customHeight="1">
      <c r="A6" s="222" t="s">
        <v>664</v>
      </c>
      <c r="B6" s="1377">
        <v>33670067.496008977</v>
      </c>
      <c r="C6" s="901">
        <v>24288252.724271983</v>
      </c>
      <c r="D6" s="903">
        <f>(B6/C6-1)*100</f>
        <v>38.626964558720459</v>
      </c>
      <c r="E6" s="615">
        <v>29424104.318296649</v>
      </c>
      <c r="F6" s="507">
        <v>23633599.852302216</v>
      </c>
      <c r="G6" s="904">
        <f>(E6/F6-1)*100</f>
        <v>24.50115302866298</v>
      </c>
      <c r="H6" s="507">
        <v>4245963.1776382225</v>
      </c>
      <c r="I6" s="507">
        <v>654652.87198341172</v>
      </c>
      <c r="J6" s="903">
        <f>(H6/I6-1)*100</f>
        <v>548.58237996790024</v>
      </c>
      <c r="K6" s="467"/>
      <c r="L6" s="164"/>
    </row>
    <row r="7" spans="1:22" s="5" customFormat="1" ht="12.95" customHeight="1">
      <c r="A7" s="222" t="s">
        <v>665</v>
      </c>
      <c r="B7" s="372">
        <v>4373970.53750592</v>
      </c>
      <c r="C7" s="369">
        <v>3060293.5103689935</v>
      </c>
      <c r="D7" s="904">
        <f>(B7/C7-1)*100</f>
        <v>42.926504359332853</v>
      </c>
      <c r="E7" s="615">
        <v>3865426.3937485716</v>
      </c>
      <c r="F7" s="508">
        <v>3010088.0452153976</v>
      </c>
      <c r="G7" s="904">
        <f>(E7/F7-1)*100</f>
        <v>28.415725244075606</v>
      </c>
      <c r="H7" s="508">
        <v>508544.14374792943</v>
      </c>
      <c r="I7" s="508">
        <v>50205.465155068698</v>
      </c>
      <c r="J7" s="904">
        <f>(H7/I7-1)*100</f>
        <v>912.92586808467661</v>
      </c>
      <c r="K7" s="898"/>
      <c r="L7" s="898"/>
      <c r="O7" s="1156"/>
      <c r="P7" s="1156"/>
      <c r="Q7" s="1156"/>
      <c r="R7" s="1156"/>
      <c r="S7" s="1156"/>
      <c r="T7" s="1156"/>
      <c r="U7" s="1156"/>
      <c r="V7" s="1156"/>
    </row>
    <row r="8" spans="1:22" ht="12.95" customHeight="1">
      <c r="A8" s="1376" t="s">
        <v>580</v>
      </c>
      <c r="B8" s="155"/>
      <c r="C8" s="156"/>
      <c r="D8" s="905"/>
      <c r="E8" s="155"/>
      <c r="F8" s="156"/>
      <c r="G8" s="905"/>
      <c r="H8" s="156"/>
      <c r="I8" s="156"/>
      <c r="J8" s="905"/>
      <c r="N8" s="5"/>
    </row>
    <row r="9" spans="1:22" s="5" customFormat="1" ht="12.95" customHeight="1">
      <c r="A9" s="1112" t="s">
        <v>581</v>
      </c>
      <c r="B9" s="372">
        <v>584827.98535106005</v>
      </c>
      <c r="C9" s="369">
        <v>441466.61179540498</v>
      </c>
      <c r="D9" s="904">
        <v>32.473888109593908</v>
      </c>
      <c r="E9" s="615">
        <v>551914.15778187767</v>
      </c>
      <c r="F9" s="508">
        <v>420618.22181893449</v>
      </c>
      <c r="G9" s="904">
        <v>31.214990019967036</v>
      </c>
      <c r="H9" s="508">
        <v>32913.827569182402</v>
      </c>
      <c r="I9" s="508">
        <v>20848.389976041577</v>
      </c>
      <c r="J9" s="904">
        <v>57.87227506299579</v>
      </c>
      <c r="K9" s="898"/>
      <c r="L9" s="898"/>
      <c r="O9" s="1156"/>
      <c r="P9" s="1156"/>
      <c r="Q9" s="1156"/>
      <c r="R9" s="1156"/>
      <c r="S9" s="1156"/>
      <c r="T9" s="1156"/>
      <c r="U9" s="1156"/>
      <c r="V9" s="1156"/>
    </row>
    <row r="10" spans="1:22" s="5" customFormat="1" ht="12.95" customHeight="1">
      <c r="A10" s="1112" t="s">
        <v>582</v>
      </c>
      <c r="B10" s="372">
        <v>1650108.1016565862</v>
      </c>
      <c r="C10" s="369">
        <v>1087881.8996568632</v>
      </c>
      <c r="D10" s="904">
        <v>51.680812244146978</v>
      </c>
      <c r="E10" s="615">
        <v>1400781.7625849012</v>
      </c>
      <c r="F10" s="508">
        <v>1071572.3776673316</v>
      </c>
      <c r="G10" s="904">
        <v>30.722085766545604</v>
      </c>
      <c r="H10" s="508">
        <v>249326.33907168501</v>
      </c>
      <c r="I10" s="508">
        <v>16309.521989536177</v>
      </c>
      <c r="J10" s="904">
        <v>1428.7164101538181</v>
      </c>
      <c r="K10" s="898"/>
      <c r="L10" s="898"/>
      <c r="O10" s="1156"/>
      <c r="P10" s="1156"/>
      <c r="Q10" s="1156"/>
      <c r="R10" s="1156"/>
      <c r="S10" s="1156"/>
      <c r="T10" s="1156"/>
      <c r="U10" s="1156"/>
      <c r="V10" s="1156"/>
    </row>
    <row r="11" spans="1:22" s="5" customFormat="1" ht="12.95" customHeight="1">
      <c r="A11" s="1112" t="s">
        <v>583</v>
      </c>
      <c r="B11" s="372">
        <v>2139034.4504983602</v>
      </c>
      <c r="C11" s="369">
        <v>1530944.9989328217</v>
      </c>
      <c r="D11" s="904">
        <f t="shared" ref="D11:D59" si="0">(B11/C11-1)*100</f>
        <v>39.719875762318082</v>
      </c>
      <c r="E11" s="615">
        <v>1912730.4733903219</v>
      </c>
      <c r="F11" s="508">
        <v>1517897.4457435447</v>
      </c>
      <c r="G11" s="904">
        <f t="shared" ref="G11:G59" si="1">(E11/F11-1)*100</f>
        <v>26.011838201188063</v>
      </c>
      <c r="H11" s="508">
        <v>226303.97710709687</v>
      </c>
      <c r="I11" s="508">
        <v>13047.553189494829</v>
      </c>
      <c r="J11" s="904">
        <f t="shared" ref="J11:J43" si="2">(H11/I11-1)*100</f>
        <v>1634.4552945705129</v>
      </c>
      <c r="K11" s="898"/>
      <c r="L11" s="898"/>
      <c r="O11" s="1157"/>
      <c r="P11" s="1157"/>
      <c r="Q11" s="1156"/>
      <c r="R11" s="1157"/>
      <c r="S11" s="1157"/>
      <c r="T11" s="1156"/>
      <c r="U11" s="1157"/>
      <c r="V11" s="1157"/>
    </row>
    <row r="12" spans="1:22" s="5" customFormat="1" ht="12.95" customHeight="1">
      <c r="A12" s="1112" t="s">
        <v>584</v>
      </c>
      <c r="B12" s="616">
        <v>2.261199181061075</v>
      </c>
      <c r="C12" s="1374">
        <v>2.2502215560155991</v>
      </c>
      <c r="D12" s="904">
        <f t="shared" si="0"/>
        <v>0.48784640855159545</v>
      </c>
      <c r="E12" s="616">
        <v>2.2456556160664505</v>
      </c>
      <c r="F12" s="1374">
        <v>2.2673316962952286</v>
      </c>
      <c r="G12" s="904">
        <f t="shared" si="1"/>
        <v>-0.95601716608982867</v>
      </c>
      <c r="H12" s="1374">
        <v>2.3867908475004622</v>
      </c>
      <c r="I12" s="1374">
        <v>1.5492635306648801</v>
      </c>
      <c r="J12" s="904">
        <f t="shared" si="2"/>
        <v>54.059706451371127</v>
      </c>
      <c r="K12" s="898"/>
      <c r="L12" s="898"/>
      <c r="O12" s="1156"/>
      <c r="P12" s="1156"/>
      <c r="Q12" s="1156"/>
      <c r="R12" s="1156"/>
      <c r="S12" s="1156"/>
      <c r="T12" s="1156"/>
      <c r="U12" s="1156"/>
      <c r="V12" s="1156"/>
    </row>
    <row r="13" spans="1:22" ht="12.95" customHeight="1">
      <c r="A13" s="1376" t="s">
        <v>585</v>
      </c>
      <c r="B13" s="155"/>
      <c r="C13" s="156"/>
      <c r="D13" s="905"/>
      <c r="E13" s="155"/>
      <c r="F13" s="156"/>
      <c r="G13" s="905"/>
      <c r="H13" s="156"/>
      <c r="I13" s="156"/>
      <c r="J13" s="905"/>
      <c r="N13" s="5"/>
    </row>
    <row r="14" spans="1:22" ht="12.95" customHeight="1">
      <c r="A14" s="215" t="s">
        <v>586</v>
      </c>
      <c r="B14" s="372">
        <v>1574321.7362814052</v>
      </c>
      <c r="C14" s="369">
        <v>1098910.2519721421</v>
      </c>
      <c r="D14" s="904">
        <f t="shared" si="0"/>
        <v>43.262084729492088</v>
      </c>
      <c r="E14" s="615">
        <v>1342667.1575786506</v>
      </c>
      <c r="F14" s="508">
        <v>1080280.0174829548</v>
      </c>
      <c r="G14" s="904">
        <f t="shared" si="1"/>
        <v>24.288808072841729</v>
      </c>
      <c r="H14" s="369">
        <v>231654.57870532415</v>
      </c>
      <c r="I14" s="369">
        <v>18630.234489297971</v>
      </c>
      <c r="J14" s="904">
        <f t="shared" si="2"/>
        <v>1143.4335103962151</v>
      </c>
      <c r="K14" s="164"/>
      <c r="L14" s="164"/>
    </row>
    <row r="15" spans="1:22" ht="12.95" customHeight="1">
      <c r="A15" s="215" t="s">
        <v>587</v>
      </c>
      <c r="B15" s="372">
        <v>2799648.8012152025</v>
      </c>
      <c r="C15" s="369">
        <v>1961383.2584024086</v>
      </c>
      <c r="D15" s="904">
        <f t="shared" si="0"/>
        <v>42.738487708699033</v>
      </c>
      <c r="E15" s="615">
        <v>2522759.2361725974</v>
      </c>
      <c r="F15" s="508">
        <v>1929808.0277368051</v>
      </c>
      <c r="G15" s="904">
        <f t="shared" si="1"/>
        <v>30.725916770653061</v>
      </c>
      <c r="H15" s="369">
        <v>276889.56504260527</v>
      </c>
      <c r="I15" s="369">
        <v>31575.230665772604</v>
      </c>
      <c r="J15" s="904">
        <f t="shared" si="2"/>
        <v>776.92016559914543</v>
      </c>
      <c r="K15" s="164"/>
      <c r="L15" s="164"/>
      <c r="O15" s="1160"/>
      <c r="P15" s="1158"/>
      <c r="R15" s="1158"/>
      <c r="S15" s="1158"/>
      <c r="U15" s="1158"/>
      <c r="V15" s="1158"/>
    </row>
    <row r="16" spans="1:22" ht="12.95" customHeight="1">
      <c r="A16" s="222" t="s">
        <v>588</v>
      </c>
      <c r="B16" s="375">
        <v>4.4472276190560311</v>
      </c>
      <c r="C16" s="1366">
        <v>4.4674577066276937</v>
      </c>
      <c r="D16" s="904">
        <f t="shared" si="0"/>
        <v>-0.45283221241581018</v>
      </c>
      <c r="E16" s="375">
        <v>4.5716687216998437</v>
      </c>
      <c r="F16" s="1366">
        <v>4.4528960764610357</v>
      </c>
      <c r="G16" s="904">
        <f t="shared" si="1"/>
        <v>2.6673123108950536</v>
      </c>
      <c r="H16" s="1366">
        <v>3.5013172943589339</v>
      </c>
      <c r="I16" s="1366">
        <v>5.3405058648063592</v>
      </c>
      <c r="J16" s="904">
        <f t="shared" si="2"/>
        <v>-34.438471130002448</v>
      </c>
      <c r="K16" s="164"/>
      <c r="L16" s="164"/>
    </row>
    <row r="17" spans="1:14" ht="12.95" customHeight="1">
      <c r="A17" s="1375" t="s">
        <v>589</v>
      </c>
      <c r="B17" s="155"/>
      <c r="C17" s="156"/>
      <c r="D17" s="905"/>
      <c r="E17" s="155"/>
      <c r="F17" s="156"/>
      <c r="G17" s="905"/>
      <c r="H17" s="156"/>
      <c r="I17" s="156"/>
      <c r="J17" s="905"/>
      <c r="N17" s="5"/>
    </row>
    <row r="18" spans="1:14" ht="12.95" customHeight="1">
      <c r="A18" s="215" t="s">
        <v>590</v>
      </c>
      <c r="B18" s="372">
        <v>148181.33364195278</v>
      </c>
      <c r="C18" s="369">
        <v>58731.849349847464</v>
      </c>
      <c r="D18" s="904">
        <f t="shared" si="0"/>
        <v>152.3014944741181</v>
      </c>
      <c r="E18" s="615">
        <v>115563.03064883698</v>
      </c>
      <c r="F18" s="508">
        <v>57810.252917808721</v>
      </c>
      <c r="G18" s="904">
        <f t="shared" si="1"/>
        <v>99.900579596387203</v>
      </c>
      <c r="H18" s="369">
        <v>32618.302993127705</v>
      </c>
      <c r="I18" s="369">
        <v>921.59643203870451</v>
      </c>
      <c r="J18" s="904">
        <f t="shared" si="2"/>
        <v>3439.3260931980067</v>
      </c>
    </row>
    <row r="19" spans="1:14" ht="12.95" customHeight="1">
      <c r="A19" s="215" t="s">
        <v>591</v>
      </c>
      <c r="B19" s="372">
        <v>1062496.0731831631</v>
      </c>
      <c r="C19" s="369">
        <v>721732.08568077837</v>
      </c>
      <c r="D19" s="904">
        <f t="shared" si="0"/>
        <v>47.214748278920823</v>
      </c>
      <c r="E19" s="615">
        <v>897710.10068859265</v>
      </c>
      <c r="F19" s="508">
        <v>714490.87422125111</v>
      </c>
      <c r="G19" s="904">
        <f t="shared" si="1"/>
        <v>25.643326328980564</v>
      </c>
      <c r="H19" s="369">
        <v>164785.97249506763</v>
      </c>
      <c r="I19" s="369">
        <v>7241.2114594593022</v>
      </c>
      <c r="J19" s="904">
        <f t="shared" si="2"/>
        <v>2175.6685592961835</v>
      </c>
    </row>
    <row r="20" spans="1:14" ht="12.95" customHeight="1">
      <c r="A20" s="215" t="s">
        <v>592</v>
      </c>
      <c r="B20" s="372">
        <v>92845.432296590807</v>
      </c>
      <c r="C20" s="369">
        <v>33865.282396486095</v>
      </c>
      <c r="D20" s="904">
        <f t="shared" si="0"/>
        <v>174.16110460730891</v>
      </c>
      <c r="E20" s="615">
        <v>70059.335215556508</v>
      </c>
      <c r="F20" s="508">
        <v>33308.091163023848</v>
      </c>
      <c r="G20" s="904">
        <f t="shared" si="1"/>
        <v>110.33728673509557</v>
      </c>
      <c r="H20" s="369">
        <v>22786.097081041797</v>
      </c>
      <c r="I20" s="369">
        <v>557.19123346259403</v>
      </c>
      <c r="J20" s="904">
        <f t="shared" si="2"/>
        <v>3989.4572119235427</v>
      </c>
    </row>
    <row r="21" spans="1:14" ht="12.95" customHeight="1">
      <c r="A21" s="215" t="s">
        <v>593</v>
      </c>
      <c r="B21" s="372">
        <v>3256138.5629737941</v>
      </c>
      <c r="C21" s="369">
        <v>2313692.697736227</v>
      </c>
      <c r="D21" s="904">
        <f t="shared" si="0"/>
        <v>40.733407083822271</v>
      </c>
      <c r="E21" s="615">
        <v>2922212.5976319234</v>
      </c>
      <c r="F21" s="508">
        <v>2271095.0092405644</v>
      </c>
      <c r="G21" s="904">
        <f t="shared" si="1"/>
        <v>28.669764397443132</v>
      </c>
      <c r="H21" s="369">
        <v>333925.96534079517</v>
      </c>
      <c r="I21" s="369">
        <v>42597.68849703583</v>
      </c>
      <c r="J21" s="904">
        <f t="shared" si="2"/>
        <v>683.90630365784159</v>
      </c>
    </row>
    <row r="22" spans="1:14" ht="12.95" customHeight="1">
      <c r="A22" s="1375" t="s">
        <v>181</v>
      </c>
      <c r="B22" s="155"/>
      <c r="C22" s="156"/>
      <c r="D22" s="905"/>
      <c r="E22" s="155"/>
      <c r="F22" s="156"/>
      <c r="G22" s="905"/>
      <c r="H22" s="156"/>
      <c r="I22" s="156"/>
      <c r="J22" s="905"/>
      <c r="N22" s="5"/>
    </row>
    <row r="23" spans="1:14" ht="12.95" customHeight="1">
      <c r="A23" s="349" t="s">
        <v>594</v>
      </c>
      <c r="B23" s="372">
        <v>2907613.6702027367</v>
      </c>
      <c r="C23" s="369">
        <v>1901509.0276865137</v>
      </c>
      <c r="D23" s="904">
        <f t="shared" si="0"/>
        <v>52.910852794651639</v>
      </c>
      <c r="E23" s="615">
        <v>2443829.4021335826</v>
      </c>
      <c r="F23" s="508">
        <v>1865744.7585984368</v>
      </c>
      <c r="G23" s="904">
        <f t="shared" si="1"/>
        <v>30.9841226068569</v>
      </c>
      <c r="H23" s="508">
        <v>463784.26806760993</v>
      </c>
      <c r="I23" s="508">
        <v>35764.269088737805</v>
      </c>
      <c r="J23" s="904">
        <f t="shared" si="2"/>
        <v>1196.7810607757001</v>
      </c>
    </row>
    <row r="24" spans="1:14" ht="12.95" customHeight="1">
      <c r="A24" s="349" t="s">
        <v>595</v>
      </c>
      <c r="B24" s="372">
        <v>1128020.1160401579</v>
      </c>
      <c r="C24" s="369">
        <v>885602.09397645784</v>
      </c>
      <c r="D24" s="904">
        <f t="shared" si="0"/>
        <v>27.373244001176023</v>
      </c>
      <c r="E24" s="615">
        <v>1049078.6225299628</v>
      </c>
      <c r="F24" s="508">
        <v>870900.76377405995</v>
      </c>
      <c r="G24" s="904">
        <f t="shared" si="1"/>
        <v>20.459031174087716</v>
      </c>
      <c r="H24" s="508">
        <v>78941.493511000954</v>
      </c>
      <c r="I24" s="508">
        <v>14701.330202333294</v>
      </c>
      <c r="J24" s="904">
        <f t="shared" si="2"/>
        <v>436.96837241620426</v>
      </c>
    </row>
    <row r="25" spans="1:14" ht="12.95" customHeight="1">
      <c r="A25" s="349" t="s">
        <v>596</v>
      </c>
      <c r="B25" s="372">
        <v>1105674.3933093878</v>
      </c>
      <c r="C25" s="369">
        <v>867607.65777800104</v>
      </c>
      <c r="D25" s="904">
        <f t="shared" si="0"/>
        <v>27.439446090308948</v>
      </c>
      <c r="E25" s="615">
        <v>1028467.1253636869</v>
      </c>
      <c r="F25" s="508">
        <v>853007.63383515563</v>
      </c>
      <c r="G25" s="904">
        <f t="shared" si="1"/>
        <v>20.569510115596334</v>
      </c>
      <c r="H25" s="508">
        <v>77207.267946185646</v>
      </c>
      <c r="I25" s="508">
        <v>14600.023942848287</v>
      </c>
      <c r="J25" s="904">
        <f t="shared" si="2"/>
        <v>428.81603652441305</v>
      </c>
    </row>
    <row r="26" spans="1:14" ht="12.95" customHeight="1">
      <c r="A26" s="349" t="s">
        <v>1260</v>
      </c>
      <c r="B26" s="372">
        <v>12660.543402691786</v>
      </c>
      <c r="C26" s="369">
        <v>7130.6532470244774</v>
      </c>
      <c r="D26" s="904">
        <f t="shared" si="0"/>
        <v>77.550961519196775</v>
      </c>
      <c r="E26" s="615">
        <v>10906.745395578318</v>
      </c>
      <c r="F26" s="508">
        <v>7093.0684437403024</v>
      </c>
      <c r="G26" s="904">
        <f t="shared" si="1"/>
        <v>53.76625055977884</v>
      </c>
      <c r="H26" s="508">
        <v>1753.798007113498</v>
      </c>
      <c r="I26" s="508">
        <v>37.584803284175614</v>
      </c>
      <c r="J26" s="904">
        <f t="shared" si="2"/>
        <v>4566.2423476136755</v>
      </c>
    </row>
    <row r="27" spans="1:14" ht="12.95" customHeight="1">
      <c r="A27" s="349" t="s">
        <v>598</v>
      </c>
      <c r="B27" s="372">
        <v>33153.211940720787</v>
      </c>
      <c r="C27" s="369">
        <v>25399.980603806758</v>
      </c>
      <c r="D27" s="904">
        <f t="shared" si="0"/>
        <v>30.524556131952441</v>
      </c>
      <c r="E27" s="615">
        <v>29794.539731441182</v>
      </c>
      <c r="F27" s="508">
        <v>25249.536537607935</v>
      </c>
      <c r="G27" s="904">
        <f t="shared" si="1"/>
        <v>18.000343044173061</v>
      </c>
      <c r="H27" s="508">
        <v>3358.6722092794485</v>
      </c>
      <c r="I27" s="508">
        <v>150.44406619888861</v>
      </c>
      <c r="J27" s="904">
        <f t="shared" si="2"/>
        <v>2132.5056043348686</v>
      </c>
    </row>
    <row r="28" spans="1:14" ht="12.95" customHeight="1">
      <c r="A28" s="349" t="s">
        <v>599</v>
      </c>
      <c r="B28" s="372">
        <v>441401.28969642631</v>
      </c>
      <c r="C28" s="369">
        <v>261309.14603367014</v>
      </c>
      <c r="D28" s="904">
        <f t="shared" si="0"/>
        <v>68.919188783216569</v>
      </c>
      <c r="E28" s="615">
        <v>423472.09321403602</v>
      </c>
      <c r="F28" s="508">
        <v>259755.34276403583</v>
      </c>
      <c r="G28" s="904">
        <f t="shared" si="1"/>
        <v>63.027288951173574</v>
      </c>
      <c r="H28" s="508">
        <v>17929.196482405507</v>
      </c>
      <c r="I28" s="508">
        <v>1553.803269633373</v>
      </c>
      <c r="J28" s="904">
        <f t="shared" si="2"/>
        <v>1053.8910255116134</v>
      </c>
    </row>
    <row r="29" spans="1:14" ht="12.95" customHeight="1">
      <c r="A29" s="349" t="s">
        <v>216</v>
      </c>
      <c r="B29" s="372">
        <v>585013.12075920915</v>
      </c>
      <c r="C29" s="369">
        <v>387794.67696449114</v>
      </c>
      <c r="D29" s="904">
        <f t="shared" si="0"/>
        <v>50.856408174157728</v>
      </c>
      <c r="E29" s="615">
        <v>538843.63950183161</v>
      </c>
      <c r="F29" s="508">
        <v>384700.85829578573</v>
      </c>
      <c r="G29" s="904">
        <f t="shared" si="1"/>
        <v>40.068218690463596</v>
      </c>
      <c r="H29" s="508">
        <v>46169.481257237705</v>
      </c>
      <c r="I29" s="508">
        <v>3093.8186686962176</v>
      </c>
      <c r="J29" s="904">
        <f t="shared" si="2"/>
        <v>1392.3137456111554</v>
      </c>
    </row>
    <row r="30" spans="1:14" ht="12.95" customHeight="1">
      <c r="A30" s="349" t="s">
        <v>600</v>
      </c>
      <c r="B30" s="372">
        <v>154200.30073648141</v>
      </c>
      <c r="C30" s="369">
        <v>80486.386215817256</v>
      </c>
      <c r="D30" s="904">
        <f t="shared" si="0"/>
        <v>91.585568673696798</v>
      </c>
      <c r="E30" s="615">
        <v>134161.78376853169</v>
      </c>
      <c r="F30" s="508">
        <v>79813.033025784171</v>
      </c>
      <c r="G30" s="904">
        <f t="shared" si="1"/>
        <v>68.095082572779518</v>
      </c>
      <c r="H30" s="508">
        <v>20038.516967960131</v>
      </c>
      <c r="I30" s="508">
        <v>673.35319003289806</v>
      </c>
      <c r="J30" s="904">
        <f t="shared" si="2"/>
        <v>2875.9296108749568</v>
      </c>
    </row>
    <row r="31" spans="1:14" ht="12.95" customHeight="1">
      <c r="A31" s="349" t="s">
        <v>601</v>
      </c>
      <c r="B31" s="372">
        <v>509754.14039986272</v>
      </c>
      <c r="C31" s="369">
        <v>351642.30186817428</v>
      </c>
      <c r="D31" s="904">
        <f t="shared" si="0"/>
        <v>44.963827642944487</v>
      </c>
      <c r="E31" s="615">
        <v>472739.42710957729</v>
      </c>
      <c r="F31" s="508">
        <v>348834.62144466868</v>
      </c>
      <c r="G31" s="904">
        <f t="shared" si="1"/>
        <v>35.519641127296218</v>
      </c>
      <c r="H31" s="508">
        <v>37014.713290269458</v>
      </c>
      <c r="I31" s="508">
        <v>2807.6804235167237</v>
      </c>
      <c r="J31" s="904">
        <f t="shared" si="2"/>
        <v>1218.3378343289924</v>
      </c>
    </row>
    <row r="32" spans="1:14" ht="12.95" customHeight="1">
      <c r="A32" s="1376" t="s">
        <v>602</v>
      </c>
      <c r="B32" s="155"/>
      <c r="C32" s="156"/>
      <c r="D32" s="905"/>
      <c r="E32" s="155"/>
      <c r="F32" s="156"/>
      <c r="G32" s="905"/>
      <c r="H32" s="156"/>
      <c r="I32" s="156"/>
      <c r="J32" s="905"/>
      <c r="N32" s="5"/>
    </row>
    <row r="33" spans="1:22" ht="12.95" customHeight="1">
      <c r="A33" s="214" t="s">
        <v>603</v>
      </c>
      <c r="B33" s="616">
        <v>6.6404201270838108</v>
      </c>
      <c r="C33" s="1374">
        <v>6.9174167462956024</v>
      </c>
      <c r="D33" s="904">
        <f t="shared" si="0"/>
        <v>-4.0043361470180061</v>
      </c>
      <c r="E33" s="616">
        <v>6.4839684306847802</v>
      </c>
      <c r="F33" s="1374">
        <v>6.8256232062815387</v>
      </c>
      <c r="G33" s="904">
        <f t="shared" si="1"/>
        <v>-5.0054737167785301</v>
      </c>
      <c r="H33" s="1374">
        <v>7.4648147475963036</v>
      </c>
      <c r="I33" s="1374">
        <v>11.706087688527424</v>
      </c>
      <c r="J33" s="904">
        <f t="shared" si="2"/>
        <v>-36.231344355021264</v>
      </c>
    </row>
    <row r="34" spans="1:22" ht="12.95" customHeight="1">
      <c r="A34" s="214" t="s">
        <v>604</v>
      </c>
      <c r="B34" s="616">
        <v>6.8225910301156159</v>
      </c>
      <c r="C34" s="1374">
        <v>7.407008622780797</v>
      </c>
      <c r="D34" s="904">
        <f t="shared" si="0"/>
        <v>-7.8900622697773315</v>
      </c>
      <c r="E34" s="616">
        <v>6.8732540408685372</v>
      </c>
      <c r="F34" s="1374">
        <v>7.3055684975994097</v>
      </c>
      <c r="G34" s="904">
        <f t="shared" si="1"/>
        <v>-5.9176018522436706</v>
      </c>
      <c r="H34" s="1374">
        <v>6.1477162104568981</v>
      </c>
      <c r="I34" s="1374">
        <v>13.333656517033274</v>
      </c>
      <c r="J34" s="904">
        <f t="shared" si="2"/>
        <v>-53.89324599292469</v>
      </c>
    </row>
    <row r="35" spans="1:22" ht="12.95" customHeight="1">
      <c r="A35" s="214" t="s">
        <v>605</v>
      </c>
      <c r="B35" s="616">
        <v>3.173428989306784</v>
      </c>
      <c r="C35" s="1374">
        <v>3.5843711221736991</v>
      </c>
      <c r="D35" s="904">
        <f t="shared" si="0"/>
        <v>-11.464832152137872</v>
      </c>
      <c r="E35" s="616">
        <v>3.417631640381674</v>
      </c>
      <c r="F35" s="1374">
        <v>3.5970030533728865</v>
      </c>
      <c r="G35" s="904">
        <f t="shared" si="1"/>
        <v>-4.986690595745169</v>
      </c>
      <c r="H35" s="1374">
        <v>1.6547500254831555</v>
      </c>
      <c r="I35" s="1374">
        <v>1.2004514327433995</v>
      </c>
      <c r="J35" s="904">
        <f t="shared" si="2"/>
        <v>37.843979385450389</v>
      </c>
    </row>
    <row r="36" spans="1:22" ht="12.95" customHeight="1">
      <c r="A36" s="214" t="s">
        <v>606</v>
      </c>
      <c r="B36" s="616">
        <v>4.3513541864287495</v>
      </c>
      <c r="C36" s="1374">
        <v>4.8979882398232437</v>
      </c>
      <c r="D36" s="904">
        <f t="shared" si="0"/>
        <v>-11.160379050118364</v>
      </c>
      <c r="E36" s="616">
        <v>4.4859189784404547</v>
      </c>
      <c r="F36" s="1374">
        <v>4.9069693658099842</v>
      </c>
      <c r="G36" s="904">
        <f t="shared" si="1"/>
        <v>-8.5806606069982578</v>
      </c>
      <c r="H36" s="1374">
        <v>3.1576395896400604</v>
      </c>
      <c r="I36" s="1374">
        <v>3.3906554849898525</v>
      </c>
      <c r="J36" s="904">
        <f t="shared" si="2"/>
        <v>-6.872296415290025</v>
      </c>
    </row>
    <row r="37" spans="1:22" ht="12.95" customHeight="1">
      <c r="A37" s="214" t="s">
        <v>607</v>
      </c>
      <c r="B37" s="616">
        <v>6.5073809963506326</v>
      </c>
      <c r="C37" s="1374">
        <v>6.91563452448377</v>
      </c>
      <c r="D37" s="904">
        <f t="shared" si="0"/>
        <v>-5.9033415760734176</v>
      </c>
      <c r="E37" s="616">
        <v>6.6010552260534263</v>
      </c>
      <c r="F37" s="1374">
        <v>6.9130636667411922</v>
      </c>
      <c r="G37" s="904">
        <f t="shared" si="1"/>
        <v>-4.5133164647223056</v>
      </c>
      <c r="H37" s="1374">
        <v>4.2948768179619492</v>
      </c>
      <c r="I37" s="1374">
        <v>7.3454148236682668</v>
      </c>
      <c r="J37" s="904">
        <f t="shared" si="2"/>
        <v>-41.529826142383783</v>
      </c>
    </row>
    <row r="38" spans="1:22" ht="12.95" customHeight="1">
      <c r="A38" s="214" t="s">
        <v>608</v>
      </c>
      <c r="B38" s="616">
        <v>6.4304914876612402</v>
      </c>
      <c r="C38" s="1374">
        <v>7.0946272042640484</v>
      </c>
      <c r="D38" s="904">
        <f t="shared" si="0"/>
        <v>-9.3611080255724506</v>
      </c>
      <c r="E38" s="616">
        <v>6.5755290338243384</v>
      </c>
      <c r="F38" s="1374">
        <v>7.0753824977094721</v>
      </c>
      <c r="G38" s="904">
        <f t="shared" si="1"/>
        <v>-7.0646846873218871</v>
      </c>
      <c r="H38" s="1374">
        <v>4.7377594683550353</v>
      </c>
      <c r="I38" s="1374">
        <v>9.4876100910993202</v>
      </c>
      <c r="J38" s="904">
        <f t="shared" si="2"/>
        <v>-50.063720759354311</v>
      </c>
    </row>
    <row r="39" spans="1:22" ht="12.95" customHeight="1">
      <c r="A39" s="214" t="s">
        <v>609</v>
      </c>
      <c r="B39" s="616">
        <v>3.91277991806589</v>
      </c>
      <c r="C39" s="1374">
        <v>4.3626457658811226</v>
      </c>
      <c r="D39" s="904">
        <f t="shared" si="0"/>
        <v>-10.311766573703773</v>
      </c>
      <c r="E39" s="616">
        <v>4.045147695883867</v>
      </c>
      <c r="F39" s="1374">
        <v>4.3752344005556827</v>
      </c>
      <c r="G39" s="904">
        <f t="shared" si="1"/>
        <v>-7.5444347537103944</v>
      </c>
      <c r="H39" s="1374">
        <v>3.0265517997904734</v>
      </c>
      <c r="I39" s="1374">
        <v>2.8705059350982536</v>
      </c>
      <c r="J39" s="904">
        <f t="shared" si="2"/>
        <v>5.4361798310261555</v>
      </c>
    </row>
    <row r="40" spans="1:22" ht="12.95" customHeight="1">
      <c r="A40" s="214" t="s">
        <v>610</v>
      </c>
      <c r="B40" s="616">
        <v>6.1962616932393759</v>
      </c>
      <c r="C40" s="1374">
        <v>6.825473101711526</v>
      </c>
      <c r="D40" s="904">
        <f t="shared" si="0"/>
        <v>-9.218575754322023</v>
      </c>
      <c r="E40" s="616">
        <v>6.3470013154905773</v>
      </c>
      <c r="F40" s="1374">
        <v>6.801804769567247</v>
      </c>
      <c r="G40" s="904">
        <f t="shared" si="1"/>
        <v>-6.6865114404864867</v>
      </c>
      <c r="H40" s="1374">
        <v>4.2710661066383713</v>
      </c>
      <c r="I40" s="1374">
        <v>9.766097545532725</v>
      </c>
      <c r="J40" s="904">
        <f t="shared" si="2"/>
        <v>-56.266399278470537</v>
      </c>
    </row>
    <row r="41" spans="1:22" ht="12.95" customHeight="1">
      <c r="A41" s="214" t="s">
        <v>611</v>
      </c>
      <c r="B41" s="616">
        <v>7.6978267702754062</v>
      </c>
      <c r="C41" s="1374">
        <v>7.9365762277303391</v>
      </c>
      <c r="D41" s="904">
        <f t="shared" si="0"/>
        <v>-3.0082172791429107</v>
      </c>
      <c r="E41" s="616">
        <v>7.6121238179268644</v>
      </c>
      <c r="F41" s="1374">
        <v>7.8514646406666913</v>
      </c>
      <c r="G41" s="904">
        <f t="shared" si="1"/>
        <v>-3.0483589201963701</v>
      </c>
      <c r="H41" s="1374">
        <v>8.3492519377881642</v>
      </c>
      <c r="I41" s="1374">
        <v>13.039474287538168</v>
      </c>
      <c r="J41" s="904">
        <f t="shared" si="2"/>
        <v>-35.969412925124225</v>
      </c>
    </row>
    <row r="42" spans="1:22" ht="12.95" customHeight="1">
      <c r="A42" s="1375" t="s">
        <v>219</v>
      </c>
      <c r="B42" s="155"/>
      <c r="C42" s="157"/>
      <c r="D42" s="906"/>
      <c r="E42" s="155"/>
      <c r="F42" s="157"/>
      <c r="G42" s="906"/>
      <c r="H42" s="156"/>
      <c r="I42" s="157"/>
      <c r="J42" s="906"/>
      <c r="N42" s="5"/>
    </row>
    <row r="43" spans="1:22" ht="12.95" customHeight="1">
      <c r="A43" s="215" t="s">
        <v>613</v>
      </c>
      <c r="B43" s="372">
        <v>4373970.53750592</v>
      </c>
      <c r="C43" s="369">
        <v>3060293.5103689935</v>
      </c>
      <c r="D43" s="904">
        <f t="shared" si="0"/>
        <v>42.926504359332853</v>
      </c>
      <c r="E43" s="615">
        <v>3865426.3937485716</v>
      </c>
      <c r="F43" s="508">
        <v>3010088.0452153976</v>
      </c>
      <c r="G43" s="904">
        <f t="shared" si="1"/>
        <v>28.415725244075606</v>
      </c>
      <c r="H43" s="508">
        <v>508544.14374792943</v>
      </c>
      <c r="I43" s="508">
        <v>50205.465155068698</v>
      </c>
      <c r="J43" s="904">
        <f t="shared" si="2"/>
        <v>912.92586808467661</v>
      </c>
      <c r="O43" s="1158"/>
      <c r="P43" s="1158"/>
      <c r="R43" s="1158"/>
      <c r="S43" s="1158"/>
      <c r="U43" s="1158"/>
      <c r="V43" s="1158"/>
    </row>
    <row r="44" spans="1:22" ht="12.95" customHeight="1">
      <c r="A44" s="1375" t="s">
        <v>235</v>
      </c>
      <c r="B44" s="237"/>
      <c r="C44" s="157"/>
      <c r="D44" s="905"/>
      <c r="E44" s="237"/>
      <c r="F44" s="157"/>
      <c r="G44" s="905"/>
      <c r="H44" s="157"/>
      <c r="I44" s="157"/>
      <c r="J44" s="905"/>
    </row>
    <row r="45" spans="1:22" ht="12.95" customHeight="1">
      <c r="A45" s="214" t="s">
        <v>621</v>
      </c>
      <c r="B45" s="372">
        <v>3774728.7195274471</v>
      </c>
      <c r="C45" s="369">
        <v>2764101.8137446418</v>
      </c>
      <c r="D45" s="904">
        <f t="shared" si="0"/>
        <v>36.562578873086714</v>
      </c>
      <c r="E45" s="615">
        <v>3323123.9665226652</v>
      </c>
      <c r="F45" s="508">
        <v>2724793.9667396406</v>
      </c>
      <c r="G45" s="904">
        <f t="shared" si="1"/>
        <v>21.958724479229442</v>
      </c>
      <c r="H45" s="508">
        <v>451604.75300765078</v>
      </c>
      <c r="I45" s="508">
        <v>39307.847004583011</v>
      </c>
      <c r="J45" s="904">
        <f t="shared" ref="J45:J59" si="3">(H45/I45-1)*100</f>
        <v>1048.8921104099059</v>
      </c>
    </row>
    <row r="46" spans="1:22" ht="12.95" customHeight="1">
      <c r="A46" s="214" t="s">
        <v>622</v>
      </c>
      <c r="B46" s="372">
        <v>3529740.6579869343</v>
      </c>
      <c r="C46" s="369">
        <v>2622271.6526097744</v>
      </c>
      <c r="D46" s="904">
        <f t="shared" si="0"/>
        <v>34.606216502169616</v>
      </c>
      <c r="E46" s="615">
        <v>3164471.32974004</v>
      </c>
      <c r="F46" s="508">
        <v>2586612.3859443003</v>
      </c>
      <c r="G46" s="904">
        <f t="shared" si="1"/>
        <v>22.340376429643506</v>
      </c>
      <c r="H46" s="508">
        <v>365269.32824546489</v>
      </c>
      <c r="I46" s="508">
        <v>35659.266665683484</v>
      </c>
      <c r="J46" s="904">
        <f t="shared" si="3"/>
        <v>924.33213691682545</v>
      </c>
    </row>
    <row r="47" spans="1:22" ht="12.95" customHeight="1">
      <c r="A47" s="214" t="s">
        <v>623</v>
      </c>
      <c r="B47" s="372">
        <v>249757.37711982761</v>
      </c>
      <c r="C47" s="369">
        <v>150835.16799181383</v>
      </c>
      <c r="D47" s="904">
        <f t="shared" si="0"/>
        <v>65.58298733978441</v>
      </c>
      <c r="E47" s="615">
        <v>163063.12040648487</v>
      </c>
      <c r="F47" s="508">
        <v>147140.78050108301</v>
      </c>
      <c r="G47" s="904">
        <f t="shared" si="1"/>
        <v>10.821160422813358</v>
      </c>
      <c r="H47" s="508">
        <v>86694.256713381823</v>
      </c>
      <c r="I47" s="508">
        <v>3694.3874907188338</v>
      </c>
      <c r="J47" s="904">
        <f t="shared" si="3"/>
        <v>2246.6476359390585</v>
      </c>
    </row>
    <row r="48" spans="1:22" ht="12.95" customHeight="1">
      <c r="A48" s="214" t="s">
        <v>624</v>
      </c>
      <c r="B48" s="372">
        <v>37147.661208496938</v>
      </c>
      <c r="C48" s="369">
        <v>21986.866299893529</v>
      </c>
      <c r="D48" s="904">
        <f t="shared" si="0"/>
        <v>68.953868649653032</v>
      </c>
      <c r="E48" s="615">
        <v>29464.980037890258</v>
      </c>
      <c r="F48" s="508">
        <v>21728.442875638888</v>
      </c>
      <c r="G48" s="904">
        <f t="shared" si="1"/>
        <v>35.605575634346479</v>
      </c>
      <c r="H48" s="508">
        <v>7682.6811706060989</v>
      </c>
      <c r="I48" s="508">
        <v>258.42342425459327</v>
      </c>
      <c r="J48" s="904">
        <f t="shared" si="3"/>
        <v>2872.9043304670727</v>
      </c>
    </row>
    <row r="49" spans="1:22" ht="12.95" customHeight="1">
      <c r="A49" s="214" t="s">
        <v>625</v>
      </c>
      <c r="B49" s="372">
        <v>249952.74787908082</v>
      </c>
      <c r="C49" s="369">
        <v>71877.165884579765</v>
      </c>
      <c r="D49" s="904">
        <f t="shared" si="0"/>
        <v>247.74986576467768</v>
      </c>
      <c r="E49" s="615">
        <v>217435.89534138734</v>
      </c>
      <c r="F49" s="508">
        <v>70714.398835477186</v>
      </c>
      <c r="G49" s="904">
        <f t="shared" si="1"/>
        <v>207.48461264200193</v>
      </c>
      <c r="H49" s="508">
        <v>32516.852537697472</v>
      </c>
      <c r="I49" s="508">
        <v>1162.7670491023928</v>
      </c>
      <c r="J49" s="904">
        <f t="shared" si="3"/>
        <v>2696.5061929471699</v>
      </c>
    </row>
    <row r="50" spans="1:22" ht="12.95" customHeight="1">
      <c r="A50" s="214" t="s">
        <v>626</v>
      </c>
      <c r="B50" s="372">
        <v>126517.02897844622</v>
      </c>
      <c r="C50" s="369">
        <v>30553.09754875597</v>
      </c>
      <c r="D50" s="904">
        <f t="shared" si="0"/>
        <v>314.08904212266231</v>
      </c>
      <c r="E50" s="615">
        <v>114214.90703197339</v>
      </c>
      <c r="F50" s="508">
        <v>30198.387504904455</v>
      </c>
      <c r="G50" s="904">
        <f t="shared" si="1"/>
        <v>278.21525077596937</v>
      </c>
      <c r="H50" s="508">
        <v>12302.121946473513</v>
      </c>
      <c r="I50" s="508">
        <v>354.71004385139764</v>
      </c>
      <c r="J50" s="904">
        <f t="shared" si="3"/>
        <v>3368.2192285559777</v>
      </c>
    </row>
    <row r="51" spans="1:22" ht="12.95" customHeight="1">
      <c r="A51" s="214" t="s">
        <v>627</v>
      </c>
      <c r="B51" s="372">
        <v>66658.227566049231</v>
      </c>
      <c r="C51" s="369">
        <v>21354.25979806525</v>
      </c>
      <c r="D51" s="904">
        <f t="shared" si="0"/>
        <v>212.1542408699581</v>
      </c>
      <c r="E51" s="615">
        <v>58086.888868465488</v>
      </c>
      <c r="F51" s="508">
        <v>20992.819272397192</v>
      </c>
      <c r="G51" s="904">
        <f t="shared" si="1"/>
        <v>176.69884694735663</v>
      </c>
      <c r="H51" s="508">
        <v>8571.3386975836784</v>
      </c>
      <c r="I51" s="508">
        <v>361.4405256684089</v>
      </c>
      <c r="J51" s="904">
        <f t="shared" si="3"/>
        <v>2271.4382004432887</v>
      </c>
    </row>
    <row r="52" spans="1:22" ht="12.95" customHeight="1">
      <c r="A52" s="214" t="s">
        <v>628</v>
      </c>
      <c r="B52" s="372">
        <v>66786.402366478083</v>
      </c>
      <c r="C52" s="369">
        <v>22667.567568514252</v>
      </c>
      <c r="D52" s="904">
        <f t="shared" si="0"/>
        <v>194.63418236037757</v>
      </c>
      <c r="E52" s="615">
        <v>53155.51611982318</v>
      </c>
      <c r="F52" s="508">
        <v>22193.972182742462</v>
      </c>
      <c r="G52" s="904">
        <f t="shared" si="1"/>
        <v>139.50429279692312</v>
      </c>
      <c r="H52" s="508">
        <v>13630.886246654536</v>
      </c>
      <c r="I52" s="508">
        <v>473.59538577172049</v>
      </c>
      <c r="J52" s="904">
        <f t="shared" si="3"/>
        <v>2778.1712525435819</v>
      </c>
    </row>
    <row r="53" spans="1:22" ht="12.95" customHeight="1">
      <c r="A53" s="214" t="s">
        <v>629</v>
      </c>
      <c r="B53" s="372">
        <v>133260.76007296858</v>
      </c>
      <c r="C53" s="369">
        <v>80937.478696230057</v>
      </c>
      <c r="D53" s="904">
        <f t="shared" si="0"/>
        <v>64.646542268897804</v>
      </c>
      <c r="E53" s="615">
        <v>130966.76554803313</v>
      </c>
      <c r="F53" s="508">
        <v>79864.682302838002</v>
      </c>
      <c r="G53" s="904">
        <f t="shared" si="1"/>
        <v>63.985834253270689</v>
      </c>
      <c r="H53" s="508">
        <v>2293.9945249381149</v>
      </c>
      <c r="I53" s="508">
        <v>1072.7963933880289</v>
      </c>
      <c r="J53" s="904">
        <f t="shared" si="3"/>
        <v>113.83316900361544</v>
      </c>
    </row>
    <row r="54" spans="1:22" ht="12.95" customHeight="1">
      <c r="A54" s="214" t="s">
        <v>630</v>
      </c>
      <c r="B54" s="372">
        <v>158129.16313915054</v>
      </c>
      <c r="C54" s="369">
        <v>128384.90258843222</v>
      </c>
      <c r="D54" s="904">
        <f t="shared" si="0"/>
        <v>23.168036078253284</v>
      </c>
      <c r="E54" s="615">
        <v>151063.33477841024</v>
      </c>
      <c r="F54" s="508">
        <v>123777.89626539391</v>
      </c>
      <c r="G54" s="904">
        <f t="shared" si="1"/>
        <v>22.043869977005627</v>
      </c>
      <c r="H54" s="508">
        <v>7065.8283607384074</v>
      </c>
      <c r="I54" s="508">
        <v>4607.0063230398</v>
      </c>
      <c r="J54" s="904">
        <f t="shared" si="3"/>
        <v>53.371362340050467</v>
      </c>
      <c r="N54" s="5"/>
    </row>
    <row r="55" spans="1:22" ht="12.95" customHeight="1">
      <c r="A55" s="214" t="s">
        <v>631</v>
      </c>
      <c r="B55" s="372">
        <v>78047.215710940858</v>
      </c>
      <c r="C55" s="369">
        <v>44563.293651093139</v>
      </c>
      <c r="D55" s="904">
        <f t="shared" si="0"/>
        <v>75.137897844824948</v>
      </c>
      <c r="E55" s="615">
        <v>72558.333507523392</v>
      </c>
      <c r="F55" s="508">
        <v>42766.464616418161</v>
      </c>
      <c r="G55" s="904">
        <f t="shared" si="1"/>
        <v>69.661752867147328</v>
      </c>
      <c r="H55" s="508">
        <v>5488.8822034339382</v>
      </c>
      <c r="I55" s="508">
        <v>1796.8290346776944</v>
      </c>
      <c r="J55" s="904">
        <f t="shared" si="3"/>
        <v>205.47604126502245</v>
      </c>
    </row>
    <row r="56" spans="1:22" ht="12.95" customHeight="1">
      <c r="A56" s="214" t="s">
        <v>632</v>
      </c>
      <c r="B56" s="372">
        <v>6488.2618527586183</v>
      </c>
      <c r="C56" s="369">
        <v>4663.3742776551953</v>
      </c>
      <c r="D56" s="904">
        <f t="shared" si="0"/>
        <v>39.132342086447338</v>
      </c>
      <c r="E56" s="615">
        <v>5662.0301575432886</v>
      </c>
      <c r="F56" s="508">
        <v>4483.1660141443217</v>
      </c>
      <c r="G56" s="904">
        <f t="shared" si="1"/>
        <v>26.295348860150792</v>
      </c>
      <c r="H56" s="508">
        <v>826.23169521537943</v>
      </c>
      <c r="I56" s="508">
        <v>180.2082635108811</v>
      </c>
      <c r="J56" s="904">
        <f t="shared" si="3"/>
        <v>358.48712990094987</v>
      </c>
    </row>
    <row r="57" spans="1:22" ht="12.95" customHeight="1">
      <c r="A57" s="214" t="s">
        <v>633</v>
      </c>
      <c r="B57" s="372">
        <v>42681.578075589721</v>
      </c>
      <c r="C57" s="369">
        <v>12326.462126691646</v>
      </c>
      <c r="D57" s="904">
        <f t="shared" si="0"/>
        <v>246.25975918237964</v>
      </c>
      <c r="E57" s="615">
        <v>35593.806094126165</v>
      </c>
      <c r="F57" s="508">
        <v>12038.988245291403</v>
      </c>
      <c r="G57" s="904">
        <f t="shared" si="1"/>
        <v>195.65446338937446</v>
      </c>
      <c r="H57" s="508">
        <v>7087.7719814636966</v>
      </c>
      <c r="I57" s="508">
        <v>287.47388140027971</v>
      </c>
      <c r="J57" s="904">
        <f t="shared" si="3"/>
        <v>2365.5359808478242</v>
      </c>
    </row>
    <row r="58" spans="1:22" ht="12.95" customHeight="1">
      <c r="A58" s="214" t="s">
        <v>634</v>
      </c>
      <c r="B58" s="372">
        <v>141373.48772042277</v>
      </c>
      <c r="C58" s="369">
        <v>64377.879787060192</v>
      </c>
      <c r="D58" s="904">
        <f t="shared" si="0"/>
        <v>119.59947762808821</v>
      </c>
      <c r="E58" s="615">
        <v>117310.44052512498</v>
      </c>
      <c r="F58" s="508">
        <v>61645.365415227752</v>
      </c>
      <c r="G58" s="904">
        <f t="shared" si="1"/>
        <v>90.298880921462981</v>
      </c>
      <c r="H58" s="508">
        <v>24063.04719529473</v>
      </c>
      <c r="I58" s="508">
        <v>2732.5143718322674</v>
      </c>
      <c r="J58" s="904">
        <f t="shared" si="3"/>
        <v>780.61923638335452</v>
      </c>
    </row>
    <row r="59" spans="1:22" ht="12.95" customHeight="1">
      <c r="A59" s="345" t="s">
        <v>672</v>
      </c>
      <c r="B59" s="1373">
        <v>43.841582942277206</v>
      </c>
      <c r="C59" s="382">
        <v>42.744518263696456</v>
      </c>
      <c r="D59" s="380">
        <f t="shared" si="0"/>
        <v>2.5665622707754299</v>
      </c>
      <c r="E59" s="617">
        <v>44.053412428354044</v>
      </c>
      <c r="F59" s="509">
        <v>42.721350782057705</v>
      </c>
      <c r="G59" s="380">
        <f t="shared" si="1"/>
        <v>3.118023241099821</v>
      </c>
      <c r="H59" s="509">
        <v>42.613804849015622</v>
      </c>
      <c r="I59" s="509">
        <v>43.970822606110112</v>
      </c>
      <c r="J59" s="380">
        <f t="shared" si="3"/>
        <v>-3.0861777803218082</v>
      </c>
    </row>
    <row r="60" spans="1:22" ht="12.75" customHeight="1">
      <c r="A60" s="350" t="s">
        <v>262</v>
      </c>
      <c r="C60" s="164"/>
      <c r="D60" s="164"/>
      <c r="G60" s="164"/>
      <c r="J60" s="164"/>
      <c r="O60" s="1158"/>
      <c r="P60" s="1158"/>
      <c r="R60" s="1158"/>
      <c r="S60" s="1158"/>
      <c r="U60" s="1158"/>
      <c r="V60" s="1158"/>
    </row>
    <row r="61" spans="1:22" s="2" customFormat="1" ht="14.25">
      <c r="A61" s="251"/>
      <c r="B61" s="183"/>
      <c r="C61" s="229"/>
      <c r="D61" s="226"/>
      <c r="E61" s="223"/>
      <c r="F61" s="223"/>
      <c r="G61" s="223"/>
      <c r="H61" s="223"/>
      <c r="I61" s="223"/>
      <c r="J61" s="223"/>
      <c r="N61" s="3"/>
      <c r="O61" s="495"/>
      <c r="P61" s="495"/>
      <c r="Q61" s="495"/>
      <c r="R61" s="495"/>
      <c r="S61" s="495"/>
      <c r="T61" s="495"/>
      <c r="U61" s="495"/>
      <c r="V61" s="495"/>
    </row>
    <row r="62" spans="1:22" s="2" customFormat="1" ht="14.25">
      <c r="A62" s="251"/>
      <c r="B62" s="183"/>
      <c r="C62" s="223"/>
      <c r="D62" s="223"/>
      <c r="E62" s="223"/>
      <c r="F62" s="223"/>
      <c r="G62" s="223"/>
      <c r="H62" s="223"/>
      <c r="I62" s="223"/>
      <c r="J62" s="223"/>
      <c r="N62" s="3"/>
      <c r="O62" s="495"/>
      <c r="P62" s="495"/>
      <c r="Q62" s="495"/>
      <c r="R62" s="495"/>
      <c r="S62" s="495"/>
      <c r="T62" s="495"/>
      <c r="U62" s="495"/>
      <c r="V62" s="495"/>
    </row>
    <row r="63" spans="1:22">
      <c r="A63" s="251"/>
      <c r="C63" s="164"/>
      <c r="D63" s="164"/>
      <c r="G63" s="164"/>
      <c r="J63" s="164"/>
    </row>
    <row r="64" spans="1:22">
      <c r="A64" s="257"/>
      <c r="C64" s="164"/>
      <c r="D64" s="164"/>
      <c r="G64" s="164"/>
      <c r="J64" s="164"/>
    </row>
    <row r="65" spans="14:22" ht="36.75" customHeight="1"/>
    <row r="66" spans="14:22" ht="12.75" customHeight="1"/>
    <row r="67" spans="14:22" ht="36.75" customHeight="1"/>
    <row r="70" spans="14:22" ht="12.75" customHeight="1"/>
    <row r="71" spans="14:22">
      <c r="N71" s="203"/>
      <c r="O71" s="1159"/>
      <c r="P71" s="1159"/>
      <c r="Q71" s="1159"/>
      <c r="R71" s="1159"/>
      <c r="S71" s="1159"/>
      <c r="T71" s="1159"/>
      <c r="U71" s="1159"/>
      <c r="V71" s="1159"/>
    </row>
    <row r="75" spans="14:22" ht="14.25">
      <c r="N75" s="2"/>
      <c r="O75" s="1144"/>
      <c r="P75" s="1144"/>
      <c r="Q75" s="1144"/>
      <c r="R75" s="1144"/>
      <c r="S75" s="1144"/>
      <c r="T75" s="1144"/>
      <c r="U75" s="1144"/>
      <c r="V75" s="1144"/>
    </row>
    <row r="76" spans="14:22" ht="14.25">
      <c r="N76" s="2"/>
      <c r="O76" s="1144"/>
      <c r="P76" s="1144"/>
      <c r="Q76" s="1144"/>
      <c r="R76" s="1144"/>
      <c r="S76" s="1144"/>
      <c r="T76" s="1144"/>
      <c r="U76" s="1144"/>
      <c r="V76" s="1144"/>
    </row>
  </sheetData>
  <sheetProtection formatCells="0" formatColumns="0" formatRows="0" insertColumns="0" insertRows="0" insertHyperlinks="0" deleteColumns="0" deleteRows="0" sort="0" autoFilter="0" pivotTables="0"/>
  <mergeCells count="6">
    <mergeCell ref="A4:A5"/>
    <mergeCell ref="A1:J1"/>
    <mergeCell ref="A2:J2"/>
    <mergeCell ref="E4:G4"/>
    <mergeCell ref="H4:J4"/>
    <mergeCell ref="B4:D4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27"/>
  <dimension ref="A1:V71"/>
  <sheetViews>
    <sheetView showGridLines="0" workbookViewId="0">
      <selection activeCell="E34" sqref="E34"/>
    </sheetView>
  </sheetViews>
  <sheetFormatPr defaultColWidth="9.140625" defaultRowHeight="12"/>
  <cols>
    <col min="1" max="1" width="32.5703125" style="164" customWidth="1"/>
    <col min="2" max="2" width="10.42578125" style="9" customWidth="1"/>
    <col min="3" max="4" width="10.42578125" style="164" customWidth="1"/>
    <col min="5" max="5" width="10.42578125" style="9" customWidth="1"/>
    <col min="6" max="6" width="10.42578125" style="85" customWidth="1"/>
    <col min="7" max="7" width="10.42578125" style="164" customWidth="1"/>
    <col min="8" max="8" width="10.42578125" style="13" customWidth="1"/>
    <col min="9" max="9" width="10.42578125" style="85" customWidth="1"/>
    <col min="10" max="10" width="10.42578125" style="164" customWidth="1"/>
    <col min="11" max="16384" width="9.140625" style="164"/>
  </cols>
  <sheetData>
    <row r="1" spans="1:22" s="2" customFormat="1" ht="15.75">
      <c r="A1" s="1460" t="s">
        <v>1038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22" s="2" customFormat="1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L2" s="506"/>
    </row>
    <row r="3" spans="1:22" s="2" customFormat="1" ht="14.25">
      <c r="A3" s="92"/>
      <c r="B3" s="9"/>
      <c r="C3" s="1208"/>
      <c r="D3" s="164"/>
      <c r="E3" s="83"/>
      <c r="F3" s="1208"/>
      <c r="G3" s="164"/>
      <c r="H3" s="83"/>
      <c r="I3" s="1208"/>
      <c r="J3" s="83"/>
    </row>
    <row r="4" spans="1:22">
      <c r="A4" s="1554" t="s">
        <v>673</v>
      </c>
      <c r="B4" s="1555" t="s">
        <v>166</v>
      </c>
      <c r="C4" s="1555"/>
      <c r="D4" s="1555"/>
      <c r="E4" s="1556" t="s">
        <v>177</v>
      </c>
      <c r="F4" s="1555"/>
      <c r="G4" s="1557"/>
      <c r="H4" s="1555" t="s">
        <v>178</v>
      </c>
      <c r="I4" s="1555"/>
      <c r="J4" s="1557"/>
    </row>
    <row r="5" spans="1:22" ht="24">
      <c r="A5" s="1543" t="s">
        <v>662</v>
      </c>
      <c r="B5" s="363">
        <v>2022</v>
      </c>
      <c r="C5" s="363">
        <v>2021</v>
      </c>
      <c r="D5" s="364" t="s">
        <v>663</v>
      </c>
      <c r="E5" s="362">
        <v>2022</v>
      </c>
      <c r="F5" s="363">
        <v>2021</v>
      </c>
      <c r="G5" s="571" t="s">
        <v>663</v>
      </c>
      <c r="H5" s="363">
        <v>2022</v>
      </c>
      <c r="I5" s="363">
        <v>2021</v>
      </c>
      <c r="J5" s="367" t="s">
        <v>663</v>
      </c>
    </row>
    <row r="6" spans="1:22" ht="12.95" customHeight="1">
      <c r="A6" s="181" t="s">
        <v>664</v>
      </c>
      <c r="B6" s="901">
        <v>13364052.02647841</v>
      </c>
      <c r="C6" s="901">
        <v>11384255.103652343</v>
      </c>
      <c r="D6" s="902">
        <v>17.390658455913389</v>
      </c>
      <c r="E6" s="1209">
        <v>11538323.727750003</v>
      </c>
      <c r="F6" s="901">
        <v>10921310.201340318</v>
      </c>
      <c r="G6" s="903">
        <v>5.6496291656834563</v>
      </c>
      <c r="H6" s="1210">
        <v>1825728.2987369255</v>
      </c>
      <c r="I6" s="901">
        <v>462944.90231503581</v>
      </c>
      <c r="J6" s="903">
        <v>294.37269740028592</v>
      </c>
      <c r="K6" s="467"/>
    </row>
    <row r="7" spans="1:22" s="898" customFormat="1" ht="12.95" customHeight="1">
      <c r="A7" s="181" t="s">
        <v>665</v>
      </c>
      <c r="B7" s="369">
        <v>1283267.3802029646</v>
      </c>
      <c r="C7" s="369">
        <v>1084786.3589241176</v>
      </c>
      <c r="D7" s="899">
        <v>18.296784398699373</v>
      </c>
      <c r="E7" s="1211">
        <v>1144934.5198063378</v>
      </c>
      <c r="F7" s="369">
        <v>1057556.4650549949</v>
      </c>
      <c r="G7" s="904">
        <v>8.2622590508015126</v>
      </c>
      <c r="H7" s="1212">
        <v>138332.86039735845</v>
      </c>
      <c r="I7" s="369">
        <v>27229.893869428608</v>
      </c>
      <c r="J7" s="904">
        <v>408.01836048530004</v>
      </c>
    </row>
    <row r="8" spans="1:22" s="3" customFormat="1" ht="12.95" customHeight="1">
      <c r="A8" s="50" t="s">
        <v>580</v>
      </c>
      <c r="B8" s="156"/>
      <c r="C8" s="156"/>
      <c r="D8" s="156"/>
      <c r="E8" s="155"/>
      <c r="F8" s="156"/>
      <c r="G8" s="905"/>
      <c r="H8" s="156"/>
      <c r="I8" s="156"/>
      <c r="J8" s="905"/>
      <c r="N8" s="5"/>
      <c r="O8" s="495"/>
      <c r="P8" s="495"/>
      <c r="Q8" s="495"/>
      <c r="R8" s="495"/>
      <c r="S8" s="495"/>
      <c r="T8" s="495"/>
      <c r="U8" s="495"/>
      <c r="V8" s="495"/>
    </row>
    <row r="9" spans="1:22" s="898" customFormat="1" ht="12.95" customHeight="1">
      <c r="A9" s="373" t="s">
        <v>581</v>
      </c>
      <c r="B9" s="369">
        <v>127768.2489137564</v>
      </c>
      <c r="C9" s="369">
        <v>130764.63927788853</v>
      </c>
      <c r="D9" s="899">
        <v>-2.2914377928764829</v>
      </c>
      <c r="E9" s="1211">
        <v>117747.00646161599</v>
      </c>
      <c r="F9" s="369">
        <v>121614.32239475306</v>
      </c>
      <c r="G9" s="904">
        <v>-3.1799839500679772</v>
      </c>
      <c r="H9" s="1212">
        <v>10021.242452140399</v>
      </c>
      <c r="I9" s="369">
        <v>9150.3168831378334</v>
      </c>
      <c r="J9" s="904">
        <v>9.5179826024113225</v>
      </c>
    </row>
    <row r="10" spans="1:22" s="898" customFormat="1" ht="12.95" customHeight="1">
      <c r="A10" s="373" t="s">
        <v>582</v>
      </c>
      <c r="B10" s="369">
        <v>478439.6761325543</v>
      </c>
      <c r="C10" s="369">
        <v>390445.92590805644</v>
      </c>
      <c r="D10" s="899">
        <v>22.536731564006374</v>
      </c>
      <c r="E10" s="1211">
        <v>426159.536436252</v>
      </c>
      <c r="F10" s="369">
        <v>379852.27640610799</v>
      </c>
      <c r="G10" s="904">
        <v>12.190860212362132</v>
      </c>
      <c r="H10" s="1212">
        <v>52280.1396963023</v>
      </c>
      <c r="I10" s="369">
        <v>10595.649501886101</v>
      </c>
      <c r="J10" s="904">
        <v>393.41137310172502</v>
      </c>
    </row>
    <row r="11" spans="1:22" s="898" customFormat="1" ht="12.95" customHeight="1">
      <c r="A11" s="373" t="s">
        <v>583</v>
      </c>
      <c r="B11" s="369">
        <v>677059.45515839511</v>
      </c>
      <c r="C11" s="369">
        <v>563575.79373798321</v>
      </c>
      <c r="D11" s="899">
        <v>20.136361902224031</v>
      </c>
      <c r="E11" s="1211">
        <v>601027.97690923722</v>
      </c>
      <c r="F11" s="369">
        <v>556089.86625354399</v>
      </c>
      <c r="G11" s="904">
        <v>8.0810878569767208</v>
      </c>
      <c r="H11" s="1212">
        <v>76031.478248918938</v>
      </c>
      <c r="I11" s="369">
        <v>7483.9274844046604</v>
      </c>
      <c r="J11" s="904">
        <v>915.93018381533898</v>
      </c>
    </row>
    <row r="12" spans="1:22" s="898" customFormat="1" ht="12.95" customHeight="1">
      <c r="A12" s="373" t="s">
        <v>584</v>
      </c>
      <c r="B12" s="1374">
        <v>2.42</v>
      </c>
      <c r="C12" s="1374">
        <v>2.3437696686595375</v>
      </c>
      <c r="D12" s="899">
        <v>3.2524668426168635</v>
      </c>
      <c r="E12" s="616">
        <v>2.4</v>
      </c>
      <c r="F12" s="1374">
        <v>2.3687190561617535</v>
      </c>
      <c r="G12" s="904">
        <v>1.3205848011766275</v>
      </c>
      <c r="H12" s="1374">
        <v>2.5499999999999998</v>
      </c>
      <c r="I12" s="1374">
        <v>1.6633380652870819</v>
      </c>
      <c r="J12" s="904">
        <v>53.306177091539439</v>
      </c>
    </row>
    <row r="13" spans="1:22" s="3" customFormat="1" ht="12.95" customHeight="1">
      <c r="A13" s="50" t="s">
        <v>585</v>
      </c>
      <c r="B13" s="156"/>
      <c r="C13" s="156"/>
      <c r="D13" s="156"/>
      <c r="E13" s="155"/>
      <c r="F13" s="156"/>
      <c r="G13" s="905"/>
      <c r="H13" s="156"/>
      <c r="I13" s="156"/>
      <c r="J13" s="905"/>
      <c r="N13" s="5"/>
      <c r="O13" s="495"/>
      <c r="P13" s="495"/>
      <c r="Q13" s="495"/>
      <c r="R13" s="495"/>
      <c r="S13" s="495"/>
      <c r="T13" s="495"/>
      <c r="U13" s="495"/>
      <c r="V13" s="495"/>
    </row>
    <row r="14" spans="1:22" ht="12.95" customHeight="1">
      <c r="A14" s="179" t="s">
        <v>586</v>
      </c>
      <c r="B14" s="369">
        <v>257411.08251449373</v>
      </c>
      <c r="C14" s="369">
        <v>238727.1956762966</v>
      </c>
      <c r="D14" s="594">
        <v>7.8264593128013926</v>
      </c>
      <c r="E14" s="1211">
        <v>228497.22414290233</v>
      </c>
      <c r="F14" s="369">
        <v>229966.29178760794</v>
      </c>
      <c r="G14" s="751">
        <v>-0.63881868655012441</v>
      </c>
      <c r="H14" s="369">
        <v>28913.858371575236</v>
      </c>
      <c r="I14" s="369">
        <v>8760.9038886893868</v>
      </c>
      <c r="J14" s="751">
        <v>230.03282239979796</v>
      </c>
    </row>
    <row r="15" spans="1:22" ht="12.95" customHeight="1">
      <c r="A15" s="179" t="s">
        <v>587</v>
      </c>
      <c r="B15" s="369">
        <v>1025856.2976899854</v>
      </c>
      <c r="C15" s="369">
        <v>846059.16324789787</v>
      </c>
      <c r="D15" s="594">
        <v>21.25113021078484</v>
      </c>
      <c r="E15" s="1211">
        <v>916437.29566446156</v>
      </c>
      <c r="F15" s="369">
        <v>827590.1732671042</v>
      </c>
      <c r="G15" s="751">
        <v>10.735642503657662</v>
      </c>
      <c r="H15" s="369">
        <v>109419.00202578231</v>
      </c>
      <c r="I15" s="369">
        <v>18468.98998073885</v>
      </c>
      <c r="J15" s="751">
        <v>492.44713511618363</v>
      </c>
    </row>
    <row r="16" spans="1:22" ht="12.95" customHeight="1">
      <c r="A16" s="181" t="s">
        <v>588</v>
      </c>
      <c r="B16" s="1366">
        <v>6.704195739529152</v>
      </c>
      <c r="C16" s="1366">
        <v>6.4407914124293146</v>
      </c>
      <c r="D16" s="594">
        <v>4.0896267280372545</v>
      </c>
      <c r="E16" s="375">
        <v>6.746670093555557</v>
      </c>
      <c r="F16" s="1366">
        <v>6.4394891804755812</v>
      </c>
      <c r="G16" s="751">
        <v>4.7702683313971983</v>
      </c>
      <c r="H16" s="1366">
        <v>6.3526498090005559</v>
      </c>
      <c r="I16" s="1366">
        <v>6.4913675853652926</v>
      </c>
      <c r="J16" s="751">
        <v>-2.1369576524594591</v>
      </c>
    </row>
    <row r="17" spans="1:10" ht="12.95" customHeight="1">
      <c r="A17" s="84" t="s">
        <v>589</v>
      </c>
      <c r="B17" s="156"/>
      <c r="C17" s="156"/>
      <c r="D17" s="156"/>
      <c r="E17" s="155"/>
      <c r="F17" s="156"/>
      <c r="G17" s="905"/>
      <c r="H17" s="156"/>
      <c r="I17" s="156"/>
      <c r="J17" s="905"/>
    </row>
    <row r="18" spans="1:10" ht="12.95" customHeight="1">
      <c r="A18" s="179" t="s">
        <v>590</v>
      </c>
      <c r="B18" s="369">
        <v>9032.8064440266462</v>
      </c>
      <c r="C18" s="369">
        <v>5948.3298533318821</v>
      </c>
      <c r="D18" s="594">
        <v>51.854498098605497</v>
      </c>
      <c r="E18" s="1211">
        <v>7933.5706774933415</v>
      </c>
      <c r="F18" s="369">
        <v>5865.4914381584904</v>
      </c>
      <c r="G18" s="751">
        <v>35.258413743148154</v>
      </c>
      <c r="H18" s="369">
        <v>1099.2357665333241</v>
      </c>
      <c r="I18" s="369">
        <v>82.838415173392548</v>
      </c>
      <c r="J18" s="751">
        <v>1226.9637815166645</v>
      </c>
    </row>
    <row r="19" spans="1:10" ht="12.95" customHeight="1">
      <c r="A19" s="179" t="s">
        <v>591</v>
      </c>
      <c r="B19" s="369">
        <v>102500.14947388903</v>
      </c>
      <c r="C19" s="369">
        <v>83671.240985086653</v>
      </c>
      <c r="D19" s="594">
        <v>22.503441167029425</v>
      </c>
      <c r="E19" s="1211">
        <v>92144.73492884374</v>
      </c>
      <c r="F19" s="369">
        <v>82750.444823788901</v>
      </c>
      <c r="G19" s="751">
        <v>11.352555415332578</v>
      </c>
      <c r="H19" s="369">
        <v>10355.414545042571</v>
      </c>
      <c r="I19" s="369">
        <v>920.7961612959723</v>
      </c>
      <c r="J19" s="751">
        <v>1024.6153036159346</v>
      </c>
    </row>
    <row r="20" spans="1:10" ht="12.95" customHeight="1">
      <c r="A20" s="179" t="s">
        <v>592</v>
      </c>
      <c r="B20" s="369">
        <v>2205.7017768325909</v>
      </c>
      <c r="C20" s="369">
        <v>1328.543031369762</v>
      </c>
      <c r="D20" s="594">
        <v>66.024112486477435</v>
      </c>
      <c r="E20" s="1211">
        <v>1958.4243578043993</v>
      </c>
      <c r="F20" s="369">
        <v>1328.543031369762</v>
      </c>
      <c r="G20" s="751">
        <v>47.411435803115332</v>
      </c>
      <c r="H20" s="369">
        <v>247.27741902819346</v>
      </c>
      <c r="I20" s="369">
        <v>0</v>
      </c>
      <c r="J20" s="751" t="s">
        <v>120</v>
      </c>
    </row>
    <row r="21" spans="1:10" ht="12.95" customHeight="1">
      <c r="A21" s="179" t="s">
        <v>593</v>
      </c>
      <c r="B21" s="369">
        <v>1173940.1260620183</v>
      </c>
      <c r="C21" s="369">
        <v>996494.6111172277</v>
      </c>
      <c r="D21" s="594">
        <v>17.806971855657714</v>
      </c>
      <c r="E21" s="1211">
        <v>1046814.6385587214</v>
      </c>
      <c r="F21" s="369">
        <v>970269.07182426355</v>
      </c>
      <c r="G21" s="751">
        <v>7.8891071515388766</v>
      </c>
      <c r="H21" s="369">
        <v>127125.48750480999</v>
      </c>
      <c r="I21" s="369">
        <v>26225.5392929591</v>
      </c>
      <c r="J21" s="751">
        <v>384.73926917087272</v>
      </c>
    </row>
    <row r="22" spans="1:10" ht="12.95" customHeight="1">
      <c r="A22" s="84" t="s">
        <v>181</v>
      </c>
      <c r="B22" s="156"/>
      <c r="C22" s="156"/>
      <c r="D22" s="156"/>
      <c r="E22" s="155"/>
      <c r="F22" s="156"/>
      <c r="G22" s="905"/>
      <c r="H22" s="156"/>
      <c r="I22" s="156"/>
      <c r="J22" s="905"/>
    </row>
    <row r="23" spans="1:10" ht="12.95" customHeight="1">
      <c r="A23" s="464" t="s">
        <v>594</v>
      </c>
      <c r="B23" s="369">
        <v>313846.61678097898</v>
      </c>
      <c r="C23" s="369">
        <v>238550.54423013757</v>
      </c>
      <c r="D23" s="899">
        <v>31.56399110043564</v>
      </c>
      <c r="E23" s="1211">
        <v>248594.07156324311</v>
      </c>
      <c r="F23" s="369">
        <v>226714.96798011623</v>
      </c>
      <c r="G23" s="904">
        <v>9.6504892367961226</v>
      </c>
      <c r="H23" s="1212">
        <v>65252.545217738967</v>
      </c>
      <c r="I23" s="369">
        <v>11835.576250026113</v>
      </c>
      <c r="J23" s="904">
        <v>451.32546011517604</v>
      </c>
    </row>
    <row r="24" spans="1:10" ht="12.95" customHeight="1">
      <c r="A24" s="464" t="s">
        <v>595</v>
      </c>
      <c r="B24" s="369">
        <v>696459.07000909769</v>
      </c>
      <c r="C24" s="369">
        <v>622827.4109728433</v>
      </c>
      <c r="D24" s="899">
        <v>11.822160961291562</v>
      </c>
      <c r="E24" s="1211">
        <v>622801.62832258397</v>
      </c>
      <c r="F24" s="369">
        <v>609084.07055505097</v>
      </c>
      <c r="G24" s="904">
        <v>2.2521616359187258</v>
      </c>
      <c r="H24" s="1212">
        <v>73657.44168683482</v>
      </c>
      <c r="I24" s="369">
        <v>13743.340417779291</v>
      </c>
      <c r="J24" s="904">
        <v>435.95006343251674</v>
      </c>
    </row>
    <row r="25" spans="1:10" ht="12.95" customHeight="1">
      <c r="A25" s="464" t="s">
        <v>596</v>
      </c>
      <c r="B25" s="369">
        <v>690575.41248884436</v>
      </c>
      <c r="C25" s="369">
        <v>618190.68612287636</v>
      </c>
      <c r="D25" s="899">
        <v>11.709126001225489</v>
      </c>
      <c r="E25" s="1211">
        <v>617068.20560132596</v>
      </c>
      <c r="F25" s="369">
        <v>604450.20106409781</v>
      </c>
      <c r="G25" s="904">
        <v>2.0875176342095569</v>
      </c>
      <c r="H25" s="1212">
        <v>73507.206887802895</v>
      </c>
      <c r="I25" s="369">
        <v>13740.485058778251</v>
      </c>
      <c r="J25" s="904">
        <v>434.968063888269</v>
      </c>
    </row>
    <row r="26" spans="1:10" ht="12.95" customHeight="1">
      <c r="A26" s="464" t="s">
        <v>1260</v>
      </c>
      <c r="B26" s="369">
        <v>7392.2473720319558</v>
      </c>
      <c r="C26" s="369">
        <v>5384.2211593335533</v>
      </c>
      <c r="D26" s="899">
        <v>37.294645841534326</v>
      </c>
      <c r="E26" s="1211">
        <v>6797.8433611730634</v>
      </c>
      <c r="F26" s="369">
        <v>5299.7965947937755</v>
      </c>
      <c r="G26" s="904">
        <v>28.266118134625874</v>
      </c>
      <c r="H26" s="1212">
        <v>594.40401085890937</v>
      </c>
      <c r="I26" s="369">
        <v>84.424564539769008</v>
      </c>
      <c r="J26" s="904">
        <v>604.06523752800604</v>
      </c>
    </row>
    <row r="27" spans="1:10" ht="12.95" customHeight="1">
      <c r="A27" s="464" t="s">
        <v>598</v>
      </c>
      <c r="B27" s="369">
        <v>8543.8645147261195</v>
      </c>
      <c r="C27" s="369">
        <v>5998.5051890493387</v>
      </c>
      <c r="D27" s="899">
        <v>42.433227036687391</v>
      </c>
      <c r="E27" s="1211">
        <v>7090.1204568385583</v>
      </c>
      <c r="F27" s="369">
        <v>5838.7462020926896</v>
      </c>
      <c r="G27" s="904">
        <v>21.432242667053391</v>
      </c>
      <c r="H27" s="1212">
        <v>1453.7440578876369</v>
      </c>
      <c r="I27" s="369">
        <v>159.75898695665546</v>
      </c>
      <c r="J27" s="904">
        <v>809.96073872329646</v>
      </c>
    </row>
    <row r="28" spans="1:10" ht="12.95" customHeight="1">
      <c r="A28" s="464" t="s">
        <v>599</v>
      </c>
      <c r="B28" s="369">
        <v>197548.14771808207</v>
      </c>
      <c r="C28" s="369">
        <v>131570.08864378688</v>
      </c>
      <c r="D28" s="899">
        <v>50.146701088667896</v>
      </c>
      <c r="E28" s="1211">
        <v>190347.15274483725</v>
      </c>
      <c r="F28" s="369">
        <v>130394.0474465623</v>
      </c>
      <c r="G28" s="904">
        <v>45.978406585503649</v>
      </c>
      <c r="H28" s="1212">
        <v>7200.9949732467585</v>
      </c>
      <c r="I28" s="369">
        <v>1176.041197225099</v>
      </c>
      <c r="J28" s="904">
        <v>512.3080543638863</v>
      </c>
    </row>
    <row r="29" spans="1:10" ht="12.95" customHeight="1">
      <c r="A29" s="464" t="s">
        <v>216</v>
      </c>
      <c r="B29" s="369">
        <v>184804.98851185793</v>
      </c>
      <c r="C29" s="369">
        <v>158700.31719462838</v>
      </c>
      <c r="D29" s="899">
        <v>16.449035376038388</v>
      </c>
      <c r="E29" s="1211">
        <v>173283.43119412352</v>
      </c>
      <c r="F29" s="369">
        <v>156602.68101989367</v>
      </c>
      <c r="G29" s="904">
        <v>10.651637676695236</v>
      </c>
      <c r="H29" s="1212">
        <v>11521.557317773433</v>
      </c>
      <c r="I29" s="369">
        <v>2097.6361747319779</v>
      </c>
      <c r="J29" s="904">
        <v>449.2638550269844</v>
      </c>
    </row>
    <row r="30" spans="1:10" ht="12.95" customHeight="1">
      <c r="A30" s="464" t="s">
        <v>600</v>
      </c>
      <c r="B30" s="369">
        <v>29587.278891016802</v>
      </c>
      <c r="C30" s="369">
        <v>21953.024005604304</v>
      </c>
      <c r="D30" s="899">
        <v>34.775413553338154</v>
      </c>
      <c r="E30" s="1211">
        <v>27310.971961564577</v>
      </c>
      <c r="F30" s="369">
        <v>21679.707423880758</v>
      </c>
      <c r="G30" s="904">
        <v>25.974817960323747</v>
      </c>
      <c r="H30" s="1212">
        <v>2276.3069294521301</v>
      </c>
      <c r="I30" s="369">
        <v>273.31658172348176</v>
      </c>
      <c r="J30" s="904">
        <v>732.846260222551</v>
      </c>
    </row>
    <row r="31" spans="1:10" ht="12.95" customHeight="1">
      <c r="A31" s="464" t="s">
        <v>601</v>
      </c>
      <c r="B31" s="369">
        <v>175363.72598207733</v>
      </c>
      <c r="C31" s="369">
        <v>152420.24428006154</v>
      </c>
      <c r="D31" s="899">
        <v>15.052778461540029</v>
      </c>
      <c r="E31" s="1211">
        <v>164580.23386259651</v>
      </c>
      <c r="F31" s="369">
        <v>150411.97444861024</v>
      </c>
      <c r="G31" s="904">
        <v>9.4196352823139087</v>
      </c>
      <c r="H31" s="1212">
        <v>10783.492119506871</v>
      </c>
      <c r="I31" s="369">
        <v>2008.2698314477102</v>
      </c>
      <c r="J31" s="904">
        <v>436.95434501116461</v>
      </c>
    </row>
    <row r="32" spans="1:10" ht="12.95" customHeight="1">
      <c r="A32" s="50" t="s">
        <v>602</v>
      </c>
      <c r="B32" s="156"/>
      <c r="C32" s="156"/>
      <c r="D32" s="156"/>
      <c r="E32" s="155"/>
      <c r="F32" s="156"/>
      <c r="G32" s="905"/>
      <c r="H32" s="156"/>
      <c r="I32" s="156"/>
      <c r="J32" s="905"/>
    </row>
    <row r="33" spans="1:10" ht="12.95" customHeight="1">
      <c r="A33" s="465" t="s">
        <v>603</v>
      </c>
      <c r="B33" s="1374">
        <v>9.3086216413557299</v>
      </c>
      <c r="C33" s="1374">
        <v>9.9068572276489029</v>
      </c>
      <c r="D33" s="899">
        <v>-6.038601067385585</v>
      </c>
      <c r="E33" s="616">
        <v>8.9644394507262746</v>
      </c>
      <c r="F33" s="1374">
        <v>9.6632405792577316</v>
      </c>
      <c r="G33" s="904">
        <v>-7.2315402146919787</v>
      </c>
      <c r="H33" s="1374">
        <v>10.619860181441686</v>
      </c>
      <c r="I33" s="1374">
        <v>14.57342685405561</v>
      </c>
      <c r="J33" s="904">
        <v>-27.128599966271448</v>
      </c>
    </row>
    <row r="34" spans="1:10" ht="12.95" customHeight="1">
      <c r="A34" s="465" t="s">
        <v>604</v>
      </c>
      <c r="B34" s="1374">
        <v>9.6819816217412793</v>
      </c>
      <c r="C34" s="1374">
        <v>9.6926052409163219</v>
      </c>
      <c r="D34" s="899">
        <v>-0.10960540443962774</v>
      </c>
      <c r="E34" s="616">
        <v>9.3019710383450622</v>
      </c>
      <c r="F34" s="1374">
        <v>9.5379775495871506</v>
      </c>
      <c r="G34" s="904">
        <v>-2.4743873637268488</v>
      </c>
      <c r="H34" s="1374">
        <v>12.872042280192153</v>
      </c>
      <c r="I34" s="1374">
        <v>16.494747866475674</v>
      </c>
      <c r="J34" s="904">
        <v>-21.962782429953943</v>
      </c>
    </row>
    <row r="35" spans="1:10" ht="12.95" customHeight="1">
      <c r="A35" s="465" t="s">
        <v>605</v>
      </c>
      <c r="B35" s="1374">
        <v>8.6885477864500942</v>
      </c>
      <c r="C35" s="1374">
        <v>9.2045576880303628</v>
      </c>
      <c r="D35" s="899">
        <v>-5.6060260478489887</v>
      </c>
      <c r="E35" s="616">
        <v>9.0300746651721067</v>
      </c>
      <c r="F35" s="1374">
        <v>9.3165346484619409</v>
      </c>
      <c r="G35" s="904">
        <v>-3.0747482202207577</v>
      </c>
      <c r="H35" s="1374">
        <v>4.7827090256589173</v>
      </c>
      <c r="I35" s="1374">
        <v>2.175144900107973</v>
      </c>
      <c r="J35" s="904">
        <v>119.88001927694594</v>
      </c>
    </row>
    <row r="36" spans="1:10" ht="12.95" customHeight="1">
      <c r="A36" s="465" t="s">
        <v>606</v>
      </c>
      <c r="B36" s="1374">
        <v>2.9280279040232222</v>
      </c>
      <c r="C36" s="1374">
        <v>3.9450909680625155</v>
      </c>
      <c r="D36" s="899">
        <v>-25.780471788177451</v>
      </c>
      <c r="E36" s="616">
        <v>3.2397414042923325</v>
      </c>
      <c r="F36" s="1374">
        <v>4.0158033622800273</v>
      </c>
      <c r="G36" s="904">
        <v>-19.325198172728129</v>
      </c>
      <c r="H36" s="1374">
        <v>1.4077559875607346</v>
      </c>
      <c r="I36" s="1374">
        <v>1.360749823670987</v>
      </c>
      <c r="J36" s="904">
        <v>3.4544310109066112</v>
      </c>
    </row>
    <row r="37" spans="1:10" ht="12.95" customHeight="1">
      <c r="A37" s="465" t="s">
        <v>607</v>
      </c>
      <c r="B37" s="1374">
        <v>9.0944152814143528</v>
      </c>
      <c r="C37" s="1374">
        <v>9.4875081979392792</v>
      </c>
      <c r="D37" s="899">
        <v>-4.1432682673234194</v>
      </c>
      <c r="E37" s="616">
        <v>9.0870662852821109</v>
      </c>
      <c r="F37" s="1374">
        <v>9.4636695291019191</v>
      </c>
      <c r="G37" s="904">
        <v>-3.979463174001463</v>
      </c>
      <c r="H37" s="1374">
        <v>9.2886746156427691</v>
      </c>
      <c r="I37" s="1374">
        <v>12.130630329003791</v>
      </c>
      <c r="J37" s="904">
        <v>-23.427931082575604</v>
      </c>
    </row>
    <row r="38" spans="1:10" ht="12.95" customHeight="1">
      <c r="A38" s="465" t="s">
        <v>608</v>
      </c>
      <c r="B38" s="1374">
        <v>10.122046589281702</v>
      </c>
      <c r="C38" s="1374">
        <v>10.759867080617759</v>
      </c>
      <c r="D38" s="899">
        <v>-5.9277729599930939</v>
      </c>
      <c r="E38" s="616">
        <v>10.132614826539783</v>
      </c>
      <c r="F38" s="1374">
        <v>10.590159093079917</v>
      </c>
      <c r="G38" s="904">
        <v>-4.3204664114924736</v>
      </c>
      <c r="H38" s="1374">
        <v>9.9631010263497988</v>
      </c>
      <c r="I38" s="1374">
        <v>23.429712385077519</v>
      </c>
      <c r="J38" s="904">
        <v>-57.476639650534764</v>
      </c>
    </row>
    <row r="39" spans="1:10" ht="12.95" customHeight="1">
      <c r="A39" s="465" t="s">
        <v>609</v>
      </c>
      <c r="B39" s="1374">
        <v>4.2594399081479093</v>
      </c>
      <c r="C39" s="1374">
        <v>4.4570977678830612</v>
      </c>
      <c r="D39" s="899">
        <v>-4.4346763304012331</v>
      </c>
      <c r="E39" s="616">
        <v>4.3075370134710953</v>
      </c>
      <c r="F39" s="1374">
        <v>4.4157189813694053</v>
      </c>
      <c r="G39" s="904">
        <v>-2.449928728588624</v>
      </c>
      <c r="H39" s="1374">
        <v>3.6823741891458264</v>
      </c>
      <c r="I39" s="1374">
        <v>7.7392988678467871</v>
      </c>
      <c r="J39" s="904">
        <v>-52.419796004462491</v>
      </c>
    </row>
    <row r="40" spans="1:10" ht="12.95" customHeight="1">
      <c r="A40" s="465" t="s">
        <v>610</v>
      </c>
      <c r="B40" s="1374">
        <v>9.9483485389978661</v>
      </c>
      <c r="C40" s="1374">
        <v>10.561245010305317</v>
      </c>
      <c r="D40" s="899">
        <v>-5.8032596602901165</v>
      </c>
      <c r="E40" s="616">
        <v>9.9536329671319486</v>
      </c>
      <c r="F40" s="1374">
        <v>10.389570488320199</v>
      </c>
      <c r="G40" s="904">
        <v>-4.1959147558440986</v>
      </c>
      <c r="H40" s="1374">
        <v>9.8676963338972836</v>
      </c>
      <c r="I40" s="1374">
        <v>23.419031055754186</v>
      </c>
      <c r="J40" s="904">
        <v>-57.864625951410844</v>
      </c>
    </row>
    <row r="41" spans="1:10" ht="12.95" customHeight="1">
      <c r="A41" s="465" t="s">
        <v>611</v>
      </c>
      <c r="B41" s="1374">
        <v>10.414082234650676</v>
      </c>
      <c r="C41" s="1374">
        <v>10.494467422085908</v>
      </c>
      <c r="D41" s="899">
        <v>-0.76597681618467695</v>
      </c>
      <c r="E41" s="616">
        <v>10.077714950634624</v>
      </c>
      <c r="F41" s="1374">
        <v>10.326928691010734</v>
      </c>
      <c r="G41" s="904">
        <v>-2.4132416116424138</v>
      </c>
      <c r="H41" s="1374">
        <v>13.198081016271596</v>
      </c>
      <c r="I41" s="1374">
        <v>17.001348023423283</v>
      </c>
      <c r="J41" s="904">
        <v>-22.370384994835756</v>
      </c>
    </row>
    <row r="42" spans="1:10" ht="12.95" customHeight="1">
      <c r="A42" s="84" t="s">
        <v>219</v>
      </c>
      <c r="B42" s="156"/>
      <c r="C42" s="157"/>
      <c r="D42" s="158"/>
      <c r="E42" s="155"/>
      <c r="F42" s="157"/>
      <c r="G42" s="906"/>
      <c r="H42" s="156"/>
      <c r="I42" s="157"/>
      <c r="J42" s="906"/>
    </row>
    <row r="43" spans="1:10" ht="12.95" customHeight="1">
      <c r="A43" s="179" t="s">
        <v>674</v>
      </c>
      <c r="B43" s="369">
        <v>1283267.3802029646</v>
      </c>
      <c r="C43" s="369">
        <v>1084786.3589241176</v>
      </c>
      <c r="D43" s="899">
        <v>18.296784398699373</v>
      </c>
      <c r="E43" s="1211">
        <v>1144934.5198063378</v>
      </c>
      <c r="F43" s="369">
        <v>1057556.4650549949</v>
      </c>
      <c r="G43" s="904">
        <v>8.2622590508015126</v>
      </c>
      <c r="H43" s="1212">
        <v>138332.86039735845</v>
      </c>
      <c r="I43" s="369">
        <v>27229.893869428608</v>
      </c>
      <c r="J43" s="904">
        <v>408.01836048530004</v>
      </c>
    </row>
    <row r="44" spans="1:10" ht="12.95" customHeight="1">
      <c r="A44" s="84" t="s">
        <v>235</v>
      </c>
      <c r="B44" s="157"/>
      <c r="C44" s="157"/>
      <c r="D44" s="156"/>
      <c r="E44" s="237"/>
      <c r="F44" s="157"/>
      <c r="G44" s="905"/>
      <c r="H44" s="157"/>
      <c r="I44" s="157"/>
      <c r="J44" s="905"/>
    </row>
    <row r="45" spans="1:10" ht="12.95" customHeight="1">
      <c r="A45" s="465" t="s">
        <v>621</v>
      </c>
      <c r="B45" s="369">
        <v>1199947.5174130595</v>
      </c>
      <c r="C45" s="369">
        <v>1019695.2192935526</v>
      </c>
      <c r="D45" s="899">
        <v>17.677075925136343</v>
      </c>
      <c r="E45" s="1211">
        <v>1070823.4195568413</v>
      </c>
      <c r="F45" s="369">
        <v>995230.40098249551</v>
      </c>
      <c r="G45" s="904">
        <v>7.5955294874151758</v>
      </c>
      <c r="H45" s="1212">
        <v>129124.09785755798</v>
      </c>
      <c r="I45" s="369">
        <v>24464.818311066392</v>
      </c>
      <c r="J45" s="904">
        <v>427.79504109029131</v>
      </c>
    </row>
    <row r="46" spans="1:10" ht="12.95" customHeight="1">
      <c r="A46" s="465" t="s">
        <v>622</v>
      </c>
      <c r="B46" s="369">
        <v>1173304.3828108441</v>
      </c>
      <c r="C46" s="369">
        <v>995863.37237876153</v>
      </c>
      <c r="D46" s="899">
        <v>17.817806674447656</v>
      </c>
      <c r="E46" s="1211">
        <v>1047034.396242434</v>
      </c>
      <c r="F46" s="369">
        <v>971755.62704568321</v>
      </c>
      <c r="G46" s="904">
        <v>7.7466769526832735</v>
      </c>
      <c r="H46" s="1212">
        <v>126269.98656976529</v>
      </c>
      <c r="I46" s="369">
        <v>24107.745333049399</v>
      </c>
      <c r="J46" s="904">
        <v>423.77352102131789</v>
      </c>
    </row>
    <row r="47" spans="1:10" ht="12.95" customHeight="1">
      <c r="A47" s="465" t="s">
        <v>623</v>
      </c>
      <c r="B47" s="369">
        <v>26046.727965377941</v>
      </c>
      <c r="C47" s="369">
        <v>24387.55511671053</v>
      </c>
      <c r="D47" s="899">
        <v>6.8033586832594528</v>
      </c>
      <c r="E47" s="1211">
        <v>22947.810772011409</v>
      </c>
      <c r="F47" s="369">
        <v>24019.172621616894</v>
      </c>
      <c r="G47" s="904">
        <v>-4.460444439461142</v>
      </c>
      <c r="H47" s="1212">
        <v>3098.9171933665552</v>
      </c>
      <c r="I47" s="369">
        <v>368.38249509370132</v>
      </c>
      <c r="J47" s="904">
        <v>741.2227059210071</v>
      </c>
    </row>
    <row r="48" spans="1:10" ht="12.95" customHeight="1">
      <c r="A48" s="465" t="s">
        <v>624</v>
      </c>
      <c r="B48" s="369">
        <v>8475.2822307014012</v>
      </c>
      <c r="C48" s="369">
        <v>7368.1208712641483</v>
      </c>
      <c r="D48" s="899">
        <v>15.026373464572341</v>
      </c>
      <c r="E48" s="1211">
        <v>7992.1311307614233</v>
      </c>
      <c r="F48" s="369">
        <v>7332.8930199957449</v>
      </c>
      <c r="G48" s="904">
        <v>8.9901503945036598</v>
      </c>
      <c r="H48" s="1212">
        <v>483.15109994000369</v>
      </c>
      <c r="I48" s="369">
        <v>35.227851268401864</v>
      </c>
      <c r="J48" s="904">
        <v>1271.5031787174971</v>
      </c>
    </row>
    <row r="49" spans="1:10" ht="12.95" customHeight="1">
      <c r="A49" s="465" t="s">
        <v>625</v>
      </c>
      <c r="B49" s="369">
        <v>13329.980232194341</v>
      </c>
      <c r="C49" s="369">
        <v>6121.3784575508398</v>
      </c>
      <c r="D49" s="899">
        <v>117.76108640614353</v>
      </c>
      <c r="E49" s="1211">
        <v>10664.367609196588</v>
      </c>
      <c r="F49" s="369">
        <v>5898.1776542853568</v>
      </c>
      <c r="G49" s="904">
        <v>80.807839883363414</v>
      </c>
      <c r="H49" s="1212">
        <v>2665.6126229976526</v>
      </c>
      <c r="I49" s="369">
        <v>223.20080326547568</v>
      </c>
      <c r="J49" s="904">
        <v>1094.2665904419553</v>
      </c>
    </row>
    <row r="50" spans="1:10" ht="12.95" customHeight="1">
      <c r="A50" s="465" t="s">
        <v>626</v>
      </c>
      <c r="B50" s="369">
        <v>8195.0909115942686</v>
      </c>
      <c r="C50" s="369">
        <v>3594.2216772237562</v>
      </c>
      <c r="D50" s="899">
        <v>128.00738650945732</v>
      </c>
      <c r="E50" s="1211">
        <v>7340.1145430150927</v>
      </c>
      <c r="F50" s="369">
        <v>3577.9144242723378</v>
      </c>
      <c r="G50" s="904">
        <v>105.1506456728041</v>
      </c>
      <c r="H50" s="1212">
        <v>854.97636857921088</v>
      </c>
      <c r="I50" s="369">
        <v>16.30725295141843</v>
      </c>
      <c r="J50" s="904">
        <v>5142.9208716287421</v>
      </c>
    </row>
    <row r="51" spans="1:10" ht="12.95" customHeight="1">
      <c r="A51" s="465" t="s">
        <v>627</v>
      </c>
      <c r="B51" s="369">
        <v>2995.4528202667816</v>
      </c>
      <c r="C51" s="369">
        <v>1633.6121997592102</v>
      </c>
      <c r="D51" s="899">
        <v>83.36376409947863</v>
      </c>
      <c r="E51" s="1211">
        <v>2307.547339919543</v>
      </c>
      <c r="F51" s="369">
        <v>1505.9854868440227</v>
      </c>
      <c r="G51" s="904">
        <v>53.225071561299806</v>
      </c>
      <c r="H51" s="1212">
        <v>687.9054803472452</v>
      </c>
      <c r="I51" s="369">
        <v>127.62671291518777</v>
      </c>
      <c r="J51" s="904">
        <v>438.99803938724131</v>
      </c>
    </row>
    <row r="52" spans="1:10" ht="12.95" customHeight="1">
      <c r="A52" s="465" t="s">
        <v>628</v>
      </c>
      <c r="B52" s="369">
        <v>2358.6899030394802</v>
      </c>
      <c r="C52" s="369">
        <v>1021.740482033858</v>
      </c>
      <c r="D52" s="899">
        <v>130.85019577029141</v>
      </c>
      <c r="E52" s="1211">
        <v>1235.9591289682771</v>
      </c>
      <c r="F52" s="369">
        <v>935.68974071654486</v>
      </c>
      <c r="G52" s="904">
        <v>32.090700067074373</v>
      </c>
      <c r="H52" s="1212">
        <v>1122.7307740711979</v>
      </c>
      <c r="I52" s="369">
        <v>86.050741317313069</v>
      </c>
      <c r="J52" s="904">
        <v>1204.7310887550818</v>
      </c>
    </row>
    <row r="53" spans="1:10" ht="12.95" customHeight="1">
      <c r="A53" s="465" t="s">
        <v>629</v>
      </c>
      <c r="B53" s="369">
        <v>21270.645509330054</v>
      </c>
      <c r="C53" s="369">
        <v>17448.455968631133</v>
      </c>
      <c r="D53" s="899">
        <v>21.905603266962181</v>
      </c>
      <c r="E53" s="1211">
        <v>20722.645603949495</v>
      </c>
      <c r="F53" s="369">
        <v>17232.606858674812</v>
      </c>
      <c r="G53" s="904">
        <v>20.252529253969563</v>
      </c>
      <c r="H53" s="1212">
        <v>547.99990538032432</v>
      </c>
      <c r="I53" s="369">
        <v>215.84910995625995</v>
      </c>
      <c r="J53" s="904">
        <v>153.88101229204608</v>
      </c>
    </row>
    <row r="54" spans="1:10" ht="12.95" customHeight="1">
      <c r="A54" s="465" t="s">
        <v>630</v>
      </c>
      <c r="B54" s="369">
        <v>57506.280665727289</v>
      </c>
      <c r="C54" s="369">
        <v>58960.373649850611</v>
      </c>
      <c r="D54" s="899">
        <v>-2.466220775259631</v>
      </c>
      <c r="E54" s="1211">
        <v>54098.587357183635</v>
      </c>
      <c r="F54" s="369">
        <v>57013.873334297525</v>
      </c>
      <c r="G54" s="904">
        <v>-5.1132922683927884</v>
      </c>
      <c r="H54" s="1212">
        <v>3407.6933085440537</v>
      </c>
      <c r="I54" s="369">
        <v>1946.5003155534075</v>
      </c>
      <c r="J54" s="904">
        <v>75.067698747082702</v>
      </c>
    </row>
    <row r="55" spans="1:10" ht="12.95" customHeight="1">
      <c r="A55" s="465" t="s">
        <v>631</v>
      </c>
      <c r="B55" s="369">
        <v>2807.7849386529956</v>
      </c>
      <c r="C55" s="369">
        <v>2003.2713711365832</v>
      </c>
      <c r="D55" s="899">
        <v>40.159989260963712</v>
      </c>
      <c r="E55" s="1211">
        <v>2399.3666484644218</v>
      </c>
      <c r="F55" s="369">
        <v>1894.3984303444167</v>
      </c>
      <c r="G55" s="904">
        <v>26.655861303062721</v>
      </c>
      <c r="H55" s="1212">
        <v>408.41829018857862</v>
      </c>
      <c r="I55" s="369">
        <v>108.87294079216403</v>
      </c>
      <c r="J55" s="904">
        <v>275.13296436829046</v>
      </c>
    </row>
    <row r="56" spans="1:10" ht="12.95" customHeight="1">
      <c r="A56" s="465" t="s">
        <v>632</v>
      </c>
      <c r="B56" s="369">
        <v>1451.4798321312742</v>
      </c>
      <c r="C56" s="369">
        <v>1405.6681800935278</v>
      </c>
      <c r="D56" s="899">
        <v>3.2590658795945915</v>
      </c>
      <c r="E56" s="1211">
        <v>1141.9747068386607</v>
      </c>
      <c r="F56" s="369">
        <v>1179.9895010174753</v>
      </c>
      <c r="G56" s="904">
        <v>-3.2216213912102942</v>
      </c>
      <c r="H56" s="1212">
        <v>309.50512529260999</v>
      </c>
      <c r="I56" s="369">
        <v>225.6786790760479</v>
      </c>
      <c r="J56" s="904">
        <v>37.144158482208553</v>
      </c>
    </row>
    <row r="57" spans="1:10" ht="12.95" customHeight="1">
      <c r="A57" s="465" t="s">
        <v>633</v>
      </c>
      <c r="B57" s="369">
        <v>8355.6975055703042</v>
      </c>
      <c r="C57" s="369">
        <v>1693.3657762161824</v>
      </c>
      <c r="D57" s="899">
        <v>393.43724923040958</v>
      </c>
      <c r="E57" s="1211">
        <v>6959.4160114300676</v>
      </c>
      <c r="F57" s="369">
        <v>1616.8805774497171</v>
      </c>
      <c r="G57" s="904">
        <v>330.42238916661717</v>
      </c>
      <c r="H57" s="1212">
        <v>1396.2814941401623</v>
      </c>
      <c r="I57" s="369">
        <v>76.485198766468898</v>
      </c>
      <c r="J57" s="904">
        <v>1725.5577767450241</v>
      </c>
    </row>
    <row r="58" spans="1:10" ht="12.95" customHeight="1">
      <c r="A58" s="465" t="s">
        <v>634</v>
      </c>
      <c r="B58" s="369">
        <v>29436.760001471892</v>
      </c>
      <c r="C58" s="369">
        <v>16283.361260756285</v>
      </c>
      <c r="D58" s="899">
        <v>80.778154645601077</v>
      </c>
      <c r="E58" s="1211">
        <v>24438.599155500327</v>
      </c>
      <c r="F58" s="369">
        <v>15807.720051652856</v>
      </c>
      <c r="G58" s="904">
        <v>54.599139380286708</v>
      </c>
      <c r="H58" s="1212">
        <v>4998.1608459714325</v>
      </c>
      <c r="I58" s="369">
        <v>475.64120910340432</v>
      </c>
      <c r="J58" s="904">
        <v>950.82586418302401</v>
      </c>
    </row>
    <row r="59" spans="1:10" ht="12.95" customHeight="1">
      <c r="A59" s="379" t="s">
        <v>672</v>
      </c>
      <c r="B59" s="382">
        <v>48.916067742707853</v>
      </c>
      <c r="C59" s="382">
        <v>46.650489441798683</v>
      </c>
      <c r="D59" s="907">
        <v>4.8564941719115629</v>
      </c>
      <c r="E59" s="1213">
        <v>48.627651892062524</v>
      </c>
      <c r="F59" s="382">
        <v>46.639773524359562</v>
      </c>
      <c r="G59" s="380">
        <v>4.2621955843432868</v>
      </c>
      <c r="H59" s="1214">
        <v>51.241362643338235</v>
      </c>
      <c r="I59" s="382">
        <v>47.104400816173985</v>
      </c>
      <c r="J59" s="380">
        <v>8.7825378425018918</v>
      </c>
    </row>
    <row r="60" spans="1:10" ht="15" customHeight="1">
      <c r="A60" s="350" t="s">
        <v>262</v>
      </c>
    </row>
    <row r="61" spans="1:10" s="2" customFormat="1" ht="14.25">
      <c r="A61" s="251"/>
      <c r="B61" s="183"/>
      <c r="C61" s="229"/>
      <c r="D61" s="226"/>
      <c r="E61" s="223"/>
      <c r="F61" s="223"/>
      <c r="G61" s="223"/>
      <c r="H61" s="223"/>
      <c r="I61" s="223"/>
      <c r="J61" s="223"/>
    </row>
    <row r="62" spans="1:10" s="2" customFormat="1" ht="14.25">
      <c r="A62" s="251"/>
      <c r="B62" s="183"/>
      <c r="C62" s="223"/>
      <c r="D62" s="223"/>
      <c r="E62" s="223"/>
      <c r="F62" s="223"/>
      <c r="G62" s="223"/>
      <c r="H62" s="223"/>
      <c r="I62" s="223"/>
      <c r="J62" s="223"/>
    </row>
    <row r="63" spans="1:10">
      <c r="A63" s="251"/>
    </row>
    <row r="64" spans="1:10" ht="12" customHeight="1">
      <c r="A64" s="257"/>
    </row>
    <row r="65" ht="24.75" customHeight="1"/>
    <row r="66" ht="36.75" customHeight="1"/>
    <row r="67" ht="12.75" customHeight="1"/>
    <row r="71" ht="12.75" customHeight="1"/>
  </sheetData>
  <sheetProtection formatCells="0" formatColumns="0" formatRows="0" insertColumns="0" insertRows="0" insertHyperlinks="0" deleteColumns="0" deleteRows="0" sort="0" autoFilter="0" pivotTables="0"/>
  <mergeCells count="6">
    <mergeCell ref="A4:A5"/>
    <mergeCell ref="A1:J1"/>
    <mergeCell ref="A2:J2"/>
    <mergeCell ref="E4:G4"/>
    <mergeCell ref="H4:J4"/>
    <mergeCell ref="B4:D4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28"/>
  <dimension ref="A1:L70"/>
  <sheetViews>
    <sheetView showGridLines="0" workbookViewId="0">
      <selection activeCell="F35" sqref="F35"/>
    </sheetView>
  </sheetViews>
  <sheetFormatPr defaultColWidth="9.140625" defaultRowHeight="12"/>
  <cols>
    <col min="1" max="1" width="32.5703125" style="164" customWidth="1"/>
    <col min="2" max="2" width="10.42578125" style="9" customWidth="1"/>
    <col min="3" max="4" width="10.42578125" style="164" customWidth="1"/>
    <col min="5" max="5" width="10.42578125" style="9" customWidth="1"/>
    <col min="6" max="6" width="10.42578125" style="85" customWidth="1"/>
    <col min="7" max="7" width="10.42578125" style="164" customWidth="1"/>
    <col min="8" max="8" width="10.42578125" style="13" customWidth="1"/>
    <col min="9" max="9" width="10.42578125" style="85" customWidth="1"/>
    <col min="10" max="10" width="10.42578125" style="164" customWidth="1"/>
    <col min="11" max="16384" width="9.140625" style="164"/>
  </cols>
  <sheetData>
    <row r="1" spans="1:12" s="2" customFormat="1" ht="15.75">
      <c r="A1" s="1460" t="s">
        <v>1039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12" s="2" customFormat="1" ht="15.75">
      <c r="A2" s="1460" t="s">
        <v>176</v>
      </c>
      <c r="B2" s="1460"/>
      <c r="C2" s="1460"/>
      <c r="D2" s="1460"/>
      <c r="E2" s="1460"/>
      <c r="F2" s="1460"/>
      <c r="G2" s="1460"/>
      <c r="H2" s="1460"/>
      <c r="I2" s="1460"/>
      <c r="J2" s="1460"/>
      <c r="L2" s="506"/>
    </row>
    <row r="3" spans="1:12" s="2" customFormat="1" ht="14.25">
      <c r="A3" s="92"/>
      <c r="B3" s="9"/>
      <c r="C3" s="1208"/>
      <c r="D3" s="164"/>
      <c r="E3" s="83"/>
      <c r="F3" s="1208"/>
      <c r="G3" s="164"/>
      <c r="H3" s="83"/>
      <c r="I3" s="1208"/>
      <c r="J3" s="83"/>
    </row>
    <row r="4" spans="1:12">
      <c r="A4" s="1558" t="s">
        <v>675</v>
      </c>
      <c r="B4" s="1556" t="s">
        <v>166</v>
      </c>
      <c r="C4" s="1555"/>
      <c r="D4" s="1557"/>
      <c r="E4" s="1556" t="s">
        <v>177</v>
      </c>
      <c r="F4" s="1555"/>
      <c r="G4" s="1557"/>
      <c r="H4" s="1555" t="s">
        <v>178</v>
      </c>
      <c r="I4" s="1555"/>
      <c r="J4" s="1557"/>
    </row>
    <row r="5" spans="1:12" ht="24">
      <c r="A5" s="1559" t="s">
        <v>662</v>
      </c>
      <c r="B5" s="362">
        <v>2022</v>
      </c>
      <c r="C5" s="363">
        <v>2021</v>
      </c>
      <c r="D5" s="571" t="s">
        <v>663</v>
      </c>
      <c r="E5" s="362">
        <v>2022</v>
      </c>
      <c r="F5" s="363">
        <v>2021</v>
      </c>
      <c r="G5" s="571" t="s">
        <v>663</v>
      </c>
      <c r="H5" s="363">
        <v>2022</v>
      </c>
      <c r="I5" s="363">
        <v>2021</v>
      </c>
      <c r="J5" s="367" t="s">
        <v>663</v>
      </c>
    </row>
    <row r="6" spans="1:12" ht="12.95" customHeight="1">
      <c r="A6" s="222" t="s">
        <v>664</v>
      </c>
      <c r="B6" s="1377">
        <v>6336915.9510180224</v>
      </c>
      <c r="C6" s="901">
        <v>5483143.9594315058</v>
      </c>
      <c r="D6" s="903">
        <v>15.570847636016394</v>
      </c>
      <c r="E6" s="1209">
        <v>5718179.1089818627</v>
      </c>
      <c r="F6" s="901">
        <v>5380630.2810683772</v>
      </c>
      <c r="G6" s="903">
        <v>6.2734068367630291</v>
      </c>
      <c r="H6" s="1210">
        <v>618736.84203910269</v>
      </c>
      <c r="I6" s="901">
        <v>102513.67836239329</v>
      </c>
      <c r="J6" s="903">
        <v>503.56515532670977</v>
      </c>
      <c r="K6" s="467"/>
    </row>
    <row r="7" spans="1:12" s="898" customFormat="1" ht="12.95" customHeight="1">
      <c r="A7" s="222" t="s">
        <v>665</v>
      </c>
      <c r="B7" s="372">
        <v>654568.33730318293</v>
      </c>
      <c r="C7" s="369">
        <v>563945.16411475092</v>
      </c>
      <c r="D7" s="904">
        <v>16.069500893883394</v>
      </c>
      <c r="E7" s="1211">
        <v>599037.93940853258</v>
      </c>
      <c r="F7" s="369">
        <v>556602.57489384804</v>
      </c>
      <c r="G7" s="904">
        <v>7.6239971622081626</v>
      </c>
      <c r="H7" s="1212">
        <v>55530.397894944574</v>
      </c>
      <c r="I7" s="369">
        <v>7342.589220852331</v>
      </c>
      <c r="J7" s="904">
        <v>656.27814963750052</v>
      </c>
    </row>
    <row r="8" spans="1:12" s="898" customFormat="1" ht="12.95" customHeight="1">
      <c r="A8" s="1376" t="s">
        <v>580</v>
      </c>
      <c r="B8" s="155"/>
      <c r="C8" s="156"/>
      <c r="D8" s="905"/>
      <c r="E8" s="155"/>
      <c r="F8" s="156"/>
      <c r="G8" s="905"/>
      <c r="H8" s="156"/>
      <c r="I8" s="156"/>
      <c r="J8" s="905"/>
    </row>
    <row r="9" spans="1:12" s="898" customFormat="1" ht="12.95" customHeight="1">
      <c r="A9" s="1112" t="s">
        <v>581</v>
      </c>
      <c r="B9" s="372">
        <v>57487.422895933254</v>
      </c>
      <c r="C9" s="369">
        <v>55285.872291010957</v>
      </c>
      <c r="D9" s="904">
        <v>3.9821214963090101</v>
      </c>
      <c r="E9" s="1211">
        <v>54834.82507736003</v>
      </c>
      <c r="F9" s="369">
        <v>54337.233018117709</v>
      </c>
      <c r="G9" s="904">
        <v>0.91574787968391469</v>
      </c>
      <c r="H9" s="1212">
        <v>2652.5978185732201</v>
      </c>
      <c r="I9" s="369">
        <v>948.6392728912042</v>
      </c>
      <c r="J9" s="904">
        <v>179.6213370429833</v>
      </c>
    </row>
    <row r="10" spans="1:12" s="898" customFormat="1" ht="12.95" customHeight="1">
      <c r="A10" s="1112" t="s">
        <v>582</v>
      </c>
      <c r="B10" s="372">
        <v>280144.29379658628</v>
      </c>
      <c r="C10" s="369">
        <v>229682.330992259</v>
      </c>
      <c r="D10" s="904">
        <v>21.970328577877417</v>
      </c>
      <c r="E10" s="1211">
        <v>254243.96254843337</v>
      </c>
      <c r="F10" s="369">
        <v>225718.28433993299</v>
      </c>
      <c r="G10" s="904">
        <v>12.637734817060963</v>
      </c>
      <c r="H10" s="1212">
        <v>25900.331248152899</v>
      </c>
      <c r="I10" s="369">
        <v>3964.0466523253217</v>
      </c>
      <c r="J10" s="904">
        <v>553.3810905822636</v>
      </c>
    </row>
    <row r="11" spans="1:12" s="898" customFormat="1" ht="12.95" customHeight="1">
      <c r="A11" s="1112" t="s">
        <v>583</v>
      </c>
      <c r="B11" s="372">
        <v>316936.32061055413</v>
      </c>
      <c r="C11" s="369">
        <v>278976.960831495</v>
      </c>
      <c r="D11" s="904">
        <v>13.606628900795492</v>
      </c>
      <c r="E11" s="1211">
        <v>289959.15178234508</v>
      </c>
      <c r="F11" s="369">
        <v>276547.05753586401</v>
      </c>
      <c r="G11" s="904">
        <v>4.8498416023615487</v>
      </c>
      <c r="H11" s="1212">
        <v>26977.168828217658</v>
      </c>
      <c r="I11" s="369">
        <v>2429.9032956358669</v>
      </c>
      <c r="J11" s="904">
        <v>1010.2157389007599</v>
      </c>
    </row>
    <row r="12" spans="1:12" s="898" customFormat="1" ht="12.95" customHeight="1">
      <c r="A12" s="1112" t="s">
        <v>584</v>
      </c>
      <c r="B12" s="616">
        <v>2.3835610566507226</v>
      </c>
      <c r="C12" s="1374">
        <v>2.3722504459270408</v>
      </c>
      <c r="D12" s="904">
        <v>0.47678822204886284</v>
      </c>
      <c r="E12" s="616">
        <v>2.3758180443837769</v>
      </c>
      <c r="F12" s="1374">
        <v>2.3767834120178546</v>
      </c>
      <c r="G12" s="904">
        <v>-4.0616558883599385E-2</v>
      </c>
      <c r="H12" s="1374">
        <v>2.4705738018426535</v>
      </c>
      <c r="I12" s="1374">
        <v>2.0726063857769663</v>
      </c>
      <c r="J12" s="904">
        <v>19.201302224903614</v>
      </c>
    </row>
    <row r="13" spans="1:12" s="898" customFormat="1" ht="12.95" customHeight="1">
      <c r="A13" s="1376" t="s">
        <v>585</v>
      </c>
      <c r="B13" s="155"/>
      <c r="C13" s="156"/>
      <c r="D13" s="905"/>
      <c r="E13" s="155"/>
      <c r="F13" s="156"/>
      <c r="G13" s="905"/>
      <c r="H13" s="156"/>
      <c r="I13" s="156"/>
      <c r="J13" s="905"/>
    </row>
    <row r="14" spans="1:12" ht="12.95" customHeight="1">
      <c r="A14" s="215" t="s">
        <v>586</v>
      </c>
      <c r="B14" s="372">
        <v>89336.931744170506</v>
      </c>
      <c r="C14" s="369">
        <v>83179.423131137533</v>
      </c>
      <c r="D14" s="751">
        <v>7.4026825159934972</v>
      </c>
      <c r="E14" s="1211">
        <v>83247.79130187913</v>
      </c>
      <c r="F14" s="369">
        <v>82430.004936322075</v>
      </c>
      <c r="G14" s="751">
        <v>0.99209792136831787</v>
      </c>
      <c r="H14" s="369">
        <v>6089.1404422924179</v>
      </c>
      <c r="I14" s="369">
        <v>749.41819481625237</v>
      </c>
      <c r="J14" s="751">
        <v>712.51569342873995</v>
      </c>
    </row>
    <row r="15" spans="1:12" ht="12.95" customHeight="1">
      <c r="A15" s="215" t="s">
        <v>587</v>
      </c>
      <c r="B15" s="372">
        <v>565231.40555922245</v>
      </c>
      <c r="C15" s="369">
        <v>480765.74098368979</v>
      </c>
      <c r="D15" s="751">
        <v>17.568985760655153</v>
      </c>
      <c r="E15" s="1211">
        <v>515790.14810633939</v>
      </c>
      <c r="F15" s="369">
        <v>474172.56995764532</v>
      </c>
      <c r="G15" s="751">
        <v>8.7768843635158902</v>
      </c>
      <c r="H15" s="369">
        <v>49441.257452652033</v>
      </c>
      <c r="I15" s="369">
        <v>6593.1710260360869</v>
      </c>
      <c r="J15" s="751">
        <v>649.88586307576577</v>
      </c>
    </row>
    <row r="16" spans="1:12" ht="12.95" customHeight="1">
      <c r="A16" s="222" t="s">
        <v>588</v>
      </c>
      <c r="B16" s="375">
        <v>8.1357221955520842</v>
      </c>
      <c r="C16" s="1366">
        <v>7.8200586453873919</v>
      </c>
      <c r="D16" s="751">
        <v>4.0365880165218915</v>
      </c>
      <c r="E16" s="375">
        <v>8.1276231242037102</v>
      </c>
      <c r="F16" s="1366">
        <v>7.8090191150328661</v>
      </c>
      <c r="G16" s="751">
        <v>4.0799491520965958</v>
      </c>
      <c r="H16" s="1366">
        <v>8.2230914778847151</v>
      </c>
      <c r="I16" s="1366">
        <v>8.6569066340342324</v>
      </c>
      <c r="J16" s="751">
        <v>-5.0112028983192776</v>
      </c>
    </row>
    <row r="17" spans="1:10" ht="12.95" customHeight="1">
      <c r="A17" s="1375" t="s">
        <v>589</v>
      </c>
      <c r="B17" s="155"/>
      <c r="C17" s="156"/>
      <c r="D17" s="905"/>
      <c r="E17" s="155"/>
      <c r="F17" s="156"/>
      <c r="G17" s="905"/>
      <c r="H17" s="156"/>
      <c r="I17" s="156"/>
      <c r="J17" s="905"/>
    </row>
    <row r="18" spans="1:10" ht="12.95" customHeight="1">
      <c r="A18" s="215" t="s">
        <v>590</v>
      </c>
      <c r="B18" s="372">
        <v>3452.5160751128878</v>
      </c>
      <c r="C18" s="369">
        <v>2655.9184329841401</v>
      </c>
      <c r="D18" s="751">
        <v>29.993302212737973</v>
      </c>
      <c r="E18" s="1211">
        <v>3067.5248037165879</v>
      </c>
      <c r="F18" s="369">
        <v>2599.3654774618421</v>
      </c>
      <c r="G18" s="751">
        <v>18.010523349409159</v>
      </c>
      <c r="H18" s="369">
        <v>384.99127139629007</v>
      </c>
      <c r="I18" s="369">
        <v>56.552955522299108</v>
      </c>
      <c r="J18" s="751">
        <v>580.76242495316819</v>
      </c>
    </row>
    <row r="19" spans="1:10" ht="12.95" customHeight="1">
      <c r="A19" s="215" t="s">
        <v>591</v>
      </c>
      <c r="B19" s="372">
        <v>37855.973856028271</v>
      </c>
      <c r="C19" s="369">
        <v>33054.828453710055</v>
      </c>
      <c r="D19" s="751">
        <v>14.524792978556022</v>
      </c>
      <c r="E19" s="1211">
        <v>35180.846417546163</v>
      </c>
      <c r="F19" s="369">
        <v>32570.635620801328</v>
      </c>
      <c r="G19" s="751">
        <v>8.0140001783625578</v>
      </c>
      <c r="H19" s="369">
        <v>2675.1274384823946</v>
      </c>
      <c r="I19" s="369">
        <v>484.1928329087113</v>
      </c>
      <c r="J19" s="751">
        <v>452.49215945886527</v>
      </c>
    </row>
    <row r="20" spans="1:10" ht="12.95" customHeight="1">
      <c r="A20" s="215" t="s">
        <v>592</v>
      </c>
      <c r="B20" s="372">
        <v>642.84327698586674</v>
      </c>
      <c r="C20" s="369">
        <v>548.46870284070087</v>
      </c>
      <c r="D20" s="751">
        <v>17.206920587513697</v>
      </c>
      <c r="E20" s="1211">
        <v>554.01720528965086</v>
      </c>
      <c r="F20" s="369">
        <v>548.46870284070087</v>
      </c>
      <c r="G20" s="751">
        <v>1.0116351981822147</v>
      </c>
      <c r="H20" s="369">
        <v>88.826071696215976</v>
      </c>
      <c r="I20" s="369">
        <v>0</v>
      </c>
      <c r="J20" s="751" t="s">
        <v>120</v>
      </c>
    </row>
    <row r="21" spans="1:10" ht="12.95" customHeight="1">
      <c r="A21" s="215" t="s">
        <v>593</v>
      </c>
      <c r="B21" s="372">
        <v>613902.69064911292</v>
      </c>
      <c r="C21" s="369">
        <v>528782.88593103935</v>
      </c>
      <c r="D21" s="751">
        <v>16.097307039013064</v>
      </c>
      <c r="E21" s="1211">
        <v>561343.58539249958</v>
      </c>
      <c r="F21" s="369">
        <v>521981.04249862063</v>
      </c>
      <c r="G21" s="751">
        <v>7.5409908960406336</v>
      </c>
      <c r="H21" s="369">
        <v>52559.10525676205</v>
      </c>
      <c r="I21" s="369">
        <v>6801.843432421324</v>
      </c>
      <c r="J21" s="751">
        <v>672.71853989223666</v>
      </c>
    </row>
    <row r="22" spans="1:10" ht="12.95" customHeight="1">
      <c r="A22" s="1375" t="s">
        <v>181</v>
      </c>
      <c r="B22" s="155"/>
      <c r="C22" s="156"/>
      <c r="D22" s="905"/>
      <c r="E22" s="155"/>
      <c r="F22" s="156"/>
      <c r="G22" s="905"/>
      <c r="H22" s="156"/>
      <c r="I22" s="156"/>
      <c r="J22" s="905"/>
    </row>
    <row r="23" spans="1:10" ht="12.95" customHeight="1">
      <c r="A23" s="349" t="s">
        <v>594</v>
      </c>
      <c r="B23" s="372">
        <v>204344.90857937629</v>
      </c>
      <c r="C23" s="369">
        <v>167183.01008911029</v>
      </c>
      <c r="D23" s="904">
        <v>22.228274554010198</v>
      </c>
      <c r="E23" s="1211">
        <v>164776.3114833193</v>
      </c>
      <c r="F23" s="369">
        <v>163260.276155734</v>
      </c>
      <c r="G23" s="904">
        <v>0.92860024696954646</v>
      </c>
      <c r="H23" s="1212">
        <v>39568.59709607347</v>
      </c>
      <c r="I23" s="369">
        <v>3922.7339333692785</v>
      </c>
      <c r="J23" s="904">
        <v>908.69948786171119</v>
      </c>
    </row>
    <row r="24" spans="1:10" ht="12.95" customHeight="1">
      <c r="A24" s="349" t="s">
        <v>595</v>
      </c>
      <c r="B24" s="372">
        <v>243072.40836560214</v>
      </c>
      <c r="C24" s="369">
        <v>224997.46355125788</v>
      </c>
      <c r="D24" s="904">
        <v>8.0333993677339954</v>
      </c>
      <c r="E24" s="1211">
        <v>229278.09869735679</v>
      </c>
      <c r="F24" s="369">
        <v>222210.04398868972</v>
      </c>
      <c r="G24" s="904">
        <v>3.18079893320522</v>
      </c>
      <c r="H24" s="1212">
        <v>13794.30966825024</v>
      </c>
      <c r="I24" s="369">
        <v>2787.419562570009</v>
      </c>
      <c r="J24" s="904">
        <v>394.87740753070722</v>
      </c>
    </row>
    <row r="25" spans="1:10" ht="12.95" customHeight="1">
      <c r="A25" s="349" t="s">
        <v>596</v>
      </c>
      <c r="B25" s="372">
        <v>240790.98153797834</v>
      </c>
      <c r="C25" s="369">
        <v>223122.59184530142</v>
      </c>
      <c r="D25" s="904">
        <v>7.9186914899801009</v>
      </c>
      <c r="E25" s="1211">
        <v>227075.51369223138</v>
      </c>
      <c r="F25" s="369">
        <v>220362.55059066135</v>
      </c>
      <c r="G25" s="904">
        <v>3.0463266483241158</v>
      </c>
      <c r="H25" s="1212">
        <v>13715.467845752186</v>
      </c>
      <c r="I25" s="369">
        <v>2760.0412546420812</v>
      </c>
      <c r="J25" s="904">
        <v>396.92981301218958</v>
      </c>
    </row>
    <row r="26" spans="1:10" ht="12.95" customHeight="1">
      <c r="A26" s="349" t="s">
        <v>1260</v>
      </c>
      <c r="B26" s="372">
        <v>1594.653885515994</v>
      </c>
      <c r="C26" s="369">
        <v>1259.3169171302277</v>
      </c>
      <c r="D26" s="904">
        <v>26.628481188829191</v>
      </c>
      <c r="E26" s="1211">
        <v>1510.4676940848524</v>
      </c>
      <c r="F26" s="369">
        <v>1248.8958644986487</v>
      </c>
      <c r="G26" s="904">
        <v>20.944246595868734</v>
      </c>
      <c r="H26" s="1212">
        <v>84.186191431143129</v>
      </c>
      <c r="I26" s="369">
        <v>10.421052631578947</v>
      </c>
      <c r="J26" s="904">
        <v>707.8472915109694</v>
      </c>
    </row>
    <row r="27" spans="1:10" ht="12.95" customHeight="1">
      <c r="A27" s="349" t="s">
        <v>598</v>
      </c>
      <c r="B27" s="372">
        <v>3569.0663685370328</v>
      </c>
      <c r="C27" s="369">
        <v>2669.412023236574</v>
      </c>
      <c r="D27" s="904">
        <v>33.702341094937374</v>
      </c>
      <c r="E27" s="1211">
        <v>3220.8352920958641</v>
      </c>
      <c r="F27" s="369">
        <v>2612.0291950703072</v>
      </c>
      <c r="G27" s="904">
        <v>23.307783013090333</v>
      </c>
      <c r="H27" s="1212">
        <v>348.23107644116322</v>
      </c>
      <c r="I27" s="369">
        <v>57.382828166267615</v>
      </c>
      <c r="J27" s="904">
        <v>506.85589673649127</v>
      </c>
    </row>
    <row r="28" spans="1:10" ht="12.95" customHeight="1">
      <c r="A28" s="349" t="s">
        <v>599</v>
      </c>
      <c r="B28" s="372">
        <v>158085.40025523983</v>
      </c>
      <c r="C28" s="369">
        <v>118703.05566453794</v>
      </c>
      <c r="D28" s="904">
        <v>33.177195288046171</v>
      </c>
      <c r="E28" s="1211">
        <v>153713.93430344807</v>
      </c>
      <c r="F28" s="369">
        <v>117835.00132256372</v>
      </c>
      <c r="G28" s="904">
        <v>30.448451290519941</v>
      </c>
      <c r="H28" s="1212">
        <v>4371.4659517944474</v>
      </c>
      <c r="I28" s="369">
        <v>868.05434197337831</v>
      </c>
      <c r="J28" s="904">
        <v>403.59358169404931</v>
      </c>
    </row>
    <row r="29" spans="1:10" ht="12.95" customHeight="1">
      <c r="A29" s="349" t="s">
        <v>216</v>
      </c>
      <c r="B29" s="372">
        <v>123628.68600187953</v>
      </c>
      <c r="C29" s="369">
        <v>105517.19075901284</v>
      </c>
      <c r="D29" s="904">
        <v>17.164497190065386</v>
      </c>
      <c r="E29" s="1211">
        <v>116603.19313721058</v>
      </c>
      <c r="F29" s="369">
        <v>104580.85672562405</v>
      </c>
      <c r="G29" s="904">
        <v>11.495733337821147</v>
      </c>
      <c r="H29" s="1212">
        <v>7025.4928646679937</v>
      </c>
      <c r="I29" s="369">
        <v>936.33403338726328</v>
      </c>
      <c r="J29" s="904">
        <v>650.31907568848169</v>
      </c>
    </row>
    <row r="30" spans="1:10" ht="12.95" customHeight="1">
      <c r="A30" s="349" t="s">
        <v>600</v>
      </c>
      <c r="B30" s="372">
        <v>17369.390713833636</v>
      </c>
      <c r="C30" s="369">
        <v>12664.657984419398</v>
      </c>
      <c r="D30" s="904">
        <v>37.148517829713199</v>
      </c>
      <c r="E30" s="1211">
        <v>16106.867862915384</v>
      </c>
      <c r="F30" s="369">
        <v>12583.644060861163</v>
      </c>
      <c r="G30" s="904">
        <v>27.998438171121553</v>
      </c>
      <c r="H30" s="1212">
        <v>1262.522850918393</v>
      </c>
      <c r="I30" s="369">
        <v>81.013923558264182</v>
      </c>
      <c r="J30" s="904">
        <v>1458.4023035378636</v>
      </c>
    </row>
    <row r="31" spans="1:10" ht="12.95" customHeight="1">
      <c r="A31" s="349" t="s">
        <v>601</v>
      </c>
      <c r="B31" s="372">
        <v>118443.85480080787</v>
      </c>
      <c r="C31" s="369">
        <v>101768.93075961439</v>
      </c>
      <c r="D31" s="904">
        <v>16.38508326335948</v>
      </c>
      <c r="E31" s="1211">
        <v>111726.25632028964</v>
      </c>
      <c r="F31" s="369">
        <v>100833.22702925865</v>
      </c>
      <c r="G31" s="904">
        <v>10.803015644704272</v>
      </c>
      <c r="H31" s="1212">
        <v>6717.5984805157559</v>
      </c>
      <c r="I31" s="369">
        <v>935.70373035696025</v>
      </c>
      <c r="J31" s="904">
        <v>617.91938650849124</v>
      </c>
    </row>
    <row r="32" spans="1:10" ht="12.95" customHeight="1">
      <c r="A32" s="1376" t="s">
        <v>602</v>
      </c>
      <c r="B32" s="155"/>
      <c r="C32" s="156"/>
      <c r="D32" s="905"/>
      <c r="E32" s="155"/>
      <c r="F32" s="156"/>
      <c r="G32" s="905"/>
      <c r="H32" s="156"/>
      <c r="I32" s="156"/>
      <c r="J32" s="905"/>
    </row>
    <row r="33" spans="1:10" ht="12.95" customHeight="1">
      <c r="A33" s="214" t="s">
        <v>603</v>
      </c>
      <c r="B33" s="616">
        <v>7.7587299114156787</v>
      </c>
      <c r="C33" s="1374">
        <v>7.888498582026986</v>
      </c>
      <c r="D33" s="904">
        <v>-1.6450363686059344</v>
      </c>
      <c r="E33" s="616">
        <v>7.438947321174548</v>
      </c>
      <c r="F33" s="1374">
        <v>7.7994921431502604</v>
      </c>
      <c r="G33" s="904">
        <v>-4.622670493903291</v>
      </c>
      <c r="H33" s="1374">
        <v>9.0904070383196611</v>
      </c>
      <c r="I33" s="1374">
        <v>11.592857847138619</v>
      </c>
      <c r="J33" s="904">
        <v>-21.586142449220315</v>
      </c>
    </row>
    <row r="34" spans="1:10" ht="12.95" customHeight="1">
      <c r="A34" s="214" t="s">
        <v>604</v>
      </c>
      <c r="B34" s="616">
        <v>9.1907953736371457</v>
      </c>
      <c r="C34" s="1374">
        <v>9.3605662065809483</v>
      </c>
      <c r="D34" s="904">
        <v>-1.8136812367658406</v>
      </c>
      <c r="E34" s="616">
        <v>9.0467453100219402</v>
      </c>
      <c r="F34" s="1374">
        <v>9.3188575370758979</v>
      </c>
      <c r="G34" s="904">
        <v>-2.9200170296770356</v>
      </c>
      <c r="H34" s="1374">
        <v>11.575711627365182</v>
      </c>
      <c r="I34" s="1374">
        <v>12.690599327784378</v>
      </c>
      <c r="J34" s="904">
        <v>-8.7851461670395476</v>
      </c>
    </row>
    <row r="35" spans="1:10" ht="12.95" customHeight="1">
      <c r="A35" s="214" t="s">
        <v>605</v>
      </c>
      <c r="B35" s="616">
        <v>4.7576460002573295</v>
      </c>
      <c r="C35" s="1374">
        <v>4.5614964842361552</v>
      </c>
      <c r="D35" s="904">
        <v>4.3001132785926099</v>
      </c>
      <c r="E35" s="616">
        <v>4.9310437616623384</v>
      </c>
      <c r="F35" s="1374">
        <v>4.5912143681402053</v>
      </c>
      <c r="G35" s="904">
        <v>7.4017322275411468</v>
      </c>
      <c r="H35" s="1374">
        <v>1.6465453271367476</v>
      </c>
      <c r="I35" s="1374">
        <v>1</v>
      </c>
      <c r="J35" s="904">
        <v>64.654532713674769</v>
      </c>
    </row>
    <row r="36" spans="1:10" ht="12.95" customHeight="1">
      <c r="A36" s="214" t="s">
        <v>606</v>
      </c>
      <c r="B36" s="616">
        <v>3.5077686625969018</v>
      </c>
      <c r="C36" s="1374">
        <v>4.5961972634692039</v>
      </c>
      <c r="D36" s="904">
        <v>-23.681068032549103</v>
      </c>
      <c r="E36" s="616">
        <v>3.5900359061040215</v>
      </c>
      <c r="F36" s="1374">
        <v>4.622447244394607</v>
      </c>
      <c r="G36" s="904">
        <v>-22.334734907846389</v>
      </c>
      <c r="H36" s="1374">
        <v>2.7468680445960332</v>
      </c>
      <c r="I36" s="1374">
        <v>3.4013151229700518</v>
      </c>
      <c r="J36" s="904">
        <v>-19.241001045576478</v>
      </c>
    </row>
    <row r="37" spans="1:10" ht="12.95" customHeight="1">
      <c r="A37" s="214" t="s">
        <v>607</v>
      </c>
      <c r="B37" s="616">
        <v>9.1360359777656299</v>
      </c>
      <c r="C37" s="1374">
        <v>9.3732769675797787</v>
      </c>
      <c r="D37" s="904">
        <v>-2.5310357373916959</v>
      </c>
      <c r="E37" s="616">
        <v>9.1359815235470911</v>
      </c>
      <c r="F37" s="1374">
        <v>9.3466935900691865</v>
      </c>
      <c r="G37" s="904">
        <v>-2.2544022064227676</v>
      </c>
      <c r="H37" s="1374">
        <v>9.137950752413035</v>
      </c>
      <c r="I37" s="1374">
        <v>12.981867089952891</v>
      </c>
      <c r="J37" s="904">
        <v>-29.609888245696137</v>
      </c>
    </row>
    <row r="38" spans="1:10" ht="12.95" customHeight="1">
      <c r="A38" s="214" t="s">
        <v>608</v>
      </c>
      <c r="B38" s="616">
        <v>8.6874513516555485</v>
      </c>
      <c r="C38" s="1374">
        <v>8.9569963897485128</v>
      </c>
      <c r="D38" s="904">
        <v>-3.0093239559799811</v>
      </c>
      <c r="E38" s="616">
        <v>8.702880958089068</v>
      </c>
      <c r="F38" s="1374">
        <v>8.9364371871150308</v>
      </c>
      <c r="G38" s="904">
        <v>-2.6135273390911817</v>
      </c>
      <c r="H38" s="1374">
        <v>8.4313637840434765</v>
      </c>
      <c r="I38" s="1374">
        <v>11.253291246430534</v>
      </c>
      <c r="J38" s="904">
        <v>-25.076463414933414</v>
      </c>
    </row>
    <row r="39" spans="1:10" ht="12.95" customHeight="1">
      <c r="A39" s="214" t="s">
        <v>609</v>
      </c>
      <c r="B39" s="616">
        <v>3.549153239196051</v>
      </c>
      <c r="C39" s="1374">
        <v>3.4369744676976759</v>
      </c>
      <c r="D39" s="904">
        <v>3.2638814327160315</v>
      </c>
      <c r="E39" s="616">
        <v>3.4696990513226038</v>
      </c>
      <c r="F39" s="1374">
        <v>3.4513733633800494</v>
      </c>
      <c r="G39" s="904">
        <v>0.53096799485661261</v>
      </c>
      <c r="H39" s="1374">
        <v>4.5628046786945111</v>
      </c>
      <c r="I39" s="1374">
        <v>1.2004382011111687</v>
      </c>
      <c r="J39" s="904">
        <v>280.09492487585078</v>
      </c>
    </row>
    <row r="40" spans="1:10" ht="12.95" customHeight="1">
      <c r="A40" s="214" t="s">
        <v>610</v>
      </c>
      <c r="B40" s="616">
        <v>8.5472696552990843</v>
      </c>
      <c r="C40" s="1374">
        <v>8.8591771950509255</v>
      </c>
      <c r="D40" s="904">
        <v>-3.5207280866453861</v>
      </c>
      <c r="E40" s="616">
        <v>8.5825638184239281</v>
      </c>
      <c r="F40" s="1374">
        <v>8.8378546381216658</v>
      </c>
      <c r="G40" s="904">
        <v>-2.8886062302558413</v>
      </c>
      <c r="H40" s="1374">
        <v>7.9602615559992227</v>
      </c>
      <c r="I40" s="1374">
        <v>11.156936789177989</v>
      </c>
      <c r="J40" s="904">
        <v>-28.651907719684122</v>
      </c>
    </row>
    <row r="41" spans="1:10" ht="12.95" customHeight="1">
      <c r="A41" s="214" t="s">
        <v>611</v>
      </c>
      <c r="B41" s="616">
        <v>9.6810609219597641</v>
      </c>
      <c r="C41" s="1374">
        <v>9.7228317721965638</v>
      </c>
      <c r="D41" s="904">
        <v>-0.42961609555199898</v>
      </c>
      <c r="E41" s="616">
        <v>9.5456042644440462</v>
      </c>
      <c r="F41" s="1374">
        <v>9.6669158997234952</v>
      </c>
      <c r="G41" s="904">
        <v>-1.2549155960167035</v>
      </c>
      <c r="H41" s="1374">
        <v>11.142308816329081</v>
      </c>
      <c r="I41" s="1374">
        <v>13.961516200751518</v>
      </c>
      <c r="J41" s="904">
        <v>-20.192702167051777</v>
      </c>
    </row>
    <row r="42" spans="1:10" ht="12.95" customHeight="1">
      <c r="A42" s="1375" t="s">
        <v>219</v>
      </c>
      <c r="B42" s="155"/>
      <c r="C42" s="157"/>
      <c r="D42" s="906"/>
      <c r="E42" s="155"/>
      <c r="F42" s="157"/>
      <c r="G42" s="906"/>
      <c r="H42" s="156"/>
      <c r="I42" s="157"/>
      <c r="J42" s="906"/>
    </row>
    <row r="43" spans="1:10" ht="12.95" customHeight="1">
      <c r="A43" s="215" t="s">
        <v>676</v>
      </c>
      <c r="B43" s="372">
        <v>654568.33730318293</v>
      </c>
      <c r="C43" s="369">
        <v>563945.16411475092</v>
      </c>
      <c r="D43" s="904">
        <v>16.069500893883394</v>
      </c>
      <c r="E43" s="1211">
        <v>599037.93940853258</v>
      </c>
      <c r="F43" s="369">
        <v>556602.57489384804</v>
      </c>
      <c r="G43" s="904">
        <v>7.6239971622081626</v>
      </c>
      <c r="H43" s="1212">
        <v>55530.397894944574</v>
      </c>
      <c r="I43" s="369">
        <v>7342.589220852331</v>
      </c>
      <c r="J43" s="904">
        <v>656.27814963750052</v>
      </c>
    </row>
    <row r="44" spans="1:10" ht="12.95" customHeight="1">
      <c r="A44" s="1375" t="s">
        <v>235</v>
      </c>
      <c r="B44" s="237"/>
      <c r="C44" s="157"/>
      <c r="D44" s="905"/>
      <c r="E44" s="237"/>
      <c r="F44" s="157"/>
      <c r="G44" s="905"/>
      <c r="H44" s="157"/>
      <c r="I44" s="157"/>
      <c r="J44" s="905"/>
    </row>
    <row r="45" spans="1:10" ht="12.95" customHeight="1">
      <c r="A45" s="214" t="s">
        <v>621</v>
      </c>
      <c r="B45" s="372">
        <v>633201.46797506791</v>
      </c>
      <c r="C45" s="369">
        <v>548655.17973387113</v>
      </c>
      <c r="D45" s="904">
        <v>15.409731168893103</v>
      </c>
      <c r="E45" s="1211">
        <v>579883.64078613906</v>
      </c>
      <c r="F45" s="369">
        <v>541569.91404912982</v>
      </c>
      <c r="G45" s="904">
        <v>7.0745670583047815</v>
      </c>
      <c r="H45" s="1212">
        <v>53317.827189039628</v>
      </c>
      <c r="I45" s="369">
        <v>7085.2656847861645</v>
      </c>
      <c r="J45" s="904">
        <v>652.5169776417323</v>
      </c>
    </row>
    <row r="46" spans="1:10" ht="12.95" customHeight="1">
      <c r="A46" s="214" t="s">
        <v>622</v>
      </c>
      <c r="B46" s="372">
        <v>623052.80600033153</v>
      </c>
      <c r="C46" s="369">
        <v>538877.19231570954</v>
      </c>
      <c r="D46" s="904">
        <v>15.620556016278076</v>
      </c>
      <c r="E46" s="1211">
        <v>570445.60715570836</v>
      </c>
      <c r="F46" s="369">
        <v>531869.92537752644</v>
      </c>
      <c r="G46" s="904">
        <v>7.2528413316095053</v>
      </c>
      <c r="H46" s="1212">
        <v>52607.198844772734</v>
      </c>
      <c r="I46" s="369">
        <v>7007.2669382189406</v>
      </c>
      <c r="J46" s="904">
        <v>650.75203083592066</v>
      </c>
    </row>
    <row r="47" spans="1:10" ht="12.95" customHeight="1">
      <c r="A47" s="214" t="s">
        <v>623</v>
      </c>
      <c r="B47" s="372">
        <v>10702.406251242475</v>
      </c>
      <c r="C47" s="369">
        <v>10719.72059349616</v>
      </c>
      <c r="D47" s="904">
        <v>-0.16151859652190348</v>
      </c>
      <c r="E47" s="1211">
        <v>9965.9103905685952</v>
      </c>
      <c r="F47" s="369">
        <v>10671.463084279745</v>
      </c>
      <c r="G47" s="904">
        <v>-6.6115835114540893</v>
      </c>
      <c r="H47" s="1212">
        <v>736.49586067384985</v>
      </c>
      <c r="I47" s="369">
        <v>48.257509216405005</v>
      </c>
      <c r="J47" s="904">
        <v>1426.1787701705089</v>
      </c>
    </row>
    <row r="48" spans="1:10" ht="12.95" customHeight="1">
      <c r="A48" s="214" t="s">
        <v>624</v>
      </c>
      <c r="B48" s="372">
        <v>2332.6859866438472</v>
      </c>
      <c r="C48" s="369">
        <v>1867.8397805849449</v>
      </c>
      <c r="D48" s="904">
        <v>24.886835096387539</v>
      </c>
      <c r="E48" s="1211">
        <v>2165.1737644183572</v>
      </c>
      <c r="F48" s="369">
        <v>1836.6708637336019</v>
      </c>
      <c r="G48" s="904">
        <v>17.885779492193365</v>
      </c>
      <c r="H48" s="1212">
        <v>167.51222222548918</v>
      </c>
      <c r="I48" s="369">
        <v>31.168916851343198</v>
      </c>
      <c r="J48" s="904">
        <v>437.43356891232617</v>
      </c>
    </row>
    <row r="49" spans="1:10" ht="12.95" customHeight="1">
      <c r="A49" s="214" t="s">
        <v>625</v>
      </c>
      <c r="B49" s="372">
        <v>4749.2357556224679</v>
      </c>
      <c r="C49" s="369">
        <v>2409.6608536492231</v>
      </c>
      <c r="D49" s="904">
        <v>97.091459921845896</v>
      </c>
      <c r="E49" s="1211">
        <v>3942.8359626715596</v>
      </c>
      <c r="F49" s="369">
        <v>2361.5005165460834</v>
      </c>
      <c r="G49" s="904">
        <v>66.963163253435496</v>
      </c>
      <c r="H49" s="1212">
        <v>806.39979295090029</v>
      </c>
      <c r="I49" s="369">
        <v>48.160337103137813</v>
      </c>
      <c r="J49" s="904">
        <v>1574.4064544730118</v>
      </c>
    </row>
    <row r="50" spans="1:10" ht="12.95" customHeight="1">
      <c r="A50" s="214" t="s">
        <v>626</v>
      </c>
      <c r="B50" s="372">
        <v>2305.077250367844</v>
      </c>
      <c r="C50" s="369">
        <v>1197.0739099521361</v>
      </c>
      <c r="D50" s="904">
        <v>92.559309095627214</v>
      </c>
      <c r="E50" s="1211">
        <v>2110.239801591069</v>
      </c>
      <c r="F50" s="369">
        <v>1158.6878897387246</v>
      </c>
      <c r="G50" s="904">
        <v>82.12322923879978</v>
      </c>
      <c r="H50" s="1212">
        <v>194.83744877677</v>
      </c>
      <c r="I50" s="369">
        <v>38.386020213412273</v>
      </c>
      <c r="J50" s="904">
        <v>407.57397535234139</v>
      </c>
    </row>
    <row r="51" spans="1:10" ht="12.95" customHeight="1">
      <c r="A51" s="214" t="s">
        <v>627</v>
      </c>
      <c r="B51" s="372">
        <v>1411.8988144638374</v>
      </c>
      <c r="C51" s="369">
        <v>705.34200815070972</v>
      </c>
      <c r="D51" s="904">
        <v>100.17222824507547</v>
      </c>
      <c r="E51" s="1211">
        <v>1070.7677218110782</v>
      </c>
      <c r="F51" s="369">
        <v>695.56769126098436</v>
      </c>
      <c r="G51" s="904">
        <v>53.941555259689999</v>
      </c>
      <c r="H51" s="1212">
        <v>341.13109265275574</v>
      </c>
      <c r="I51" s="369">
        <v>9.7743168897255384</v>
      </c>
      <c r="J51" s="904">
        <v>3390.0760482949172</v>
      </c>
    </row>
    <row r="52" spans="1:10" ht="12.95" customHeight="1">
      <c r="A52" s="214" t="s">
        <v>628</v>
      </c>
      <c r="B52" s="372">
        <v>1094.0033083268945</v>
      </c>
      <c r="C52" s="369">
        <v>534.34019826727854</v>
      </c>
      <c r="D52" s="904">
        <v>104.73909914965276</v>
      </c>
      <c r="E52" s="1211">
        <v>823.57205680551863</v>
      </c>
      <c r="F52" s="369">
        <v>534.34019826727854</v>
      </c>
      <c r="G52" s="904">
        <v>54.128785271282439</v>
      </c>
      <c r="H52" s="1212">
        <v>270.43125152137452</v>
      </c>
      <c r="I52" s="369">
        <v>0</v>
      </c>
      <c r="J52" s="904" t="s">
        <v>120</v>
      </c>
    </row>
    <row r="53" spans="1:10" ht="12.95" customHeight="1">
      <c r="A53" s="214" t="s">
        <v>629</v>
      </c>
      <c r="B53" s="372">
        <v>3798.4547274215652</v>
      </c>
      <c r="C53" s="369">
        <v>3259.5936976935727</v>
      </c>
      <c r="D53" s="904">
        <v>16.531539808451591</v>
      </c>
      <c r="E53" s="1211">
        <v>3759.0422621111866</v>
      </c>
      <c r="F53" s="369">
        <v>3234.8230261685185</v>
      </c>
      <c r="G53" s="904">
        <v>16.205499704371107</v>
      </c>
      <c r="H53" s="1212">
        <v>39.412465310377414</v>
      </c>
      <c r="I53" s="369">
        <v>24.770671525052791</v>
      </c>
      <c r="J53" s="904">
        <v>59.109393826954062</v>
      </c>
    </row>
    <row r="54" spans="1:10" ht="12.95" customHeight="1">
      <c r="A54" s="214" t="s">
        <v>630</v>
      </c>
      <c r="B54" s="372">
        <v>19787.467122811486</v>
      </c>
      <c r="C54" s="369">
        <v>19288.281740144426</v>
      </c>
      <c r="D54" s="904">
        <v>2.5880241142896221</v>
      </c>
      <c r="E54" s="1211">
        <v>19032.813521759981</v>
      </c>
      <c r="F54" s="369">
        <v>18996.40581864144</v>
      </c>
      <c r="G54" s="904">
        <v>0.19165574512423067</v>
      </c>
      <c r="H54" s="1212">
        <v>754.65360105170839</v>
      </c>
      <c r="I54" s="369">
        <v>291.87592150309462</v>
      </c>
      <c r="J54" s="904">
        <v>158.55287999277706</v>
      </c>
    </row>
    <row r="55" spans="1:10" ht="12.95" customHeight="1">
      <c r="A55" s="214" t="s">
        <v>631</v>
      </c>
      <c r="B55" s="372">
        <v>441.21175403347468</v>
      </c>
      <c r="C55" s="369">
        <v>309.15268574658216</v>
      </c>
      <c r="D55" s="904">
        <v>42.716455128953214</v>
      </c>
      <c r="E55" s="1211">
        <v>441.21175403347468</v>
      </c>
      <c r="F55" s="369">
        <v>305.63690637008341</v>
      </c>
      <c r="G55" s="904">
        <v>44.358140276171085</v>
      </c>
      <c r="H55" s="1212">
        <v>0</v>
      </c>
      <c r="I55" s="369">
        <v>3.5157793764988012</v>
      </c>
      <c r="J55" s="751">
        <v>-100</v>
      </c>
    </row>
    <row r="56" spans="1:10" ht="12.95" customHeight="1">
      <c r="A56" s="214" t="s">
        <v>632</v>
      </c>
      <c r="B56" s="372">
        <v>406.12999023629658</v>
      </c>
      <c r="C56" s="369">
        <v>285.70957795072724</v>
      </c>
      <c r="D56" s="904">
        <v>42.147838777157396</v>
      </c>
      <c r="E56" s="1211">
        <v>370.59268316102134</v>
      </c>
      <c r="F56" s="369">
        <v>263.67765184422689</v>
      </c>
      <c r="G56" s="904">
        <v>40.547627214139759</v>
      </c>
      <c r="H56" s="1212">
        <v>35.537307075275514</v>
      </c>
      <c r="I56" s="369">
        <v>22.031926106500261</v>
      </c>
      <c r="J56" s="904">
        <v>61.299138820144506</v>
      </c>
    </row>
    <row r="57" spans="1:10" ht="12.95" customHeight="1">
      <c r="A57" s="214" t="s">
        <v>633</v>
      </c>
      <c r="B57" s="372">
        <v>1859.5267181050649</v>
      </c>
      <c r="C57" s="369">
        <v>448.80553979502628</v>
      </c>
      <c r="D57" s="904">
        <v>314.32793341952248</v>
      </c>
      <c r="E57" s="1211">
        <v>1366.104710120567</v>
      </c>
      <c r="F57" s="369">
        <v>417.75407854289193</v>
      </c>
      <c r="G57" s="904">
        <v>227.0116990564116</v>
      </c>
      <c r="H57" s="1212">
        <v>493.42200798449562</v>
      </c>
      <c r="I57" s="369">
        <v>31.051461252134445</v>
      </c>
      <c r="J57" s="904">
        <v>1489.0460161535177</v>
      </c>
    </row>
    <row r="58" spans="1:10" s="1215" customFormat="1" ht="12.95" customHeight="1">
      <c r="A58" s="214" t="s">
        <v>634</v>
      </c>
      <c r="B58" s="372">
        <v>10278.041532187748</v>
      </c>
      <c r="C58" s="369">
        <v>5848.6849614278817</v>
      </c>
      <c r="D58" s="904">
        <v>75.732521070488559</v>
      </c>
      <c r="E58" s="1211">
        <v>9069.7585243597296</v>
      </c>
      <c r="F58" s="369">
        <v>5691.2765906290188</v>
      </c>
      <c r="G58" s="904">
        <v>59.362462532458117</v>
      </c>
      <c r="H58" s="1212">
        <v>1208.2830078279085</v>
      </c>
      <c r="I58" s="369">
        <v>157.40837079886131</v>
      </c>
      <c r="J58" s="904">
        <v>667.61038926695323</v>
      </c>
    </row>
    <row r="59" spans="1:10" ht="12.95" customHeight="1">
      <c r="A59" s="345" t="s">
        <v>635</v>
      </c>
      <c r="B59" s="1373">
        <v>52.90105066270602</v>
      </c>
      <c r="C59" s="382">
        <v>51.067534162306757</v>
      </c>
      <c r="D59" s="380">
        <v>3.5903760196680734</v>
      </c>
      <c r="E59" s="1213">
        <v>52.672017452541027</v>
      </c>
      <c r="F59" s="382">
        <v>51.023445001003068</v>
      </c>
      <c r="G59" s="380">
        <v>3.2310096887921747</v>
      </c>
      <c r="H59" s="1214">
        <v>55.051579828355869</v>
      </c>
      <c r="I59" s="382">
        <v>55.120531129615927</v>
      </c>
      <c r="J59" s="380">
        <v>-0.12509186658219429</v>
      </c>
    </row>
    <row r="60" spans="1:10" ht="15.75" customHeight="1">
      <c r="A60" s="350" t="s">
        <v>262</v>
      </c>
    </row>
    <row r="61" spans="1:10" s="2" customFormat="1" ht="14.25">
      <c r="A61" s="251"/>
      <c r="B61" s="183"/>
      <c r="C61" s="229"/>
      <c r="D61" s="226"/>
      <c r="E61" s="223"/>
      <c r="F61" s="223"/>
      <c r="G61" s="223"/>
      <c r="H61" s="223"/>
      <c r="I61" s="223"/>
      <c r="J61" s="223"/>
    </row>
    <row r="62" spans="1:10" s="2" customFormat="1" ht="14.25">
      <c r="A62" s="251"/>
      <c r="B62" s="183"/>
      <c r="C62" s="223"/>
      <c r="D62" s="223"/>
      <c r="E62" s="223"/>
      <c r="F62" s="223"/>
      <c r="G62" s="223"/>
      <c r="H62" s="223"/>
      <c r="I62" s="223"/>
      <c r="J62" s="223"/>
    </row>
    <row r="63" spans="1:10">
      <c r="A63" s="251"/>
    </row>
    <row r="64" spans="1:10">
      <c r="A64" s="257"/>
    </row>
    <row r="65" ht="36.75" customHeight="1"/>
    <row r="66" ht="12.75" customHeight="1"/>
    <row r="70" ht="12.75" customHeight="1"/>
  </sheetData>
  <sheetProtection formatCells="0" formatColumns="0" formatRows="0" insertColumns="0" insertRows="0" insertHyperlinks="0" deleteColumns="0" deleteRows="0" sort="0" autoFilter="0" pivotTables="0"/>
  <mergeCells count="6">
    <mergeCell ref="A4:A5"/>
    <mergeCell ref="A1:J1"/>
    <mergeCell ref="A2:J2"/>
    <mergeCell ref="E4:G4"/>
    <mergeCell ref="H4:J4"/>
    <mergeCell ref="B4:D4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33"/>
  <dimension ref="A1:L71"/>
  <sheetViews>
    <sheetView showGridLines="0" topLeftCell="A25" workbookViewId="0">
      <selection activeCell="F33" sqref="F33"/>
    </sheetView>
  </sheetViews>
  <sheetFormatPr defaultColWidth="9.140625" defaultRowHeight="12"/>
  <cols>
    <col min="1" max="1" width="32.5703125" style="164" customWidth="1"/>
    <col min="2" max="2" width="10.42578125" style="9" customWidth="1"/>
    <col min="3" max="4" width="10.42578125" style="164" customWidth="1"/>
    <col min="5" max="5" width="10.42578125" style="9" customWidth="1"/>
    <col min="6" max="6" width="10.42578125" style="85" customWidth="1"/>
    <col min="7" max="7" width="10.42578125" style="164" customWidth="1"/>
    <col min="8" max="8" width="10.42578125" style="13" customWidth="1"/>
    <col min="9" max="9" width="10.42578125" style="85" customWidth="1"/>
    <col min="10" max="10" width="10.42578125" style="164" customWidth="1"/>
    <col min="11" max="16384" width="9.140625" style="164"/>
  </cols>
  <sheetData>
    <row r="1" spans="1:12" s="2" customFormat="1" ht="15.75">
      <c r="A1" s="1460" t="s">
        <v>1040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12" s="2" customFormat="1" ht="15.75">
      <c r="A2" s="1460" t="s">
        <v>176</v>
      </c>
      <c r="B2" s="1460"/>
      <c r="C2" s="1460"/>
      <c r="D2" s="1460"/>
      <c r="E2" s="1460"/>
      <c r="F2" s="1460"/>
      <c r="G2" s="1460"/>
      <c r="H2" s="1460"/>
      <c r="I2" s="1460"/>
      <c r="J2" s="1460"/>
      <c r="L2" s="506"/>
    </row>
    <row r="3" spans="1:12" s="2" customFormat="1" ht="14.25">
      <c r="A3" s="92"/>
      <c r="B3" s="9"/>
      <c r="C3" s="1208"/>
      <c r="D3" s="164"/>
      <c r="E3" s="83"/>
      <c r="F3" s="1208"/>
      <c r="G3" s="164"/>
      <c r="H3" s="83"/>
      <c r="I3" s="1208"/>
      <c r="J3" s="83"/>
    </row>
    <row r="4" spans="1:12" ht="12" customHeight="1">
      <c r="A4" s="1558" t="s">
        <v>677</v>
      </c>
      <c r="B4" s="1556" t="s">
        <v>166</v>
      </c>
      <c r="C4" s="1555"/>
      <c r="D4" s="1557"/>
      <c r="E4" s="1556" t="s">
        <v>177</v>
      </c>
      <c r="F4" s="1555"/>
      <c r="G4" s="1557"/>
      <c r="H4" s="1555" t="s">
        <v>178</v>
      </c>
      <c r="I4" s="1555"/>
      <c r="J4" s="1557"/>
    </row>
    <row r="5" spans="1:12" ht="24">
      <c r="A5" s="1559" t="s">
        <v>662</v>
      </c>
      <c r="B5" s="362">
        <v>2022</v>
      </c>
      <c r="C5" s="363">
        <v>2021</v>
      </c>
      <c r="D5" s="571" t="s">
        <v>663</v>
      </c>
      <c r="E5" s="362">
        <v>2022</v>
      </c>
      <c r="F5" s="363">
        <v>2021</v>
      </c>
      <c r="G5" s="571" t="s">
        <v>663</v>
      </c>
      <c r="H5" s="363">
        <v>2022</v>
      </c>
      <c r="I5" s="363">
        <v>2021</v>
      </c>
      <c r="J5" s="367" t="s">
        <v>663</v>
      </c>
    </row>
    <row r="6" spans="1:12" ht="12.95" customHeight="1">
      <c r="A6" s="222" t="s">
        <v>664</v>
      </c>
      <c r="B6" s="1377">
        <v>7698254.9436028535</v>
      </c>
      <c r="C6" s="901">
        <v>6168643.5207190476</v>
      </c>
      <c r="D6" s="903">
        <v>24.796560503880549</v>
      </c>
      <c r="E6" s="1209">
        <v>7234286.547955608</v>
      </c>
      <c r="F6" s="901">
        <v>6108842.4477989022</v>
      </c>
      <c r="G6" s="903">
        <v>18.423197353243559</v>
      </c>
      <c r="H6" s="1210">
        <v>463968.39564576343</v>
      </c>
      <c r="I6" s="901">
        <v>59801.072920015235</v>
      </c>
      <c r="J6" s="903">
        <v>675.85296214723041</v>
      </c>
      <c r="K6" s="467"/>
    </row>
    <row r="7" spans="1:12" s="898" customFormat="1" ht="12.95" customHeight="1">
      <c r="A7" s="222" t="s">
        <v>665</v>
      </c>
      <c r="B7" s="372">
        <v>792242.81760803133</v>
      </c>
      <c r="C7" s="369">
        <v>607207.06394363765</v>
      </c>
      <c r="D7" s="904">
        <v>30.47325445501885</v>
      </c>
      <c r="E7" s="1211">
        <v>758690.18374600145</v>
      </c>
      <c r="F7" s="369">
        <v>602655.60992268438</v>
      </c>
      <c r="G7" s="904">
        <v>25.891167568046857</v>
      </c>
      <c r="H7" s="1212">
        <v>33552.633861940893</v>
      </c>
      <c r="I7" s="369">
        <v>4551.4540209391007</v>
      </c>
      <c r="J7" s="904">
        <v>637.18494590038688</v>
      </c>
    </row>
    <row r="8" spans="1:12" s="898" customFormat="1" ht="12.95" customHeight="1">
      <c r="A8" s="1376" t="s">
        <v>580</v>
      </c>
      <c r="B8" s="155"/>
      <c r="C8" s="156"/>
      <c r="D8" s="905"/>
      <c r="E8" s="155"/>
      <c r="F8" s="156"/>
      <c r="G8" s="905"/>
      <c r="H8" s="156"/>
      <c r="I8" s="156"/>
      <c r="J8" s="905"/>
    </row>
    <row r="9" spans="1:12" s="898" customFormat="1" ht="12.95" customHeight="1">
      <c r="A9" s="1112" t="s">
        <v>581</v>
      </c>
      <c r="B9" s="372">
        <v>98540.430660782818</v>
      </c>
      <c r="C9" s="369">
        <v>93032.509514283054</v>
      </c>
      <c r="D9" s="904">
        <v>5.9204262845926392</v>
      </c>
      <c r="E9" s="1211">
        <v>95045.050821705401</v>
      </c>
      <c r="F9" s="369">
        <v>92201.243249006322</v>
      </c>
      <c r="G9" s="904">
        <v>3.0843484019178025</v>
      </c>
      <c r="H9" s="1212">
        <v>3493.37983909177</v>
      </c>
      <c r="I9" s="369">
        <v>831.2662652750945</v>
      </c>
      <c r="J9" s="904">
        <v>320.24799814722309</v>
      </c>
    </row>
    <row r="10" spans="1:12" s="898" customFormat="1" ht="12.95" customHeight="1">
      <c r="A10" s="1112" t="s">
        <v>582</v>
      </c>
      <c r="B10" s="372">
        <v>248253.68666758161</v>
      </c>
      <c r="C10" s="369">
        <v>190344.23264758999</v>
      </c>
      <c r="D10" s="904">
        <v>30.423540138044114</v>
      </c>
      <c r="E10" s="1211">
        <v>237989.61296500699</v>
      </c>
      <c r="F10" s="369">
        <v>188746.18195346199</v>
      </c>
      <c r="G10" s="904">
        <v>26.089762718319065</v>
      </c>
      <c r="H10" s="1212">
        <v>10266.073702542601</v>
      </c>
      <c r="I10" s="369">
        <v>1598.050694129623</v>
      </c>
      <c r="J10" s="904">
        <v>542.41226766175953</v>
      </c>
    </row>
    <row r="11" spans="1:12" s="898" customFormat="1" ht="12.95" customHeight="1">
      <c r="A11" s="1112" t="s">
        <v>583</v>
      </c>
      <c r="B11" s="372">
        <v>445448.7002794788</v>
      </c>
      <c r="C11" s="369">
        <v>323830.32178163802</v>
      </c>
      <c r="D11" s="904">
        <v>37.5562046903839</v>
      </c>
      <c r="E11" s="1211">
        <v>425655.51995913597</v>
      </c>
      <c r="F11" s="369">
        <v>321708.18472009298</v>
      </c>
      <c r="G11" s="904">
        <v>32.311063310211985</v>
      </c>
      <c r="H11" s="1212">
        <v>19793.18032030651</v>
      </c>
      <c r="I11" s="369">
        <v>2122.137061534419</v>
      </c>
      <c r="J11" s="904">
        <v>832.70037449866584</v>
      </c>
    </row>
    <row r="12" spans="1:12" s="898" customFormat="1" ht="12.95" customHeight="1">
      <c r="A12" s="1112" t="s">
        <v>584</v>
      </c>
      <c r="B12" s="616">
        <v>2.42379853759526</v>
      </c>
      <c r="C12" s="1374">
        <v>2.2999081622119264</v>
      </c>
      <c r="D12" s="904">
        <v>5.3867531503598132</v>
      </c>
      <c r="E12" s="616">
        <v>2.4217932225017229</v>
      </c>
      <c r="F12" s="1374">
        <v>2.3014612829577277</v>
      </c>
      <c r="G12" s="904">
        <v>5.2285015800635382</v>
      </c>
      <c r="H12" s="1374">
        <v>2.4700460590068753</v>
      </c>
      <c r="I12" s="1374">
        <v>2.1112561192277433</v>
      </c>
      <c r="J12" s="904">
        <v>16.994145642091517</v>
      </c>
    </row>
    <row r="13" spans="1:12" s="898" customFormat="1" ht="12.95" customHeight="1">
      <c r="A13" s="1376" t="s">
        <v>585</v>
      </c>
      <c r="B13" s="155"/>
      <c r="C13" s="156"/>
      <c r="D13" s="905"/>
      <c r="E13" s="155"/>
      <c r="F13" s="156"/>
      <c r="G13" s="905"/>
      <c r="H13" s="156"/>
      <c r="I13" s="156"/>
      <c r="J13" s="905"/>
    </row>
    <row r="14" spans="1:12" ht="12.95" customHeight="1">
      <c r="A14" s="215" t="s">
        <v>586</v>
      </c>
      <c r="B14" s="372">
        <v>242188.4965701483</v>
      </c>
      <c r="C14" s="369">
        <v>190223.75220917395</v>
      </c>
      <c r="D14" s="751">
        <v>27.317694955271854</v>
      </c>
      <c r="E14" s="1211">
        <v>229665.04613555496</v>
      </c>
      <c r="F14" s="369">
        <v>188964.16786424245</v>
      </c>
      <c r="G14" s="751">
        <v>21.538939753145826</v>
      </c>
      <c r="H14" s="369">
        <v>12523.450434591543</v>
      </c>
      <c r="I14" s="369">
        <v>1259.5843449265808</v>
      </c>
      <c r="J14" s="751">
        <v>894.2526266727707</v>
      </c>
    </row>
    <row r="15" spans="1:12" ht="12.95" customHeight="1">
      <c r="A15" s="215" t="s">
        <v>587</v>
      </c>
      <c r="B15" s="372">
        <v>550054.3210379479</v>
      </c>
      <c r="C15" s="369">
        <v>416983.31173439795</v>
      </c>
      <c r="D15" s="751">
        <v>31.912790166602868</v>
      </c>
      <c r="E15" s="1211">
        <v>529025.13761050371</v>
      </c>
      <c r="F15" s="369">
        <v>413691.44205839391</v>
      </c>
      <c r="G15" s="751">
        <v>27.879159157425846</v>
      </c>
      <c r="H15" s="369">
        <v>21029.183427349421</v>
      </c>
      <c r="I15" s="369">
        <v>3291.8696760125449</v>
      </c>
      <c r="J15" s="751">
        <v>538.82187015441502</v>
      </c>
    </row>
    <row r="16" spans="1:12" ht="12.95" customHeight="1">
      <c r="A16" s="222" t="s">
        <v>588</v>
      </c>
      <c r="B16" s="375">
        <v>4.5212624651320557</v>
      </c>
      <c r="C16" s="1366">
        <v>4.531126627544328</v>
      </c>
      <c r="D16" s="751">
        <v>-0.21769778739594292</v>
      </c>
      <c r="E16" s="375">
        <v>4.5779608145952739</v>
      </c>
      <c r="F16" s="1366">
        <v>4.5289595892148462</v>
      </c>
      <c r="G16" s="751">
        <v>1.0819532480951688</v>
      </c>
      <c r="H16" s="1366">
        <v>3.2392027213491352</v>
      </c>
      <c r="I16" s="1366">
        <v>4.8180630219760596</v>
      </c>
      <c r="J16" s="751">
        <v>-32.769606653658457</v>
      </c>
    </row>
    <row r="17" spans="1:10" ht="12.95" customHeight="1">
      <c r="A17" s="1375" t="s">
        <v>589</v>
      </c>
      <c r="B17" s="155"/>
      <c r="C17" s="156"/>
      <c r="D17" s="905"/>
      <c r="E17" s="155"/>
      <c r="F17" s="156"/>
      <c r="G17" s="905"/>
      <c r="H17" s="156"/>
      <c r="I17" s="156"/>
      <c r="J17" s="905"/>
    </row>
    <row r="18" spans="1:10" ht="12.95" customHeight="1">
      <c r="A18" s="215" t="s">
        <v>590</v>
      </c>
      <c r="B18" s="372">
        <v>7377.6768593381121</v>
      </c>
      <c r="C18" s="369">
        <v>4466.5029929229177</v>
      </c>
      <c r="D18" s="751">
        <v>65.177922661820432</v>
      </c>
      <c r="E18" s="1211">
        <v>7108.0593484582778</v>
      </c>
      <c r="F18" s="369">
        <v>4427.0601780414072</v>
      </c>
      <c r="G18" s="751">
        <v>60.559356832664115</v>
      </c>
      <c r="H18" s="369">
        <v>269.61751087984482</v>
      </c>
      <c r="I18" s="369">
        <v>39.44281488151163</v>
      </c>
      <c r="J18" s="751">
        <v>583.56559157806191</v>
      </c>
    </row>
    <row r="19" spans="1:10" ht="12.95" customHeight="1">
      <c r="A19" s="215" t="s">
        <v>591</v>
      </c>
      <c r="B19" s="372">
        <v>39487.817419639534</v>
      </c>
      <c r="C19" s="369">
        <v>26236.088025092227</v>
      </c>
      <c r="D19" s="751">
        <v>50.509547695804869</v>
      </c>
      <c r="E19" s="1211">
        <v>37277.893278759322</v>
      </c>
      <c r="F19" s="369">
        <v>26169.430980421253</v>
      </c>
      <c r="G19" s="751">
        <v>42.448237818578875</v>
      </c>
      <c r="H19" s="369">
        <v>2209.9241408798716</v>
      </c>
      <c r="I19" s="369">
        <v>66.657044670966727</v>
      </c>
      <c r="J19" s="751">
        <v>3215.3647176956683</v>
      </c>
    </row>
    <row r="20" spans="1:10" ht="12.95" customHeight="1">
      <c r="A20" s="215" t="s">
        <v>592</v>
      </c>
      <c r="B20" s="372">
        <v>1717.2769892590586</v>
      </c>
      <c r="C20" s="369">
        <v>897.22038140924155</v>
      </c>
      <c r="D20" s="751">
        <v>91.39968561144083</v>
      </c>
      <c r="E20" s="1211">
        <v>1589.1877926497896</v>
      </c>
      <c r="F20" s="369">
        <v>897.22038140924155</v>
      </c>
      <c r="G20" s="751">
        <v>77.123461033474541</v>
      </c>
      <c r="H20" s="369">
        <v>128.08919660926739</v>
      </c>
      <c r="I20" s="369">
        <v>0</v>
      </c>
      <c r="J20" s="751" t="s">
        <v>120</v>
      </c>
    </row>
    <row r="21" spans="1:10" ht="12.95" customHeight="1">
      <c r="A21" s="215" t="s">
        <v>593</v>
      </c>
      <c r="B21" s="372">
        <v>747094.60031826922</v>
      </c>
      <c r="C21" s="369">
        <v>577401.69330692745</v>
      </c>
      <c r="D21" s="751">
        <v>29.389056003536631</v>
      </c>
      <c r="E21" s="1211">
        <v>715893.41891154659</v>
      </c>
      <c r="F21" s="369">
        <v>572956.33914551674</v>
      </c>
      <c r="G21" s="751">
        <v>24.947290046428371</v>
      </c>
      <c r="H21" s="369">
        <v>31201.181406790478</v>
      </c>
      <c r="I21" s="369">
        <v>4445.3541613866219</v>
      </c>
      <c r="J21" s="751">
        <v>601.8829158272963</v>
      </c>
    </row>
    <row r="22" spans="1:10" ht="12.95" customHeight="1">
      <c r="A22" s="1375" t="s">
        <v>181</v>
      </c>
      <c r="B22" s="155"/>
      <c r="C22" s="156"/>
      <c r="D22" s="905"/>
      <c r="E22" s="155"/>
      <c r="F22" s="156"/>
      <c r="G22" s="905"/>
      <c r="H22" s="156"/>
      <c r="I22" s="156"/>
      <c r="J22" s="905"/>
    </row>
    <row r="23" spans="1:10" ht="12.95" customHeight="1">
      <c r="A23" s="349" t="s">
        <v>594</v>
      </c>
      <c r="B23" s="372">
        <v>245391.15666310166</v>
      </c>
      <c r="C23" s="369">
        <v>198095.66896919906</v>
      </c>
      <c r="D23" s="904">
        <v>23.875074069012769</v>
      </c>
      <c r="E23" s="1211">
        <v>230323.84117937685</v>
      </c>
      <c r="F23" s="369">
        <v>196404.42694567924</v>
      </c>
      <c r="G23" s="904">
        <v>17.27018823413735</v>
      </c>
      <c r="H23" s="1212">
        <v>15067.315483710176</v>
      </c>
      <c r="I23" s="369">
        <v>1691.2420235208131</v>
      </c>
      <c r="J23" s="904">
        <v>790.90238263729805</v>
      </c>
    </row>
    <row r="24" spans="1:10" ht="12.95" customHeight="1">
      <c r="A24" s="349" t="s">
        <v>595</v>
      </c>
      <c r="B24" s="372">
        <v>241359.85592549568</v>
      </c>
      <c r="C24" s="369">
        <v>181861.0690619543</v>
      </c>
      <c r="D24" s="904">
        <v>32.71661558487375</v>
      </c>
      <c r="E24" s="1211">
        <v>224974.49804971649</v>
      </c>
      <c r="F24" s="369">
        <v>179964.39896029126</v>
      </c>
      <c r="G24" s="904">
        <v>25.010557282141455</v>
      </c>
      <c r="H24" s="1212">
        <v>16385.357875783011</v>
      </c>
      <c r="I24" s="369">
        <v>1896.6701016570164</v>
      </c>
      <c r="J24" s="904">
        <v>763.90131111720621</v>
      </c>
    </row>
    <row r="25" spans="1:10" ht="12.95" customHeight="1">
      <c r="A25" s="349" t="s">
        <v>596</v>
      </c>
      <c r="B25" s="372">
        <v>237721.20730917036</v>
      </c>
      <c r="C25" s="369">
        <v>179270.8316065167</v>
      </c>
      <c r="D25" s="904">
        <v>32.604509712403718</v>
      </c>
      <c r="E25" s="1211">
        <v>221847.32674973455</v>
      </c>
      <c r="F25" s="369">
        <v>177410.39659398876</v>
      </c>
      <c r="G25" s="904">
        <v>25.047534422371864</v>
      </c>
      <c r="H25" s="1212">
        <v>15873.880559438991</v>
      </c>
      <c r="I25" s="369">
        <v>1860.4350125234698</v>
      </c>
      <c r="J25" s="904">
        <v>753.23488606612852</v>
      </c>
    </row>
    <row r="26" spans="1:10" ht="12.95" customHeight="1">
      <c r="A26" s="349" t="s">
        <v>1260</v>
      </c>
      <c r="B26" s="372">
        <v>3546.942256181916</v>
      </c>
      <c r="C26" s="369">
        <v>1909.034359677253</v>
      </c>
      <c r="D26" s="904">
        <v>85.797716955789767</v>
      </c>
      <c r="E26" s="1211">
        <v>2935.8024856952588</v>
      </c>
      <c r="F26" s="369">
        <v>1907.6595221731905</v>
      </c>
      <c r="G26" s="904">
        <v>53.895517075857228</v>
      </c>
      <c r="H26" s="1212">
        <v>611.13977048664901</v>
      </c>
      <c r="I26" s="369">
        <v>1.3748375040623984</v>
      </c>
      <c r="J26" s="904">
        <v>44351.782023754844</v>
      </c>
    </row>
    <row r="27" spans="1:10" ht="12.95" customHeight="1">
      <c r="A27" s="349" t="s">
        <v>598</v>
      </c>
      <c r="B27" s="372">
        <v>4077.0635238121818</v>
      </c>
      <c r="C27" s="369">
        <v>3118.4642320063576</v>
      </c>
      <c r="D27" s="904">
        <v>30.739467266202404</v>
      </c>
      <c r="E27" s="1211">
        <v>3968.5923960090272</v>
      </c>
      <c r="F27" s="369">
        <v>3080.4237160031871</v>
      </c>
      <c r="G27" s="904">
        <v>28.832678939319045</v>
      </c>
      <c r="H27" s="1212">
        <v>108.47112780315604</v>
      </c>
      <c r="I27" s="369">
        <v>38.040516003169166</v>
      </c>
      <c r="J27" s="904">
        <v>185.14631030272901</v>
      </c>
    </row>
    <row r="28" spans="1:10" ht="12.95" customHeight="1">
      <c r="A28" s="349" t="s">
        <v>599</v>
      </c>
      <c r="B28" s="372">
        <v>179777.89581350778</v>
      </c>
      <c r="C28" s="369">
        <v>106365.65250297185</v>
      </c>
      <c r="D28" s="904">
        <v>69.018749552149657</v>
      </c>
      <c r="E28" s="1211">
        <v>175535.24891570222</v>
      </c>
      <c r="F28" s="369">
        <v>105937.63123942184</v>
      </c>
      <c r="G28" s="904">
        <v>65.696784855409817</v>
      </c>
      <c r="H28" s="1212">
        <v>4242.6468978072353</v>
      </c>
      <c r="I28" s="369">
        <v>428.02126355096851</v>
      </c>
      <c r="J28" s="904">
        <v>891.22339451297455</v>
      </c>
    </row>
    <row r="29" spans="1:10" ht="12.95" customHeight="1">
      <c r="A29" s="349" t="s">
        <v>216</v>
      </c>
      <c r="B29" s="372">
        <v>221160.18445565423</v>
      </c>
      <c r="C29" s="369">
        <v>179394.52556025315</v>
      </c>
      <c r="D29" s="904">
        <v>23.281456758485785</v>
      </c>
      <c r="E29" s="1211">
        <v>214599.64196649939</v>
      </c>
      <c r="F29" s="369">
        <v>178280.3032063662</v>
      </c>
      <c r="G29" s="904">
        <v>20.372042287864069</v>
      </c>
      <c r="H29" s="1212">
        <v>6560.5424891613902</v>
      </c>
      <c r="I29" s="369">
        <v>1114.222353886757</v>
      </c>
      <c r="J29" s="904">
        <v>488.80011393382665</v>
      </c>
    </row>
    <row r="30" spans="1:10" ht="12.95" customHeight="1">
      <c r="A30" s="349" t="s">
        <v>600</v>
      </c>
      <c r="B30" s="372">
        <v>62615.455920459128</v>
      </c>
      <c r="C30" s="369">
        <v>47366.64296359272</v>
      </c>
      <c r="D30" s="904">
        <v>32.193146912663948</v>
      </c>
      <c r="E30" s="1211">
        <v>60444.150822435411</v>
      </c>
      <c r="F30" s="369">
        <v>47169.174245103466</v>
      </c>
      <c r="G30" s="904">
        <v>28.143330447871872</v>
      </c>
      <c r="H30" s="1212">
        <v>2171.3050980238945</v>
      </c>
      <c r="I30" s="369">
        <v>197.46871848926904</v>
      </c>
      <c r="J30" s="904">
        <v>999.56914423480646</v>
      </c>
    </row>
    <row r="31" spans="1:10" ht="12.95" customHeight="1">
      <c r="A31" s="349" t="s">
        <v>601</v>
      </c>
      <c r="B31" s="372">
        <v>196021.5005635038</v>
      </c>
      <c r="C31" s="369">
        <v>161641.52279940137</v>
      </c>
      <c r="D31" s="904">
        <v>21.269273617749995</v>
      </c>
      <c r="E31" s="1211">
        <v>190370.80451289742</v>
      </c>
      <c r="F31" s="369">
        <v>160578.56261775506</v>
      </c>
      <c r="G31" s="904">
        <v>18.553063005091474</v>
      </c>
      <c r="H31" s="1212">
        <v>5650.6960506089199</v>
      </c>
      <c r="I31" s="369">
        <v>1062.9601816454235</v>
      </c>
      <c r="J31" s="904">
        <v>431.59997412714455</v>
      </c>
    </row>
    <row r="32" spans="1:10" ht="12.95" customHeight="1">
      <c r="A32" s="1376" t="s">
        <v>602</v>
      </c>
      <c r="B32" s="155"/>
      <c r="C32" s="156"/>
      <c r="D32" s="905"/>
      <c r="E32" s="155"/>
      <c r="F32" s="156"/>
      <c r="G32" s="905"/>
      <c r="H32" s="156"/>
      <c r="I32" s="156"/>
      <c r="J32" s="905"/>
    </row>
    <row r="33" spans="1:10" ht="12.95" customHeight="1">
      <c r="A33" s="214" t="s">
        <v>603</v>
      </c>
      <c r="B33" s="616">
        <v>9.0620577162134914</v>
      </c>
      <c r="C33" s="1374">
        <v>9.9942081815735868</v>
      </c>
      <c r="D33" s="904">
        <v>-9.3269066285682314</v>
      </c>
      <c r="E33" s="616">
        <v>8.7859296864441081</v>
      </c>
      <c r="F33" s="1374">
        <v>9.9675883878356633</v>
      </c>
      <c r="G33" s="904">
        <v>-11.855011015840489</v>
      </c>
      <c r="H33" s="1374">
        <v>13.283039784487059</v>
      </c>
      <c r="I33" s="1374">
        <v>13.085572552717352</v>
      </c>
      <c r="J33" s="904">
        <v>1.5090454084005778</v>
      </c>
    </row>
    <row r="34" spans="1:10" ht="12.95" customHeight="1">
      <c r="A34" s="214" t="s">
        <v>604</v>
      </c>
      <c r="B34" s="616">
        <v>8.0965026604293815</v>
      </c>
      <c r="C34" s="1374">
        <v>8.3784612614953513</v>
      </c>
      <c r="D34" s="904">
        <v>-3.3652790442770031</v>
      </c>
      <c r="E34" s="616">
        <v>7.9409593579834779</v>
      </c>
      <c r="F34" s="1374">
        <v>8.3557473335611707</v>
      </c>
      <c r="G34" s="904">
        <v>-4.9641038559373518</v>
      </c>
      <c r="H34" s="1374">
        <v>10.270316789383056</v>
      </c>
      <c r="I34" s="1374">
        <v>10.544453051504892</v>
      </c>
      <c r="J34" s="904">
        <v>-2.5998149053611752</v>
      </c>
    </row>
    <row r="35" spans="1:10" ht="12.95" customHeight="1">
      <c r="A35" s="214" t="s">
        <v>605</v>
      </c>
      <c r="B35" s="616">
        <v>5.5252611327195034</v>
      </c>
      <c r="C35" s="1374">
        <v>7.0214534236714874</v>
      </c>
      <c r="D35" s="904">
        <v>-21.308868700999394</v>
      </c>
      <c r="E35" s="616">
        <v>5.6625093283612733</v>
      </c>
      <c r="F35" s="1374">
        <v>7.0237043695598613</v>
      </c>
      <c r="G35" s="904">
        <v>-19.380016150706624</v>
      </c>
      <c r="H35" s="1374">
        <v>4.8659461717549437</v>
      </c>
      <c r="I35" s="1374">
        <v>3.8981473273645952</v>
      </c>
      <c r="J35" s="904">
        <v>24.827148979118864</v>
      </c>
    </row>
    <row r="36" spans="1:10" ht="12.95" customHeight="1">
      <c r="A36" s="214" t="s">
        <v>606</v>
      </c>
      <c r="B36" s="616">
        <v>4.1784961413127517</v>
      </c>
      <c r="C36" s="1374">
        <v>4.6221706850725219</v>
      </c>
      <c r="D36" s="904">
        <v>-9.5988351358947899</v>
      </c>
      <c r="E36" s="616">
        <v>4.2439544681495569</v>
      </c>
      <c r="F36" s="1374">
        <v>4.6649953477765056</v>
      </c>
      <c r="G36" s="904">
        <v>-9.0255369670975369</v>
      </c>
      <c r="H36" s="1374">
        <v>1.7835969326363399</v>
      </c>
      <c r="I36" s="1374">
        <v>1.1543390023422608</v>
      </c>
      <c r="J36" s="904">
        <v>54.512403117044151</v>
      </c>
    </row>
    <row r="37" spans="1:10" ht="12.95" customHeight="1">
      <c r="A37" s="214" t="s">
        <v>607</v>
      </c>
      <c r="B37" s="616">
        <v>8.3237355286487826</v>
      </c>
      <c r="C37" s="1374">
        <v>8.8801936097257421</v>
      </c>
      <c r="D37" s="904">
        <v>-6.2662832088201004</v>
      </c>
      <c r="E37" s="616">
        <v>8.3278840081090308</v>
      </c>
      <c r="F37" s="1374">
        <v>8.8770685110528387</v>
      </c>
      <c r="G37" s="904">
        <v>-6.1865524892594674</v>
      </c>
      <c r="H37" s="1374">
        <v>8.1520963627610907</v>
      </c>
      <c r="I37" s="1374">
        <v>9.653672824440676</v>
      </c>
      <c r="J37" s="904">
        <v>-15.554457759102537</v>
      </c>
    </row>
    <row r="38" spans="1:10" ht="12.95" customHeight="1">
      <c r="A38" s="214" t="s">
        <v>608</v>
      </c>
      <c r="B38" s="616">
        <v>9.1189031216334513</v>
      </c>
      <c r="C38" s="1374">
        <v>9.5568946958607199</v>
      </c>
      <c r="D38" s="904">
        <v>-4.5829904813848295</v>
      </c>
      <c r="E38" s="616">
        <v>9.1038974913684854</v>
      </c>
      <c r="F38" s="1374">
        <v>9.5388154178943321</v>
      </c>
      <c r="G38" s="904">
        <v>-4.5594542663018984</v>
      </c>
      <c r="H38" s="1374">
        <v>9.6097471162762922</v>
      </c>
      <c r="I38" s="1374">
        <v>12.449655863618901</v>
      </c>
      <c r="J38" s="904">
        <v>-22.811142560506859</v>
      </c>
    </row>
    <row r="39" spans="1:10" ht="12.95" customHeight="1">
      <c r="A39" s="214" t="s">
        <v>609</v>
      </c>
      <c r="B39" s="616">
        <v>5.9528270581784044</v>
      </c>
      <c r="C39" s="1374">
        <v>6.3348689937424068</v>
      </c>
      <c r="D39" s="904">
        <v>-6.0307787886597852</v>
      </c>
      <c r="E39" s="616">
        <v>5.9935117167220522</v>
      </c>
      <c r="F39" s="1374">
        <v>6.3270078488893011</v>
      </c>
      <c r="G39" s="904">
        <v>-5.2709928631713971</v>
      </c>
      <c r="H39" s="1374">
        <v>4.8202595348892388</v>
      </c>
      <c r="I39" s="1374">
        <v>8.2126535571784309</v>
      </c>
      <c r="J39" s="904">
        <v>-41.306917413118008</v>
      </c>
    </row>
    <row r="40" spans="1:10" ht="12.95" customHeight="1">
      <c r="A40" s="214" t="s">
        <v>610</v>
      </c>
      <c r="B40" s="616">
        <v>8.3868316048207632</v>
      </c>
      <c r="C40" s="1374">
        <v>8.7501842809320642</v>
      </c>
      <c r="D40" s="904">
        <v>-4.1525145579287992</v>
      </c>
      <c r="E40" s="616">
        <v>8.3595823427750187</v>
      </c>
      <c r="F40" s="1374">
        <v>8.7318204024208228</v>
      </c>
      <c r="G40" s="904">
        <v>-4.2630063662624558</v>
      </c>
      <c r="H40" s="1374">
        <v>9.3048537195444343</v>
      </c>
      <c r="I40" s="1374">
        <v>11.524366481110043</v>
      </c>
      <c r="J40" s="904">
        <v>-19.259303886280279</v>
      </c>
    </row>
    <row r="41" spans="1:10" ht="12.95" customHeight="1">
      <c r="A41" s="214" t="s">
        <v>611</v>
      </c>
      <c r="B41" s="616">
        <v>9.7170397414844452</v>
      </c>
      <c r="C41" s="1374">
        <v>10.15904439690714</v>
      </c>
      <c r="D41" s="904">
        <v>-4.350848742793767</v>
      </c>
      <c r="E41" s="616">
        <v>9.5352315120733699</v>
      </c>
      <c r="F41" s="1374">
        <v>10.136539587813038</v>
      </c>
      <c r="G41" s="904">
        <v>-5.9320843225691089</v>
      </c>
      <c r="H41" s="1374">
        <v>13.828076733256035</v>
      </c>
      <c r="I41" s="1374">
        <v>13.138894218177006</v>
      </c>
      <c r="J41" s="904">
        <v>5.2453616235495604</v>
      </c>
    </row>
    <row r="42" spans="1:10" ht="12.95" customHeight="1">
      <c r="A42" s="1375" t="s">
        <v>219</v>
      </c>
      <c r="B42" s="155"/>
      <c r="C42" s="157"/>
      <c r="D42" s="906"/>
      <c r="E42" s="155"/>
      <c r="F42" s="157"/>
      <c r="G42" s="906"/>
      <c r="H42" s="156"/>
      <c r="I42" s="157"/>
      <c r="J42" s="906"/>
    </row>
    <row r="43" spans="1:10" ht="12.95" customHeight="1">
      <c r="A43" s="215" t="s">
        <v>618</v>
      </c>
      <c r="B43" s="372">
        <v>792242.81760803133</v>
      </c>
      <c r="C43" s="369">
        <v>607207.06394363765</v>
      </c>
      <c r="D43" s="904">
        <v>30.47325445501885</v>
      </c>
      <c r="E43" s="1211">
        <v>758690.18374600145</v>
      </c>
      <c r="F43" s="369">
        <v>602655.60992268438</v>
      </c>
      <c r="G43" s="904">
        <v>25.891167568046857</v>
      </c>
      <c r="H43" s="1212">
        <v>33552.633861940893</v>
      </c>
      <c r="I43" s="369">
        <v>4551.4540209391007</v>
      </c>
      <c r="J43" s="904">
        <v>637.18494590038688</v>
      </c>
    </row>
    <row r="44" spans="1:10" ht="12.95" customHeight="1">
      <c r="A44" s="1375" t="s">
        <v>235</v>
      </c>
      <c r="B44" s="237"/>
      <c r="C44" s="157"/>
      <c r="D44" s="905"/>
      <c r="E44" s="237"/>
      <c r="F44" s="157"/>
      <c r="G44" s="905"/>
      <c r="H44" s="157"/>
      <c r="I44" s="157"/>
      <c r="J44" s="905"/>
    </row>
    <row r="45" spans="1:10" ht="12.95" customHeight="1">
      <c r="A45" s="214" t="s">
        <v>621</v>
      </c>
      <c r="B45" s="372">
        <v>722567.79160923453</v>
      </c>
      <c r="C45" s="369">
        <v>562390.03103626892</v>
      </c>
      <c r="D45" s="904">
        <v>28.481614490537723</v>
      </c>
      <c r="E45" s="1211">
        <v>693904.84738179704</v>
      </c>
      <c r="F45" s="369">
        <v>558273.0920621918</v>
      </c>
      <c r="G45" s="904">
        <v>24.294875975232522</v>
      </c>
      <c r="H45" s="1212">
        <v>28662.94422753387</v>
      </c>
      <c r="I45" s="369">
        <v>4116.938974089695</v>
      </c>
      <c r="J45" s="904">
        <v>596.21979844555733</v>
      </c>
    </row>
    <row r="46" spans="1:10" ht="12.95" customHeight="1">
      <c r="A46" s="214" t="s">
        <v>622</v>
      </c>
      <c r="B46" s="372">
        <v>703259.4939973721</v>
      </c>
      <c r="C46" s="369">
        <v>548674.77901781711</v>
      </c>
      <c r="D46" s="904">
        <v>28.174197337132423</v>
      </c>
      <c r="E46" s="1211">
        <v>675160.64268702664</v>
      </c>
      <c r="F46" s="369">
        <v>544641.45727792487</v>
      </c>
      <c r="G46" s="904">
        <v>23.964239898561225</v>
      </c>
      <c r="H46" s="1212">
        <v>28098.851310314341</v>
      </c>
      <c r="I46" s="369">
        <v>4033.3217399048926</v>
      </c>
      <c r="J46" s="904">
        <v>596.66773747082539</v>
      </c>
    </row>
    <row r="47" spans="1:10" ht="12.95" customHeight="1">
      <c r="A47" s="214" t="s">
        <v>623</v>
      </c>
      <c r="B47" s="372">
        <v>17733.083230337048</v>
      </c>
      <c r="C47" s="369">
        <v>13715.078286674068</v>
      </c>
      <c r="D47" s="904">
        <v>29.296259632487697</v>
      </c>
      <c r="E47" s="1211">
        <v>16905.321495223154</v>
      </c>
      <c r="F47" s="369">
        <v>13634.148431304029</v>
      </c>
      <c r="G47" s="904">
        <v>23.992500011284214</v>
      </c>
      <c r="H47" s="1212">
        <v>827.76173511365039</v>
      </c>
      <c r="I47" s="369">
        <v>80.929855370041352</v>
      </c>
      <c r="J47" s="904">
        <v>922.81380749887205</v>
      </c>
    </row>
    <row r="48" spans="1:10" ht="12.95" customHeight="1">
      <c r="A48" s="214" t="s">
        <v>624</v>
      </c>
      <c r="B48" s="372">
        <v>7687.3149684697073</v>
      </c>
      <c r="C48" s="369">
        <v>4893.8085953186028</v>
      </c>
      <c r="D48" s="904">
        <v>57.082460802070621</v>
      </c>
      <c r="E48" s="1211">
        <v>7612.6859112543452</v>
      </c>
      <c r="F48" s="369">
        <v>4877.8937995644883</v>
      </c>
      <c r="G48" s="904">
        <v>56.065019536383232</v>
      </c>
      <c r="H48" s="1212">
        <v>74.629057215361001</v>
      </c>
      <c r="I48" s="369">
        <v>15.91479575411525</v>
      </c>
      <c r="J48" s="904">
        <v>368.92877777626154</v>
      </c>
    </row>
    <row r="49" spans="1:10" ht="12.95" customHeight="1">
      <c r="A49" s="214" t="s">
        <v>625</v>
      </c>
      <c r="B49" s="372">
        <v>8571.0363623235862</v>
      </c>
      <c r="C49" s="369">
        <v>3643.2789520513961</v>
      </c>
      <c r="D49" s="904">
        <v>135.25611063894934</v>
      </c>
      <c r="E49" s="1211">
        <v>8064.2345509002598</v>
      </c>
      <c r="F49" s="369">
        <v>3626.0324544566092</v>
      </c>
      <c r="G49" s="904">
        <v>122.39830040651833</v>
      </c>
      <c r="H49" s="1212">
        <v>506.80181142336738</v>
      </c>
      <c r="I49" s="369">
        <v>17.246497594785968</v>
      </c>
      <c r="J49" s="904">
        <v>2838.5781584812084</v>
      </c>
    </row>
    <row r="50" spans="1:10" ht="12.95" customHeight="1">
      <c r="A50" s="214" t="s">
        <v>626</v>
      </c>
      <c r="B50" s="372">
        <v>5563.4642478709238</v>
      </c>
      <c r="C50" s="369">
        <v>1792.6664388488539</v>
      </c>
      <c r="D50" s="904">
        <v>210.34575798961558</v>
      </c>
      <c r="E50" s="1211">
        <v>5297.2931977254811</v>
      </c>
      <c r="F50" s="369">
        <v>1791.5931646663789</v>
      </c>
      <c r="G50" s="904">
        <v>195.67500603363351</v>
      </c>
      <c r="H50" s="1212">
        <v>266.1710501454254</v>
      </c>
      <c r="I50" s="369">
        <v>1.0732741824749346</v>
      </c>
      <c r="J50" s="904">
        <v>24699.911755227713</v>
      </c>
    </row>
    <row r="51" spans="1:10" ht="12.95" customHeight="1">
      <c r="A51" s="214" t="s">
        <v>627</v>
      </c>
      <c r="B51" s="372">
        <v>2040.9393637681951</v>
      </c>
      <c r="C51" s="369">
        <v>1151.1515650073861</v>
      </c>
      <c r="D51" s="904">
        <v>77.295451425208284</v>
      </c>
      <c r="E51" s="1211">
        <v>1836.262832118106</v>
      </c>
      <c r="F51" s="369">
        <v>1141.9936669763224</v>
      </c>
      <c r="G51" s="904">
        <v>60.794484699728038</v>
      </c>
      <c r="H51" s="1212">
        <v>204.67653165008844</v>
      </c>
      <c r="I51" s="369">
        <v>9.1578980310638638</v>
      </c>
      <c r="J51" s="904">
        <v>2134.9728175157607</v>
      </c>
    </row>
    <row r="52" spans="1:10" ht="12.95" customHeight="1">
      <c r="A52" s="214" t="s">
        <v>628</v>
      </c>
      <c r="B52" s="372">
        <v>1151.9809909699534</v>
      </c>
      <c r="C52" s="369">
        <v>754.37702761902165</v>
      </c>
      <c r="D52" s="904">
        <v>52.706266070409981</v>
      </c>
      <c r="E52" s="1211">
        <v>1091.6815936892388</v>
      </c>
      <c r="F52" s="369">
        <v>747.36170223777458</v>
      </c>
      <c r="G52" s="904">
        <v>46.071385571469662</v>
      </c>
      <c r="H52" s="1212">
        <v>60.299397280713606</v>
      </c>
      <c r="I52" s="369">
        <v>7.0153253812471696</v>
      </c>
      <c r="J52" s="904">
        <v>759.53813976898823</v>
      </c>
    </row>
    <row r="53" spans="1:10" ht="12.95" customHeight="1">
      <c r="A53" s="214" t="s">
        <v>629</v>
      </c>
      <c r="B53" s="372">
        <v>13343.8908865334</v>
      </c>
      <c r="C53" s="369">
        <v>9409.2431013249134</v>
      </c>
      <c r="D53" s="904">
        <v>41.816836304871849</v>
      </c>
      <c r="E53" s="1211">
        <v>13015.003371920875</v>
      </c>
      <c r="F53" s="369">
        <v>9372.3222964810848</v>
      </c>
      <c r="G53" s="904">
        <v>38.866365882524811</v>
      </c>
      <c r="H53" s="1212">
        <v>328.88751461256567</v>
      </c>
      <c r="I53" s="369">
        <v>36.920804843834887</v>
      </c>
      <c r="J53" s="904">
        <v>790.79183404498292</v>
      </c>
    </row>
    <row r="54" spans="1:10" ht="12.95" customHeight="1">
      <c r="A54" s="214" t="s">
        <v>630</v>
      </c>
      <c r="B54" s="372">
        <v>45397.428808805889</v>
      </c>
      <c r="C54" s="369">
        <v>39888.804027468024</v>
      </c>
      <c r="D54" s="904">
        <v>13.809952230065715</v>
      </c>
      <c r="E54" s="1211">
        <v>43824.468185878839</v>
      </c>
      <c r="F54" s="369">
        <v>39595.858001763365</v>
      </c>
      <c r="G54" s="904">
        <v>10.679425570036027</v>
      </c>
      <c r="H54" s="1212">
        <v>1572.9606229274029</v>
      </c>
      <c r="I54" s="369">
        <v>292.9460257046963</v>
      </c>
      <c r="J54" s="904">
        <v>436.94554112607182</v>
      </c>
    </row>
    <row r="55" spans="1:10" ht="12.95" customHeight="1">
      <c r="A55" s="214" t="s">
        <v>631</v>
      </c>
      <c r="B55" s="372">
        <v>1528.456236613288</v>
      </c>
      <c r="C55" s="369">
        <v>1083.1695600172025</v>
      </c>
      <c r="D55" s="904">
        <v>41.109600290928938</v>
      </c>
      <c r="E55" s="1211">
        <v>1493.6968970880043</v>
      </c>
      <c r="F55" s="369">
        <v>1080.7648638669564</v>
      </c>
      <c r="G55" s="904">
        <v>38.207388769429905</v>
      </c>
      <c r="H55" s="1212">
        <v>34.759339525283799</v>
      </c>
      <c r="I55" s="369">
        <v>2.4046961502461404</v>
      </c>
      <c r="J55" s="904">
        <v>1345.4774056059389</v>
      </c>
    </row>
    <row r="56" spans="1:10" ht="12.95" customHeight="1">
      <c r="A56" s="214" t="s">
        <v>632</v>
      </c>
      <c r="B56" s="372">
        <v>1537.6535608173392</v>
      </c>
      <c r="C56" s="369">
        <v>1526.646250664237</v>
      </c>
      <c r="D56" s="904">
        <v>0.72101249050413596</v>
      </c>
      <c r="E56" s="1211">
        <v>1425.6299367792046</v>
      </c>
      <c r="F56" s="369">
        <v>1514.6137053287441</v>
      </c>
      <c r="G56" s="904">
        <v>-5.8750140868575995</v>
      </c>
      <c r="H56" s="1212">
        <v>112.02362403813373</v>
      </c>
      <c r="I56" s="369">
        <v>12.032545335492312</v>
      </c>
      <c r="J56" s="904">
        <v>831.0052105741787</v>
      </c>
    </row>
    <row r="57" spans="1:10" ht="12.95" customHeight="1">
      <c r="A57" s="214" t="s">
        <v>633</v>
      </c>
      <c r="B57" s="372">
        <v>8471.1732348009918</v>
      </c>
      <c r="C57" s="369">
        <v>1257.9830386405117</v>
      </c>
      <c r="D57" s="904">
        <v>573.39327913003456</v>
      </c>
      <c r="E57" s="1211">
        <v>8408.5844684730218</v>
      </c>
      <c r="F57" s="369">
        <v>1241.2563521466177</v>
      </c>
      <c r="G57" s="904">
        <v>577.42529203828769</v>
      </c>
      <c r="H57" s="1212">
        <v>62.588766327958425</v>
      </c>
      <c r="I57" s="369">
        <v>16.72668649389384</v>
      </c>
      <c r="J57" s="904">
        <v>274.18508651314033</v>
      </c>
    </row>
    <row r="58" spans="1:10" s="1215" customFormat="1" ht="12.95" customHeight="1">
      <c r="A58" s="214" t="s">
        <v>634</v>
      </c>
      <c r="B58" s="372">
        <v>24664.247821966834</v>
      </c>
      <c r="C58" s="369">
        <v>10362.274222004044</v>
      </c>
      <c r="D58" s="904">
        <v>138.01964022138006</v>
      </c>
      <c r="E58" s="1211">
        <v>21306.797945571121</v>
      </c>
      <c r="F58" s="369">
        <v>10265.756609963895</v>
      </c>
      <c r="G58" s="904">
        <v>107.55214403671758</v>
      </c>
      <c r="H58" s="1212">
        <v>3357.4498763955849</v>
      </c>
      <c r="I58" s="369">
        <v>96.517612040140435</v>
      </c>
      <c r="J58" s="904">
        <v>3378.5877990840313</v>
      </c>
    </row>
    <row r="59" spans="1:10" ht="12.95" customHeight="1">
      <c r="A59" s="345" t="s">
        <v>635</v>
      </c>
      <c r="B59" s="1373">
        <v>42.759221235176838</v>
      </c>
      <c r="C59" s="382">
        <v>41.11280900431678</v>
      </c>
      <c r="D59" s="380">
        <v>4.004621116224838</v>
      </c>
      <c r="E59" s="1213">
        <v>42.771900728870357</v>
      </c>
      <c r="F59" s="382">
        <v>41.08768931763251</v>
      </c>
      <c r="G59" s="380">
        <v>4.0990657766560634</v>
      </c>
      <c r="H59" s="1214">
        <v>42.428359688142116</v>
      </c>
      <c r="I59" s="382">
        <v>46.401411530890535</v>
      </c>
      <c r="J59" s="380">
        <v>-8.5623512554213193</v>
      </c>
    </row>
    <row r="60" spans="1:10" ht="14.25" customHeight="1">
      <c r="A60" s="350" t="s">
        <v>262</v>
      </c>
    </row>
    <row r="61" spans="1:10" s="2" customFormat="1" ht="14.25">
      <c r="A61" s="251"/>
      <c r="B61" s="183"/>
      <c r="C61" s="229"/>
      <c r="D61" s="226"/>
      <c r="E61" s="223"/>
      <c r="F61" s="223"/>
      <c r="G61" s="223"/>
      <c r="H61" s="223"/>
      <c r="I61" s="223"/>
      <c r="J61" s="223"/>
    </row>
    <row r="62" spans="1:10" s="2" customFormat="1" ht="14.25">
      <c r="A62" s="251"/>
      <c r="B62" s="183"/>
      <c r="C62" s="223"/>
      <c r="D62" s="223"/>
      <c r="E62" s="223"/>
      <c r="F62" s="223"/>
      <c r="G62" s="223"/>
      <c r="H62" s="223"/>
      <c r="I62" s="223"/>
      <c r="J62" s="223"/>
    </row>
    <row r="63" spans="1:10">
      <c r="A63" s="251"/>
    </row>
    <row r="64" spans="1:10" ht="12" customHeight="1">
      <c r="A64" s="257"/>
    </row>
    <row r="65" ht="24.75" customHeight="1"/>
    <row r="66" ht="36.75" customHeight="1"/>
    <row r="67" ht="12.75" customHeight="1"/>
    <row r="71" ht="12.75" customHeight="1"/>
  </sheetData>
  <sheetProtection formatCells="0" formatColumns="0" formatRows="0" insertColumns="0" insertRows="0" insertHyperlinks="0" deleteColumns="0" deleteRows="0" sort="0" autoFilter="0" pivotTables="0"/>
  <mergeCells count="6">
    <mergeCell ref="A1:J1"/>
    <mergeCell ref="A2:J2"/>
    <mergeCell ref="E4:G4"/>
    <mergeCell ref="H4:J4"/>
    <mergeCell ref="B4:D4"/>
    <mergeCell ref="A4:A5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34"/>
  <dimension ref="A1:L65"/>
  <sheetViews>
    <sheetView showGridLines="0" workbookViewId="0">
      <selection activeCell="F42" sqref="F42"/>
    </sheetView>
  </sheetViews>
  <sheetFormatPr defaultColWidth="9.140625" defaultRowHeight="12"/>
  <cols>
    <col min="1" max="1" width="32.5703125" style="164" customWidth="1"/>
    <col min="2" max="2" width="10.42578125" style="9" customWidth="1"/>
    <col min="3" max="4" width="10.42578125" style="164" customWidth="1"/>
    <col min="5" max="5" width="10.42578125" style="9" customWidth="1"/>
    <col min="6" max="6" width="10.42578125" style="85" customWidth="1"/>
    <col min="7" max="7" width="10.42578125" style="164" customWidth="1"/>
    <col min="8" max="8" width="10.42578125" style="13" customWidth="1"/>
    <col min="9" max="9" width="10.42578125" style="85" customWidth="1"/>
    <col min="10" max="10" width="10.42578125" style="164" customWidth="1"/>
    <col min="11" max="16384" width="9.140625" style="164"/>
  </cols>
  <sheetData>
    <row r="1" spans="1:12" s="2" customFormat="1" ht="15.75">
      <c r="A1" s="1460" t="s">
        <v>1041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12" s="2" customFormat="1" ht="15.75">
      <c r="A2" s="1460" t="s">
        <v>176</v>
      </c>
      <c r="B2" s="1460"/>
      <c r="C2" s="1460"/>
      <c r="D2" s="1460"/>
      <c r="E2" s="1460"/>
      <c r="F2" s="1460"/>
      <c r="G2" s="1460"/>
      <c r="H2" s="1460"/>
      <c r="I2" s="1460"/>
      <c r="J2" s="1460"/>
      <c r="L2" s="506"/>
    </row>
    <row r="3" spans="1:12" s="2" customFormat="1" ht="14.25">
      <c r="A3" s="92"/>
      <c r="B3" s="9"/>
      <c r="C3" s="1208"/>
      <c r="D3" s="164"/>
      <c r="E3" s="83"/>
      <c r="F3" s="1208"/>
      <c r="G3" s="164"/>
      <c r="H3" s="83"/>
      <c r="I3" s="1208"/>
      <c r="J3" s="83"/>
    </row>
    <row r="4" spans="1:12">
      <c r="A4" s="1558" t="s">
        <v>678</v>
      </c>
      <c r="B4" s="1556" t="s">
        <v>166</v>
      </c>
      <c r="C4" s="1555"/>
      <c r="D4" s="1557"/>
      <c r="E4" s="1556" t="s">
        <v>177</v>
      </c>
      <c r="F4" s="1555"/>
      <c r="G4" s="1557"/>
      <c r="H4" s="1555" t="s">
        <v>178</v>
      </c>
      <c r="I4" s="1555"/>
      <c r="J4" s="1557"/>
    </row>
    <row r="5" spans="1:12" ht="24">
      <c r="A5" s="1559" t="s">
        <v>662</v>
      </c>
      <c r="B5" s="362">
        <v>2022</v>
      </c>
      <c r="C5" s="363">
        <v>2021</v>
      </c>
      <c r="D5" s="571" t="s">
        <v>663</v>
      </c>
      <c r="E5" s="362">
        <v>2022</v>
      </c>
      <c r="F5" s="363">
        <v>2021</v>
      </c>
      <c r="G5" s="571" t="s">
        <v>663</v>
      </c>
      <c r="H5" s="363">
        <v>2022</v>
      </c>
      <c r="I5" s="363">
        <v>2021</v>
      </c>
      <c r="J5" s="367" t="s">
        <v>663</v>
      </c>
    </row>
    <row r="6" spans="1:12" ht="12.95" customHeight="1">
      <c r="A6" s="222" t="s">
        <v>664</v>
      </c>
      <c r="B6" s="1377">
        <v>408274.69834047335</v>
      </c>
      <c r="C6" s="901">
        <v>315697.9539975028</v>
      </c>
      <c r="D6" s="903">
        <v>29.32446763456149</v>
      </c>
      <c r="E6" s="1209">
        <v>386153.66688721656</v>
      </c>
      <c r="F6" s="901">
        <v>312670.15756638581</v>
      </c>
      <c r="G6" s="903">
        <v>23.501926084912284</v>
      </c>
      <c r="H6" s="1210">
        <v>22121.03145325989</v>
      </c>
      <c r="I6" s="901">
        <v>3027.7964311176893</v>
      </c>
      <c r="J6" s="903">
        <v>630.59837266186582</v>
      </c>
      <c r="K6" s="467"/>
    </row>
    <row r="7" spans="1:12" s="898" customFormat="1" ht="12.95" customHeight="1">
      <c r="A7" s="222" t="s">
        <v>665</v>
      </c>
      <c r="B7" s="372">
        <v>46583.572500410584</v>
      </c>
      <c r="C7" s="369">
        <v>34134.425966129136</v>
      </c>
      <c r="D7" s="904">
        <v>36.470941525820507</v>
      </c>
      <c r="E7" s="1211">
        <v>44508.855256140734</v>
      </c>
      <c r="F7" s="369">
        <v>33960.783204199462</v>
      </c>
      <c r="G7" s="904">
        <v>31.059566525653448</v>
      </c>
      <c r="H7" s="1212">
        <v>2074.7172442704737</v>
      </c>
      <c r="I7" s="369">
        <v>173.64276192957138</v>
      </c>
      <c r="J7" s="904">
        <v>1094.8193067281252</v>
      </c>
    </row>
    <row r="8" spans="1:12" s="898" customFormat="1" ht="12.95" customHeight="1">
      <c r="A8" s="1376" t="s">
        <v>580</v>
      </c>
      <c r="B8" s="155"/>
      <c r="C8" s="156"/>
      <c r="D8" s="905"/>
      <c r="E8" s="155"/>
      <c r="F8" s="156"/>
      <c r="G8" s="905"/>
      <c r="H8" s="156"/>
      <c r="I8" s="156"/>
      <c r="J8" s="905"/>
    </row>
    <row r="9" spans="1:12" s="898" customFormat="1" ht="12.95" customHeight="1">
      <c r="A9" s="1112" t="s">
        <v>581</v>
      </c>
      <c r="B9" s="372">
        <v>8057.7000257891723</v>
      </c>
      <c r="C9" s="369">
        <v>7166.5063704855675</v>
      </c>
      <c r="D9" s="904">
        <v>12.43553845111871</v>
      </c>
      <c r="E9" s="1211">
        <v>7721.4966523864659</v>
      </c>
      <c r="F9" s="369">
        <v>7102.4271500305167</v>
      </c>
      <c r="G9" s="904">
        <v>8.716309076866624</v>
      </c>
      <c r="H9" s="1212">
        <v>336.20337340270601</v>
      </c>
      <c r="I9" s="369">
        <v>64.079220455058362</v>
      </c>
      <c r="J9" s="904">
        <v>424.66832619866307</v>
      </c>
    </row>
    <row r="10" spans="1:12" s="898" customFormat="1" ht="12.95" customHeight="1">
      <c r="A10" s="1112" t="s">
        <v>582</v>
      </c>
      <c r="B10" s="372">
        <v>20777.76515525279</v>
      </c>
      <c r="C10" s="369">
        <v>15635.5302311921</v>
      </c>
      <c r="D10" s="904">
        <v>32.888139052695429</v>
      </c>
      <c r="E10" s="1211">
        <v>19608</v>
      </c>
      <c r="F10" s="369">
        <v>15541.668967531767</v>
      </c>
      <c r="G10" s="904">
        <v>26.164056389074041</v>
      </c>
      <c r="H10" s="1212">
        <v>1169.76515525279</v>
      </c>
      <c r="I10" s="369">
        <v>93.861263660335894</v>
      </c>
      <c r="J10" s="904">
        <v>1146.2704097889873</v>
      </c>
    </row>
    <row r="11" spans="1:12" s="898" customFormat="1" ht="12.95" customHeight="1">
      <c r="A11" s="1112" t="s">
        <v>583</v>
      </c>
      <c r="B11" s="372">
        <v>17748.585897758752</v>
      </c>
      <c r="C11" s="369">
        <v>11332.389364451399</v>
      </c>
      <c r="D11" s="904">
        <v>56.618214632073418</v>
      </c>
      <c r="E11" s="1211">
        <v>17179.837182143725</v>
      </c>
      <c r="F11" s="369">
        <v>11316.68708663725</v>
      </c>
      <c r="G11" s="904">
        <v>51.809774809711627</v>
      </c>
      <c r="H11" s="1212">
        <v>568.74871561497582</v>
      </c>
      <c r="I11" s="369">
        <v>15.702277814177101</v>
      </c>
      <c r="J11" s="904">
        <v>3522.0777797057585</v>
      </c>
    </row>
    <row r="12" spans="1:12" s="898" customFormat="1" ht="12.95" customHeight="1">
      <c r="A12" s="1112" t="s">
        <v>584</v>
      </c>
      <c r="B12" s="616">
        <v>2.0499999999999998</v>
      </c>
      <c r="C12" s="1374">
        <v>1.9178849986274777</v>
      </c>
      <c r="D12" s="904">
        <v>6.8885778587907787</v>
      </c>
      <c r="E12" s="616">
        <v>2.0499999999999998</v>
      </c>
      <c r="F12" s="1374">
        <v>1.9205843549238477</v>
      </c>
      <c r="G12" s="904">
        <v>6.7383473547707684</v>
      </c>
      <c r="H12" s="1374">
        <v>1.95</v>
      </c>
      <c r="I12" s="1374">
        <v>1.5043616086127949</v>
      </c>
      <c r="J12" s="904">
        <v>29.623089876518314</v>
      </c>
    </row>
    <row r="13" spans="1:12" s="898" customFormat="1" ht="12.95" customHeight="1">
      <c r="A13" s="1376" t="s">
        <v>585</v>
      </c>
      <c r="B13" s="155"/>
      <c r="C13" s="156"/>
      <c r="D13" s="905"/>
      <c r="E13" s="155"/>
      <c r="F13" s="156"/>
      <c r="G13" s="905"/>
      <c r="H13" s="156"/>
      <c r="I13" s="156"/>
      <c r="J13" s="905"/>
    </row>
    <row r="14" spans="1:12" ht="12.95" customHeight="1">
      <c r="A14" s="215" t="s">
        <v>586</v>
      </c>
      <c r="B14" s="372">
        <v>18933.773090691706</v>
      </c>
      <c r="C14" s="369">
        <v>14719.310029257518</v>
      </c>
      <c r="D14" s="751">
        <v>28.632205266803368</v>
      </c>
      <c r="E14" s="1211">
        <v>17895.301944668634</v>
      </c>
      <c r="F14" s="369">
        <v>14635.216376910812</v>
      </c>
      <c r="G14" s="751">
        <v>22.275622606448664</v>
      </c>
      <c r="H14" s="369">
        <v>1038.4711460230956</v>
      </c>
      <c r="I14" s="369">
        <v>84.093652346701163</v>
      </c>
      <c r="J14" s="751">
        <v>1134.8983746617266</v>
      </c>
    </row>
    <row r="15" spans="1:12" ht="12.95" customHeight="1">
      <c r="A15" s="215" t="s">
        <v>587</v>
      </c>
      <c r="B15" s="372">
        <v>27649.799409717754</v>
      </c>
      <c r="C15" s="369">
        <v>19415.115936872095</v>
      </c>
      <c r="D15" s="751">
        <v>42.413774399393688</v>
      </c>
      <c r="E15" s="1211">
        <v>26613.553311470678</v>
      </c>
      <c r="F15" s="369">
        <v>19325.566827289262</v>
      </c>
      <c r="G15" s="751">
        <v>37.711631173944092</v>
      </c>
      <c r="H15" s="369">
        <v>1036.2460982473788</v>
      </c>
      <c r="I15" s="369">
        <v>89.549109582870202</v>
      </c>
      <c r="J15" s="751">
        <v>1057.1819117736952</v>
      </c>
    </row>
    <row r="16" spans="1:12" ht="12.95" customHeight="1">
      <c r="A16" s="222" t="s">
        <v>588</v>
      </c>
      <c r="B16" s="375">
        <v>3.674081486919027</v>
      </c>
      <c r="C16" s="1366">
        <v>3.3953922482822225</v>
      </c>
      <c r="D16" s="751">
        <v>8.207865785692281</v>
      </c>
      <c r="E16" s="375">
        <v>3.712952830237632</v>
      </c>
      <c r="F16" s="1366">
        <v>3.4003863299512971</v>
      </c>
      <c r="G16" s="751">
        <v>9.1920878969893991</v>
      </c>
      <c r="H16" s="1366">
        <v>2.8401755664098296</v>
      </c>
      <c r="I16" s="1366">
        <v>2.4186574683102275</v>
      </c>
      <c r="J16" s="751">
        <v>17.42777154774593</v>
      </c>
    </row>
    <row r="17" spans="1:10" ht="12.95" customHeight="1">
      <c r="A17" s="1375" t="s">
        <v>589</v>
      </c>
      <c r="B17" s="155"/>
      <c r="C17" s="156"/>
      <c r="D17" s="905"/>
      <c r="E17" s="155"/>
      <c r="F17" s="156"/>
      <c r="G17" s="905"/>
      <c r="H17" s="156"/>
      <c r="I17" s="156"/>
      <c r="J17" s="905"/>
    </row>
    <row r="18" spans="1:10" ht="12.95" customHeight="1">
      <c r="A18" s="215" t="s">
        <v>590</v>
      </c>
      <c r="B18" s="372">
        <v>471.73284168825671</v>
      </c>
      <c r="C18" s="369">
        <v>321.65890390486879</v>
      </c>
      <c r="D18" s="751">
        <v>46.656236143791794</v>
      </c>
      <c r="E18" s="1211">
        <v>456.45723415421878</v>
      </c>
      <c r="F18" s="369">
        <v>321.65890390486879</v>
      </c>
      <c r="G18" s="751">
        <v>41.907228002373856</v>
      </c>
      <c r="H18" s="369">
        <v>15.275607534037853</v>
      </c>
      <c r="I18" s="369">
        <v>0</v>
      </c>
      <c r="J18" s="751" t="s">
        <v>120</v>
      </c>
    </row>
    <row r="19" spans="1:10" ht="12.95" customHeight="1">
      <c r="A19" s="215" t="s">
        <v>591</v>
      </c>
      <c r="B19" s="372">
        <v>3215.2546591534565</v>
      </c>
      <c r="C19" s="369">
        <v>2410.9554650608902</v>
      </c>
      <c r="D19" s="751">
        <v>33.360184613457932</v>
      </c>
      <c r="E19" s="1211">
        <v>2963.5051232565593</v>
      </c>
      <c r="F19" s="369">
        <v>2382.5409128717642</v>
      </c>
      <c r="G19" s="751">
        <v>24.38422808381231</v>
      </c>
      <c r="H19" s="369">
        <v>251.74953589689142</v>
      </c>
      <c r="I19" s="369">
        <v>28.414552189125409</v>
      </c>
      <c r="J19" s="751">
        <v>785.98804662224802</v>
      </c>
    </row>
    <row r="20" spans="1:10" ht="12.95" customHeight="1">
      <c r="A20" s="215" t="s">
        <v>592</v>
      </c>
      <c r="B20" s="372">
        <v>135.89677243182251</v>
      </c>
      <c r="C20" s="369">
        <v>80.472074999878274</v>
      </c>
      <c r="D20" s="751">
        <v>68.874447977174796</v>
      </c>
      <c r="E20" s="1211">
        <v>130.93974467891294</v>
      </c>
      <c r="F20" s="369">
        <v>80.472074999878274</v>
      </c>
      <c r="G20" s="751">
        <v>62.714512679225699</v>
      </c>
      <c r="H20" s="369">
        <v>4.9570277529095792</v>
      </c>
      <c r="I20" s="369">
        <v>0</v>
      </c>
      <c r="J20" s="751" t="s">
        <v>120</v>
      </c>
    </row>
    <row r="21" spans="1:10" ht="12.95" customHeight="1">
      <c r="A21" s="215" t="s">
        <v>593</v>
      </c>
      <c r="B21" s="372">
        <v>43032.481772000996</v>
      </c>
      <c r="C21" s="369">
        <v>31482.283672163139</v>
      </c>
      <c r="D21" s="751">
        <v>36.687929694409775</v>
      </c>
      <c r="E21" s="1211">
        <v>41219.832643407979</v>
      </c>
      <c r="F21" s="369">
        <v>31337.055462422759</v>
      </c>
      <c r="G21" s="751">
        <v>31.537031910467682</v>
      </c>
      <c r="H21" s="369">
        <v>1812.6491285924551</v>
      </c>
      <c r="I21" s="369">
        <v>145.22820974044595</v>
      </c>
      <c r="J21" s="751">
        <v>1148.1384517732808</v>
      </c>
    </row>
    <row r="22" spans="1:10" ht="12.95" customHeight="1">
      <c r="A22" s="1375" t="s">
        <v>181</v>
      </c>
      <c r="B22" s="155"/>
      <c r="C22" s="156"/>
      <c r="D22" s="905"/>
      <c r="E22" s="155"/>
      <c r="F22" s="156"/>
      <c r="G22" s="905"/>
      <c r="H22" s="156"/>
      <c r="I22" s="156"/>
      <c r="J22" s="905"/>
    </row>
    <row r="23" spans="1:10" ht="12.95" customHeight="1">
      <c r="A23" s="349" t="s">
        <v>594</v>
      </c>
      <c r="B23" s="372">
        <v>17555.923670250544</v>
      </c>
      <c r="C23" s="369">
        <v>12348.687010390258</v>
      </c>
      <c r="D23" s="904">
        <v>42.168342719180487</v>
      </c>
      <c r="E23" s="1211">
        <v>16389.527060727865</v>
      </c>
      <c r="F23" s="369">
        <v>12300.475322855613</v>
      </c>
      <c r="G23" s="904">
        <v>33.24303842368068</v>
      </c>
      <c r="H23" s="1212">
        <v>1166.3966095225742</v>
      </c>
      <c r="I23" s="369">
        <v>48.211687534653755</v>
      </c>
      <c r="J23" s="904">
        <v>2319.3233408064957</v>
      </c>
    </row>
    <row r="24" spans="1:10" ht="12.95" customHeight="1">
      <c r="A24" s="349" t="s">
        <v>595</v>
      </c>
      <c r="B24" s="372">
        <v>15890.848338030208</v>
      </c>
      <c r="C24" s="369">
        <v>12231.600339553912</v>
      </c>
      <c r="D24" s="904">
        <v>29.916346977453223</v>
      </c>
      <c r="E24" s="1211">
        <v>15158.994573288835</v>
      </c>
      <c r="F24" s="369">
        <v>12135.218806101475</v>
      </c>
      <c r="G24" s="904">
        <v>24.917356790196756</v>
      </c>
      <c r="H24" s="1212">
        <v>731.85376474141765</v>
      </c>
      <c r="I24" s="369">
        <v>96.381533452463032</v>
      </c>
      <c r="J24" s="904">
        <v>659.32986177521241</v>
      </c>
    </row>
    <row r="25" spans="1:10" ht="12.95" customHeight="1">
      <c r="A25" s="349" t="s">
        <v>596</v>
      </c>
      <c r="B25" s="372">
        <v>15648.410712179742</v>
      </c>
      <c r="C25" s="369">
        <v>12058.418554745549</v>
      </c>
      <c r="D25" s="904">
        <v>29.7716665011712</v>
      </c>
      <c r="E25" s="1211">
        <v>14947.402604981044</v>
      </c>
      <c r="F25" s="369">
        <v>11962.037021293108</v>
      </c>
      <c r="G25" s="904">
        <v>24.957000035811738</v>
      </c>
      <c r="H25" s="1212">
        <v>701.0081071987513</v>
      </c>
      <c r="I25" s="369">
        <v>96.381533452463032</v>
      </c>
      <c r="J25" s="904">
        <v>627.32616102699808</v>
      </c>
    </row>
    <row r="26" spans="1:10" ht="12.95" customHeight="1">
      <c r="A26" s="349" t="s">
        <v>1260</v>
      </c>
      <c r="B26" s="372">
        <v>254.01361662762153</v>
      </c>
      <c r="C26" s="369">
        <v>163.81606264147069</v>
      </c>
      <c r="D26" s="904">
        <v>55.060262425887998</v>
      </c>
      <c r="E26" s="1211">
        <v>228.34567282174669</v>
      </c>
      <c r="F26" s="369">
        <v>163.81606264147069</v>
      </c>
      <c r="G26" s="904">
        <v>39.391503580150179</v>
      </c>
      <c r="H26" s="1212">
        <v>25.667943805874842</v>
      </c>
      <c r="I26" s="369">
        <v>0</v>
      </c>
      <c r="J26" s="904" t="s">
        <v>120</v>
      </c>
    </row>
    <row r="27" spans="1:10" ht="12.95" customHeight="1">
      <c r="A27" s="349" t="s">
        <v>598</v>
      </c>
      <c r="B27" s="372">
        <v>283.02121361828279</v>
      </c>
      <c r="C27" s="369">
        <v>173.40584295592106</v>
      </c>
      <c r="D27" s="904">
        <v>63.213193277590676</v>
      </c>
      <c r="E27" s="1211">
        <v>251.38431620802203</v>
      </c>
      <c r="F27" s="369">
        <v>173.40584295592106</v>
      </c>
      <c r="G27" s="904">
        <v>44.968769173437082</v>
      </c>
      <c r="H27" s="1212">
        <v>31.636897410260932</v>
      </c>
      <c r="I27" s="369">
        <v>0</v>
      </c>
      <c r="J27" s="751" t="s">
        <v>120</v>
      </c>
    </row>
    <row r="28" spans="1:10" ht="12.95" customHeight="1">
      <c r="A28" s="349" t="s">
        <v>599</v>
      </c>
      <c r="B28" s="372">
        <v>6664.2031339775131</v>
      </c>
      <c r="C28" s="369">
        <v>3816.6498482700786</v>
      </c>
      <c r="D28" s="904">
        <v>74.608711799907624</v>
      </c>
      <c r="E28" s="1211">
        <v>6531.2189539024694</v>
      </c>
      <c r="F28" s="369">
        <v>3805.1763441354492</v>
      </c>
      <c r="G28" s="904">
        <v>71.640375194921162</v>
      </c>
      <c r="H28" s="1212">
        <v>132.9841800750342</v>
      </c>
      <c r="I28" s="369">
        <v>11.473504134628534</v>
      </c>
      <c r="J28" s="904">
        <v>1059.0546228477015</v>
      </c>
    </row>
    <row r="29" spans="1:10" ht="12.95" customHeight="1">
      <c r="A29" s="349" t="s">
        <v>216</v>
      </c>
      <c r="B29" s="372">
        <v>13865.330152591276</v>
      </c>
      <c r="C29" s="369">
        <v>10232.525411262664</v>
      </c>
      <c r="D29" s="904">
        <v>35.502523524936279</v>
      </c>
      <c r="E29" s="1211">
        <v>13244.067396555021</v>
      </c>
      <c r="F29" s="369">
        <v>10206.147497508249</v>
      </c>
      <c r="G29" s="904">
        <v>29.765588825641174</v>
      </c>
      <c r="H29" s="1212">
        <v>621.26275603636861</v>
      </c>
      <c r="I29" s="369">
        <v>26.377913754412884</v>
      </c>
      <c r="J29" s="904">
        <v>2255.2384082400554</v>
      </c>
    </row>
    <row r="30" spans="1:10" ht="12.95" customHeight="1">
      <c r="A30" s="349" t="s">
        <v>600</v>
      </c>
      <c r="B30" s="372">
        <v>5870.6410177577463</v>
      </c>
      <c r="C30" s="369">
        <v>4340.2311444432289</v>
      </c>
      <c r="D30" s="904">
        <v>35.261022336883862</v>
      </c>
      <c r="E30" s="1211">
        <v>5576.4212863429302</v>
      </c>
      <c r="F30" s="369">
        <v>4330.1105880290079</v>
      </c>
      <c r="G30" s="904">
        <v>28.782421903021692</v>
      </c>
      <c r="H30" s="1212">
        <v>294.21973141480316</v>
      </c>
      <c r="I30" s="369">
        <v>10.120556414219475</v>
      </c>
      <c r="J30" s="904">
        <v>2807.1497590925114</v>
      </c>
    </row>
    <row r="31" spans="1:10" ht="12.95" customHeight="1">
      <c r="A31" s="349" t="s">
        <v>601</v>
      </c>
      <c r="B31" s="372">
        <v>11419.40518530832</v>
      </c>
      <c r="C31" s="369">
        <v>8421.6292847722398</v>
      </c>
      <c r="D31" s="904">
        <v>35.596151281042211</v>
      </c>
      <c r="E31" s="1211">
        <v>11041.676790381087</v>
      </c>
      <c r="F31" s="369">
        <v>8395.25137101783</v>
      </c>
      <c r="G31" s="904">
        <v>31.522884811993524</v>
      </c>
      <c r="H31" s="1212">
        <v>377.72839492725961</v>
      </c>
      <c r="I31" s="369">
        <v>26.377913754412884</v>
      </c>
      <c r="J31" s="904">
        <v>1331.9873756660065</v>
      </c>
    </row>
    <row r="32" spans="1:10" ht="12.95" customHeight="1">
      <c r="A32" s="1376" t="s">
        <v>602</v>
      </c>
      <c r="B32" s="155"/>
      <c r="C32" s="156"/>
      <c r="D32" s="905"/>
      <c r="E32" s="155"/>
      <c r="F32" s="156"/>
      <c r="G32" s="905"/>
      <c r="H32" s="156"/>
      <c r="I32" s="156"/>
      <c r="J32" s="905"/>
    </row>
    <row r="33" spans="1:10" ht="12.95" customHeight="1">
      <c r="A33" s="214" t="s">
        <v>603</v>
      </c>
      <c r="B33" s="616">
        <v>7.3001007073752362</v>
      </c>
      <c r="C33" s="1374">
        <v>8.3624490158525386</v>
      </c>
      <c r="D33" s="904">
        <v>-12.703794145272862</v>
      </c>
      <c r="E33" s="616">
        <v>7.1790931266403097</v>
      </c>
      <c r="F33" s="1374">
        <v>8.2530461291758161</v>
      </c>
      <c r="G33" s="904">
        <v>-13.012807461949272</v>
      </c>
      <c r="H33" s="1374">
        <v>9.0004288829007635</v>
      </c>
      <c r="I33" s="1374">
        <v>36.274923700508509</v>
      </c>
      <c r="J33" s="904">
        <v>-75.188289967996283</v>
      </c>
    </row>
    <row r="34" spans="1:10" ht="12.95" customHeight="1">
      <c r="A34" s="214" t="s">
        <v>604</v>
      </c>
      <c r="B34" s="616">
        <v>7.3090844805717143</v>
      </c>
      <c r="C34" s="1374">
        <v>7.5532882698457797</v>
      </c>
      <c r="D34" s="904">
        <v>-3.2330791643286672</v>
      </c>
      <c r="E34" s="616">
        <v>7.2648223597974271</v>
      </c>
      <c r="F34" s="1374">
        <v>7.5352428213945712</v>
      </c>
      <c r="G34" s="904">
        <v>-3.5887424998348849</v>
      </c>
      <c r="H34" s="1374">
        <v>8.252873478971992</v>
      </c>
      <c r="I34" s="1374">
        <v>9.7929322629106483</v>
      </c>
      <c r="J34" s="904">
        <v>-15.72622726873556</v>
      </c>
    </row>
    <row r="35" spans="1:10" ht="12.95" customHeight="1">
      <c r="A35" s="214" t="s">
        <v>605</v>
      </c>
      <c r="B35" s="616">
        <v>6.4305271404120381</v>
      </c>
      <c r="C35" s="1374">
        <v>5.6819400451421922</v>
      </c>
      <c r="D35" s="904">
        <v>13.17485030328427</v>
      </c>
      <c r="E35" s="616">
        <v>5.4672474553287067</v>
      </c>
      <c r="F35" s="1374">
        <v>5.6819400451421922</v>
      </c>
      <c r="G35" s="904">
        <v>-3.7785085394739126</v>
      </c>
      <c r="H35" s="1367">
        <v>15</v>
      </c>
      <c r="I35" s="1374">
        <v>0</v>
      </c>
      <c r="J35" s="904" t="s">
        <v>120</v>
      </c>
    </row>
    <row r="36" spans="1:10" ht="12.95" customHeight="1">
      <c r="A36" s="214" t="s">
        <v>606</v>
      </c>
      <c r="B36" s="616">
        <v>3.006241472122821</v>
      </c>
      <c r="C36" s="1374">
        <v>3.7416950845521781</v>
      </c>
      <c r="D36" s="904">
        <v>-19.65562654920021</v>
      </c>
      <c r="E36" s="616">
        <v>3.2587284076293224</v>
      </c>
      <c r="F36" s="1374">
        <v>3.7416950845521781</v>
      </c>
      <c r="G36" s="904">
        <v>-12.907697340620139</v>
      </c>
      <c r="H36" s="1367">
        <v>1</v>
      </c>
      <c r="I36" s="1374">
        <v>0</v>
      </c>
      <c r="J36" s="751" t="s">
        <v>120</v>
      </c>
    </row>
    <row r="37" spans="1:10" ht="12.95" customHeight="1">
      <c r="A37" s="214" t="s">
        <v>607</v>
      </c>
      <c r="B37" s="616">
        <v>7.3022453072002564</v>
      </c>
      <c r="C37" s="1374">
        <v>7.4614293700915706</v>
      </c>
      <c r="D37" s="904">
        <v>-2.1334258490657065</v>
      </c>
      <c r="E37" s="616">
        <v>7.3531702252773039</v>
      </c>
      <c r="F37" s="1374">
        <v>7.4552256016687268</v>
      </c>
      <c r="G37" s="904">
        <v>-1.3689106385805339</v>
      </c>
      <c r="H37" s="1374">
        <v>4.8011824741391447</v>
      </c>
      <c r="I37" s="1374">
        <v>9.5189030564289432</v>
      </c>
      <c r="J37" s="904">
        <v>-49.56159921287896</v>
      </c>
    </row>
    <row r="38" spans="1:10" ht="12.95" customHeight="1">
      <c r="A38" s="214" t="s">
        <v>608</v>
      </c>
      <c r="B38" s="616">
        <v>8.2645860406196778</v>
      </c>
      <c r="C38" s="1374">
        <v>8.9220094999852382</v>
      </c>
      <c r="D38" s="904">
        <v>-7.3685581635689612</v>
      </c>
      <c r="E38" s="616">
        <v>8.2911629490737244</v>
      </c>
      <c r="F38" s="1374">
        <v>8.9229399053957259</v>
      </c>
      <c r="G38" s="904">
        <v>-7.0803677153531419</v>
      </c>
      <c r="H38" s="1374">
        <v>7.6980200211101817</v>
      </c>
      <c r="I38" s="1374">
        <v>8.5620168584064213</v>
      </c>
      <c r="J38" s="904">
        <v>-10.09104340232575</v>
      </c>
    </row>
    <row r="39" spans="1:10" ht="12.95" customHeight="1">
      <c r="A39" s="214" t="s">
        <v>609</v>
      </c>
      <c r="B39" s="616">
        <v>5.4025769646800947</v>
      </c>
      <c r="C39" s="1374">
        <v>5.9336284056082755</v>
      </c>
      <c r="D39" s="904">
        <v>-8.9498600961638868</v>
      </c>
      <c r="E39" s="616">
        <v>5.4532137401688248</v>
      </c>
      <c r="F39" s="1374">
        <v>5.9358105297727226</v>
      </c>
      <c r="G39" s="904">
        <v>-8.1302593333007938</v>
      </c>
      <c r="H39" s="1374">
        <v>4.4428452996783525</v>
      </c>
      <c r="I39" s="1374">
        <v>5</v>
      </c>
      <c r="J39" s="904">
        <v>-11.143094006432952</v>
      </c>
    </row>
    <row r="40" spans="1:10" ht="12.95" customHeight="1">
      <c r="A40" s="214" t="s">
        <v>610</v>
      </c>
      <c r="B40" s="616">
        <v>7.2573503393913921</v>
      </c>
      <c r="C40" s="1374">
        <v>7.782504775063237</v>
      </c>
      <c r="D40" s="904">
        <v>-6.7478845288286742</v>
      </c>
      <c r="E40" s="616">
        <v>7.1908737432764465</v>
      </c>
      <c r="F40" s="1374">
        <v>7.7860830931193119</v>
      </c>
      <c r="G40" s="904">
        <v>-7.6445286124529277</v>
      </c>
      <c r="H40" s="1374">
        <v>9.2005801793598909</v>
      </c>
      <c r="I40" s="1374">
        <v>6.6436398956857889</v>
      </c>
      <c r="J40" s="904">
        <v>38.487039090341348</v>
      </c>
    </row>
    <row r="41" spans="1:10" ht="12.95" customHeight="1">
      <c r="A41" s="214" t="s">
        <v>611</v>
      </c>
      <c r="B41" s="616">
        <v>8.7643492421470004</v>
      </c>
      <c r="C41" s="1374">
        <v>9.2486674394572557</v>
      </c>
      <c r="D41" s="904">
        <v>-5.2366267949480623</v>
      </c>
      <c r="E41" s="616">
        <v>8.6758840384676095</v>
      </c>
      <c r="F41" s="1374">
        <v>9.2068005524596437</v>
      </c>
      <c r="G41" s="904">
        <v>-5.7665690808322845</v>
      </c>
      <c r="H41" s="1374">
        <v>10.662190963298345</v>
      </c>
      <c r="I41" s="1374">
        <v>17.436928539214023</v>
      </c>
      <c r="J41" s="904">
        <v>-38.852814936299851</v>
      </c>
    </row>
    <row r="42" spans="1:10" ht="12.95" customHeight="1">
      <c r="A42" s="1375" t="s">
        <v>219</v>
      </c>
      <c r="B42" s="155"/>
      <c r="C42" s="157"/>
      <c r="D42" s="906"/>
      <c r="E42" s="155"/>
      <c r="F42" s="157"/>
      <c r="G42" s="906"/>
      <c r="H42" s="156"/>
      <c r="I42" s="157"/>
      <c r="J42" s="906"/>
    </row>
    <row r="43" spans="1:10" ht="12.95" customHeight="1">
      <c r="A43" s="215" t="s">
        <v>228</v>
      </c>
      <c r="B43" s="372">
        <v>46583.572500410584</v>
      </c>
      <c r="C43" s="369">
        <v>34134.425966129136</v>
      </c>
      <c r="D43" s="904">
        <v>36.470941525820507</v>
      </c>
      <c r="E43" s="1211">
        <v>44508.855256140734</v>
      </c>
      <c r="F43" s="369">
        <v>33960.783204199462</v>
      </c>
      <c r="G43" s="904">
        <v>31.059566525653448</v>
      </c>
      <c r="H43" s="1212">
        <v>2074.7172442704737</v>
      </c>
      <c r="I43" s="369">
        <v>173.64276192957138</v>
      </c>
      <c r="J43" s="904">
        <v>1094.8193067281252</v>
      </c>
    </row>
    <row r="44" spans="1:10" ht="12.95" customHeight="1">
      <c r="A44" s="1375" t="s">
        <v>235</v>
      </c>
      <c r="B44" s="237"/>
      <c r="C44" s="157"/>
      <c r="D44" s="905"/>
      <c r="E44" s="237"/>
      <c r="F44" s="157"/>
      <c r="G44" s="905"/>
      <c r="H44" s="157"/>
      <c r="I44" s="157"/>
      <c r="J44" s="905"/>
    </row>
    <row r="45" spans="1:10" ht="12.95" customHeight="1">
      <c r="A45" s="214" t="s">
        <v>621</v>
      </c>
      <c r="B45" s="372">
        <v>41115.783813170674</v>
      </c>
      <c r="C45" s="369">
        <v>30631.210538074822</v>
      </c>
      <c r="D45" s="904">
        <v>34.228400023771343</v>
      </c>
      <c r="E45" s="1211">
        <v>39326.444703566842</v>
      </c>
      <c r="F45" s="369">
        <v>30482.192159023551</v>
      </c>
      <c r="G45" s="904">
        <v>29.014489831976054</v>
      </c>
      <c r="H45" s="1212">
        <v>1789.3391096031048</v>
      </c>
      <c r="I45" s="369">
        <v>149.01837905137316</v>
      </c>
      <c r="J45" s="904">
        <v>1100.7506194831453</v>
      </c>
    </row>
    <row r="46" spans="1:10" ht="12.95" customHeight="1">
      <c r="A46" s="214" t="s">
        <v>622</v>
      </c>
      <c r="B46" s="372">
        <v>38625.389567814142</v>
      </c>
      <c r="C46" s="369">
        <v>28797.316798936532</v>
      </c>
      <c r="D46" s="904">
        <v>34.128432303250399</v>
      </c>
      <c r="E46" s="1211">
        <v>36971.888400954347</v>
      </c>
      <c r="F46" s="369">
        <v>28651.248621908275</v>
      </c>
      <c r="G46" s="904">
        <v>29.041107034629078</v>
      </c>
      <c r="H46" s="1212">
        <v>1653.5011668589898</v>
      </c>
      <c r="I46" s="369">
        <v>146.06817702833035</v>
      </c>
      <c r="J46" s="904">
        <v>1032.0064373352784</v>
      </c>
    </row>
    <row r="47" spans="1:10" ht="12.95" customHeight="1">
      <c r="A47" s="214" t="s">
        <v>623</v>
      </c>
      <c r="B47" s="372">
        <v>2557.3508426286489</v>
      </c>
      <c r="C47" s="369">
        <v>2020.3372803757013</v>
      </c>
      <c r="D47" s="904">
        <v>26.580391673665726</v>
      </c>
      <c r="E47" s="1211">
        <v>2421.5128998845312</v>
      </c>
      <c r="F47" s="369">
        <v>2018.909600875181</v>
      </c>
      <c r="G47" s="904">
        <v>19.941620904414179</v>
      </c>
      <c r="H47" s="1212">
        <v>135.83794274411517</v>
      </c>
      <c r="I47" s="369">
        <v>1.4276795005202914</v>
      </c>
      <c r="J47" s="904">
        <v>9414.5964269019441</v>
      </c>
    </row>
    <row r="48" spans="1:10" ht="12.95" customHeight="1">
      <c r="A48" s="214" t="s">
        <v>624</v>
      </c>
      <c r="B48" s="372">
        <v>514.87629882146075</v>
      </c>
      <c r="C48" s="369">
        <v>312.84345806547844</v>
      </c>
      <c r="D48" s="904">
        <v>64.579531886422444</v>
      </c>
      <c r="E48" s="1211">
        <v>514.87629882146075</v>
      </c>
      <c r="F48" s="369">
        <v>311.32093554295597</v>
      </c>
      <c r="G48" s="904">
        <v>65.384412045240765</v>
      </c>
      <c r="H48" s="1212">
        <v>0</v>
      </c>
      <c r="I48" s="369">
        <v>1.5225225225225225</v>
      </c>
      <c r="J48" s="751">
        <v>-100</v>
      </c>
    </row>
    <row r="49" spans="1:10" ht="12.95" customHeight="1">
      <c r="A49" s="214" t="s">
        <v>625</v>
      </c>
      <c r="B49" s="372">
        <v>694.33856028648438</v>
      </c>
      <c r="C49" s="369">
        <v>264.88567084421533</v>
      </c>
      <c r="D49" s="904">
        <v>162.1276409832071</v>
      </c>
      <c r="E49" s="1211">
        <v>648.09685251287908</v>
      </c>
      <c r="F49" s="369">
        <v>244.80460772358745</v>
      </c>
      <c r="G49" s="904">
        <v>164.74046323697263</v>
      </c>
      <c r="H49" s="1212">
        <v>46.241707773604958</v>
      </c>
      <c r="I49" s="369">
        <v>20.081063120627821</v>
      </c>
      <c r="J49" s="904">
        <v>130.27519756214602</v>
      </c>
    </row>
    <row r="50" spans="1:10" ht="12.95" customHeight="1">
      <c r="A50" s="214" t="s">
        <v>626</v>
      </c>
      <c r="B50" s="372">
        <v>541.24555636170919</v>
      </c>
      <c r="C50" s="369">
        <v>156.12010615567402</v>
      </c>
      <c r="D50" s="904">
        <v>246.68536275654986</v>
      </c>
      <c r="E50" s="1211">
        <v>495.00384858810412</v>
      </c>
      <c r="F50" s="369">
        <v>136.03904303504621</v>
      </c>
      <c r="G50" s="904">
        <v>263.86895816415137</v>
      </c>
      <c r="H50" s="1212">
        <v>46.241707773604958</v>
      </c>
      <c r="I50" s="369">
        <v>20.081063120627821</v>
      </c>
      <c r="J50" s="904">
        <v>130.27519756214602</v>
      </c>
    </row>
    <row r="51" spans="1:10" ht="12.95" customHeight="1">
      <c r="A51" s="214" t="s">
        <v>627</v>
      </c>
      <c r="B51" s="372">
        <v>73.650944155544835</v>
      </c>
      <c r="C51" s="369">
        <v>62.828800088893679</v>
      </c>
      <c r="D51" s="904">
        <v>17.224814179706406</v>
      </c>
      <c r="E51" s="1211">
        <v>73.650944155544835</v>
      </c>
      <c r="F51" s="369">
        <v>62.828800088893679</v>
      </c>
      <c r="G51" s="904">
        <v>17.224814179706406</v>
      </c>
      <c r="H51" s="1212">
        <v>0</v>
      </c>
      <c r="I51" s="369">
        <v>0</v>
      </c>
      <c r="J51" s="904" t="s">
        <v>120</v>
      </c>
    </row>
    <row r="52" spans="1:10" ht="12.95" customHeight="1">
      <c r="A52" s="214" t="s">
        <v>628</v>
      </c>
      <c r="B52" s="372">
        <v>87.734411022494626</v>
      </c>
      <c r="C52" s="369">
        <v>50.068828506810611</v>
      </c>
      <c r="D52" s="904">
        <v>75.227608951466777</v>
      </c>
      <c r="E52" s="1211">
        <v>87.734411022494626</v>
      </c>
      <c r="F52" s="369">
        <v>50.068828506810611</v>
      </c>
      <c r="G52" s="904">
        <v>75.227608951466777</v>
      </c>
      <c r="H52" s="1212">
        <v>0</v>
      </c>
      <c r="I52" s="369">
        <v>0</v>
      </c>
      <c r="J52" s="751" t="s">
        <v>120</v>
      </c>
    </row>
    <row r="53" spans="1:10" ht="12.95" customHeight="1">
      <c r="A53" s="214" t="s">
        <v>629</v>
      </c>
      <c r="B53" s="372">
        <v>897.47367558691155</v>
      </c>
      <c r="C53" s="369">
        <v>723.85096825827964</v>
      </c>
      <c r="D53" s="904">
        <v>23.985974315458947</v>
      </c>
      <c r="E53" s="1211">
        <v>875.37465836973854</v>
      </c>
      <c r="F53" s="369">
        <v>722.57518888178072</v>
      </c>
      <c r="G53" s="904">
        <v>21.146514831822859</v>
      </c>
      <c r="H53" s="1212">
        <v>22.099017217172836</v>
      </c>
      <c r="I53" s="369">
        <v>1.275779376498801</v>
      </c>
      <c r="J53" s="904">
        <v>1632.1974021731339</v>
      </c>
    </row>
    <row r="54" spans="1:10" ht="12.95" customHeight="1">
      <c r="A54" s="214" t="s">
        <v>630</v>
      </c>
      <c r="B54" s="372">
        <v>3645.7629358587396</v>
      </c>
      <c r="C54" s="369">
        <v>2901.0657752783186</v>
      </c>
      <c r="D54" s="904">
        <v>25.669778566429692</v>
      </c>
      <c r="E54" s="1211">
        <v>3462.2699380673585</v>
      </c>
      <c r="F54" s="369">
        <v>2888.9534578595262</v>
      </c>
      <c r="G54" s="904">
        <v>19.845126914319078</v>
      </c>
      <c r="H54" s="1212">
        <v>183.49299779138258</v>
      </c>
      <c r="I54" s="369">
        <v>12.112317418792239</v>
      </c>
      <c r="J54" s="904">
        <v>1414.9289062280807</v>
      </c>
    </row>
    <row r="55" spans="1:10" ht="12.95" customHeight="1">
      <c r="A55" s="214" t="s">
        <v>631</v>
      </c>
      <c r="B55" s="372">
        <v>139.30553134263161</v>
      </c>
      <c r="C55" s="369">
        <v>80.877043346735903</v>
      </c>
      <c r="D55" s="904">
        <v>72.24360038163266</v>
      </c>
      <c r="E55" s="1211">
        <v>139.30553134263161</v>
      </c>
      <c r="F55" s="369">
        <v>80.877043346735903</v>
      </c>
      <c r="G55" s="904">
        <v>72.24360038163266</v>
      </c>
      <c r="H55" s="1212">
        <v>0</v>
      </c>
      <c r="I55" s="369">
        <v>0</v>
      </c>
      <c r="J55" s="751" t="s">
        <v>120</v>
      </c>
    </row>
    <row r="56" spans="1:10" ht="12.95" customHeight="1">
      <c r="A56" s="214" t="s">
        <v>632</v>
      </c>
      <c r="B56" s="372">
        <v>97.448587406664089</v>
      </c>
      <c r="C56" s="369">
        <v>101.6668050468882</v>
      </c>
      <c r="D56" s="904">
        <v>-4.1490608840109573</v>
      </c>
      <c r="E56" s="1211">
        <v>97.448587406664089</v>
      </c>
      <c r="F56" s="369">
        <v>100.3910256703894</v>
      </c>
      <c r="G56" s="904">
        <v>-2.9309773897381208</v>
      </c>
      <c r="H56" s="1212">
        <v>0</v>
      </c>
      <c r="I56" s="369">
        <v>1.275779376498801</v>
      </c>
      <c r="J56" s="751">
        <v>-100</v>
      </c>
    </row>
    <row r="57" spans="1:10" ht="12.95" customHeight="1">
      <c r="A57" s="214" t="s">
        <v>633</v>
      </c>
      <c r="B57" s="372">
        <v>408.86396121870439</v>
      </c>
      <c r="C57" s="369">
        <v>61.638089870701741</v>
      </c>
      <c r="D57" s="904">
        <v>563.33003192730109</v>
      </c>
      <c r="E57" s="1211">
        <v>391.91230295413084</v>
      </c>
      <c r="F57" s="369">
        <v>61.638089870701741</v>
      </c>
      <c r="G57" s="904">
        <v>535.82811176700238</v>
      </c>
      <c r="H57" s="1212">
        <v>16.951658264573652</v>
      </c>
      <c r="I57" s="369">
        <v>0</v>
      </c>
      <c r="J57" s="751" t="s">
        <v>120</v>
      </c>
    </row>
    <row r="58" spans="1:10" s="14" customFormat="1" ht="12.95" customHeight="1">
      <c r="A58" s="214" t="s">
        <v>634</v>
      </c>
      <c r="B58" s="372">
        <v>1679.0318668417924</v>
      </c>
      <c r="C58" s="369">
        <v>777.06812818297772</v>
      </c>
      <c r="D58" s="904">
        <v>116.07267187342774</v>
      </c>
      <c r="E58" s="1211">
        <v>1632.338947422799</v>
      </c>
      <c r="F58" s="369">
        <v>776.12102673370237</v>
      </c>
      <c r="G58" s="904">
        <v>110.32015512999065</v>
      </c>
      <c r="H58" s="1212">
        <v>46.69291941899305</v>
      </c>
      <c r="I58" s="369">
        <v>0.94710144927536233</v>
      </c>
      <c r="J58" s="904">
        <v>4830.0863655861067</v>
      </c>
    </row>
    <row r="59" spans="1:10" ht="12.95" customHeight="1">
      <c r="A59" s="345" t="s">
        <v>635</v>
      </c>
      <c r="B59" s="1373">
        <v>42.512597019475358</v>
      </c>
      <c r="C59" s="382">
        <v>39.224066469139537</v>
      </c>
      <c r="D59" s="380">
        <v>8.3839612930575402</v>
      </c>
      <c r="E59" s="1213">
        <v>42.175884152259179</v>
      </c>
      <c r="F59" s="382">
        <v>39.223883752666929</v>
      </c>
      <c r="G59" s="380">
        <v>7.5260278105212741</v>
      </c>
      <c r="H59" s="1214">
        <v>49.688786843878901</v>
      </c>
      <c r="I59" s="382">
        <v>39.285919838273593</v>
      </c>
      <c r="J59" s="380">
        <v>26.479886555871101</v>
      </c>
    </row>
    <row r="60" spans="1:10" ht="3.75" customHeight="1"/>
    <row r="61" spans="1:10">
      <c r="A61" s="350" t="s">
        <v>262</v>
      </c>
    </row>
    <row r="62" spans="1:10" s="2" customFormat="1" ht="14.25">
      <c r="A62" s="251"/>
      <c r="B62" s="183"/>
      <c r="C62" s="229"/>
      <c r="D62" s="226"/>
      <c r="E62" s="223"/>
      <c r="F62" s="223"/>
      <c r="G62" s="223"/>
      <c r="H62" s="223"/>
      <c r="I62" s="223"/>
      <c r="J62" s="223"/>
    </row>
    <row r="63" spans="1:10" s="2" customFormat="1" ht="14.25">
      <c r="A63" s="251"/>
      <c r="B63" s="183"/>
      <c r="C63" s="223"/>
      <c r="D63" s="223"/>
      <c r="E63" s="223"/>
      <c r="F63" s="223"/>
      <c r="G63" s="223"/>
      <c r="H63" s="223"/>
      <c r="I63" s="223"/>
      <c r="J63" s="223"/>
    </row>
    <row r="64" spans="1:10">
      <c r="A64" s="251"/>
    </row>
    <row r="65" spans="1:1">
      <c r="A65" s="257"/>
    </row>
  </sheetData>
  <sheetProtection formatCells="0" formatColumns="0" formatRows="0" insertColumns="0" insertRows="0" insertHyperlinks="0" deleteColumns="0" deleteRows="0" sort="0" autoFilter="0" pivotTables="0"/>
  <mergeCells count="6">
    <mergeCell ref="A4:A5"/>
    <mergeCell ref="A1:J1"/>
    <mergeCell ref="A2:J2"/>
    <mergeCell ref="E4:G4"/>
    <mergeCell ref="H4:J4"/>
    <mergeCell ref="B4:D4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29"/>
  <dimension ref="A1:M77"/>
  <sheetViews>
    <sheetView showGridLines="0" workbookViewId="0">
      <selection activeCell="G36" sqref="G36"/>
    </sheetView>
  </sheetViews>
  <sheetFormatPr defaultColWidth="8.42578125" defaultRowHeight="12.75"/>
  <cols>
    <col min="1" max="1" width="32.5703125" style="3" customWidth="1"/>
    <col min="2" max="2" width="10.42578125" style="9" customWidth="1"/>
    <col min="3" max="4" width="10.42578125" style="3" customWidth="1"/>
    <col min="5" max="5" width="10.42578125" style="9" customWidth="1"/>
    <col min="6" max="6" width="10.42578125" style="85" customWidth="1"/>
    <col min="7" max="7" width="10.42578125" style="3" customWidth="1"/>
    <col min="8" max="8" width="10.42578125" style="13" customWidth="1"/>
    <col min="9" max="9" width="10.42578125" style="85" customWidth="1"/>
    <col min="10" max="10" width="10.42578125" style="3" customWidth="1"/>
  </cols>
  <sheetData>
    <row r="1" spans="1:13" ht="15.75">
      <c r="A1" s="1460" t="s">
        <v>1042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13" ht="15.75">
      <c r="A2" s="1460" t="s">
        <v>176</v>
      </c>
      <c r="B2" s="1460"/>
      <c r="C2" s="1460"/>
      <c r="D2" s="1460"/>
      <c r="E2" s="1460"/>
      <c r="F2" s="1460"/>
      <c r="G2" s="1460"/>
      <c r="H2" s="1460"/>
      <c r="I2" s="1460"/>
      <c r="J2" s="1460"/>
    </row>
    <row r="3" spans="1:13">
      <c r="A3" s="92"/>
      <c r="C3" s="111"/>
      <c r="D3" s="164"/>
      <c r="E3" s="83"/>
      <c r="F3" s="111"/>
      <c r="G3" s="164"/>
      <c r="H3" s="83"/>
      <c r="I3" s="111"/>
      <c r="J3" s="83"/>
      <c r="M3" s="1154"/>
    </row>
    <row r="4" spans="1:13">
      <c r="A4" s="1558" t="s">
        <v>679</v>
      </c>
      <c r="B4" s="1556" t="s">
        <v>166</v>
      </c>
      <c r="C4" s="1555"/>
      <c r="D4" s="1557"/>
      <c r="E4" s="1556" t="s">
        <v>177</v>
      </c>
      <c r="F4" s="1555"/>
      <c r="G4" s="1557"/>
      <c r="H4" s="1555" t="s">
        <v>178</v>
      </c>
      <c r="I4" s="1555"/>
      <c r="J4" s="1557"/>
    </row>
    <row r="5" spans="1:13" ht="24">
      <c r="A5" s="1560" t="s">
        <v>662</v>
      </c>
      <c r="B5" s="365">
        <v>2022</v>
      </c>
      <c r="C5" s="363">
        <v>2021</v>
      </c>
      <c r="D5" s="571" t="s">
        <v>663</v>
      </c>
      <c r="E5" s="362">
        <v>2022</v>
      </c>
      <c r="F5" s="363">
        <v>2021</v>
      </c>
      <c r="G5" s="571" t="s">
        <v>663</v>
      </c>
      <c r="H5" s="366">
        <v>2022</v>
      </c>
      <c r="I5" s="363">
        <v>2021</v>
      </c>
      <c r="J5" s="367" t="s">
        <v>663</v>
      </c>
    </row>
    <row r="6" spans="1:13" ht="12.95" customHeight="1">
      <c r="A6" s="222" t="s">
        <v>664</v>
      </c>
      <c r="B6" s="615">
        <v>23830972.750720929</v>
      </c>
      <c r="C6" s="507">
        <v>17435996.349308513</v>
      </c>
      <c r="D6" s="1223">
        <v>36.676862470586791</v>
      </c>
      <c r="E6" s="1378">
        <v>20545729.782297909</v>
      </c>
      <c r="F6" s="507">
        <v>16973579.098113503</v>
      </c>
      <c r="G6" s="1224">
        <v>21.04535916400463</v>
      </c>
      <c r="H6" s="508">
        <v>3285242.9683777955</v>
      </c>
      <c r="I6" s="507">
        <v>462417.25120200799</v>
      </c>
      <c r="J6" s="1224">
        <v>610.44991505791154</v>
      </c>
    </row>
    <row r="7" spans="1:13" ht="12.95" customHeight="1">
      <c r="A7" s="222" t="s">
        <v>665</v>
      </c>
      <c r="B7" s="615">
        <v>2740901.8430456393</v>
      </c>
      <c r="C7" s="508">
        <v>1990562.5836394648</v>
      </c>
      <c r="D7" s="1224">
        <v>37.694833891345645</v>
      </c>
      <c r="E7" s="615">
        <v>2387463.6993198311</v>
      </c>
      <c r="F7" s="508">
        <v>1955147.0116939496</v>
      </c>
      <c r="G7" s="1224">
        <v>22.111722803459166</v>
      </c>
      <c r="H7" s="508">
        <v>353438.14372580807</v>
      </c>
      <c r="I7" s="508">
        <v>35415.571946229546</v>
      </c>
      <c r="J7" s="1224">
        <v>897.97384117478919</v>
      </c>
    </row>
    <row r="8" spans="1:13" ht="12.95" customHeight="1">
      <c r="A8" s="1376" t="s">
        <v>580</v>
      </c>
      <c r="B8" s="155"/>
      <c r="C8" s="156"/>
      <c r="D8" s="1225"/>
      <c r="E8" s="155"/>
      <c r="F8" s="156"/>
      <c r="G8" s="1225"/>
      <c r="H8" s="156"/>
      <c r="I8" s="156"/>
      <c r="J8" s="1225"/>
    </row>
    <row r="9" spans="1:13" ht="12.95" customHeight="1">
      <c r="A9" s="1112" t="s">
        <v>581</v>
      </c>
      <c r="B9" s="615">
        <v>415733.0129670375</v>
      </c>
      <c r="C9" s="508">
        <v>364932.08319290099</v>
      </c>
      <c r="D9" s="1224">
        <v>13.920653215706281</v>
      </c>
      <c r="E9" s="615">
        <v>383616.09412847302</v>
      </c>
      <c r="F9" s="508">
        <v>349288.44082620752</v>
      </c>
      <c r="G9" s="1224">
        <v>9.827881283751271</v>
      </c>
      <c r="H9" s="508">
        <v>32116.918838564499</v>
      </c>
      <c r="I9" s="508">
        <v>15643.642366827295</v>
      </c>
      <c r="J9" s="1224">
        <v>105.30333080657206</v>
      </c>
    </row>
    <row r="10" spans="1:13" ht="12.95" customHeight="1">
      <c r="A10" s="1112" t="s">
        <v>582</v>
      </c>
      <c r="B10" s="615">
        <v>1109970.2729265932</v>
      </c>
      <c r="C10" s="508">
        <v>757549.55328159523</v>
      </c>
      <c r="D10" s="1224">
        <v>46.521144144084346</v>
      </c>
      <c r="E10" s="615">
        <v>925992.25412544701</v>
      </c>
      <c r="F10" s="508">
        <v>744891.77103341173</v>
      </c>
      <c r="G10" s="1224">
        <v>24.312321619661461</v>
      </c>
      <c r="H10" s="508">
        <v>183978.01880114625</v>
      </c>
      <c r="I10" s="508">
        <v>12657.782248397347</v>
      </c>
      <c r="J10" s="1224">
        <v>1353.4775143919105</v>
      </c>
    </row>
    <row r="11" spans="1:13" ht="12.95" customHeight="1">
      <c r="A11" s="1112" t="s">
        <v>583</v>
      </c>
      <c r="B11" s="615">
        <v>1215198.7505811739</v>
      </c>
      <c r="C11" s="508">
        <v>868080.9471770029</v>
      </c>
      <c r="D11" s="1224">
        <v>39.986801292321552</v>
      </c>
      <c r="E11" s="615">
        <v>1077855.3510761235</v>
      </c>
      <c r="F11" s="508">
        <v>860966.79984601948</v>
      </c>
      <c r="G11" s="1224">
        <v>25.191279300072168</v>
      </c>
      <c r="H11" s="508">
        <v>137343.39950505036</v>
      </c>
      <c r="I11" s="508">
        <v>7114.1473310058545</v>
      </c>
      <c r="J11" s="1224">
        <v>1830.5672642800282</v>
      </c>
    </row>
    <row r="12" spans="1:13" ht="12.95" customHeight="1">
      <c r="A12" s="1112" t="s">
        <v>584</v>
      </c>
      <c r="B12" s="616">
        <v>2.166523221072099</v>
      </c>
      <c r="C12" s="1374">
        <v>2.0854505028952244</v>
      </c>
      <c r="D12" s="1224">
        <v>3.8875397936475542</v>
      </c>
      <c r="E12" s="616">
        <v>2.154767259632095</v>
      </c>
      <c r="F12" s="1374">
        <v>2.1008462287065655</v>
      </c>
      <c r="G12" s="1224">
        <v>2.5666338729954274</v>
      </c>
      <c r="H12" s="1374">
        <v>2.2494528114462615</v>
      </c>
      <c r="I12" s="1374">
        <v>1.4847633929323767</v>
      </c>
      <c r="J12" s="1224">
        <v>51.502442891162545</v>
      </c>
    </row>
    <row r="13" spans="1:13" ht="12.95" customHeight="1">
      <c r="A13" s="1376" t="s">
        <v>585</v>
      </c>
      <c r="B13" s="155"/>
      <c r="C13" s="156"/>
      <c r="D13" s="1225"/>
      <c r="E13" s="155"/>
      <c r="F13" s="156"/>
      <c r="G13" s="1225"/>
      <c r="H13" s="156"/>
      <c r="I13" s="156"/>
      <c r="J13" s="1225"/>
    </row>
    <row r="14" spans="1:13" ht="12.95" customHeight="1">
      <c r="A14" s="215" t="s">
        <v>586</v>
      </c>
      <c r="B14" s="615">
        <v>2740901.8430456393</v>
      </c>
      <c r="C14" s="508">
        <v>1990562.5836394648</v>
      </c>
      <c r="D14" s="1224">
        <v>37.694833891345645</v>
      </c>
      <c r="E14" s="615">
        <v>2387463.6993198311</v>
      </c>
      <c r="F14" s="508">
        <v>1955147.0116939496</v>
      </c>
      <c r="G14" s="1224">
        <v>22.111722803459166</v>
      </c>
      <c r="H14" s="508">
        <v>353438.14372580807</v>
      </c>
      <c r="I14" s="508">
        <v>35415.571946229546</v>
      </c>
      <c r="J14" s="1224">
        <v>897.97384117478919</v>
      </c>
    </row>
    <row r="15" spans="1:13" ht="12.95" customHeight="1">
      <c r="A15" s="222" t="s">
        <v>588</v>
      </c>
      <c r="B15" s="616">
        <v>1</v>
      </c>
      <c r="C15" s="1374">
        <v>1</v>
      </c>
      <c r="D15" s="1224">
        <v>0</v>
      </c>
      <c r="E15" s="616">
        <v>1</v>
      </c>
      <c r="F15" s="1374">
        <v>1</v>
      </c>
      <c r="G15" s="1224">
        <v>0</v>
      </c>
      <c r="H15" s="1374">
        <v>1</v>
      </c>
      <c r="I15" s="1374">
        <v>1</v>
      </c>
      <c r="J15" s="1224">
        <v>0</v>
      </c>
    </row>
    <row r="16" spans="1:13" ht="12.95" customHeight="1">
      <c r="A16" s="1375" t="s">
        <v>589</v>
      </c>
      <c r="B16" s="155"/>
      <c r="C16" s="156"/>
      <c r="D16" s="1225"/>
      <c r="E16" s="155"/>
      <c r="F16" s="156"/>
      <c r="G16" s="1225"/>
      <c r="H16" s="156"/>
      <c r="I16" s="156"/>
      <c r="J16" s="1225"/>
    </row>
    <row r="17" spans="1:10" ht="12.95" customHeight="1">
      <c r="A17" s="215" t="s">
        <v>590</v>
      </c>
      <c r="B17" s="615">
        <v>103267.0637572188</v>
      </c>
      <c r="C17" s="508">
        <v>39519.623216033229</v>
      </c>
      <c r="D17" s="1224">
        <v>161.30579027211738</v>
      </c>
      <c r="E17" s="615">
        <v>80257.935450729667</v>
      </c>
      <c r="F17" s="508">
        <v>38751.48007403341</v>
      </c>
      <c r="G17" s="1224">
        <v>107.10934213970553</v>
      </c>
      <c r="H17" s="508">
        <v>23009.128306494262</v>
      </c>
      <c r="I17" s="508">
        <v>768.14314199933449</v>
      </c>
      <c r="J17" s="1224">
        <v>2895.4219530757973</v>
      </c>
    </row>
    <row r="18" spans="1:10" ht="12.95" customHeight="1">
      <c r="A18" s="215" t="s">
        <v>591</v>
      </c>
      <c r="B18" s="615">
        <v>621333.1270004086</v>
      </c>
      <c r="C18" s="508">
        <v>404760.4724900428</v>
      </c>
      <c r="D18" s="1224">
        <v>53.506374567169111</v>
      </c>
      <c r="E18" s="615">
        <v>517853.9454876465</v>
      </c>
      <c r="F18" s="508">
        <v>400219.76171828795</v>
      </c>
      <c r="G18" s="1224">
        <v>29.392397632818668</v>
      </c>
      <c r="H18" s="508">
        <v>103479.18151289977</v>
      </c>
      <c r="I18" s="508">
        <v>4540.7107717609215</v>
      </c>
      <c r="J18" s="1224">
        <v>2178.9203434062765</v>
      </c>
    </row>
    <row r="19" spans="1:10" ht="12.95" customHeight="1">
      <c r="A19" s="215" t="s">
        <v>592</v>
      </c>
      <c r="B19" s="615">
        <v>66222.023401999002</v>
      </c>
      <c r="C19" s="508">
        <v>22181.801075458432</v>
      </c>
      <c r="D19" s="1224">
        <v>198.54213901172309</v>
      </c>
      <c r="E19" s="615">
        <v>49719.822182850883</v>
      </c>
      <c r="F19" s="508">
        <v>21702.179234408719</v>
      </c>
      <c r="G19" s="1224">
        <v>129.10059697608759</v>
      </c>
      <c r="H19" s="508">
        <v>16502.201219150546</v>
      </c>
      <c r="I19" s="508">
        <v>479.62184104982504</v>
      </c>
      <c r="J19" s="1224">
        <v>3340.66925372488</v>
      </c>
    </row>
    <row r="20" spans="1:10" ht="12.95" customHeight="1">
      <c r="A20" s="215" t="s">
        <v>593</v>
      </c>
      <c r="B20" s="615">
        <v>2082515.8691107377</v>
      </c>
      <c r="C20" s="508">
        <v>1568461.4090138094</v>
      </c>
      <c r="D20" s="1224">
        <v>32.774441063242143</v>
      </c>
      <c r="E20" s="615">
        <v>1839071.6405683879</v>
      </c>
      <c r="F20" s="508">
        <v>1537877.9491410921</v>
      </c>
      <c r="G20" s="1224">
        <v>19.585019187999485</v>
      </c>
      <c r="H20" s="508">
        <v>243444.22854450808</v>
      </c>
      <c r="I20" s="508">
        <v>30583.459873519434</v>
      </c>
      <c r="J20" s="1224">
        <v>695.99963362972312</v>
      </c>
    </row>
    <row r="21" spans="1:10" ht="12.95" customHeight="1">
      <c r="A21" s="1375" t="s">
        <v>181</v>
      </c>
      <c r="B21" s="155"/>
      <c r="C21" s="156"/>
      <c r="D21" s="1225"/>
      <c r="E21" s="155"/>
      <c r="F21" s="156"/>
      <c r="G21" s="1225"/>
      <c r="H21" s="156"/>
      <c r="I21" s="156"/>
      <c r="J21" s="1225"/>
    </row>
    <row r="22" spans="1:10" ht="12.95" customHeight="1">
      <c r="A22" s="349" t="s">
        <v>594</v>
      </c>
      <c r="B22" s="615">
        <v>1786265.7046072986</v>
      </c>
      <c r="C22" s="508">
        <v>1224944.6428803024</v>
      </c>
      <c r="D22" s="1224">
        <v>45.824198259859372</v>
      </c>
      <c r="E22" s="615">
        <v>1487632.8387952854</v>
      </c>
      <c r="F22" s="508">
        <v>1199545.0861547531</v>
      </c>
      <c r="G22" s="1224">
        <v>24.016417220633436</v>
      </c>
      <c r="H22" s="508">
        <v>298632.86581257475</v>
      </c>
      <c r="I22" s="508">
        <v>25399.55672622655</v>
      </c>
      <c r="J22" s="1224">
        <v>1075.7404628413005</v>
      </c>
    </row>
    <row r="23" spans="1:10" ht="12.95" customHeight="1">
      <c r="A23" s="349" t="s">
        <v>595</v>
      </c>
      <c r="B23" s="615">
        <v>876418.89057329728</v>
      </c>
      <c r="C23" s="508">
        <v>624845.39481552667</v>
      </c>
      <c r="D23" s="1224">
        <v>40.261718793981458</v>
      </c>
      <c r="E23" s="615">
        <v>779808.93461758771</v>
      </c>
      <c r="F23" s="508">
        <v>615057.67565500003</v>
      </c>
      <c r="G23" s="1224">
        <v>26.786310533745848</v>
      </c>
      <c r="H23" s="508">
        <v>96609.955955388417</v>
      </c>
      <c r="I23" s="508">
        <v>9787.7191604853106</v>
      </c>
      <c r="J23" s="1224">
        <v>887.05279924069805</v>
      </c>
    </row>
    <row r="24" spans="1:10" ht="12.95" customHeight="1">
      <c r="A24" s="349" t="s">
        <v>596</v>
      </c>
      <c r="B24" s="615">
        <v>864258.60429684143</v>
      </c>
      <c r="C24" s="508">
        <v>616139.40986186906</v>
      </c>
      <c r="D24" s="1224">
        <v>40.269976317632029</v>
      </c>
      <c r="E24" s="615">
        <v>768951.07128872222</v>
      </c>
      <c r="F24" s="508">
        <v>606365.95680769347</v>
      </c>
      <c r="G24" s="1224">
        <v>26.813034712071083</v>
      </c>
      <c r="H24" s="508">
        <v>95307.533007812221</v>
      </c>
      <c r="I24" s="508">
        <v>9773.4530540836513</v>
      </c>
      <c r="J24" s="1224">
        <v>875.16745085289767</v>
      </c>
    </row>
    <row r="25" spans="1:10" ht="12.95" customHeight="1">
      <c r="A25" s="349" t="s">
        <v>1260</v>
      </c>
      <c r="B25" s="615">
        <v>15055.928566592556</v>
      </c>
      <c r="C25" s="508">
        <v>8132.9683114142899</v>
      </c>
      <c r="D25" s="1224">
        <v>85.122184055016831</v>
      </c>
      <c r="E25" s="615">
        <v>13049.173666959621</v>
      </c>
      <c r="F25" s="508">
        <v>8086.3537939127473</v>
      </c>
      <c r="G25" s="1224">
        <v>61.372776897082957</v>
      </c>
      <c r="H25" s="508">
        <v>2006.7548996328951</v>
      </c>
      <c r="I25" s="508">
        <v>46.614517501540369</v>
      </c>
      <c r="J25" s="1224">
        <v>4204.9998309358925</v>
      </c>
    </row>
    <row r="26" spans="1:10" ht="12.95" customHeight="1">
      <c r="A26" s="349" t="s">
        <v>598</v>
      </c>
      <c r="B26" s="615">
        <v>22959.435238933744</v>
      </c>
      <c r="C26" s="508">
        <v>14288.736345851456</v>
      </c>
      <c r="D26" s="1224">
        <v>60.682055314147561</v>
      </c>
      <c r="E26" s="615">
        <v>19739.910552225836</v>
      </c>
      <c r="F26" s="508">
        <v>14224.65400080232</v>
      </c>
      <c r="G26" s="1224">
        <v>38.772518130229642</v>
      </c>
      <c r="H26" s="508">
        <v>3219.5246867075962</v>
      </c>
      <c r="I26" s="508">
        <v>64.082345049123361</v>
      </c>
      <c r="J26" s="1224">
        <v>4924.0431810658883</v>
      </c>
    </row>
    <row r="27" spans="1:10" ht="12.95" customHeight="1">
      <c r="A27" s="349" t="s">
        <v>599</v>
      </c>
      <c r="B27" s="615">
        <v>349881.41277153027</v>
      </c>
      <c r="C27" s="508">
        <v>196264.199736807</v>
      </c>
      <c r="D27" s="1224">
        <v>78.270623598560547</v>
      </c>
      <c r="E27" s="615">
        <v>325219.68116335489</v>
      </c>
      <c r="F27" s="508">
        <v>194266.35920343176</v>
      </c>
      <c r="G27" s="1224">
        <v>67.409160544771154</v>
      </c>
      <c r="H27" s="508">
        <v>24661.73160819893</v>
      </c>
      <c r="I27" s="508">
        <v>1997.8405333741719</v>
      </c>
      <c r="J27" s="1224">
        <v>1134.4194241843466</v>
      </c>
    </row>
    <row r="28" spans="1:10" ht="12.95" customHeight="1">
      <c r="A28" s="349" t="s">
        <v>216</v>
      </c>
      <c r="B28" s="615">
        <v>496998.81175056018</v>
      </c>
      <c r="C28" s="508">
        <v>310026.04284597444</v>
      </c>
      <c r="D28" s="1224">
        <v>60.308729933851588</v>
      </c>
      <c r="E28" s="615">
        <v>445831.84142527782</v>
      </c>
      <c r="F28" s="508">
        <v>306675.74480214255</v>
      </c>
      <c r="G28" s="1224">
        <v>45.375644791509153</v>
      </c>
      <c r="H28" s="508">
        <v>51166.970325277718</v>
      </c>
      <c r="I28" s="508">
        <v>3350.2980438251575</v>
      </c>
      <c r="J28" s="1224">
        <v>1427.2363728827695</v>
      </c>
    </row>
    <row r="29" spans="1:10" ht="12.95" customHeight="1">
      <c r="A29" s="349" t="s">
        <v>600</v>
      </c>
      <c r="B29" s="615">
        <v>192766.85157296268</v>
      </c>
      <c r="C29" s="508">
        <v>93176.873992308276</v>
      </c>
      <c r="D29" s="1224">
        <v>106.8827202647682</v>
      </c>
      <c r="E29" s="615">
        <v>165853.13839661799</v>
      </c>
      <c r="F29" s="508">
        <v>92387.780590682349</v>
      </c>
      <c r="G29" s="1224">
        <v>79.518478889993901</v>
      </c>
      <c r="H29" s="508">
        <v>26913.713176383997</v>
      </c>
      <c r="I29" s="508">
        <v>789.09340162516651</v>
      </c>
      <c r="J29" s="1224">
        <v>3310.7132464869464</v>
      </c>
    </row>
    <row r="30" spans="1:10" ht="12.95" customHeight="1">
      <c r="A30" s="349" t="s">
        <v>601</v>
      </c>
      <c r="B30" s="615">
        <v>419631.17397639481</v>
      </c>
      <c r="C30" s="508">
        <v>270619.90390167024</v>
      </c>
      <c r="D30" s="1224">
        <v>55.06293806418163</v>
      </c>
      <c r="E30" s="615">
        <v>378564.38303876406</v>
      </c>
      <c r="F30" s="508">
        <v>267520.79208998004</v>
      </c>
      <c r="G30" s="1224">
        <v>41.508396443232257</v>
      </c>
      <c r="H30" s="508">
        <v>41066.790937664809</v>
      </c>
      <c r="I30" s="508">
        <v>3099.1118117042438</v>
      </c>
      <c r="J30" s="1224">
        <v>1225.1148533128148</v>
      </c>
    </row>
    <row r="31" spans="1:10" ht="12.95" customHeight="1">
      <c r="A31" s="1376" t="s">
        <v>602</v>
      </c>
      <c r="B31" s="155"/>
      <c r="C31" s="156"/>
      <c r="D31" s="1225"/>
      <c r="E31" s="155"/>
      <c r="F31" s="156"/>
      <c r="G31" s="1225"/>
      <c r="H31" s="156"/>
      <c r="I31" s="156"/>
      <c r="J31" s="1225"/>
    </row>
    <row r="32" spans="1:10" ht="12.95" customHeight="1">
      <c r="A32" s="214" t="s">
        <v>603</v>
      </c>
      <c r="B32" s="616">
        <v>6.7597126364352347</v>
      </c>
      <c r="C32" s="1374">
        <v>7.2594192162695519</v>
      </c>
      <c r="D32" s="1224">
        <v>-6.8835614110064451</v>
      </c>
      <c r="E32" s="616">
        <v>6.6314213734271767</v>
      </c>
      <c r="F32" s="1374">
        <v>7.1520964496621255</v>
      </c>
      <c r="G32" s="1224">
        <v>-7.2800343213988095</v>
      </c>
      <c r="H32" s="1374">
        <v>7.3987926494880316</v>
      </c>
      <c r="I32" s="1374">
        <v>12.327952447147856</v>
      </c>
      <c r="J32" s="1224">
        <v>-39.983604891339553</v>
      </c>
    </row>
    <row r="33" spans="1:10" ht="12.95" customHeight="1">
      <c r="A33" s="214" t="s">
        <v>604</v>
      </c>
      <c r="B33" s="616">
        <v>6.9432465974632382</v>
      </c>
      <c r="C33" s="1374">
        <v>7.4363771591624399</v>
      </c>
      <c r="D33" s="1224">
        <v>-6.6313280128833973</v>
      </c>
      <c r="E33" s="616">
        <v>6.9542414296737842</v>
      </c>
      <c r="F33" s="1374">
        <v>7.3956379859004651</v>
      </c>
      <c r="G33" s="1224">
        <v>-5.9683364311258646</v>
      </c>
      <c r="H33" s="1374">
        <v>6.8545391496876844</v>
      </c>
      <c r="I33" s="1374">
        <v>9.9639227091107649</v>
      </c>
      <c r="J33" s="1224">
        <v>-31.206419903076299</v>
      </c>
    </row>
    <row r="34" spans="1:10" ht="12.95" customHeight="1">
      <c r="A34" s="214" t="s">
        <v>605</v>
      </c>
      <c r="B34" s="616">
        <v>3.636488292132416</v>
      </c>
      <c r="C34" s="1374">
        <v>4.6690019812442838</v>
      </c>
      <c r="D34" s="1224">
        <v>-22.114226836046534</v>
      </c>
      <c r="E34" s="616">
        <v>3.8569444298743405</v>
      </c>
      <c r="F34" s="1374">
        <v>4.6797858703674118</v>
      </c>
      <c r="G34" s="1224">
        <v>-17.58288655263771</v>
      </c>
      <c r="H34" s="1374">
        <v>2.2029447996671379</v>
      </c>
      <c r="I34" s="1374">
        <v>2.7982898641240128</v>
      </c>
      <c r="J34" s="1224">
        <v>-21.275317903609814</v>
      </c>
    </row>
    <row r="35" spans="1:10" ht="12.95" customHeight="1">
      <c r="A35" s="214" t="s">
        <v>606</v>
      </c>
      <c r="B35" s="616">
        <v>3.4990918199443972</v>
      </c>
      <c r="C35" s="1374">
        <v>4.0328165845833253</v>
      </c>
      <c r="D35" s="1224">
        <v>-13.23454100737569</v>
      </c>
      <c r="E35" s="616">
        <v>3.6182391536035352</v>
      </c>
      <c r="F35" s="1374">
        <v>4.0317468191367336</v>
      </c>
      <c r="G35" s="1224">
        <v>-10.256290488541575</v>
      </c>
      <c r="H35" s="1374">
        <v>2.7685623356766627</v>
      </c>
      <c r="I35" s="1374">
        <v>4.2702773599070154</v>
      </c>
      <c r="J35" s="1224">
        <v>-35.16668585347</v>
      </c>
    </row>
    <row r="36" spans="1:10" ht="12.95" customHeight="1">
      <c r="A36" s="214" t="s">
        <v>607</v>
      </c>
      <c r="B36" s="616">
        <v>6.2469369428148358</v>
      </c>
      <c r="C36" s="1374">
        <v>7.1076339992570512</v>
      </c>
      <c r="D36" s="1224">
        <v>-12.109473511609947</v>
      </c>
      <c r="E36" s="616">
        <v>6.353708923314425</v>
      </c>
      <c r="F36" s="1374">
        <v>7.1063437706311117</v>
      </c>
      <c r="G36" s="1224">
        <v>-10.591027842294288</v>
      </c>
      <c r="H36" s="1374">
        <v>4.8389113423858348</v>
      </c>
      <c r="I36" s="1374">
        <v>7.2330934708788881</v>
      </c>
      <c r="J36" s="1224">
        <v>-33.100389731340471</v>
      </c>
    </row>
    <row r="37" spans="1:10" ht="12.95" customHeight="1">
      <c r="A37" s="214" t="s">
        <v>608</v>
      </c>
      <c r="B37" s="616">
        <v>6.911071409827751</v>
      </c>
      <c r="C37" s="1374">
        <v>7.9709233973041105</v>
      </c>
      <c r="D37" s="1224">
        <v>-13.296476890429254</v>
      </c>
      <c r="E37" s="616">
        <v>7.054303987722859</v>
      </c>
      <c r="F37" s="1374">
        <v>7.9371705937532893</v>
      </c>
      <c r="G37" s="1224">
        <v>-11.123190507273007</v>
      </c>
      <c r="H37" s="1374">
        <v>5.6630466870599898</v>
      </c>
      <c r="I37" s="1374">
        <v>11.060548867244009</v>
      </c>
      <c r="J37" s="1224">
        <v>-48.799587117858202</v>
      </c>
    </row>
    <row r="38" spans="1:10" ht="12.95" customHeight="1">
      <c r="A38" s="214" t="s">
        <v>609</v>
      </c>
      <c r="B38" s="616">
        <v>4.2767580268528693</v>
      </c>
      <c r="C38" s="1374">
        <v>5.4235685245753587</v>
      </c>
      <c r="D38" s="1224">
        <v>-21.144943454222876</v>
      </c>
      <c r="E38" s="616">
        <v>4.4302515593978189</v>
      </c>
      <c r="F38" s="1374">
        <v>5.4368125486463814</v>
      </c>
      <c r="G38" s="1224">
        <v>-18.513807129494818</v>
      </c>
      <c r="H38" s="1374">
        <v>3.3308690694532768</v>
      </c>
      <c r="I38" s="1374">
        <v>3.8729460158938123</v>
      </c>
      <c r="J38" s="1224">
        <v>-13.996501480164136</v>
      </c>
    </row>
    <row r="39" spans="1:10" ht="12.95" customHeight="1">
      <c r="A39" s="214" t="s">
        <v>610</v>
      </c>
      <c r="B39" s="616">
        <v>6.2206462739537569</v>
      </c>
      <c r="C39" s="1374">
        <v>7.2642205889112699</v>
      </c>
      <c r="D39" s="1224">
        <v>-14.365950237669189</v>
      </c>
      <c r="E39" s="616">
        <v>6.3668488632233213</v>
      </c>
      <c r="F39" s="1374">
        <v>7.221280422773563</v>
      </c>
      <c r="G39" s="1224">
        <v>-11.832133770288756</v>
      </c>
      <c r="H39" s="1374">
        <v>4.8729126979476041</v>
      </c>
      <c r="I39" s="1374">
        <v>10.970891388675271</v>
      </c>
      <c r="J39" s="1224">
        <v>-55.583256407244349</v>
      </c>
    </row>
    <row r="40" spans="1:10" ht="12.95" customHeight="1">
      <c r="A40" s="214" t="s">
        <v>611</v>
      </c>
      <c r="B40" s="616">
        <v>8.6945983440554642</v>
      </c>
      <c r="C40" s="1374">
        <v>8.7593309010306211</v>
      </c>
      <c r="D40" s="1224">
        <v>-0.73901257649189311</v>
      </c>
      <c r="E40" s="616">
        <v>8.605672114784916</v>
      </c>
      <c r="F40" s="1374">
        <v>8.6814848175572763</v>
      </c>
      <c r="G40" s="1224">
        <v>-0.87326885164894508</v>
      </c>
      <c r="H40" s="1374">
        <v>9.2953055329610184</v>
      </c>
      <c r="I40" s="1374">
        <v>13.056890678035158</v>
      </c>
      <c r="J40" s="1224">
        <v>-28.809195372999742</v>
      </c>
    </row>
    <row r="41" spans="1:10" ht="12.95" customHeight="1">
      <c r="A41" s="1375" t="s">
        <v>219</v>
      </c>
      <c r="B41" s="155"/>
      <c r="C41" s="156"/>
      <c r="D41" s="1225"/>
      <c r="E41" s="155"/>
      <c r="F41" s="157"/>
      <c r="G41" s="1225"/>
      <c r="H41" s="156"/>
      <c r="I41" s="156"/>
      <c r="J41" s="1225"/>
    </row>
    <row r="42" spans="1:10" ht="12.95" customHeight="1">
      <c r="A42" s="1111" t="s">
        <v>612</v>
      </c>
      <c r="B42" s="615">
        <v>1808437.6682618989</v>
      </c>
      <c r="C42" s="508">
        <v>1234269.3325757873</v>
      </c>
      <c r="D42" s="1224">
        <v>46.518885346351759</v>
      </c>
      <c r="E42" s="615">
        <v>1537626.3596116425</v>
      </c>
      <c r="F42" s="508">
        <v>1213424.4442887637</v>
      </c>
      <c r="G42" s="1224">
        <v>26.717931787908444</v>
      </c>
      <c r="H42" s="508">
        <v>270811.30865087901</v>
      </c>
      <c r="I42" s="508">
        <v>20844.888287533024</v>
      </c>
      <c r="J42" s="1224">
        <v>1199.1737106734543</v>
      </c>
    </row>
    <row r="43" spans="1:10" ht="12.95" customHeight="1">
      <c r="A43" s="215" t="s">
        <v>613</v>
      </c>
      <c r="B43" s="615">
        <v>1574321.7362814052</v>
      </c>
      <c r="C43" s="508">
        <v>1098910.2519721421</v>
      </c>
      <c r="D43" s="1224">
        <v>43.262084729492088</v>
      </c>
      <c r="E43" s="615">
        <v>1342667.1575786506</v>
      </c>
      <c r="F43" s="508">
        <v>1080280.0174829548</v>
      </c>
      <c r="G43" s="1224">
        <v>24.288808072841729</v>
      </c>
      <c r="H43" s="508">
        <v>231654.57870532415</v>
      </c>
      <c r="I43" s="508">
        <v>18630.234489297971</v>
      </c>
      <c r="J43" s="1224">
        <v>1143.4335103962151</v>
      </c>
    </row>
    <row r="44" spans="1:10" ht="12.95" customHeight="1">
      <c r="A44" s="1111" t="s">
        <v>614</v>
      </c>
      <c r="B44" s="615">
        <v>342503.65709334903</v>
      </c>
      <c r="C44" s="508">
        <v>299681.03175293398</v>
      </c>
      <c r="D44" s="1224">
        <v>14.289401331119045</v>
      </c>
      <c r="E44" s="615">
        <v>299948.8745218424</v>
      </c>
      <c r="F44" s="508">
        <v>289813.04289286863</v>
      </c>
      <c r="G44" s="1224">
        <v>3.4973690375696975</v>
      </c>
      <c r="H44" s="508">
        <v>42554.782571531148</v>
      </c>
      <c r="I44" s="508">
        <v>9867.9888600018658</v>
      </c>
      <c r="J44" s="1224">
        <v>331.24068313473049</v>
      </c>
    </row>
    <row r="45" spans="1:10" ht="12.95" customHeight="1">
      <c r="A45" s="215" t="s">
        <v>615</v>
      </c>
      <c r="B45" s="615">
        <v>257411.08251449373</v>
      </c>
      <c r="C45" s="508">
        <v>238727.1956762966</v>
      </c>
      <c r="D45" s="1224">
        <v>7.8264593128013926</v>
      </c>
      <c r="E45" s="615">
        <v>228497.22414290233</v>
      </c>
      <c r="F45" s="508">
        <v>229966.29178760794</v>
      </c>
      <c r="G45" s="1224">
        <v>-0.63881868655012441</v>
      </c>
      <c r="H45" s="508">
        <v>28913.858371575236</v>
      </c>
      <c r="I45" s="508">
        <v>8760.9038886893868</v>
      </c>
      <c r="J45" s="1224">
        <v>230.03282239979796</v>
      </c>
    </row>
    <row r="46" spans="1:10" ht="12.95" customHeight="1">
      <c r="A46" s="1111" t="s">
        <v>616</v>
      </c>
      <c r="B46" s="615">
        <v>115739.66534061072</v>
      </c>
      <c r="C46" s="508">
        <v>102330.50858296058</v>
      </c>
      <c r="D46" s="1224">
        <v>13.103772221340204</v>
      </c>
      <c r="E46" s="615">
        <v>106434.14535727742</v>
      </c>
      <c r="F46" s="508">
        <v>101412.05029372193</v>
      </c>
      <c r="G46" s="1224">
        <v>4.9521679613121705</v>
      </c>
      <c r="H46" s="508">
        <v>9305.5199833340484</v>
      </c>
      <c r="I46" s="508">
        <v>918.45828923704755</v>
      </c>
      <c r="J46" s="1224">
        <v>913.16740154460729</v>
      </c>
    </row>
    <row r="47" spans="1:10" ht="12.95" customHeight="1">
      <c r="A47" s="222" t="s">
        <v>617</v>
      </c>
      <c r="B47" s="615">
        <v>89336.931744170506</v>
      </c>
      <c r="C47" s="508">
        <v>83179.423131137533</v>
      </c>
      <c r="D47" s="1224">
        <v>7.4026825159934972</v>
      </c>
      <c r="E47" s="615">
        <v>83247.79130187913</v>
      </c>
      <c r="F47" s="508">
        <v>82430.004936322075</v>
      </c>
      <c r="G47" s="1224">
        <v>0.99209792136831787</v>
      </c>
      <c r="H47" s="508">
        <v>6089.1404422924179</v>
      </c>
      <c r="I47" s="508">
        <v>749.41819481625237</v>
      </c>
      <c r="J47" s="1224">
        <v>712.51569342873995</v>
      </c>
    </row>
    <row r="48" spans="1:10" ht="12.95" customHeight="1">
      <c r="A48" s="1111" t="s">
        <v>229</v>
      </c>
      <c r="B48" s="615">
        <v>342285.1841224769</v>
      </c>
      <c r="C48" s="508">
        <v>255760.94240993168</v>
      </c>
      <c r="D48" s="1224">
        <v>33.830123120935653</v>
      </c>
      <c r="E48" s="615">
        <v>315251.12198739749</v>
      </c>
      <c r="F48" s="508">
        <v>253310.69821208608</v>
      </c>
      <c r="G48" s="1224">
        <v>24.452352076915208</v>
      </c>
      <c r="H48" s="508">
        <v>27034.062135074779</v>
      </c>
      <c r="I48" s="508">
        <v>2450.2441978359957</v>
      </c>
      <c r="J48" s="1224">
        <v>1003.3211366830578</v>
      </c>
    </row>
    <row r="49" spans="1:10" ht="12.95" customHeight="1">
      <c r="A49" s="215" t="s">
        <v>230</v>
      </c>
      <c r="B49" s="615">
        <v>41506.34959999346</v>
      </c>
      <c r="C49" s="508">
        <v>17420.221644584923</v>
      </c>
      <c r="D49" s="1224">
        <v>138.26533580814521</v>
      </c>
      <c r="E49" s="615">
        <v>28101.567154032651</v>
      </c>
      <c r="F49" s="508">
        <v>16835.265567029142</v>
      </c>
      <c r="G49" s="1224">
        <v>66.920842692662276</v>
      </c>
      <c r="H49" s="508">
        <v>13404.782445961077</v>
      </c>
      <c r="I49" s="508">
        <v>584.95607755568517</v>
      </c>
      <c r="J49" s="1224">
        <v>2191.5878576686814</v>
      </c>
    </row>
    <row r="50" spans="1:10" ht="12.95" customHeight="1">
      <c r="A50" s="215" t="s">
        <v>666</v>
      </c>
      <c r="B50" s="615">
        <v>32011.959329711324</v>
      </c>
      <c r="C50" s="508">
        <v>14654.247499137673</v>
      </c>
      <c r="D50" s="1224">
        <v>118.4483326871275</v>
      </c>
      <c r="E50" s="615">
        <v>24343.431566415864</v>
      </c>
      <c r="F50" s="508">
        <v>14202.793984040636</v>
      </c>
      <c r="G50" s="1224">
        <v>71.398892314920829</v>
      </c>
      <c r="H50" s="508">
        <v>7668.5277632957068</v>
      </c>
      <c r="I50" s="508">
        <v>451.45351509699003</v>
      </c>
      <c r="J50" s="1224">
        <v>1598.6306467562233</v>
      </c>
    </row>
    <row r="51" spans="1:10" ht="12.95" customHeight="1">
      <c r="A51" s="215" t="s">
        <v>232</v>
      </c>
      <c r="B51" s="615">
        <v>38419.52951356033</v>
      </c>
      <c r="C51" s="508">
        <v>19072.53443469185</v>
      </c>
      <c r="D51" s="1224">
        <v>101.43903603958057</v>
      </c>
      <c r="E51" s="615">
        <v>27037.116024371695</v>
      </c>
      <c r="F51" s="508">
        <v>18532.826126115451</v>
      </c>
      <c r="G51" s="1224">
        <v>45.887712108152037</v>
      </c>
      <c r="H51" s="508">
        <v>11382.413489187731</v>
      </c>
      <c r="I51" s="508">
        <v>539.70830857677413</v>
      </c>
      <c r="J51" s="1224">
        <v>2008.9935634312308</v>
      </c>
    </row>
    <row r="52" spans="1:10" ht="12.95" customHeight="1">
      <c r="A52" s="215" t="s">
        <v>233</v>
      </c>
      <c r="B52" s="615">
        <v>11810.909986030025</v>
      </c>
      <c r="C52" s="508">
        <v>6393.0233280106404</v>
      </c>
      <c r="D52" s="1224">
        <v>84.746862009422756</v>
      </c>
      <c r="E52" s="615">
        <v>10844.468710489406</v>
      </c>
      <c r="F52" s="508">
        <v>6310.0005410118947</v>
      </c>
      <c r="G52" s="1224">
        <v>71.861613006301695</v>
      </c>
      <c r="H52" s="508">
        <v>966.44127554056831</v>
      </c>
      <c r="I52" s="508">
        <v>83.022786998744792</v>
      </c>
      <c r="J52" s="1224">
        <v>1064.0674933680314</v>
      </c>
    </row>
    <row r="53" spans="1:10" ht="12.95" customHeight="1">
      <c r="A53" s="215" t="s">
        <v>228</v>
      </c>
      <c r="B53" s="615">
        <v>43101.968661852909</v>
      </c>
      <c r="C53" s="508">
        <v>28542.567125638398</v>
      </c>
      <c r="D53" s="1224">
        <v>51.009432585818494</v>
      </c>
      <c r="E53" s="615">
        <v>37460.342562077771</v>
      </c>
      <c r="F53" s="508">
        <v>28292.32815575687</v>
      </c>
      <c r="G53" s="1224">
        <v>32.404595181593109</v>
      </c>
      <c r="H53" s="508">
        <v>5641.6260997740519</v>
      </c>
      <c r="I53" s="508">
        <v>250.23896988161027</v>
      </c>
      <c r="J53" s="1224">
        <v>2154.4954139010174</v>
      </c>
    </row>
    <row r="54" spans="1:10" ht="12.95" customHeight="1">
      <c r="A54" s="215" t="s">
        <v>226</v>
      </c>
      <c r="B54" s="615">
        <v>34883.372578468065</v>
      </c>
      <c r="C54" s="508">
        <v>0</v>
      </c>
      <c r="D54" s="751" t="s">
        <v>120</v>
      </c>
      <c r="E54" s="615">
        <v>32911.347577345907</v>
      </c>
      <c r="F54" s="508">
        <v>0</v>
      </c>
      <c r="G54" s="751" t="s">
        <v>120</v>
      </c>
      <c r="H54" s="508">
        <v>1972.0250011215612</v>
      </c>
      <c r="I54" s="508">
        <v>0</v>
      </c>
      <c r="J54" s="751" t="s">
        <v>120</v>
      </c>
    </row>
    <row r="55" spans="1:10" ht="12.95" customHeight="1">
      <c r="A55" s="215" t="s">
        <v>619</v>
      </c>
      <c r="B55" s="615">
        <v>198171.45785368033</v>
      </c>
      <c r="C55" s="508">
        <v>175174.21708918226</v>
      </c>
      <c r="D55" s="1224">
        <v>13.128210958573906</v>
      </c>
      <c r="E55" s="615">
        <v>185398.91580261607</v>
      </c>
      <c r="F55" s="508">
        <v>172739.23989087381</v>
      </c>
      <c r="G55" s="1224">
        <v>7.3287782901788168</v>
      </c>
      <c r="H55" s="508">
        <v>12772.542051084631</v>
      </c>
      <c r="I55" s="508">
        <v>2434.9771982914713</v>
      </c>
      <c r="J55" s="1224">
        <v>424.54462653886969</v>
      </c>
    </row>
    <row r="56" spans="1:10" ht="12.95" customHeight="1">
      <c r="A56" s="1375" t="s">
        <v>235</v>
      </c>
      <c r="B56" s="237"/>
      <c r="C56" s="157"/>
      <c r="D56" s="1226"/>
      <c r="E56" s="237"/>
      <c r="F56" s="157"/>
      <c r="G56" s="1226"/>
      <c r="H56" s="157"/>
      <c r="I56" s="157"/>
      <c r="J56" s="1226"/>
    </row>
    <row r="57" spans="1:10" ht="12.95" customHeight="1">
      <c r="A57" s="214" t="s">
        <v>621</v>
      </c>
      <c r="B57" s="615">
        <v>2407293.97681981</v>
      </c>
      <c r="C57" s="508">
        <v>1774533.2743365136</v>
      </c>
      <c r="D57" s="1224">
        <v>35.657866304021901</v>
      </c>
      <c r="E57" s="615">
        <v>2093860.3364158876</v>
      </c>
      <c r="F57" s="508">
        <v>1746984.5008482512</v>
      </c>
      <c r="G57" s="1224">
        <v>19.85569049978464</v>
      </c>
      <c r="H57" s="508">
        <v>313433.64040252252</v>
      </c>
      <c r="I57" s="508">
        <v>27548.773488377636</v>
      </c>
      <c r="J57" s="1224">
        <v>1037.7408164278345</v>
      </c>
    </row>
    <row r="58" spans="1:10" ht="12.95" customHeight="1">
      <c r="A58" s="214" t="s">
        <v>622</v>
      </c>
      <c r="B58" s="615">
        <v>2179991.1072610659</v>
      </c>
      <c r="C58" s="508">
        <v>1644023.0976687998</v>
      </c>
      <c r="D58" s="1224">
        <v>32.601002403935844</v>
      </c>
      <c r="E58" s="615">
        <v>1946200.8397275815</v>
      </c>
      <c r="F58" s="508">
        <v>1619920.162445789</v>
      </c>
      <c r="G58" s="1224">
        <v>20.141775184103338</v>
      </c>
      <c r="H58" s="508">
        <v>233790.26753446311</v>
      </c>
      <c r="I58" s="508">
        <v>24102.935223043558</v>
      </c>
      <c r="J58" s="1224">
        <v>869.96596211630037</v>
      </c>
    </row>
    <row r="59" spans="1:10" ht="12.95" customHeight="1">
      <c r="A59" s="214" t="s">
        <v>623</v>
      </c>
      <c r="B59" s="615">
        <v>236676.13188298841</v>
      </c>
      <c r="C59" s="508">
        <v>141953.02115986109</v>
      </c>
      <c r="D59" s="1224">
        <v>66.728492249879224</v>
      </c>
      <c r="E59" s="615">
        <v>156698.85605946256</v>
      </c>
      <c r="F59" s="508">
        <v>138453.56041926664</v>
      </c>
      <c r="G59" s="1224">
        <v>13.177917263337481</v>
      </c>
      <c r="H59" s="508">
        <v>79977.275823524003</v>
      </c>
      <c r="I59" s="508">
        <v>3499.4607405836668</v>
      </c>
      <c r="J59" s="1224">
        <v>2185.4171471626446</v>
      </c>
    </row>
    <row r="60" spans="1:10" ht="12.95" customHeight="1">
      <c r="A60" s="214" t="s">
        <v>624</v>
      </c>
      <c r="B60" s="615">
        <v>28417.918495316353</v>
      </c>
      <c r="C60" s="508">
        <v>17700.313641191551</v>
      </c>
      <c r="D60" s="1224">
        <v>60.550366910918264</v>
      </c>
      <c r="E60" s="615">
        <v>22992.186130730795</v>
      </c>
      <c r="F60" s="508">
        <v>17468.458501897341</v>
      </c>
      <c r="G60" s="1224">
        <v>31.621150934603026</v>
      </c>
      <c r="H60" s="508">
        <v>5425.7323645850011</v>
      </c>
      <c r="I60" s="508">
        <v>231.85513929423496</v>
      </c>
      <c r="J60" s="1224">
        <v>2240.1389251499377</v>
      </c>
    </row>
    <row r="61" spans="1:10" ht="12.95" customHeight="1">
      <c r="A61" s="214" t="s">
        <v>625</v>
      </c>
      <c r="B61" s="615">
        <v>102172.52159240823</v>
      </c>
      <c r="C61" s="508">
        <v>26106.171689721799</v>
      </c>
      <c r="D61" s="1224">
        <v>291.37305464299209</v>
      </c>
      <c r="E61" s="615">
        <v>81006.614784709236</v>
      </c>
      <c r="F61" s="508">
        <v>25277.591471124862</v>
      </c>
      <c r="G61" s="1224">
        <v>220.46809078802005</v>
      </c>
      <c r="H61" s="508">
        <v>21165.906807702639</v>
      </c>
      <c r="I61" s="508">
        <v>828.58021859710573</v>
      </c>
      <c r="J61" s="1224">
        <v>2454.4788944562638</v>
      </c>
    </row>
    <row r="62" spans="1:10" ht="12.95" customHeight="1">
      <c r="A62" s="214" t="s">
        <v>626</v>
      </c>
      <c r="B62" s="615">
        <v>49238.088793972434</v>
      </c>
      <c r="C62" s="508">
        <v>9654.5476128433911</v>
      </c>
      <c r="D62" s="1224">
        <v>409.99892246086472</v>
      </c>
      <c r="E62" s="615">
        <v>40800.308899977463</v>
      </c>
      <c r="F62" s="508">
        <v>9401.0030802729707</v>
      </c>
      <c r="G62" s="1224">
        <v>333.99952698231397</v>
      </c>
      <c r="H62" s="508">
        <v>8437.7798939959393</v>
      </c>
      <c r="I62" s="508">
        <v>253.54453257041075</v>
      </c>
      <c r="J62" s="1224">
        <v>3227.9281585978274</v>
      </c>
    </row>
    <row r="63" spans="1:10" ht="12.95" customHeight="1">
      <c r="A63" s="214" t="s">
        <v>627</v>
      </c>
      <c r="B63" s="615">
        <v>24850.507137117016</v>
      </c>
      <c r="C63" s="508">
        <v>6913.216281155178</v>
      </c>
      <c r="D63" s="1224">
        <v>259.46375936273427</v>
      </c>
      <c r="E63" s="615">
        <v>19742.689311494585</v>
      </c>
      <c r="F63" s="508">
        <v>6705.2545012859646</v>
      </c>
      <c r="G63" s="1224">
        <v>194.43609198887592</v>
      </c>
      <c r="H63" s="508">
        <v>5107.8178256224855</v>
      </c>
      <c r="I63" s="508">
        <v>207.96177986920301</v>
      </c>
      <c r="J63" s="1224">
        <v>2356.1329629103161</v>
      </c>
    </row>
    <row r="64" spans="1:10" s="3" customFormat="1" ht="12.95" customHeight="1">
      <c r="A64" s="214" t="s">
        <v>628</v>
      </c>
      <c r="B64" s="615">
        <v>32325.420008222161</v>
      </c>
      <c r="C64" s="508">
        <v>10506.098535537425</v>
      </c>
      <c r="D64" s="1224">
        <v>207.68243700437176</v>
      </c>
      <c r="E64" s="615">
        <v>23796.686225891153</v>
      </c>
      <c r="F64" s="508">
        <v>10137.048641762629</v>
      </c>
      <c r="G64" s="1224">
        <v>134.74965018766437</v>
      </c>
      <c r="H64" s="508">
        <v>8528.7337823307389</v>
      </c>
      <c r="I64" s="508">
        <v>369.04989377477915</v>
      </c>
      <c r="J64" s="1224">
        <v>2210.9974900942761</v>
      </c>
    </row>
    <row r="65" spans="1:10" ht="12.95" customHeight="1">
      <c r="A65" s="214" t="s">
        <v>629</v>
      </c>
      <c r="B65" s="615">
        <v>43692.360375801647</v>
      </c>
      <c r="C65" s="508">
        <v>27658.171081954897</v>
      </c>
      <c r="D65" s="1224">
        <v>57.972702700895454</v>
      </c>
      <c r="E65" s="615">
        <v>41774.797570964387</v>
      </c>
      <c r="F65" s="508">
        <v>27134.952304780232</v>
      </c>
      <c r="G65" s="1224">
        <v>53.951984517050811</v>
      </c>
      <c r="H65" s="508">
        <v>1917.5628048394028</v>
      </c>
      <c r="I65" s="508">
        <v>523.2187771746826</v>
      </c>
      <c r="J65" s="1224">
        <v>266.49349918097499</v>
      </c>
    </row>
    <row r="66" spans="1:10" ht="12.95" customHeight="1">
      <c r="A66" s="214" t="s">
        <v>630</v>
      </c>
      <c r="B66" s="615">
        <v>175549.15897391326</v>
      </c>
      <c r="C66" s="508">
        <v>174143.7735423405</v>
      </c>
      <c r="D66" s="1224">
        <v>0.8070259435552396</v>
      </c>
      <c r="E66" s="615">
        <v>163562.20144890368</v>
      </c>
      <c r="F66" s="508">
        <v>170161.11706344158</v>
      </c>
      <c r="G66" s="1224">
        <v>-3.878039665241273</v>
      </c>
      <c r="H66" s="508">
        <v>11986.95752500126</v>
      </c>
      <c r="I66" s="508">
        <v>3982.656478875821</v>
      </c>
      <c r="J66" s="1224">
        <v>200.97894680549507</v>
      </c>
    </row>
    <row r="67" spans="1:10" s="202" customFormat="1" ht="12.95" customHeight="1">
      <c r="A67" s="214" t="s">
        <v>631</v>
      </c>
      <c r="B67" s="615">
        <v>26253.114914454502</v>
      </c>
      <c r="C67" s="508">
        <v>17288.415552240316</v>
      </c>
      <c r="D67" s="1224">
        <v>51.853793860551313</v>
      </c>
      <c r="E67" s="615">
        <v>24626.574700686546</v>
      </c>
      <c r="F67" s="508">
        <v>16225.095967389958</v>
      </c>
      <c r="G67" s="1224">
        <v>51.780764503225839</v>
      </c>
      <c r="H67" s="508">
        <v>1626.5402137693154</v>
      </c>
      <c r="I67" s="508">
        <v>1063.3195848502332</v>
      </c>
      <c r="J67" s="1224">
        <v>52.968142122427928</v>
      </c>
    </row>
    <row r="68" spans="1:10" ht="12.95" customHeight="1">
      <c r="A68" s="214" t="s">
        <v>632</v>
      </c>
      <c r="B68" s="615">
        <v>7535.9054407284111</v>
      </c>
      <c r="C68" s="508">
        <v>4995.4911708195723</v>
      </c>
      <c r="D68" s="1224">
        <v>50.85414392779424</v>
      </c>
      <c r="E68" s="615">
        <v>5835.2979412630657</v>
      </c>
      <c r="F68" s="508">
        <v>4786.2183134192455</v>
      </c>
      <c r="G68" s="1224">
        <v>21.91875838388917</v>
      </c>
      <c r="H68" s="508">
        <v>1700.6074994655462</v>
      </c>
      <c r="I68" s="508">
        <v>209.27285740036785</v>
      </c>
      <c r="J68" s="1224">
        <v>712.62688367275905</v>
      </c>
    </row>
    <row r="69" spans="1:10" ht="12.95" customHeight="1">
      <c r="A69" s="214" t="s">
        <v>633</v>
      </c>
      <c r="B69" s="615">
        <v>23764.216716162391</v>
      </c>
      <c r="C69" s="508">
        <v>5549.2786653762487</v>
      </c>
      <c r="D69" s="1224">
        <v>328.23974338205534</v>
      </c>
      <c r="E69" s="615">
        <v>21774.897243163563</v>
      </c>
      <c r="F69" s="508">
        <v>5353.6379159266544</v>
      </c>
      <c r="G69" s="1224">
        <v>306.73085451642044</v>
      </c>
      <c r="H69" s="508">
        <v>1989.3194729988575</v>
      </c>
      <c r="I69" s="508">
        <v>195.64074944959052</v>
      </c>
      <c r="J69" s="1224">
        <v>916.82266020527209</v>
      </c>
    </row>
    <row r="70" spans="1:10" ht="12.95" customHeight="1">
      <c r="A70" s="214" t="s">
        <v>634</v>
      </c>
      <c r="B70" s="615">
        <v>98475.736116337357</v>
      </c>
      <c r="C70" s="508">
        <v>45185.768387306234</v>
      </c>
      <c r="D70" s="1224">
        <v>117.93529164373257</v>
      </c>
      <c r="E70" s="615">
        <v>82445.911446378581</v>
      </c>
      <c r="F70" s="508">
        <v>43318.746544593065</v>
      </c>
      <c r="G70" s="1224">
        <v>90.323862121696763</v>
      </c>
      <c r="H70" s="508">
        <v>16029.824669964954</v>
      </c>
      <c r="I70" s="508">
        <v>1867.0218427130446</v>
      </c>
      <c r="J70" s="1224">
        <v>758.57724335304886</v>
      </c>
    </row>
    <row r="71" spans="1:10" ht="12.95" customHeight="1">
      <c r="A71" s="345" t="s">
        <v>635</v>
      </c>
      <c r="B71" s="617">
        <v>40.302414633694852</v>
      </c>
      <c r="C71" s="509">
        <v>38.589990986331685</v>
      </c>
      <c r="D71" s="1227">
        <v>4.4374813354314924</v>
      </c>
      <c r="E71" s="617">
        <v>40.662409656290578</v>
      </c>
      <c r="F71" s="509">
        <v>38.554154128811177</v>
      </c>
      <c r="G71" s="1227">
        <v>5.4682966728711646</v>
      </c>
      <c r="H71" s="509">
        <v>38.371729399908098</v>
      </c>
      <c r="I71" s="509">
        <v>40.453011568563049</v>
      </c>
      <c r="J71" s="1227">
        <v>-5.1449375162771922</v>
      </c>
    </row>
    <row r="72" spans="1:10" ht="14.25" customHeight="1">
      <c r="A72" s="350" t="s">
        <v>262</v>
      </c>
      <c r="B72" s="900"/>
      <c r="C72" s="900"/>
      <c r="D72" s="900"/>
      <c r="E72" s="900"/>
      <c r="F72" s="900"/>
      <c r="G72" s="899"/>
      <c r="H72" s="21"/>
      <c r="I72" s="29"/>
      <c r="J72" s="900"/>
    </row>
    <row r="73" spans="1:10">
      <c r="A73" s="351" t="s">
        <v>263</v>
      </c>
      <c r="B73" s="900"/>
      <c r="C73" s="900"/>
      <c r="D73" s="900"/>
      <c r="E73" s="900"/>
      <c r="F73" s="900"/>
      <c r="G73" s="900"/>
      <c r="H73" s="19"/>
      <c r="I73" s="29"/>
      <c r="J73" s="900"/>
    </row>
    <row r="74" spans="1:10" s="2" customFormat="1" ht="14.25">
      <c r="A74" s="251"/>
      <c r="B74" s="183"/>
      <c r="C74" s="229"/>
      <c r="D74" s="226"/>
      <c r="E74" s="223"/>
      <c r="F74" s="223"/>
      <c r="G74" s="223"/>
      <c r="H74" s="223"/>
      <c r="I74" s="223"/>
      <c r="J74" s="223"/>
    </row>
    <row r="75" spans="1:10" s="2" customFormat="1" ht="14.25">
      <c r="A75" s="251"/>
      <c r="B75" s="183"/>
      <c r="C75" s="223"/>
      <c r="D75" s="223"/>
      <c r="E75" s="223"/>
      <c r="F75" s="223"/>
      <c r="G75" s="223"/>
      <c r="H75" s="223"/>
      <c r="I75" s="223"/>
      <c r="J75" s="223"/>
    </row>
    <row r="76" spans="1:10">
      <c r="A76" s="251"/>
      <c r="C76" s="164"/>
      <c r="D76" s="164"/>
      <c r="G76" s="164"/>
      <c r="J76" s="164"/>
    </row>
    <row r="77" spans="1:10">
      <c r="A77" s="257"/>
      <c r="C77" s="164"/>
      <c r="D77" s="164"/>
      <c r="G77" s="164"/>
      <c r="J77" s="164"/>
    </row>
  </sheetData>
  <sheetProtection formatCells="0" formatColumns="0" formatRows="0" insertColumns="0" insertRows="0" insertHyperlinks="0" deleteColumns="0" deleteRows="0" sort="0" autoFilter="0" pivotTables="0"/>
  <mergeCells count="6">
    <mergeCell ref="A1:J1"/>
    <mergeCell ref="A2:J2"/>
    <mergeCell ref="B4:D4"/>
    <mergeCell ref="E4:G4"/>
    <mergeCell ref="H4:J4"/>
    <mergeCell ref="A4:A5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30"/>
  <dimension ref="A1:V80"/>
  <sheetViews>
    <sheetView showGridLines="0" workbookViewId="0">
      <selection activeCell="J36" sqref="J36"/>
    </sheetView>
  </sheetViews>
  <sheetFormatPr defaultColWidth="8.42578125" defaultRowHeight="12.75"/>
  <cols>
    <col min="1" max="1" width="32.5703125" style="3" customWidth="1"/>
    <col min="2" max="2" width="10.42578125" style="9" customWidth="1"/>
    <col min="3" max="4" width="10.42578125" style="3" customWidth="1"/>
    <col min="5" max="5" width="10.42578125" style="9" customWidth="1"/>
    <col min="6" max="6" width="10.42578125" style="85" customWidth="1"/>
    <col min="7" max="7" width="10.42578125" style="3" customWidth="1"/>
    <col min="8" max="8" width="10.42578125" style="13" customWidth="1"/>
    <col min="9" max="9" width="10.42578125" style="85" customWidth="1"/>
    <col min="10" max="10" width="10.42578125" style="3" customWidth="1"/>
    <col min="16" max="17" width="9.28515625" bestFit="1" customWidth="1"/>
  </cols>
  <sheetData>
    <row r="1" spans="1:22" ht="16.5" customHeight="1">
      <c r="A1" s="1460" t="s">
        <v>1043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22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L2" s="506"/>
    </row>
    <row r="3" spans="1:22" ht="15">
      <c r="A3" s="92"/>
      <c r="C3" s="111"/>
      <c r="D3" s="164"/>
      <c r="E3" s="83"/>
      <c r="F3" s="111"/>
      <c r="G3" s="164"/>
      <c r="H3" s="83"/>
      <c r="I3" s="111"/>
      <c r="J3" s="164"/>
      <c r="M3" s="1154"/>
      <c r="P3" s="1155"/>
    </row>
    <row r="4" spans="1:22">
      <c r="A4" s="1558" t="s">
        <v>680</v>
      </c>
      <c r="B4" s="1556" t="s">
        <v>166</v>
      </c>
      <c r="C4" s="1555"/>
      <c r="D4" s="1557"/>
      <c r="E4" s="1556" t="s">
        <v>177</v>
      </c>
      <c r="F4" s="1555"/>
      <c r="G4" s="1557"/>
      <c r="H4" s="1555" t="s">
        <v>178</v>
      </c>
      <c r="I4" s="1555"/>
      <c r="J4" s="1557"/>
    </row>
    <row r="5" spans="1:22" ht="24">
      <c r="A5" s="1560" t="s">
        <v>662</v>
      </c>
      <c r="B5" s="365">
        <v>2022</v>
      </c>
      <c r="C5" s="363">
        <v>2021</v>
      </c>
      <c r="D5" s="571" t="s">
        <v>663</v>
      </c>
      <c r="E5" s="362">
        <v>2022</v>
      </c>
      <c r="F5" s="363">
        <v>2021</v>
      </c>
      <c r="G5" s="571" t="s">
        <v>663</v>
      </c>
      <c r="H5" s="366">
        <v>2022</v>
      </c>
      <c r="I5" s="363">
        <v>2021</v>
      </c>
      <c r="J5" s="367" t="s">
        <v>663</v>
      </c>
    </row>
    <row r="6" spans="1:22" ht="12.95" customHeight="1">
      <c r="A6" s="222" t="s">
        <v>664</v>
      </c>
      <c r="B6" s="615">
        <v>60905092.222458899</v>
      </c>
      <c r="C6" s="507">
        <v>47876277.558507256</v>
      </c>
      <c r="D6" s="1224">
        <v>27.213508084520079</v>
      </c>
      <c r="E6" s="1378">
        <v>54717530.398557357</v>
      </c>
      <c r="F6" s="507">
        <v>46500303.077555671</v>
      </c>
      <c r="G6" s="1224">
        <v>17.671341426090414</v>
      </c>
      <c r="H6" s="508">
        <v>6187561.8236471629</v>
      </c>
      <c r="I6" s="507">
        <v>1375974.4809768491</v>
      </c>
      <c r="J6" s="1224">
        <v>349.68579789753164</v>
      </c>
      <c r="K6" s="467"/>
    </row>
    <row r="7" spans="1:22" ht="12.95" customHeight="1">
      <c r="A7" s="222" t="s">
        <v>665</v>
      </c>
      <c r="B7" s="615">
        <v>6397771.5371114714</v>
      </c>
      <c r="C7" s="508">
        <v>4787197.6795481443</v>
      </c>
      <c r="D7" s="1224">
        <v>33.643353907109727</v>
      </c>
      <c r="E7" s="615">
        <v>5845722.0141706299</v>
      </c>
      <c r="F7" s="508">
        <v>4701632.2514956621</v>
      </c>
      <c r="G7" s="1224">
        <v>24.333884520870708</v>
      </c>
      <c r="H7" s="508">
        <v>552049.52294084127</v>
      </c>
      <c r="I7" s="508">
        <v>85565.428053769836</v>
      </c>
      <c r="J7" s="1224">
        <v>545.17824020459523</v>
      </c>
    </row>
    <row r="8" spans="1:22" ht="12.95" customHeight="1">
      <c r="A8" s="1376" t="s">
        <v>580</v>
      </c>
      <c r="B8" s="155"/>
      <c r="C8" s="156"/>
      <c r="D8" s="1225"/>
      <c r="E8" s="155"/>
      <c r="F8" s="156"/>
      <c r="G8" s="1225"/>
      <c r="H8" s="156"/>
      <c r="I8" s="156"/>
      <c r="J8" s="1225"/>
    </row>
    <row r="9" spans="1:22" ht="12.95" customHeight="1">
      <c r="A9" s="1112" t="s">
        <v>581</v>
      </c>
      <c r="B9" s="615">
        <v>913607.91331402818</v>
      </c>
      <c r="C9" s="508">
        <v>732173.51445808588</v>
      </c>
      <c r="D9" s="1224">
        <v>24.780246112867111</v>
      </c>
      <c r="E9" s="615">
        <v>869231.62021250895</v>
      </c>
      <c r="F9" s="508">
        <v>699458.89154636569</v>
      </c>
      <c r="G9" s="1224">
        <v>24.272009508780322</v>
      </c>
      <c r="H9" s="508">
        <v>44376.293101519201</v>
      </c>
      <c r="I9" s="508">
        <v>32714.622910618651</v>
      </c>
      <c r="J9" s="1224">
        <v>35.646659363190622</v>
      </c>
    </row>
    <row r="10" spans="1:22" ht="12.95" customHeight="1">
      <c r="A10" s="1112" t="s">
        <v>582</v>
      </c>
      <c r="B10" s="615">
        <v>2317696.3221967388</v>
      </c>
      <c r="C10" s="508">
        <v>1662958.37509794</v>
      </c>
      <c r="D10" s="1224">
        <v>39.37187826846467</v>
      </c>
      <c r="E10" s="615">
        <v>2093682.0209581249</v>
      </c>
      <c r="F10" s="508">
        <v>1634108.2523318201</v>
      </c>
      <c r="G10" s="1224">
        <v>28.123826433806197</v>
      </c>
      <c r="H10" s="508">
        <v>224014.30123861399</v>
      </c>
      <c r="I10" s="508">
        <v>28850.12276789757</v>
      </c>
      <c r="J10" s="1224">
        <v>676.47607617074573</v>
      </c>
      <c r="P10" s="6"/>
      <c r="Q10" s="6"/>
    </row>
    <row r="11" spans="1:22" ht="12.95" customHeight="1">
      <c r="A11" s="1112" t="s">
        <v>583</v>
      </c>
      <c r="B11" s="615">
        <v>3166468.1081577782</v>
      </c>
      <c r="C11" s="508">
        <v>2392065.7900343002</v>
      </c>
      <c r="D11" s="1224">
        <v>32.373788436327814</v>
      </c>
      <c r="E11" s="615">
        <v>2882808.3729759706</v>
      </c>
      <c r="F11" s="508">
        <v>2368065.10765862</v>
      </c>
      <c r="G11" s="1224">
        <v>21.736871323875604</v>
      </c>
      <c r="H11" s="508">
        <v>283659.73518180771</v>
      </c>
      <c r="I11" s="508">
        <v>24000.682375256732</v>
      </c>
      <c r="J11" s="1224">
        <v>1081.8819596322974</v>
      </c>
    </row>
    <row r="12" spans="1:22" ht="12.95" customHeight="1">
      <c r="A12" s="1112" t="s">
        <v>584</v>
      </c>
      <c r="B12" s="616">
        <v>2.25</v>
      </c>
      <c r="C12" s="1374">
        <v>2.2290273313971589</v>
      </c>
      <c r="D12" s="1224">
        <v>0.94088880416263176</v>
      </c>
      <c r="E12" s="616">
        <v>2.23</v>
      </c>
      <c r="F12" s="1374">
        <v>2.2449970116121318</v>
      </c>
      <c r="G12" s="1224">
        <v>-0.66801922383684653</v>
      </c>
      <c r="H12" s="1374">
        <v>2.44</v>
      </c>
      <c r="I12" s="1374">
        <v>1.6026153248741177</v>
      </c>
      <c r="J12" s="1224">
        <v>52.251133639425106</v>
      </c>
    </row>
    <row r="13" spans="1:22" ht="12.95" customHeight="1">
      <c r="A13" s="1376" t="s">
        <v>585</v>
      </c>
      <c r="B13" s="155"/>
      <c r="C13" s="156"/>
      <c r="D13" s="1225"/>
      <c r="E13" s="155"/>
      <c r="F13" s="156"/>
      <c r="G13" s="1225"/>
      <c r="H13" s="156"/>
      <c r="I13" s="156"/>
      <c r="J13" s="1225"/>
      <c r="O13" s="6"/>
      <c r="P13" s="6"/>
      <c r="R13" s="6"/>
      <c r="S13" s="6"/>
      <c r="T13" s="6"/>
      <c r="U13" s="6"/>
      <c r="V13" s="6"/>
    </row>
    <row r="14" spans="1:22" ht="12.95" customHeight="1">
      <c r="A14" s="215" t="s">
        <v>587</v>
      </c>
      <c r="B14" s="615">
        <v>6397771.5371114714</v>
      </c>
      <c r="C14" s="508">
        <v>4787197.6795481443</v>
      </c>
      <c r="D14" s="1224">
        <v>33.643353907109727</v>
      </c>
      <c r="E14" s="615">
        <v>5845722.0141706299</v>
      </c>
      <c r="F14" s="508">
        <v>4701632.2514956621</v>
      </c>
      <c r="G14" s="1224">
        <v>24.333884520870708</v>
      </c>
      <c r="H14" s="508">
        <v>552049.52294084127</v>
      </c>
      <c r="I14" s="508">
        <v>85565.428053769836</v>
      </c>
      <c r="J14" s="1224">
        <v>545.17824020459523</v>
      </c>
    </row>
    <row r="15" spans="1:22" ht="12.95" customHeight="1">
      <c r="A15" s="222" t="s">
        <v>588</v>
      </c>
      <c r="B15" s="616">
        <v>7.3867230557066259</v>
      </c>
      <c r="C15" s="1374">
        <v>7.4891539504690581</v>
      </c>
      <c r="D15" s="1224">
        <v>-1.3677231826168645</v>
      </c>
      <c r="E15" s="616">
        <v>7.4777293180495672</v>
      </c>
      <c r="F15" s="1374">
        <v>7.4565530438496941</v>
      </c>
      <c r="G15" s="1224">
        <v>0.28399548793311968</v>
      </c>
      <c r="H15" s="1374">
        <v>6.4230249817723344</v>
      </c>
      <c r="I15" s="1374">
        <v>9.2805021325735702</v>
      </c>
      <c r="J15" s="1224">
        <v>-30.79011361650138</v>
      </c>
    </row>
    <row r="16" spans="1:22" ht="12.95" customHeight="1">
      <c r="A16" s="1375" t="s">
        <v>589</v>
      </c>
      <c r="B16" s="155"/>
      <c r="C16" s="156"/>
      <c r="D16" s="1225"/>
      <c r="E16" s="155"/>
      <c r="F16" s="156"/>
      <c r="G16" s="1225"/>
      <c r="H16" s="156"/>
      <c r="I16" s="156"/>
      <c r="J16" s="1225"/>
    </row>
    <row r="17" spans="1:10" ht="12.95" customHeight="1">
      <c r="A17" s="215" t="s">
        <v>590</v>
      </c>
      <c r="B17" s="615">
        <v>99269.693651864029</v>
      </c>
      <c r="C17" s="508">
        <v>45261.757982190851</v>
      </c>
      <c r="D17" s="1224">
        <v>119.32354834941164</v>
      </c>
      <c r="E17" s="615">
        <v>84931.659057787954</v>
      </c>
      <c r="F17" s="508">
        <v>44760.5479247779</v>
      </c>
      <c r="G17" s="1224">
        <v>89.74669211047059</v>
      </c>
      <c r="H17" s="508">
        <v>14338.034594080111</v>
      </c>
      <c r="I17" s="508">
        <v>501.21005741283813</v>
      </c>
      <c r="J17" s="1224">
        <v>2760.6837356956939</v>
      </c>
    </row>
    <row r="18" spans="1:10" ht="12.95" customHeight="1">
      <c r="A18" s="215" t="s">
        <v>591</v>
      </c>
      <c r="B18" s="615">
        <v>759507.88082321745</v>
      </c>
      <c r="C18" s="508">
        <v>524073.9040431577</v>
      </c>
      <c r="D18" s="1224">
        <v>44.923812264590765</v>
      </c>
      <c r="E18" s="615">
        <v>664826.09089311189</v>
      </c>
      <c r="F18" s="508">
        <v>518999.36028028699</v>
      </c>
      <c r="G18" s="1224">
        <v>28.097670589434021</v>
      </c>
      <c r="H18" s="508">
        <v>94681.78993013587</v>
      </c>
      <c r="I18" s="508">
        <v>5074.5437628726322</v>
      </c>
      <c r="J18" s="1224">
        <v>1765.818768238147</v>
      </c>
    </row>
    <row r="19" spans="1:10" ht="12.95" customHeight="1">
      <c r="A19" s="215" t="s">
        <v>592</v>
      </c>
      <c r="B19" s="615">
        <v>47118.033191198578</v>
      </c>
      <c r="C19" s="508">
        <v>18564.563253194639</v>
      </c>
      <c r="D19" s="1224">
        <v>153.80631124241711</v>
      </c>
      <c r="E19" s="615">
        <v>39338.70442651034</v>
      </c>
      <c r="F19" s="508">
        <v>18401.344979081241</v>
      </c>
      <c r="G19" s="1224">
        <v>113.78167993280282</v>
      </c>
      <c r="H19" s="508">
        <v>7779.3287646874915</v>
      </c>
      <c r="I19" s="508">
        <v>163.21827411328579</v>
      </c>
      <c r="J19" s="1224">
        <v>4666.2118760599387</v>
      </c>
    </row>
    <row r="20" spans="1:10" ht="12.95" customHeight="1">
      <c r="A20" s="215" t="s">
        <v>593</v>
      </c>
      <c r="B20" s="615">
        <v>5586099.8024167167</v>
      </c>
      <c r="C20" s="508">
        <v>4236426.5807909658</v>
      </c>
      <c r="D20" s="1224">
        <v>31.858765775512609</v>
      </c>
      <c r="E20" s="615">
        <v>5135302.9686402194</v>
      </c>
      <c r="F20" s="508">
        <v>4156273.6882860456</v>
      </c>
      <c r="G20" s="1224">
        <v>23.55545745491807</v>
      </c>
      <c r="H20" s="508">
        <v>450796.83376237575</v>
      </c>
      <c r="I20" s="508">
        <v>80152.892507594253</v>
      </c>
      <c r="J20" s="1224">
        <v>462.42116742033244</v>
      </c>
    </row>
    <row r="21" spans="1:10" ht="12.95" customHeight="1">
      <c r="A21" s="1375" t="s">
        <v>181</v>
      </c>
      <c r="B21" s="155"/>
      <c r="C21" s="156"/>
      <c r="D21" s="1225"/>
      <c r="E21" s="155"/>
      <c r="F21" s="156"/>
      <c r="G21" s="1225"/>
      <c r="H21" s="156"/>
      <c r="I21" s="156"/>
      <c r="J21" s="1225"/>
    </row>
    <row r="22" spans="1:10" ht="12.95" customHeight="1">
      <c r="A22" s="349" t="s">
        <v>594</v>
      </c>
      <c r="B22" s="615">
        <v>3071883.7897880129</v>
      </c>
      <c r="C22" s="508">
        <v>2101677.449628917</v>
      </c>
      <c r="D22" s="1224">
        <v>46.163427234298027</v>
      </c>
      <c r="E22" s="615">
        <v>2654673.0318274274</v>
      </c>
      <c r="F22" s="508">
        <v>2051050.5890935964</v>
      </c>
      <c r="G22" s="1224">
        <v>29.429914890621234</v>
      </c>
      <c r="H22" s="508">
        <v>417210.75795795408</v>
      </c>
      <c r="I22" s="508">
        <v>50626.86053569115</v>
      </c>
      <c r="J22" s="1224">
        <v>724.08972933217331</v>
      </c>
    </row>
    <row r="23" spans="1:10" ht="12.95" customHeight="1">
      <c r="A23" s="349" t="s">
        <v>595</v>
      </c>
      <c r="B23" s="615">
        <v>2092975.645585123</v>
      </c>
      <c r="C23" s="508">
        <v>1716069.5371605607</v>
      </c>
      <c r="D23" s="1224">
        <v>21.963335416360685</v>
      </c>
      <c r="E23" s="615">
        <v>1937998.763182576</v>
      </c>
      <c r="F23" s="508">
        <v>1683849.9052305997</v>
      </c>
      <c r="G23" s="1224">
        <v>15.093320204045813</v>
      </c>
      <c r="H23" s="508">
        <v>154976.88240572353</v>
      </c>
      <c r="I23" s="508">
        <v>32219.631930022733</v>
      </c>
      <c r="J23" s="1224">
        <v>381.00140542360998</v>
      </c>
    </row>
    <row r="24" spans="1:10" ht="12.95" customHeight="1">
      <c r="A24" s="349" t="s">
        <v>596</v>
      </c>
      <c r="B24" s="615">
        <v>2056900.4195001977</v>
      </c>
      <c r="C24" s="508">
        <v>1687802.1076775615</v>
      </c>
      <c r="D24" s="1224">
        <v>21.868577491618414</v>
      </c>
      <c r="E24" s="615">
        <v>1903758.5931333634</v>
      </c>
      <c r="F24" s="508">
        <v>1655770.9939661268</v>
      </c>
      <c r="G24" s="1224">
        <v>14.977167740644081</v>
      </c>
      <c r="H24" s="508">
        <v>153141.82636991458</v>
      </c>
      <c r="I24" s="508">
        <v>32031.113711480182</v>
      </c>
      <c r="J24" s="1224">
        <v>378.1033458572108</v>
      </c>
    </row>
    <row r="25" spans="1:10" ht="12.95" customHeight="1">
      <c r="A25" s="349" t="s">
        <v>1260</v>
      </c>
      <c r="B25" s="615">
        <v>28260.707573753953</v>
      </c>
      <c r="C25" s="508">
        <v>17625.422491503341</v>
      </c>
      <c r="D25" s="1224">
        <v>60.340596586422521</v>
      </c>
      <c r="E25" s="615">
        <v>25769.026224238834</v>
      </c>
      <c r="F25" s="508">
        <v>17421.50330899356</v>
      </c>
      <c r="G25" s="1224">
        <v>47.915055131528206</v>
      </c>
      <c r="H25" s="508">
        <v>2491.6813495151969</v>
      </c>
      <c r="I25" s="508">
        <v>203.91918250975127</v>
      </c>
      <c r="J25" s="1224">
        <v>1121.89649784225</v>
      </c>
    </row>
    <row r="26" spans="1:10" ht="12.95" customHeight="1">
      <c r="A26" s="349" t="s">
        <v>598</v>
      </c>
      <c r="B26" s="615">
        <v>45056.960708463295</v>
      </c>
      <c r="C26" s="508">
        <v>33540.508783656238</v>
      </c>
      <c r="D26" s="1224">
        <v>34.335948804744554</v>
      </c>
      <c r="E26" s="615">
        <v>40633.710868830916</v>
      </c>
      <c r="F26" s="508">
        <v>33065.986172325232</v>
      </c>
      <c r="G26" s="1224">
        <v>22.886735199930406</v>
      </c>
      <c r="H26" s="508">
        <v>4423.2498396322144</v>
      </c>
      <c r="I26" s="508">
        <v>474.52261133083289</v>
      </c>
      <c r="J26" s="1224">
        <v>832.14732744281491</v>
      </c>
    </row>
    <row r="27" spans="1:10" ht="12.95" customHeight="1">
      <c r="A27" s="349" t="s">
        <v>599</v>
      </c>
      <c r="B27" s="615">
        <v>995682.17922906892</v>
      </c>
      <c r="C27" s="508">
        <v>617383.11818241165</v>
      </c>
      <c r="D27" s="1224">
        <v>61.274604035234617</v>
      </c>
      <c r="E27" s="615">
        <v>960010.60227656015</v>
      </c>
      <c r="F27" s="508">
        <v>613391.45839973621</v>
      </c>
      <c r="G27" s="1224">
        <v>56.508635575250942</v>
      </c>
      <c r="H27" s="508">
        <v>35671.576952177515</v>
      </c>
      <c r="I27" s="508">
        <v>3991.6597826523648</v>
      </c>
      <c r="J27" s="1224">
        <v>793.6527383221669</v>
      </c>
    </row>
    <row r="28" spans="1:10" ht="12.95" customHeight="1">
      <c r="A28" s="349" t="s">
        <v>216</v>
      </c>
      <c r="B28" s="615">
        <v>1170633.9495301517</v>
      </c>
      <c r="C28" s="508">
        <v>873431.9555100837</v>
      </c>
      <c r="D28" s="1224">
        <v>34.026920144741226</v>
      </c>
      <c r="E28" s="615">
        <v>1110791.2096556243</v>
      </c>
      <c r="F28" s="508">
        <v>866053.36023896234</v>
      </c>
      <c r="G28" s="1224">
        <v>28.258980410760557</v>
      </c>
      <c r="H28" s="508">
        <v>59842.73987539058</v>
      </c>
      <c r="I28" s="508">
        <v>7378.5952710819047</v>
      </c>
      <c r="J28" s="1224">
        <v>711.03160800708883</v>
      </c>
    </row>
    <row r="29" spans="1:10" ht="12.95" customHeight="1">
      <c r="A29" s="349" t="s">
        <v>600</v>
      </c>
      <c r="B29" s="615">
        <v>319117.64604113769</v>
      </c>
      <c r="C29" s="508">
        <v>200655.83713458717</v>
      </c>
      <c r="D29" s="1224">
        <v>59.037310151657273</v>
      </c>
      <c r="E29" s="615">
        <v>298853.19004554325</v>
      </c>
      <c r="F29" s="508">
        <v>199079.61755243203</v>
      </c>
      <c r="G29" s="1224">
        <v>50.117422225222839</v>
      </c>
      <c r="H29" s="508">
        <v>20264.455995528195</v>
      </c>
      <c r="I29" s="508">
        <v>1576.2195821565217</v>
      </c>
      <c r="J29" s="1224">
        <v>1185.6366095771482</v>
      </c>
    </row>
    <row r="30" spans="1:10" ht="12.95" customHeight="1">
      <c r="A30" s="349" t="s">
        <v>601</v>
      </c>
      <c r="B30" s="615">
        <v>1038394.7115400854</v>
      </c>
      <c r="C30" s="508">
        <v>793951.53553048731</v>
      </c>
      <c r="D30" s="1224">
        <v>30.788173467826429</v>
      </c>
      <c r="E30" s="615">
        <v>985102.28717793792</v>
      </c>
      <c r="F30" s="508">
        <v>787021.94878917618</v>
      </c>
      <c r="G30" s="1224">
        <v>25.168337260924666</v>
      </c>
      <c r="H30" s="508">
        <v>53292.424362210571</v>
      </c>
      <c r="I30" s="508">
        <v>6929.5867413147171</v>
      </c>
      <c r="J30" s="1224">
        <v>669.05631391374504</v>
      </c>
    </row>
    <row r="31" spans="1:10" ht="12.95" customHeight="1">
      <c r="A31" s="1376" t="s">
        <v>602</v>
      </c>
      <c r="B31" s="155"/>
      <c r="C31" s="156"/>
      <c r="D31" s="1225"/>
      <c r="E31" s="155"/>
      <c r="F31" s="156"/>
      <c r="G31" s="1225"/>
      <c r="H31" s="156"/>
      <c r="I31" s="156"/>
      <c r="J31" s="1225"/>
    </row>
    <row r="32" spans="1:10" ht="12.95" customHeight="1">
      <c r="A32" s="214" t="s">
        <v>603</v>
      </c>
      <c r="B32" s="616">
        <v>7.8433891115675287</v>
      </c>
      <c r="C32" s="1374">
        <v>8.5672936812096658</v>
      </c>
      <c r="D32" s="1224">
        <v>-8.4496294463425556</v>
      </c>
      <c r="E32" s="616">
        <v>7.6543689954932583</v>
      </c>
      <c r="F32" s="1374">
        <v>8.4416257602874527</v>
      </c>
      <c r="G32" s="1224">
        <v>-9.3258903811839549</v>
      </c>
      <c r="H32" s="1374">
        <v>9.0461064313955681</v>
      </c>
      <c r="I32" s="1374">
        <v>13.658489550622749</v>
      </c>
      <c r="J32" s="1224">
        <v>-33.769349840128427</v>
      </c>
    </row>
    <row r="33" spans="1:10" ht="12.95" customHeight="1">
      <c r="A33" s="214" t="s">
        <v>604</v>
      </c>
      <c r="B33" s="616">
        <v>8.6679187527881165</v>
      </c>
      <c r="C33" s="1374">
        <v>9.1504113517139629</v>
      </c>
      <c r="D33" s="1224">
        <v>-5.272906106406583</v>
      </c>
      <c r="E33" s="616">
        <v>8.4882703926566681</v>
      </c>
      <c r="F33" s="1374">
        <v>9.0210906092717345</v>
      </c>
      <c r="G33" s="1224">
        <v>-5.9063836036348238</v>
      </c>
      <c r="H33" s="1374">
        <v>10.901189162655657</v>
      </c>
      <c r="I33" s="1374">
        <v>15.835334523094383</v>
      </c>
      <c r="J33" s="1224">
        <v>-31.1590851032716</v>
      </c>
    </row>
    <row r="34" spans="1:10" ht="12.95" customHeight="1">
      <c r="A34" s="214" t="s">
        <v>605</v>
      </c>
      <c r="B34" s="616">
        <v>7.1437177950771256</v>
      </c>
      <c r="C34" s="1374">
        <v>8.2089038007856612</v>
      </c>
      <c r="D34" s="1224">
        <v>-12.975983536396029</v>
      </c>
      <c r="E34" s="616">
        <v>7.4553680136898199</v>
      </c>
      <c r="F34" s="1374">
        <v>8.2605378511100458</v>
      </c>
      <c r="G34" s="1224">
        <v>-9.7471841656415528</v>
      </c>
      <c r="H34" s="1374">
        <v>3.9206240163389334</v>
      </c>
      <c r="I34" s="1374">
        <v>3.7976327888526376</v>
      </c>
      <c r="J34" s="1224">
        <v>3.2386287543997749</v>
      </c>
    </row>
    <row r="35" spans="1:10" ht="12.95" customHeight="1">
      <c r="A35" s="214" t="s">
        <v>606</v>
      </c>
      <c r="B35" s="616">
        <v>4.4202455011036061</v>
      </c>
      <c r="C35" s="1374">
        <v>5.2865730606190375</v>
      </c>
      <c r="D35" s="1224">
        <v>-16.38731839287184</v>
      </c>
      <c r="E35" s="616">
        <v>4.6487857509071917</v>
      </c>
      <c r="F35" s="1374">
        <v>5.3304605153494178</v>
      </c>
      <c r="G35" s="1224">
        <v>-12.788290288977811</v>
      </c>
      <c r="H35" s="1374">
        <v>2.3207849756766659</v>
      </c>
      <c r="I35" s="1374">
        <v>2.2283795486529372</v>
      </c>
      <c r="J35" s="1224">
        <v>4.1467544018517044</v>
      </c>
    </row>
    <row r="36" spans="1:10" ht="12.95" customHeight="1">
      <c r="A36" s="214" t="s">
        <v>607</v>
      </c>
      <c r="B36" s="616">
        <v>8.2906327889817639</v>
      </c>
      <c r="C36" s="1374">
        <v>9.0880866874244735</v>
      </c>
      <c r="D36" s="1224">
        <v>-8.7747171200091678</v>
      </c>
      <c r="E36" s="616">
        <v>8.3283741601136558</v>
      </c>
      <c r="F36" s="1374">
        <v>9.0707609408232006</v>
      </c>
      <c r="G36" s="1224">
        <v>-8.1843936308409688</v>
      </c>
      <c r="H36" s="1374">
        <v>7.2749188921767471</v>
      </c>
      <c r="I36" s="1374">
        <v>11.750504216511962</v>
      </c>
      <c r="J36" s="1224">
        <v>-38.088453413310241</v>
      </c>
    </row>
    <row r="37" spans="1:10" ht="12.95" customHeight="1">
      <c r="A37" s="214" t="s">
        <v>608</v>
      </c>
      <c r="B37" s="616">
        <v>8.8210169955859001</v>
      </c>
      <c r="C37" s="1374">
        <v>9.7244839282574631</v>
      </c>
      <c r="D37" s="1224">
        <v>-9.2906414297859392</v>
      </c>
      <c r="E37" s="616">
        <v>8.8781070469683527</v>
      </c>
      <c r="F37" s="1374">
        <v>9.6589270419069386</v>
      </c>
      <c r="G37" s="1224">
        <v>-8.0839206213160324</v>
      </c>
      <c r="H37" s="1374">
        <v>7.7613207422614678</v>
      </c>
      <c r="I37" s="1374">
        <v>17.419141193614934</v>
      </c>
      <c r="J37" s="1224">
        <v>-55.443723338631543</v>
      </c>
    </row>
    <row r="38" spans="1:10" ht="12.95" customHeight="1">
      <c r="A38" s="214" t="s">
        <v>609</v>
      </c>
      <c r="B38" s="616">
        <v>5.4592080474601179</v>
      </c>
      <c r="C38" s="1374">
        <v>6.3202014617851274</v>
      </c>
      <c r="D38" s="1224">
        <v>-13.622879263121213</v>
      </c>
      <c r="E38" s="616">
        <v>5.5850868285468485</v>
      </c>
      <c r="F38" s="1374">
        <v>6.3151385590339117</v>
      </c>
      <c r="G38" s="1224">
        <v>-11.560343825595275</v>
      </c>
      <c r="H38" s="1374">
        <v>3.6027913099415372</v>
      </c>
      <c r="I38" s="1374">
        <v>6.959655986280544</v>
      </c>
      <c r="J38" s="1224">
        <v>-48.233198349980789</v>
      </c>
    </row>
    <row r="39" spans="1:10" ht="12.95" customHeight="1">
      <c r="A39" s="214" t="s">
        <v>610</v>
      </c>
      <c r="B39" s="616">
        <v>8.2666564531498317</v>
      </c>
      <c r="C39" s="1374">
        <v>9.100668460553452</v>
      </c>
      <c r="D39" s="1224">
        <v>-9.1642939309196656</v>
      </c>
      <c r="E39" s="616">
        <v>8.316499065525834</v>
      </c>
      <c r="F39" s="1374">
        <v>9.0314264586379078</v>
      </c>
      <c r="G39" s="1224">
        <v>-7.9159963975380387</v>
      </c>
      <c r="H39" s="1374">
        <v>7.3453234111979882</v>
      </c>
      <c r="I39" s="1374">
        <v>16.964770220130553</v>
      </c>
      <c r="J39" s="1224">
        <v>-56.702488062691472</v>
      </c>
    </row>
    <row r="40" spans="1:10" ht="12.95" customHeight="1">
      <c r="A40" s="214" t="s">
        <v>611</v>
      </c>
      <c r="B40" s="616">
        <v>9.5197354061750268</v>
      </c>
      <c r="C40" s="1374">
        <v>10.000898388433841</v>
      </c>
      <c r="D40" s="1224">
        <v>-4.8111975901613535</v>
      </c>
      <c r="E40" s="616">
        <v>9.3602689737754297</v>
      </c>
      <c r="F40" s="1374">
        <v>9.8902467462790611</v>
      </c>
      <c r="G40" s="1224">
        <v>-5.3585899937534043</v>
      </c>
      <c r="H40" s="1374">
        <v>11.208345567776597</v>
      </c>
      <c r="I40" s="1374">
        <v>16.080962980891982</v>
      </c>
      <c r="J40" s="1224">
        <v>-30.300532492396236</v>
      </c>
    </row>
    <row r="41" spans="1:10" ht="12.95" customHeight="1">
      <c r="A41" s="1375" t="s">
        <v>219</v>
      </c>
      <c r="B41" s="155"/>
      <c r="C41" s="156"/>
      <c r="D41" s="1225"/>
      <c r="E41" s="155"/>
      <c r="F41" s="157"/>
      <c r="G41" s="1225"/>
      <c r="H41" s="156"/>
      <c r="I41" s="156"/>
      <c r="J41" s="1225"/>
    </row>
    <row r="42" spans="1:10" ht="12.95" customHeight="1">
      <c r="A42" s="1111" t="s">
        <v>612</v>
      </c>
      <c r="B42" s="615">
        <v>3250879.9047423578</v>
      </c>
      <c r="C42" s="508">
        <v>2284407.2315032021</v>
      </c>
      <c r="D42" s="1224">
        <v>42.307372341979075</v>
      </c>
      <c r="E42" s="615">
        <v>2927696.0905642495</v>
      </c>
      <c r="F42" s="508">
        <v>2248380.3419197234</v>
      </c>
      <c r="G42" s="1224">
        <v>30.213560222845093</v>
      </c>
      <c r="H42" s="508">
        <v>323183.81417757471</v>
      </c>
      <c r="I42" s="508">
        <v>36026.88958443814</v>
      </c>
      <c r="J42" s="1224">
        <v>797.06277146160949</v>
      </c>
    </row>
    <row r="43" spans="1:10" ht="12.95" customHeight="1">
      <c r="A43" s="215" t="s">
        <v>613</v>
      </c>
      <c r="B43" s="615">
        <v>2799628.467885999</v>
      </c>
      <c r="C43" s="508">
        <v>1961383.2584024086</v>
      </c>
      <c r="D43" s="1224">
        <v>42.737451025576732</v>
      </c>
      <c r="E43" s="615">
        <v>2522759.2361725974</v>
      </c>
      <c r="F43" s="508">
        <v>1929808.0277368051</v>
      </c>
      <c r="G43" s="1224">
        <v>30.725916770653061</v>
      </c>
      <c r="H43" s="508">
        <v>276869.23170929652</v>
      </c>
      <c r="I43" s="508">
        <v>31575.230665772604</v>
      </c>
      <c r="J43" s="1224">
        <v>776.85576913115449</v>
      </c>
    </row>
    <row r="44" spans="1:10" ht="12.95" customHeight="1">
      <c r="A44" s="1111" t="s">
        <v>614</v>
      </c>
      <c r="B44" s="615">
        <v>1251353.2171729908</v>
      </c>
      <c r="C44" s="508">
        <v>1018087.4568154775</v>
      </c>
      <c r="D44" s="1224">
        <v>22.912153449680652</v>
      </c>
      <c r="E44" s="615">
        <v>1112992.8763778082</v>
      </c>
      <c r="F44" s="508">
        <v>996406.05488112685</v>
      </c>
      <c r="G44" s="1224">
        <v>11.700733945318142</v>
      </c>
      <c r="H44" s="508">
        <v>138360.34079637838</v>
      </c>
      <c r="I44" s="508">
        <v>21681.401934375364</v>
      </c>
      <c r="J44" s="1224">
        <v>538.15218782975126</v>
      </c>
    </row>
    <row r="45" spans="1:10" ht="12.95" customHeight="1">
      <c r="A45" s="215" t="s">
        <v>615</v>
      </c>
      <c r="B45" s="615">
        <v>1025856.2976899854</v>
      </c>
      <c r="C45" s="508">
        <v>846059.16324789787</v>
      </c>
      <c r="D45" s="1224">
        <v>21.25113021078484</v>
      </c>
      <c r="E45" s="615">
        <v>916437.29566446156</v>
      </c>
      <c r="F45" s="508">
        <v>827590.1732671042</v>
      </c>
      <c r="G45" s="1224">
        <v>10.735642503657662</v>
      </c>
      <c r="H45" s="508">
        <v>109419.00202578231</v>
      </c>
      <c r="I45" s="508">
        <v>18468.98998073885</v>
      </c>
      <c r="J45" s="1224">
        <v>492.44713511618363</v>
      </c>
    </row>
    <row r="46" spans="1:10" ht="12.95" customHeight="1">
      <c r="A46" s="1111" t="s">
        <v>616</v>
      </c>
      <c r="B46" s="615">
        <v>697544.15024237626</v>
      </c>
      <c r="C46" s="508">
        <v>582640.59741383104</v>
      </c>
      <c r="D46" s="1224">
        <v>19.721171737528763</v>
      </c>
      <c r="E46" s="615">
        <v>634995.60299385688</v>
      </c>
      <c r="F46" s="508">
        <v>574329.27761270502</v>
      </c>
      <c r="G46" s="1224">
        <v>10.562986730072609</v>
      </c>
      <c r="H46" s="508">
        <v>62548.547248533003</v>
      </c>
      <c r="I46" s="508">
        <v>8311.319801033882</v>
      </c>
      <c r="J46" s="1224">
        <v>652.57057538265235</v>
      </c>
    </row>
    <row r="47" spans="1:10" ht="12.95" customHeight="1">
      <c r="A47" s="222" t="s">
        <v>617</v>
      </c>
      <c r="B47" s="615">
        <v>565231.40555922245</v>
      </c>
      <c r="C47" s="508">
        <v>480765.74098368979</v>
      </c>
      <c r="D47" s="1224">
        <v>17.568985760655153</v>
      </c>
      <c r="E47" s="615">
        <v>515790.14810633939</v>
      </c>
      <c r="F47" s="508">
        <v>474172.56995764532</v>
      </c>
      <c r="G47" s="1224">
        <v>8.7768843635158902</v>
      </c>
      <c r="H47" s="508">
        <v>49441.257452652033</v>
      </c>
      <c r="I47" s="508">
        <v>6593.1710260360869</v>
      </c>
      <c r="J47" s="1224">
        <v>649.88586307576577</v>
      </c>
    </row>
    <row r="48" spans="1:10" ht="12.95" customHeight="1">
      <c r="A48" s="1111" t="s">
        <v>229</v>
      </c>
      <c r="B48" s="615">
        <v>725693.66870134696</v>
      </c>
      <c r="C48" s="508">
        <v>549962.68302227417</v>
      </c>
      <c r="D48" s="1224">
        <v>31.953256303383682</v>
      </c>
      <c r="E48" s="615">
        <v>694103.89222963608</v>
      </c>
      <c r="F48" s="508">
        <v>544634.13474290702</v>
      </c>
      <c r="G48" s="1224">
        <v>27.444067118063732</v>
      </c>
      <c r="H48" s="508">
        <v>31589.776471710942</v>
      </c>
      <c r="I48" s="508">
        <v>5328.5482793866113</v>
      </c>
      <c r="J48" s="1224">
        <v>492.84020366138736</v>
      </c>
    </row>
    <row r="49" spans="1:10" ht="12.95" customHeight="1">
      <c r="A49" s="215" t="s">
        <v>230</v>
      </c>
      <c r="B49" s="615">
        <v>26496.617553769975</v>
      </c>
      <c r="C49" s="508">
        <v>16395.490473306898</v>
      </c>
      <c r="D49" s="1224">
        <v>61.609179041691235</v>
      </c>
      <c r="E49" s="615">
        <v>23528.480361239879</v>
      </c>
      <c r="F49" s="508">
        <v>15782.832673534092</v>
      </c>
      <c r="G49" s="1224">
        <v>49.076410096486065</v>
      </c>
      <c r="H49" s="508">
        <v>2968.1371925305475</v>
      </c>
      <c r="I49" s="508">
        <v>612.65779977282943</v>
      </c>
      <c r="J49" s="1224">
        <v>384.46901249459631</v>
      </c>
    </row>
    <row r="50" spans="1:10" ht="12.95" customHeight="1">
      <c r="A50" s="215" t="s">
        <v>666</v>
      </c>
      <c r="B50" s="615">
        <v>32777.115293869327</v>
      </c>
      <c r="C50" s="508">
        <v>18725.489651265027</v>
      </c>
      <c r="D50" s="1224">
        <v>75.040097238018149</v>
      </c>
      <c r="E50" s="615">
        <v>29575.111285955816</v>
      </c>
      <c r="F50" s="508">
        <v>18359.917398945145</v>
      </c>
      <c r="G50" s="1224">
        <v>61.085208845520356</v>
      </c>
      <c r="H50" s="508">
        <v>3202.0040079136161</v>
      </c>
      <c r="I50" s="508">
        <v>365.57225231978163</v>
      </c>
      <c r="J50" s="1224">
        <v>775.88814183651084</v>
      </c>
    </row>
    <row r="51" spans="1:10" ht="12.95" customHeight="1">
      <c r="A51" s="215" t="s">
        <v>232</v>
      </c>
      <c r="B51" s="615">
        <v>62819.921209725668</v>
      </c>
      <c r="C51" s="508">
        <v>42230.431682641582</v>
      </c>
      <c r="D51" s="1224">
        <v>48.755100780907235</v>
      </c>
      <c r="E51" s="615">
        <v>56049.589755651199</v>
      </c>
      <c r="F51" s="508">
        <v>41078.665757851901</v>
      </c>
      <c r="G51" s="1224">
        <v>36.444523505337337</v>
      </c>
      <c r="H51" s="508">
        <v>6770.3314540746615</v>
      </c>
      <c r="I51" s="508">
        <v>1151.7659247905199</v>
      </c>
      <c r="J51" s="1224">
        <v>487.82182285050942</v>
      </c>
    </row>
    <row r="52" spans="1:10" ht="12.95" customHeight="1">
      <c r="A52" s="215" t="s">
        <v>233</v>
      </c>
      <c r="B52" s="615">
        <v>18619.95130641271</v>
      </c>
      <c r="C52" s="508">
        <v>11241.37134576857</v>
      </c>
      <c r="D52" s="1224">
        <v>65.637721001197534</v>
      </c>
      <c r="E52" s="615">
        <v>16825.608072644351</v>
      </c>
      <c r="F52" s="508">
        <v>10874.338476518224</v>
      </c>
      <c r="G52" s="1224">
        <v>54.727647194145646</v>
      </c>
      <c r="H52" s="508">
        <v>1794.3432337679972</v>
      </c>
      <c r="I52" s="508">
        <v>367.03286925034263</v>
      </c>
      <c r="J52" s="1224">
        <v>388.87807716864916</v>
      </c>
    </row>
    <row r="53" spans="1:10" ht="12.95" customHeight="1">
      <c r="A53" s="215" t="s">
        <v>228</v>
      </c>
      <c r="B53" s="615">
        <v>54024.873203109513</v>
      </c>
      <c r="C53" s="508">
        <v>39092.340987214171</v>
      </c>
      <c r="D53" s="1224">
        <v>38.198101824547393</v>
      </c>
      <c r="E53" s="615">
        <v>50900.358637460093</v>
      </c>
      <c r="F53" s="508">
        <v>38800.446106092713</v>
      </c>
      <c r="G53" s="1224">
        <v>31.184983023861079</v>
      </c>
      <c r="H53" s="508">
        <v>3124.5145656485406</v>
      </c>
      <c r="I53" s="508">
        <v>291.89488112178867</v>
      </c>
      <c r="J53" s="1224">
        <v>970.42458354892653</v>
      </c>
    </row>
    <row r="54" spans="1:10" ht="12.95" customHeight="1">
      <c r="A54" s="215" t="s">
        <v>226</v>
      </c>
      <c r="B54" s="615">
        <v>26916.551806252613</v>
      </c>
      <c r="C54" s="508">
        <v>0</v>
      </c>
      <c r="D54" s="751" t="s">
        <v>120</v>
      </c>
      <c r="E54" s="615">
        <v>24785.203882572358</v>
      </c>
      <c r="F54" s="508">
        <v>0</v>
      </c>
      <c r="G54" s="751" t="s">
        <v>120</v>
      </c>
      <c r="H54" s="508">
        <v>2131.3479236809335</v>
      </c>
      <c r="I54" s="508">
        <v>0</v>
      </c>
      <c r="J54" s="751" t="s">
        <v>120</v>
      </c>
    </row>
    <row r="55" spans="1:10" ht="12.95" customHeight="1">
      <c r="A55" s="215" t="s">
        <v>619</v>
      </c>
      <c r="B55" s="615">
        <v>800561.69287715387</v>
      </c>
      <c r="C55" s="508">
        <v>639569.29149664892</v>
      </c>
      <c r="D55" s="1224">
        <v>25.172003021559775</v>
      </c>
      <c r="E55" s="615">
        <v>769190.87491805665</v>
      </c>
      <c r="F55" s="508">
        <v>623247.33170510444</v>
      </c>
      <c r="G55" s="1224">
        <v>23.416633459733262</v>
      </c>
      <c r="H55" s="508">
        <v>31370.817959014094</v>
      </c>
      <c r="I55" s="508">
        <v>16321.959791621432</v>
      </c>
      <c r="J55" s="1224">
        <v>92.200068861324525</v>
      </c>
    </row>
    <row r="56" spans="1:10" ht="12.95" customHeight="1">
      <c r="A56" s="1375" t="s">
        <v>235</v>
      </c>
      <c r="B56" s="237"/>
      <c r="C56" s="157"/>
      <c r="D56" s="1226"/>
      <c r="E56" s="237"/>
      <c r="F56" s="157"/>
      <c r="G56" s="1226"/>
      <c r="H56" s="157"/>
      <c r="I56" s="157"/>
      <c r="J56" s="1226"/>
    </row>
    <row r="57" spans="1:10" ht="12.95" customHeight="1">
      <c r="A57" s="214" t="s">
        <v>621</v>
      </c>
      <c r="B57" s="615">
        <v>5340908.4971598154</v>
      </c>
      <c r="C57" s="508">
        <v>4057257.6107649463</v>
      </c>
      <c r="D57" s="1224">
        <v>31.638387540121027</v>
      </c>
      <c r="E57" s="615">
        <v>4856684.8425195403</v>
      </c>
      <c r="F57" s="508">
        <v>3987326.5758155105</v>
      </c>
      <c r="G57" s="1224">
        <v>21.8030364499608</v>
      </c>
      <c r="H57" s="508">
        <v>484223.65462782123</v>
      </c>
      <c r="I57" s="508">
        <v>69931.034951452239</v>
      </c>
      <c r="J57" s="1224">
        <v>592.43027071454128</v>
      </c>
    </row>
    <row r="58" spans="1:10" ht="12.95" customHeight="1">
      <c r="A58" s="214" t="s">
        <v>622</v>
      </c>
      <c r="B58" s="615">
        <v>5214633.709251523</v>
      </c>
      <c r="C58" s="508">
        <v>3963618.3299016515</v>
      </c>
      <c r="D58" s="1224">
        <v>31.562458219354149</v>
      </c>
      <c r="E58" s="615">
        <v>4749303.0109367557</v>
      </c>
      <c r="F58" s="508">
        <v>3895195.6032052562</v>
      </c>
      <c r="G58" s="1224">
        <v>21.927201987717293</v>
      </c>
      <c r="H58" s="508">
        <v>465330.69831090199</v>
      </c>
      <c r="I58" s="508">
        <v>68422.726698803424</v>
      </c>
      <c r="J58" s="1224">
        <v>580.08207325511285</v>
      </c>
    </row>
    <row r="59" spans="1:10" ht="12.95" customHeight="1">
      <c r="A59" s="214" t="s">
        <v>623</v>
      </c>
      <c r="B59" s="615">
        <v>124477.56405367714</v>
      </c>
      <c r="C59" s="508">
        <v>96935.968654402968</v>
      </c>
      <c r="D59" s="1224">
        <v>28.41215266282191</v>
      </c>
      <c r="E59" s="615">
        <v>104617.19512865027</v>
      </c>
      <c r="F59" s="508">
        <v>95404.097852873791</v>
      </c>
      <c r="G59" s="1224">
        <v>9.6569198631114794</v>
      </c>
      <c r="H59" s="508">
        <v>19860.36892502557</v>
      </c>
      <c r="I59" s="508">
        <v>1531.8708015306024</v>
      </c>
      <c r="J59" s="1224">
        <v>1196.4780649374375</v>
      </c>
    </row>
    <row r="60" spans="1:10" ht="12.95" customHeight="1">
      <c r="A60" s="214" t="s">
        <v>624</v>
      </c>
      <c r="B60" s="615">
        <v>42050.617270065864</v>
      </c>
      <c r="C60" s="508">
        <v>28173.485362193565</v>
      </c>
      <c r="D60" s="1224">
        <v>49.25599985046307</v>
      </c>
      <c r="E60" s="615">
        <v>38016.202104736891</v>
      </c>
      <c r="F60" s="508">
        <v>27881.362940895091</v>
      </c>
      <c r="G60" s="1224">
        <v>36.349869930413227</v>
      </c>
      <c r="H60" s="508">
        <v>4034.4151653267477</v>
      </c>
      <c r="I60" s="508">
        <v>292.12242129850051</v>
      </c>
      <c r="J60" s="1224">
        <v>1281.0700142062176</v>
      </c>
    </row>
    <row r="61" spans="1:10" ht="12.95" customHeight="1">
      <c r="A61" s="214" t="s">
        <v>625</v>
      </c>
      <c r="B61" s="615">
        <v>214074.89850059251</v>
      </c>
      <c r="C61" s="508">
        <v>71137.009005600514</v>
      </c>
      <c r="D61" s="1224">
        <v>200.93322940206653</v>
      </c>
      <c r="E61" s="615">
        <v>193447.47977596539</v>
      </c>
      <c r="F61" s="508">
        <v>70112.346200015774</v>
      </c>
      <c r="G61" s="1224">
        <v>175.91072080814473</v>
      </c>
      <c r="H61" s="508">
        <v>20627.418724628908</v>
      </c>
      <c r="I61" s="508">
        <v>1024.662805584092</v>
      </c>
      <c r="J61" s="1224">
        <v>1913.0933427285465</v>
      </c>
    </row>
    <row r="62" spans="1:10" ht="12.95" customHeight="1">
      <c r="A62" s="214" t="s">
        <v>626</v>
      </c>
      <c r="B62" s="615">
        <v>117206.27416439955</v>
      </c>
      <c r="C62" s="508">
        <v>33965.963457145917</v>
      </c>
      <c r="D62" s="1224">
        <v>245.06977643156227</v>
      </c>
      <c r="E62" s="615">
        <v>108780.81011729571</v>
      </c>
      <c r="F62" s="508">
        <v>33659.839391912741</v>
      </c>
      <c r="G62" s="1224">
        <v>223.17685432400447</v>
      </c>
      <c r="H62" s="508">
        <v>8425.4640471048824</v>
      </c>
      <c r="I62" s="508">
        <v>306.12406523335432</v>
      </c>
      <c r="J62" s="1224">
        <v>2652.3037238781808</v>
      </c>
    </row>
    <row r="63" spans="1:10" ht="12.95" customHeight="1">
      <c r="A63" s="214" t="s">
        <v>627</v>
      </c>
      <c r="B63" s="615">
        <v>58300.634409314684</v>
      </c>
      <c r="C63" s="508">
        <v>21969.21457590783</v>
      </c>
      <c r="D63" s="1224">
        <v>165.37423178181845</v>
      </c>
      <c r="E63" s="615">
        <v>52042.52848521791</v>
      </c>
      <c r="F63" s="508">
        <v>21474.157287555263</v>
      </c>
      <c r="G63" s="1224">
        <v>142.34957296963492</v>
      </c>
      <c r="H63" s="508">
        <v>6258.105924095621</v>
      </c>
      <c r="I63" s="508">
        <v>495.05728835288949</v>
      </c>
      <c r="J63" s="1224">
        <v>1164.1175216139195</v>
      </c>
    </row>
    <row r="64" spans="1:10" s="3" customFormat="1" ht="12.95" customHeight="1">
      <c r="A64" s="214" t="s">
        <v>628</v>
      </c>
      <c r="B64" s="615">
        <v>47019.318456963862</v>
      </c>
      <c r="C64" s="508">
        <v>17944.621311225514</v>
      </c>
      <c r="D64" s="1224">
        <v>162.0245790728961</v>
      </c>
      <c r="E64" s="615">
        <v>39346.69917050239</v>
      </c>
      <c r="F64" s="508">
        <v>17689.353036737455</v>
      </c>
      <c r="G64" s="1224">
        <v>122.43153318714768</v>
      </c>
      <c r="H64" s="508">
        <v>7672.6192864607701</v>
      </c>
      <c r="I64" s="508">
        <v>255.26827448813793</v>
      </c>
      <c r="J64" s="1224">
        <v>2905.7081326874049</v>
      </c>
    </row>
    <row r="65" spans="1:10" ht="12.95" customHeight="1">
      <c r="A65" s="214" t="s">
        <v>629</v>
      </c>
      <c r="B65" s="615">
        <v>178602.62882102909</v>
      </c>
      <c r="C65" s="508">
        <v>117431.69956655668</v>
      </c>
      <c r="D65" s="1224">
        <v>52.090644587667413</v>
      </c>
      <c r="E65" s="615">
        <v>175333.26246162035</v>
      </c>
      <c r="F65" s="508">
        <v>116098.80314760616</v>
      </c>
      <c r="G65" s="1224">
        <v>51.020732090325204</v>
      </c>
      <c r="H65" s="508">
        <v>3269.3663593815941</v>
      </c>
      <c r="I65" s="508">
        <v>1332.8964189482103</v>
      </c>
      <c r="J65" s="1224">
        <v>145.28285265868251</v>
      </c>
    </row>
    <row r="66" spans="1:10" ht="12.95" customHeight="1">
      <c r="A66" s="214" t="s">
        <v>630</v>
      </c>
      <c r="B66" s="615">
        <v>769657.78940635861</v>
      </c>
      <c r="C66" s="508">
        <v>663169.87332860287</v>
      </c>
      <c r="D66" s="1224">
        <v>16.05741158645646</v>
      </c>
      <c r="E66" s="615">
        <v>739029.73111665482</v>
      </c>
      <c r="F66" s="508">
        <v>653107.52915381838</v>
      </c>
      <c r="G66" s="1224">
        <v>13.155904369095129</v>
      </c>
      <c r="H66" s="508">
        <v>30628.058289678971</v>
      </c>
      <c r="I66" s="508">
        <v>10062.3441747952</v>
      </c>
      <c r="J66" s="1224">
        <v>204.38293262118862</v>
      </c>
    </row>
    <row r="67" spans="1:10" s="202" customFormat="1" ht="12.95" customHeight="1">
      <c r="A67" s="214" t="s">
        <v>631</v>
      </c>
      <c r="B67" s="615">
        <v>74353.352074333845</v>
      </c>
      <c r="C67" s="508">
        <v>42322.097762126243</v>
      </c>
      <c r="D67" s="1224">
        <v>75.684467467187204</v>
      </c>
      <c r="E67" s="615">
        <v>67176.627083950472</v>
      </c>
      <c r="F67" s="508">
        <v>40405.17867725002</v>
      </c>
      <c r="G67" s="1224">
        <v>66.257468183834604</v>
      </c>
      <c r="H67" s="508">
        <v>7176.724990402121</v>
      </c>
      <c r="I67" s="508">
        <v>1916.9190848792675</v>
      </c>
      <c r="J67" s="1224">
        <v>274.38851994392502</v>
      </c>
    </row>
    <row r="68" spans="1:10" ht="12.95" customHeight="1">
      <c r="A68" s="214" t="s">
        <v>632</v>
      </c>
      <c r="B68" s="615">
        <v>13346.076133692326</v>
      </c>
      <c r="C68" s="508">
        <v>10724.088236179539</v>
      </c>
      <c r="D68" s="1224">
        <v>24.449518129355408</v>
      </c>
      <c r="E68" s="615">
        <v>11928.565488025855</v>
      </c>
      <c r="F68" s="508">
        <v>10211.6420694888</v>
      </c>
      <c r="G68" s="1224">
        <v>16.81339207596222</v>
      </c>
      <c r="H68" s="508">
        <v>1417.5106456663889</v>
      </c>
      <c r="I68" s="508">
        <v>512.44616669076493</v>
      </c>
      <c r="J68" s="1224">
        <v>176.61649902081987</v>
      </c>
    </row>
    <row r="69" spans="1:10" ht="12.95" customHeight="1">
      <c r="A69" s="214" t="s">
        <v>633</v>
      </c>
      <c r="B69" s="615">
        <v>51743.288165252481</v>
      </c>
      <c r="C69" s="508">
        <v>13312.095584518522</v>
      </c>
      <c r="D69" s="1224">
        <v>288.69378481197225</v>
      </c>
      <c r="E69" s="615">
        <v>43003.999316133617</v>
      </c>
      <c r="F69" s="508">
        <v>12983.288904636811</v>
      </c>
      <c r="G69" s="1224">
        <v>231.22577516375918</v>
      </c>
      <c r="H69" s="508">
        <v>8739.2888491171016</v>
      </c>
      <c r="I69" s="508">
        <v>328.80667988177152</v>
      </c>
      <c r="J69" s="1224">
        <v>2557.8805674688465</v>
      </c>
    </row>
    <row r="70" spans="1:10" ht="12.95" customHeight="1">
      <c r="A70" s="214" t="s">
        <v>634</v>
      </c>
      <c r="B70" s="615">
        <v>185353.52713935205</v>
      </c>
      <c r="C70" s="508">
        <v>94230.440967458999</v>
      </c>
      <c r="D70" s="1224">
        <v>96.702387504862656</v>
      </c>
      <c r="E70" s="615">
        <v>161772.46094496906</v>
      </c>
      <c r="F70" s="508">
        <v>91113.897395306529</v>
      </c>
      <c r="G70" s="1224">
        <v>77.549710384030064</v>
      </c>
      <c r="H70" s="508">
        <v>23581.06619437259</v>
      </c>
      <c r="I70" s="508">
        <v>3116.5435721580966</v>
      </c>
      <c r="J70" s="1224">
        <v>656.6416335403112</v>
      </c>
    </row>
    <row r="71" spans="1:10" ht="12.95" customHeight="1">
      <c r="A71" s="345" t="s">
        <v>635</v>
      </c>
      <c r="B71" s="617">
        <v>47.402280939949605</v>
      </c>
      <c r="C71" s="509">
        <v>46.237378289426665</v>
      </c>
      <c r="D71" s="1227">
        <v>2.5193959813879063</v>
      </c>
      <c r="E71" s="617">
        <v>47.268915361690695</v>
      </c>
      <c r="F71" s="509">
        <v>46.213610820727148</v>
      </c>
      <c r="G71" s="1227">
        <v>2.2835362184904895</v>
      </c>
      <c r="H71" s="509">
        <v>48.570946667308213</v>
      </c>
      <c r="I71" s="509">
        <v>47.520927859844441</v>
      </c>
      <c r="J71" s="1227">
        <v>2.2095923938199258</v>
      </c>
    </row>
    <row r="72" spans="1:10" ht="16.5" customHeight="1">
      <c r="A72" s="350" t="s">
        <v>262</v>
      </c>
      <c r="B72" s="21"/>
      <c r="C72" s="21"/>
      <c r="D72" s="899"/>
      <c r="E72" s="21"/>
      <c r="F72" s="22"/>
      <c r="G72" s="899"/>
      <c r="H72" s="21"/>
      <c r="I72" s="29"/>
      <c r="J72" s="899"/>
    </row>
    <row r="73" spans="1:10">
      <c r="A73" s="351" t="s">
        <v>263</v>
      </c>
      <c r="B73" s="19"/>
      <c r="C73" s="19"/>
      <c r="D73" s="900"/>
      <c r="E73" s="19"/>
      <c r="F73" s="20"/>
      <c r="G73" s="900"/>
      <c r="H73" s="19"/>
      <c r="I73" s="29"/>
      <c r="J73" s="900"/>
    </row>
    <row r="74" spans="1:10" s="2" customFormat="1" ht="14.25">
      <c r="A74" s="251"/>
      <c r="B74" s="183"/>
      <c r="C74" s="229"/>
      <c r="D74" s="226"/>
      <c r="E74" s="223"/>
      <c r="F74" s="223"/>
      <c r="G74" s="223"/>
      <c r="H74" s="223"/>
      <c r="I74" s="223"/>
      <c r="J74" s="223"/>
    </row>
    <row r="75" spans="1:10" s="2" customFormat="1" ht="14.25">
      <c r="A75" s="251"/>
      <c r="B75" s="183"/>
      <c r="C75" s="223"/>
      <c r="D75" s="223"/>
      <c r="E75" s="223"/>
      <c r="F75" s="223"/>
      <c r="G75" s="223"/>
      <c r="H75" s="223"/>
      <c r="I75" s="223"/>
      <c r="J75" s="223"/>
    </row>
    <row r="76" spans="1:10">
      <c r="A76" s="251"/>
      <c r="B76" s="30"/>
      <c r="C76" s="164"/>
      <c r="D76" s="164"/>
      <c r="E76" s="14"/>
      <c r="G76" s="164"/>
      <c r="H76" s="14"/>
      <c r="J76" s="164"/>
    </row>
    <row r="77" spans="1:10">
      <c r="A77" s="257"/>
      <c r="B77" s="31"/>
      <c r="C77" s="164"/>
      <c r="D77" s="164"/>
      <c r="G77" s="164"/>
      <c r="J77" s="164"/>
    </row>
    <row r="78" spans="1:10">
      <c r="A78" s="164"/>
      <c r="B78" s="908"/>
      <c r="C78" s="164"/>
      <c r="D78" s="164"/>
      <c r="G78" s="164"/>
      <c r="J78" s="164"/>
    </row>
    <row r="79" spans="1:10">
      <c r="A79" s="164"/>
      <c r="B79" s="32"/>
      <c r="C79" s="164"/>
      <c r="D79" s="164"/>
      <c r="G79" s="164"/>
      <c r="J79" s="164"/>
    </row>
    <row r="80" spans="1:10">
      <c r="A80" s="164"/>
      <c r="B80" s="32"/>
      <c r="C80" s="164"/>
      <c r="D80" s="164"/>
      <c r="G80" s="164"/>
      <c r="J80" s="164"/>
    </row>
  </sheetData>
  <sheetProtection formatCells="0" formatColumns="0" formatRows="0" insertColumns="0" insertRows="0" insertHyperlinks="0" deleteColumns="0" deleteRows="0" sort="0" autoFilter="0" pivotTables="0"/>
  <mergeCells count="6">
    <mergeCell ref="A1:J1"/>
    <mergeCell ref="A2:J2"/>
    <mergeCell ref="B4:D4"/>
    <mergeCell ref="E4:G4"/>
    <mergeCell ref="H4:J4"/>
    <mergeCell ref="A4:A5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O117"/>
  <sheetViews>
    <sheetView showGridLines="0" workbookViewId="0">
      <selection activeCell="E22" sqref="E22"/>
    </sheetView>
  </sheetViews>
  <sheetFormatPr defaultColWidth="9.140625" defaultRowHeight="14.25"/>
  <cols>
    <col min="1" max="1" width="34.42578125" style="247" customWidth="1"/>
    <col min="2" max="2" width="10.5703125" style="260" bestFit="1" customWidth="1"/>
    <col min="3" max="3" width="9.85546875" style="247" customWidth="1"/>
    <col min="4" max="4" width="10.42578125" style="247" customWidth="1"/>
    <col min="5" max="6" width="9.85546875" style="247" customWidth="1"/>
    <col min="7" max="7" width="10.42578125" style="247" customWidth="1"/>
    <col min="8" max="8" width="9.85546875" style="260" customWidth="1"/>
    <col min="9" max="9" width="9.85546875" style="247" customWidth="1"/>
    <col min="10" max="10" width="10.42578125" style="261" customWidth="1"/>
    <col min="11" max="11" width="9.140625" style="2"/>
    <col min="12" max="52" width="9.140625" style="250"/>
    <col min="53" max="53" width="10.42578125" style="250" customWidth="1"/>
    <col min="54" max="16384" width="9.140625" style="250"/>
  </cols>
  <sheetData>
    <row r="1" spans="1:15" s="249" customFormat="1" ht="15.75">
      <c r="A1" s="1466" t="s">
        <v>994</v>
      </c>
      <c r="B1" s="1466"/>
      <c r="C1" s="1466"/>
      <c r="D1" s="1466"/>
      <c r="E1" s="1466"/>
      <c r="F1" s="1466"/>
      <c r="G1" s="1466"/>
      <c r="H1" s="1466"/>
      <c r="I1" s="1466"/>
      <c r="J1" s="1466"/>
      <c r="K1" s="11"/>
      <c r="L1" s="506"/>
    </row>
    <row r="2" spans="1:15" ht="15.75">
      <c r="A2" s="1467" t="s">
        <v>176</v>
      </c>
      <c r="B2" s="1467"/>
      <c r="C2" s="1467"/>
      <c r="D2" s="1467"/>
      <c r="E2" s="1467"/>
      <c r="F2" s="1467"/>
      <c r="G2" s="1467"/>
      <c r="H2" s="1467"/>
      <c r="I2" s="1467"/>
      <c r="J2" s="1467"/>
    </row>
    <row r="3" spans="1:15" s="247" customFormat="1" ht="12.75">
      <c r="A3" s="453"/>
      <c r="B3" s="290" t="s">
        <v>166</v>
      </c>
      <c r="C3" s="291"/>
      <c r="D3" s="292"/>
      <c r="E3" s="293" t="s">
        <v>177</v>
      </c>
      <c r="F3" s="293"/>
      <c r="G3" s="294"/>
      <c r="H3" s="293" t="s">
        <v>178</v>
      </c>
      <c r="I3" s="293"/>
      <c r="J3" s="294"/>
      <c r="K3"/>
    </row>
    <row r="4" spans="1:15" s="247" customFormat="1" ht="12.75" customHeight="1">
      <c r="A4" s="454"/>
      <c r="B4" s="576">
        <v>2022</v>
      </c>
      <c r="C4" s="560">
        <v>2021</v>
      </c>
      <c r="D4" s="448" t="s">
        <v>179</v>
      </c>
      <c r="E4" s="576">
        <v>2022</v>
      </c>
      <c r="F4" s="560">
        <v>2021</v>
      </c>
      <c r="G4" s="448" t="s">
        <v>179</v>
      </c>
      <c r="H4" s="576">
        <v>2022</v>
      </c>
      <c r="I4" s="560">
        <v>2021</v>
      </c>
      <c r="J4" s="448" t="s">
        <v>179</v>
      </c>
      <c r="K4"/>
    </row>
    <row r="5" spans="1:15" s="247" customFormat="1" ht="12.95" customHeight="1">
      <c r="A5" s="584"/>
      <c r="B5" s="590"/>
      <c r="C5" s="585"/>
      <c r="D5" s="492"/>
      <c r="E5" s="490"/>
      <c r="F5" s="491"/>
      <c r="G5" s="591"/>
      <c r="H5" s="491"/>
      <c r="I5" s="491"/>
      <c r="J5" s="492"/>
      <c r="K5"/>
      <c r="L5" s="713"/>
      <c r="M5" s="713"/>
      <c r="N5" s="713"/>
      <c r="O5" s="713"/>
    </row>
    <row r="6" spans="1:15" s="247" customFormat="1" ht="12.95" customHeight="1">
      <c r="A6" s="586" t="s">
        <v>137</v>
      </c>
      <c r="B6" s="295">
        <v>9138673.7134945542</v>
      </c>
      <c r="C6" s="450">
        <v>6777760.2632373404</v>
      </c>
      <c r="D6" s="751">
        <v>34.833239279099892</v>
      </c>
      <c r="E6" s="295">
        <v>8233185.7134939535</v>
      </c>
      <c r="F6" s="450">
        <v>6656779.263237346</v>
      </c>
      <c r="G6" s="751">
        <v>23.681218618175492</v>
      </c>
      <c r="H6" s="450">
        <v>905487.99999999022</v>
      </c>
      <c r="I6" s="450">
        <v>120980.99999999994</v>
      </c>
      <c r="J6" s="751">
        <v>648.45471602978205</v>
      </c>
      <c r="K6" s="467"/>
      <c r="L6" s="713"/>
      <c r="M6" s="713"/>
      <c r="N6" s="713"/>
      <c r="O6" s="713"/>
    </row>
    <row r="7" spans="1:15" s="247" customFormat="1" ht="12.95" customHeight="1">
      <c r="A7" s="586" t="s">
        <v>180</v>
      </c>
      <c r="B7" s="295">
        <v>84736186.972912475</v>
      </c>
      <c r="C7" s="450">
        <v>65312273.908311598</v>
      </c>
      <c r="D7" s="751">
        <v>29.740065537863636</v>
      </c>
      <c r="E7" s="295">
        <v>75263260.180881739</v>
      </c>
      <c r="F7" s="450">
        <v>63473882.176133148</v>
      </c>
      <c r="G7" s="751">
        <v>18.573589011042912</v>
      </c>
      <c r="H7" s="450">
        <v>9472926.7920249887</v>
      </c>
      <c r="I7" s="450">
        <v>1838391.673846188</v>
      </c>
      <c r="J7" s="751">
        <v>415.28338203393957</v>
      </c>
      <c r="K7"/>
    </row>
    <row r="8" spans="1:15" s="247" customFormat="1" ht="12.95" customHeight="1">
      <c r="A8" s="586" t="s">
        <v>168</v>
      </c>
      <c r="B8" s="295">
        <v>232153.93691208898</v>
      </c>
      <c r="C8" s="450">
        <v>178937.73673510028</v>
      </c>
      <c r="D8" s="751">
        <v>29.740065537863636</v>
      </c>
      <c r="E8" s="295">
        <v>206200.71282433352</v>
      </c>
      <c r="F8" s="450">
        <v>173901.04705789904</v>
      </c>
      <c r="G8" s="751">
        <v>18.573589011042912</v>
      </c>
      <c r="H8" s="450">
        <v>25953.224087739694</v>
      </c>
      <c r="I8" s="450">
        <v>5036.6895173868161</v>
      </c>
      <c r="J8" s="751">
        <v>415.28338203393957</v>
      </c>
      <c r="K8"/>
    </row>
    <row r="9" spans="1:15" s="247" customFormat="1" ht="12.95" customHeight="1">
      <c r="A9" s="587"/>
      <c r="B9" s="295"/>
      <c r="C9" s="450"/>
      <c r="D9" s="751"/>
      <c r="E9" s="295"/>
      <c r="F9" s="450"/>
      <c r="G9" s="751"/>
      <c r="H9" s="450"/>
      <c r="I9" s="450"/>
      <c r="J9" s="751"/>
      <c r="K9"/>
    </row>
    <row r="10" spans="1:15" s="247" customFormat="1" ht="12.95" customHeight="1">
      <c r="A10" s="586" t="s">
        <v>181</v>
      </c>
      <c r="B10" s="295"/>
      <c r="C10" s="450"/>
      <c r="D10" s="751"/>
      <c r="E10" s="295"/>
      <c r="F10" s="450"/>
      <c r="G10" s="751"/>
      <c r="H10" s="450"/>
      <c r="I10" s="450"/>
      <c r="J10" s="751"/>
      <c r="K10"/>
    </row>
    <row r="11" spans="1:15" s="247" customFormat="1" ht="12.95" customHeight="1">
      <c r="A11" s="586" t="s">
        <v>182</v>
      </c>
      <c r="B11" s="295">
        <v>4858169.8277397249</v>
      </c>
      <c r="C11" s="450">
        <v>3326622.0925273355</v>
      </c>
      <c r="D11" s="751">
        <v>46.039125954605396</v>
      </c>
      <c r="E11" s="295">
        <v>4142305.8706357582</v>
      </c>
      <c r="F11" s="450">
        <v>3250595.6752653001</v>
      </c>
      <c r="G11" s="751">
        <v>27.432208876537079</v>
      </c>
      <c r="H11" s="450">
        <v>715863.95710386895</v>
      </c>
      <c r="I11" s="450">
        <v>76026.417261919021</v>
      </c>
      <c r="J11" s="751">
        <v>841.59896373604215</v>
      </c>
      <c r="K11" s="489"/>
    </row>
    <row r="12" spans="1:15" s="247" customFormat="1" ht="12.95" customHeight="1">
      <c r="A12" s="586" t="s">
        <v>183</v>
      </c>
      <c r="B12" s="295">
        <v>3780421.6696425793</v>
      </c>
      <c r="C12" s="450">
        <v>2737924.6613453617</v>
      </c>
      <c r="D12" s="751">
        <v>38.076175835494141</v>
      </c>
      <c r="E12" s="295">
        <v>3230640.9778147102</v>
      </c>
      <c r="F12" s="450">
        <v>2671018.3570087594</v>
      </c>
      <c r="G12" s="751">
        <v>20.951657607949393</v>
      </c>
      <c r="H12" s="450">
        <v>549780.69182790536</v>
      </c>
      <c r="I12" s="450">
        <v>66906.304336503206</v>
      </c>
      <c r="J12" s="751">
        <v>721.71732137946253</v>
      </c>
      <c r="K12"/>
    </row>
    <row r="13" spans="1:15" s="247" customFormat="1" ht="12.95" customHeight="1">
      <c r="A13" s="586" t="s">
        <v>184</v>
      </c>
      <c r="B13" s="295">
        <v>186023.14169396769</v>
      </c>
      <c r="C13" s="450">
        <v>88688.806031917891</v>
      </c>
      <c r="D13" s="751">
        <v>109.74816328795822</v>
      </c>
      <c r="E13" s="295">
        <v>175260.24413243093</v>
      </c>
      <c r="F13" s="450">
        <v>87733.158171274597</v>
      </c>
      <c r="G13" s="751">
        <v>99.765114793068349</v>
      </c>
      <c r="H13" s="450">
        <v>10762.897561535841</v>
      </c>
      <c r="I13" s="450">
        <v>955.647860643272</v>
      </c>
      <c r="J13" s="751">
        <v>1026.2409517969359</v>
      </c>
      <c r="K13"/>
    </row>
    <row r="14" spans="1:15" s="247" customFormat="1" ht="12.95" customHeight="1">
      <c r="A14" s="587"/>
      <c r="B14" s="295"/>
      <c r="C14" s="450"/>
      <c r="D14" s="751"/>
      <c r="E14" s="295"/>
      <c r="F14" s="450"/>
      <c r="G14" s="751"/>
      <c r="H14" s="450"/>
      <c r="I14" s="450"/>
      <c r="J14" s="751"/>
      <c r="K14"/>
    </row>
    <row r="15" spans="1:15" s="247" customFormat="1" ht="12.95" customHeight="1">
      <c r="A15" s="586" t="s">
        <v>185</v>
      </c>
      <c r="B15" s="295">
        <v>1345563.5920010817</v>
      </c>
      <c r="C15" s="450">
        <v>813647.31791968853</v>
      </c>
      <c r="D15" s="751">
        <v>65.374304365850094</v>
      </c>
      <c r="E15" s="295">
        <v>1285230.2834406947</v>
      </c>
      <c r="F15" s="450">
        <v>807657.81760366075</v>
      </c>
      <c r="G15" s="751">
        <v>59.130544573195905</v>
      </c>
      <c r="H15" s="450">
        <v>60333.308560376376</v>
      </c>
      <c r="I15" s="450">
        <v>5989.5003160265278</v>
      </c>
      <c r="J15" s="751">
        <v>907.31789593429505</v>
      </c>
      <c r="K15" s="489"/>
    </row>
    <row r="16" spans="1:15" s="247" customFormat="1" ht="12.95" customHeight="1">
      <c r="A16" s="586" t="s">
        <v>186</v>
      </c>
      <c r="B16" s="295">
        <v>856771.3538655556</v>
      </c>
      <c r="C16" s="450">
        <v>559170.24291910895</v>
      </c>
      <c r="D16" s="751">
        <v>53.221914920372186</v>
      </c>
      <c r="E16" s="295">
        <v>844794.69460393745</v>
      </c>
      <c r="F16" s="450">
        <v>556374.64951777237</v>
      </c>
      <c r="G16" s="751">
        <v>51.839178031592191</v>
      </c>
      <c r="H16" s="450">
        <v>11976.659261623447</v>
      </c>
      <c r="I16" s="450">
        <v>2795.5934013359383</v>
      </c>
      <c r="J16" s="751">
        <v>328.41205934668915</v>
      </c>
      <c r="K16"/>
    </row>
    <row r="17" spans="1:11" s="247" customFormat="1" ht="12.95" customHeight="1">
      <c r="A17" s="586" t="s">
        <v>187</v>
      </c>
      <c r="B17" s="295">
        <v>66690.993204037048</v>
      </c>
      <c r="C17" s="450">
        <v>21214.500719812957</v>
      </c>
      <c r="D17" s="751">
        <v>214.36513206154325</v>
      </c>
      <c r="E17" s="295">
        <v>56419.201530033002</v>
      </c>
      <c r="F17" s="450">
        <v>20622.236642870026</v>
      </c>
      <c r="G17" s="751">
        <v>173.58429886672596</v>
      </c>
      <c r="H17" s="450">
        <v>10271.791674003776</v>
      </c>
      <c r="I17" s="450">
        <v>592.26407694290697</v>
      </c>
      <c r="J17" s="751">
        <v>1634.3263037366278</v>
      </c>
      <c r="K17"/>
    </row>
    <row r="18" spans="1:11" s="247" customFormat="1" ht="12.95" customHeight="1">
      <c r="A18" s="587"/>
      <c r="B18" s="295"/>
      <c r="C18" s="450"/>
      <c r="D18" s="751"/>
      <c r="E18" s="295"/>
      <c r="F18" s="450"/>
      <c r="G18" s="751"/>
      <c r="H18" s="450"/>
      <c r="I18" s="450"/>
      <c r="J18" s="751"/>
      <c r="K18"/>
    </row>
    <row r="19" spans="1:11" s="247" customFormat="1" ht="12.95" customHeight="1">
      <c r="A19" s="586" t="s">
        <v>188</v>
      </c>
      <c r="B19" s="295">
        <v>2969394.5361683075</v>
      </c>
      <c r="C19" s="450">
        <v>2340914.931979049</v>
      </c>
      <c r="D19" s="751">
        <v>26.847605421437983</v>
      </c>
      <c r="E19" s="295">
        <v>2717807.6978071649</v>
      </c>
      <c r="F19" s="450">
        <v>2298907.5808885791</v>
      </c>
      <c r="G19" s="751">
        <v>18.221703229873711</v>
      </c>
      <c r="H19" s="450">
        <v>251586.83836111252</v>
      </c>
      <c r="I19" s="450">
        <v>42007.351090508499</v>
      </c>
      <c r="J19" s="751">
        <v>498.91145675681088</v>
      </c>
      <c r="K19"/>
    </row>
    <row r="20" spans="1:11" s="247" customFormat="1" ht="12.95" customHeight="1">
      <c r="A20" s="586" t="s">
        <v>189</v>
      </c>
      <c r="B20" s="295">
        <v>2921159.0238063661</v>
      </c>
      <c r="C20" s="450">
        <v>2303941.5175422006</v>
      </c>
      <c r="D20" s="751">
        <v>26.789634266524299</v>
      </c>
      <c r="E20" s="295">
        <v>2672709.6644286164</v>
      </c>
      <c r="F20" s="450">
        <v>2262136.9507766734</v>
      </c>
      <c r="G20" s="751">
        <v>18.149772652401897</v>
      </c>
      <c r="H20" s="450">
        <v>248449.35937772811</v>
      </c>
      <c r="I20" s="450">
        <v>41804.566765564268</v>
      </c>
      <c r="J20" s="751">
        <v>494.31152766396718</v>
      </c>
      <c r="K20" s="489"/>
    </row>
    <row r="21" spans="1:11" s="247" customFormat="1" ht="12.95" customHeight="1">
      <c r="A21" s="586" t="s">
        <v>190</v>
      </c>
      <c r="B21" s="295">
        <v>2071618.0081793929</v>
      </c>
      <c r="C21" s="450">
        <v>1819488.221728391</v>
      </c>
      <c r="D21" s="751">
        <v>13.857181565676502</v>
      </c>
      <c r="E21" s="295">
        <v>1934235.9449297553</v>
      </c>
      <c r="F21" s="450">
        <v>1785758.9680591491</v>
      </c>
      <c r="G21" s="751">
        <v>8.3145026583278714</v>
      </c>
      <c r="H21" s="450">
        <v>137382.06324964951</v>
      </c>
      <c r="I21" s="450">
        <v>33729.253669275626</v>
      </c>
      <c r="J21" s="751">
        <v>307.30834010357142</v>
      </c>
      <c r="K21"/>
    </row>
    <row r="22" spans="1:11" s="247" customFormat="1" ht="12.95" customHeight="1">
      <c r="A22" s="586" t="s">
        <v>191</v>
      </c>
      <c r="B22" s="295">
        <v>94057.025494143687</v>
      </c>
      <c r="C22" s="450">
        <v>36454.302732797922</v>
      </c>
      <c r="D22" s="751">
        <v>158.01350853851503</v>
      </c>
      <c r="E22" s="295">
        <v>80931.231616216392</v>
      </c>
      <c r="F22" s="450">
        <v>35363.37321384911</v>
      </c>
      <c r="G22" s="751">
        <v>128.85608543848375</v>
      </c>
      <c r="H22" s="450">
        <v>13125.793877927466</v>
      </c>
      <c r="I22" s="450">
        <v>1090.9295189488419</v>
      </c>
      <c r="J22" s="751">
        <v>1103.175241840989</v>
      </c>
      <c r="K22"/>
    </row>
    <row r="23" spans="1:11" s="247" customFormat="1" ht="12.95" customHeight="1">
      <c r="A23" s="587"/>
      <c r="B23" s="295"/>
      <c r="C23" s="450"/>
      <c r="D23" s="751"/>
      <c r="E23" s="295"/>
      <c r="F23" s="450"/>
      <c r="G23" s="751"/>
      <c r="H23" s="450"/>
      <c r="I23" s="450"/>
      <c r="J23" s="751"/>
      <c r="K23"/>
    </row>
    <row r="24" spans="1:11" s="247" customFormat="1" ht="12.95" customHeight="1">
      <c r="A24" s="586" t="s">
        <v>192</v>
      </c>
      <c r="B24" s="295">
        <v>43316.636140346236</v>
      </c>
      <c r="C24" s="450">
        <v>25758.390802916816</v>
      </c>
      <c r="D24" s="751">
        <v>68.165148482183781</v>
      </c>
      <c r="E24" s="295">
        <v>38818.199891198092</v>
      </c>
      <c r="F24" s="450">
        <v>25507.85710290552</v>
      </c>
      <c r="G24" s="751">
        <v>52.181344495521856</v>
      </c>
      <c r="H24" s="450">
        <v>4498.4362491480915</v>
      </c>
      <c r="I24" s="450">
        <v>250.53370001129159</v>
      </c>
      <c r="J24" s="751">
        <v>1695.5413778447155</v>
      </c>
      <c r="K24" s="489"/>
    </row>
    <row r="25" spans="1:11" s="247" customFormat="1" ht="12.95" customHeight="1">
      <c r="A25" s="586" t="s">
        <v>193</v>
      </c>
      <c r="B25" s="295">
        <v>7868.8830754462442</v>
      </c>
      <c r="C25" s="450">
        <v>6021.8178664665375</v>
      </c>
      <c r="D25" s="751">
        <v>30.672884001779366</v>
      </c>
      <c r="E25" s="295">
        <v>7787.9674609829235</v>
      </c>
      <c r="F25" s="450">
        <v>6018.7736337809456</v>
      </c>
      <c r="G25" s="751">
        <v>29.394589909017466</v>
      </c>
      <c r="H25" s="450">
        <v>80.915614463320395</v>
      </c>
      <c r="I25" s="450">
        <v>3.0442326855918203</v>
      </c>
      <c r="J25" s="751">
        <v>2557.997033087825</v>
      </c>
      <c r="K25"/>
    </row>
    <row r="26" spans="1:11" s="247" customFormat="1" ht="12.95" customHeight="1">
      <c r="A26" s="586" t="s">
        <v>194</v>
      </c>
      <c r="B26" s="295">
        <v>16445.665714946805</v>
      </c>
      <c r="C26" s="450">
        <v>8298.8624035449411</v>
      </c>
      <c r="D26" s="751">
        <v>98.16771161215874</v>
      </c>
      <c r="E26" s="295">
        <v>14056.933801947314</v>
      </c>
      <c r="F26" s="450">
        <v>8159.1689918718457</v>
      </c>
      <c r="G26" s="751">
        <v>72.283890871126872</v>
      </c>
      <c r="H26" s="450">
        <v>2388.7319129994735</v>
      </c>
      <c r="I26" s="450">
        <v>139.6934116730971</v>
      </c>
      <c r="J26" s="751">
        <v>1609.9817982751067</v>
      </c>
      <c r="K26"/>
    </row>
    <row r="27" spans="1:11" s="247" customFormat="1" ht="12.95" customHeight="1">
      <c r="A27" s="587"/>
      <c r="B27" s="295"/>
      <c r="C27" s="450"/>
      <c r="D27" s="751"/>
      <c r="E27" s="295"/>
      <c r="F27" s="450"/>
      <c r="G27" s="751"/>
      <c r="H27" s="450"/>
      <c r="I27" s="450"/>
      <c r="J27" s="751"/>
      <c r="K27"/>
    </row>
    <row r="28" spans="1:11" s="247" customFormat="1" ht="12.95" customHeight="1">
      <c r="A28" s="586" t="s">
        <v>195</v>
      </c>
      <c r="B28" s="295">
        <v>68016.395947395678</v>
      </c>
      <c r="C28" s="450">
        <v>47829.245129507661</v>
      </c>
      <c r="D28" s="751">
        <v>42.206710064578878</v>
      </c>
      <c r="E28" s="295">
        <v>60373.621421056159</v>
      </c>
      <c r="F28" s="450">
        <v>47290.640173127715</v>
      </c>
      <c r="G28" s="751">
        <v>27.665054226444319</v>
      </c>
      <c r="H28" s="450">
        <v>7642.7745263398092</v>
      </c>
      <c r="I28" s="450">
        <v>538.60495637995621</v>
      </c>
      <c r="J28" s="751">
        <v>1318.9944663168401</v>
      </c>
      <c r="K28" s="489"/>
    </row>
    <row r="29" spans="1:11" s="247" customFormat="1" ht="12.95" customHeight="1">
      <c r="A29" s="586" t="s">
        <v>196</v>
      </c>
      <c r="B29" s="295">
        <v>15043.975056451629</v>
      </c>
      <c r="C29" s="450">
        <v>13820.30858424122</v>
      </c>
      <c r="D29" s="751">
        <v>8.8541183053300934</v>
      </c>
      <c r="E29" s="295">
        <v>14328.563452533352</v>
      </c>
      <c r="F29" s="450">
        <v>13787.971584642077</v>
      </c>
      <c r="G29" s="751">
        <v>3.9207497968259508</v>
      </c>
      <c r="H29" s="450">
        <v>715.41160391827009</v>
      </c>
      <c r="I29" s="450">
        <v>32.336999599145393</v>
      </c>
      <c r="J29" s="751">
        <v>2112.362348970611</v>
      </c>
      <c r="K29"/>
    </row>
    <row r="30" spans="1:11" s="247" customFormat="1" ht="12.95" customHeight="1">
      <c r="A30" s="586" t="s">
        <v>197</v>
      </c>
      <c r="B30" s="295">
        <v>30192.612046302678</v>
      </c>
      <c r="C30" s="450">
        <v>15967.38840442995</v>
      </c>
      <c r="D30" s="751">
        <v>89.089231636189908</v>
      </c>
      <c r="E30" s="295">
        <v>24609.008797907019</v>
      </c>
      <c r="F30" s="450">
        <v>15586.721158746372</v>
      </c>
      <c r="G30" s="751">
        <v>57.88444886689885</v>
      </c>
      <c r="H30" s="450">
        <v>5583.6032483956187</v>
      </c>
      <c r="I30" s="450">
        <v>380.66724568358251</v>
      </c>
      <c r="J30" s="751">
        <v>1366.7937185845537</v>
      </c>
      <c r="K30"/>
    </row>
    <row r="31" spans="1:11" s="247" customFormat="1" ht="12.95" customHeight="1">
      <c r="A31" s="587"/>
      <c r="B31" s="295"/>
      <c r="C31" s="450"/>
      <c r="D31" s="751"/>
      <c r="E31" s="295"/>
      <c r="F31" s="450"/>
      <c r="G31" s="751"/>
      <c r="H31" s="450"/>
      <c r="I31" s="450"/>
      <c r="J31" s="751"/>
      <c r="K31"/>
    </row>
    <row r="32" spans="1:11" s="247" customFormat="1" ht="12.95" customHeight="1">
      <c r="A32" s="586" t="s">
        <v>198</v>
      </c>
      <c r="B32" s="295">
        <v>1667632.7612804836</v>
      </c>
      <c r="C32" s="450">
        <v>1183457.9983569677</v>
      </c>
      <c r="D32" s="751">
        <v>40.911867053643732</v>
      </c>
      <c r="E32" s="295">
        <v>1556623.0510798818</v>
      </c>
      <c r="F32" s="450">
        <v>1172729.1050420576</v>
      </c>
      <c r="G32" s="751">
        <v>32.735091538813357</v>
      </c>
      <c r="H32" s="450">
        <v>111009.71020066889</v>
      </c>
      <c r="I32" s="450">
        <v>10728.893314907164</v>
      </c>
      <c r="J32" s="751">
        <v>934.67997063991174</v>
      </c>
      <c r="K32" s="489"/>
    </row>
    <row r="33" spans="1:11" s="247" customFormat="1" ht="12.95" customHeight="1">
      <c r="A33" s="586" t="s">
        <v>199</v>
      </c>
      <c r="B33" s="295">
        <v>1458025.8855153869</v>
      </c>
      <c r="C33" s="450">
        <v>1064571.4394331747</v>
      </c>
      <c r="D33" s="751">
        <v>36.958951885061374</v>
      </c>
      <c r="E33" s="295">
        <v>1363666.6702155476</v>
      </c>
      <c r="F33" s="450">
        <v>1054542.7408801536</v>
      </c>
      <c r="G33" s="751">
        <v>29.31355149032553</v>
      </c>
      <c r="H33" s="450">
        <v>94359.21529987597</v>
      </c>
      <c r="I33" s="450">
        <v>10028.698553019045</v>
      </c>
      <c r="J33" s="751">
        <v>840.89192930691911</v>
      </c>
      <c r="K33"/>
    </row>
    <row r="34" spans="1:11" s="247" customFormat="1" ht="12.95" customHeight="1">
      <c r="A34" s="586" t="s">
        <v>200</v>
      </c>
      <c r="B34" s="295">
        <v>511884.49761412572</v>
      </c>
      <c r="C34" s="450">
        <v>293832.71112681367</v>
      </c>
      <c r="D34" s="751">
        <v>74.209500246282744</v>
      </c>
      <c r="E34" s="295">
        <v>464706.32844220777</v>
      </c>
      <c r="F34" s="450">
        <v>291467.39814303158</v>
      </c>
      <c r="G34" s="751">
        <v>59.436812282573982</v>
      </c>
      <c r="H34" s="450">
        <v>47178.169171912326</v>
      </c>
      <c r="I34" s="450">
        <v>2365.3129837816878</v>
      </c>
      <c r="J34" s="751">
        <v>1894.5846277173587</v>
      </c>
      <c r="K34"/>
    </row>
    <row r="35" spans="1:11" s="247" customFormat="1" ht="12.95" customHeight="1">
      <c r="A35" s="586" t="s">
        <v>201</v>
      </c>
      <c r="B35" s="295">
        <v>1032424.6558441379</v>
      </c>
      <c r="C35" s="450">
        <v>853638.72968397709</v>
      </c>
      <c r="D35" s="751">
        <v>20.943980157314158</v>
      </c>
      <c r="E35" s="295">
        <v>1009038.4969291281</v>
      </c>
      <c r="F35" s="450">
        <v>847634.38628516009</v>
      </c>
      <c r="G35" s="751">
        <v>19.041713415065331</v>
      </c>
      <c r="H35" s="450">
        <v>23386.158915013315</v>
      </c>
      <c r="I35" s="450">
        <v>6004.3433988133165</v>
      </c>
      <c r="J35" s="751">
        <v>289.48736542342493</v>
      </c>
      <c r="K35"/>
    </row>
    <row r="36" spans="1:11" s="247" customFormat="1" ht="12.95" customHeight="1">
      <c r="A36" s="586" t="s">
        <v>202</v>
      </c>
      <c r="B36" s="295">
        <v>63301.738065042635</v>
      </c>
      <c r="C36" s="450">
        <v>27122.054085815729</v>
      </c>
      <c r="D36" s="751">
        <v>133.39581089526743</v>
      </c>
      <c r="E36" s="295">
        <v>53894.19714351229</v>
      </c>
      <c r="F36" s="450">
        <v>26557.584066715008</v>
      </c>
      <c r="G36" s="751">
        <v>102.93335797460071</v>
      </c>
      <c r="H36" s="450">
        <v>9407.5409215300733</v>
      </c>
      <c r="I36" s="450">
        <v>564.47001910071515</v>
      </c>
      <c r="J36" s="751">
        <v>1566.6148073758973</v>
      </c>
      <c r="K36"/>
    </row>
    <row r="37" spans="1:11" s="247" customFormat="1" ht="12.95" customHeight="1">
      <c r="A37" s="587"/>
      <c r="B37" s="295"/>
      <c r="C37" s="450"/>
      <c r="D37" s="751"/>
      <c r="E37" s="295"/>
      <c r="F37" s="450"/>
      <c r="G37" s="751"/>
      <c r="H37" s="450"/>
      <c r="I37" s="450"/>
      <c r="J37" s="751"/>
      <c r="K37"/>
    </row>
    <row r="38" spans="1:11" s="247" customFormat="1" ht="12.95" customHeight="1">
      <c r="A38" s="586" t="s">
        <v>203</v>
      </c>
      <c r="B38" s="295">
        <v>5358252.0438539684</v>
      </c>
      <c r="C38" s="450">
        <v>4039835.6018906506</v>
      </c>
      <c r="D38" s="751">
        <v>32.635398364881382</v>
      </c>
      <c r="E38" s="295">
        <v>5002544.735681517</v>
      </c>
      <c r="F38" s="450">
        <v>3985760.9062272096</v>
      </c>
      <c r="G38" s="751">
        <v>25.510407005741897</v>
      </c>
      <c r="H38" s="450">
        <v>355707.30817209498</v>
      </c>
      <c r="I38" s="450">
        <v>54074.695663496001</v>
      </c>
      <c r="J38" s="751">
        <v>557.80732338401481</v>
      </c>
      <c r="K38"/>
    </row>
    <row r="39" spans="1:11" s="247" customFormat="1" ht="12.95" customHeight="1">
      <c r="A39" s="586" t="s">
        <v>204</v>
      </c>
      <c r="B39" s="295">
        <v>4280503.8857555557</v>
      </c>
      <c r="C39" s="450">
        <v>3451138.1707096491</v>
      </c>
      <c r="D39" s="751">
        <v>24.031657790026006</v>
      </c>
      <c r="E39" s="295">
        <v>4090879.8428590302</v>
      </c>
      <c r="F39" s="450">
        <v>3406183.5879716976</v>
      </c>
      <c r="G39" s="751">
        <v>20.101566377843216</v>
      </c>
      <c r="H39" s="450">
        <v>189624.04289612151</v>
      </c>
      <c r="I39" s="450">
        <v>44954.582738080186</v>
      </c>
      <c r="J39" s="751">
        <v>321.81248572794453</v>
      </c>
      <c r="K39"/>
    </row>
    <row r="40" spans="1:11" s="247" customFormat="1" ht="12.95" customHeight="1">
      <c r="A40" s="586" t="s">
        <v>205</v>
      </c>
      <c r="B40" s="295">
        <v>1077748.1580968332</v>
      </c>
      <c r="C40" s="450">
        <v>588697.43118159845</v>
      </c>
      <c r="D40" s="751">
        <v>83.073358403083432</v>
      </c>
      <c r="E40" s="295">
        <v>911664.8928209088</v>
      </c>
      <c r="F40" s="450">
        <v>579577.31825618516</v>
      </c>
      <c r="G40" s="751">
        <v>57.298235128299837</v>
      </c>
      <c r="H40" s="450">
        <v>166083.26527597307</v>
      </c>
      <c r="I40" s="450">
        <v>9120.1129254158805</v>
      </c>
      <c r="J40" s="751">
        <v>1721.0658862910911</v>
      </c>
      <c r="K40"/>
    </row>
    <row r="41" spans="1:11" s="247" customFormat="1" ht="12.95" customHeight="1">
      <c r="A41" s="586" t="s">
        <v>206</v>
      </c>
      <c r="B41" s="295">
        <v>7764148.545663747</v>
      </c>
      <c r="C41" s="450">
        <v>5990063.9821278295</v>
      </c>
      <c r="D41" s="751">
        <v>29.617122101352166</v>
      </c>
      <c r="E41" s="295">
        <v>7040826.6451914767</v>
      </c>
      <c r="F41" s="450">
        <v>5880593.1060895706</v>
      </c>
      <c r="G41" s="751">
        <v>19.72987278953957</v>
      </c>
      <c r="H41" s="450">
        <v>723321.90047256567</v>
      </c>
      <c r="I41" s="450">
        <v>109470.87603821314</v>
      </c>
      <c r="J41" s="751">
        <v>560.74368512413719</v>
      </c>
      <c r="K41"/>
    </row>
    <row r="42" spans="1:11" s="247" customFormat="1" ht="12.95" customHeight="1">
      <c r="A42" s="586" t="s">
        <v>207</v>
      </c>
      <c r="B42" s="295">
        <v>1374525.167831013</v>
      </c>
      <c r="C42" s="450">
        <v>787696.28110953432</v>
      </c>
      <c r="D42" s="751">
        <v>74.499385206552262</v>
      </c>
      <c r="E42" s="295">
        <v>1192359.0683036414</v>
      </c>
      <c r="F42" s="450">
        <v>776186.1571477548</v>
      </c>
      <c r="G42" s="751">
        <v>53.617667272654536</v>
      </c>
      <c r="H42" s="450">
        <v>182166.09952742659</v>
      </c>
      <c r="I42" s="450">
        <v>11510.123961786649</v>
      </c>
      <c r="J42" s="751">
        <v>1482.6597535544702</v>
      </c>
      <c r="K42"/>
    </row>
    <row r="43" spans="1:11" s="247" customFormat="1" ht="12.95" customHeight="1">
      <c r="A43" s="586" t="s">
        <v>208</v>
      </c>
      <c r="B43" s="296">
        <v>1.1931554379508829</v>
      </c>
      <c r="C43" s="451">
        <v>1.1362539044129767</v>
      </c>
      <c r="D43" s="751">
        <v>5.0078185269077924</v>
      </c>
      <c r="E43" s="296">
        <v>1.1849678885423345</v>
      </c>
      <c r="F43" s="451">
        <v>1.1365733708111971</v>
      </c>
      <c r="G43" s="751">
        <v>4.2579316895835051</v>
      </c>
      <c r="H43" s="451">
        <v>1.2676010571295702</v>
      </c>
      <c r="I43" s="451">
        <v>1.1186757946677004</v>
      </c>
      <c r="J43" s="751">
        <v>13.312638315027424</v>
      </c>
      <c r="K43"/>
    </row>
    <row r="44" spans="1:11" s="247" customFormat="1" ht="12.95" customHeight="1">
      <c r="A44" s="587"/>
      <c r="B44" s="296"/>
      <c r="C44" s="451"/>
      <c r="D44" s="751"/>
      <c r="E44" s="296"/>
      <c r="F44" s="451"/>
      <c r="G44" s="751"/>
      <c r="H44" s="451"/>
      <c r="I44" s="451"/>
      <c r="J44" s="751"/>
      <c r="K44"/>
    </row>
    <row r="45" spans="1:11" s="247" customFormat="1" ht="12.95" customHeight="1">
      <c r="A45" s="586" t="s">
        <v>209</v>
      </c>
      <c r="B45" s="296">
        <v>9.2722630908451649</v>
      </c>
      <c r="C45" s="451">
        <v>9.6362620351985928</v>
      </c>
      <c r="D45" s="751">
        <v>-3.7773873626914756</v>
      </c>
      <c r="E45" s="296">
        <v>9.1414505636047334</v>
      </c>
      <c r="F45" s="451">
        <v>9.5352241175658765</v>
      </c>
      <c r="G45" s="751">
        <v>-4.1296727702050511</v>
      </c>
      <c r="H45" s="451">
        <v>10.461681206183949</v>
      </c>
      <c r="I45" s="451">
        <v>15.195706203283438</v>
      </c>
      <c r="J45" s="751">
        <v>-31.153701800819078</v>
      </c>
      <c r="K45"/>
    </row>
    <row r="46" spans="1:11" s="247" customFormat="1" ht="12.95" customHeight="1">
      <c r="A46" s="586" t="s">
        <v>210</v>
      </c>
      <c r="B46" s="296"/>
      <c r="C46" s="451"/>
      <c r="D46" s="751"/>
      <c r="E46" s="296"/>
      <c r="F46" s="451"/>
      <c r="G46" s="751"/>
      <c r="H46" s="451"/>
      <c r="I46" s="451"/>
      <c r="J46" s="751"/>
      <c r="K46"/>
    </row>
    <row r="47" spans="1:11" s="247" customFormat="1" ht="12.95" customHeight="1">
      <c r="A47" s="588" t="s">
        <v>211</v>
      </c>
      <c r="B47" s="296">
        <v>7.4449321466393039</v>
      </c>
      <c r="C47" s="451">
        <v>8.0857019118898528</v>
      </c>
      <c r="D47" s="751">
        <v>-7.9247265386856558</v>
      </c>
      <c r="E47" s="296">
        <v>7.2869962030240645</v>
      </c>
      <c r="F47" s="451">
        <v>7.9657595798857388</v>
      </c>
      <c r="G47" s="751">
        <v>-8.5210125921401527</v>
      </c>
      <c r="H47" s="451">
        <v>8.3588194571058061</v>
      </c>
      <c r="I47" s="451">
        <v>13.213972317624123</v>
      </c>
      <c r="J47" s="751">
        <v>-36.742568728123949</v>
      </c>
      <c r="K47"/>
    </row>
    <row r="48" spans="1:11" s="247" customFormat="1" ht="12.95" customHeight="1">
      <c r="A48" s="588" t="s">
        <v>212</v>
      </c>
      <c r="B48" s="296">
        <v>8.1576545947326622</v>
      </c>
      <c r="C48" s="451">
        <v>8.6920299180536542</v>
      </c>
      <c r="D48" s="751">
        <v>-6.1478771743649352</v>
      </c>
      <c r="E48" s="296">
        <v>8.0469230850261368</v>
      </c>
      <c r="F48" s="451">
        <v>8.5853879278411203</v>
      </c>
      <c r="G48" s="751">
        <v>-6.2718755091872191</v>
      </c>
      <c r="H48" s="451">
        <v>9.3488557992371213</v>
      </c>
      <c r="I48" s="451">
        <v>14.462662296948222</v>
      </c>
      <c r="J48" s="751">
        <v>-35.358680115141517</v>
      </c>
      <c r="K48"/>
    </row>
    <row r="49" spans="1:11" s="247" customFormat="1" ht="12.95" customHeight="1">
      <c r="A49" s="588" t="s">
        <v>213</v>
      </c>
      <c r="B49" s="296">
        <v>5.9246804558919068</v>
      </c>
      <c r="C49" s="451">
        <v>7.0912132763998343</v>
      </c>
      <c r="D49" s="751">
        <v>-16.45039819053601</v>
      </c>
      <c r="E49" s="296">
        <v>6.245717530048017</v>
      </c>
      <c r="F49" s="451">
        <v>7.1253885029023047</v>
      </c>
      <c r="G49" s="751">
        <v>-12.345586103774986</v>
      </c>
      <c r="H49" s="451">
        <v>3.1543663674267113</v>
      </c>
      <c r="I49" s="451">
        <v>3.6116941775891496</v>
      </c>
      <c r="J49" s="751">
        <v>-12.662417903492319</v>
      </c>
      <c r="K49"/>
    </row>
    <row r="50" spans="1:11" s="247" customFormat="1" ht="12.95" customHeight="1">
      <c r="A50" s="588" t="s">
        <v>214</v>
      </c>
      <c r="B50" s="296">
        <v>4.1093032938152616</v>
      </c>
      <c r="C50" s="451">
        <v>4.9120198833846729</v>
      </c>
      <c r="D50" s="751">
        <v>-16.341883962739413</v>
      </c>
      <c r="E50" s="296">
        <v>4.3118356529695658</v>
      </c>
      <c r="F50" s="451">
        <v>4.9398176120794206</v>
      </c>
      <c r="G50" s="751">
        <v>-12.712654766326592</v>
      </c>
      <c r="H50" s="451">
        <v>2.5094115352723123</v>
      </c>
      <c r="I50" s="451">
        <v>2.4713212419030195</v>
      </c>
      <c r="J50" s="751">
        <v>1.5412926787276682</v>
      </c>
      <c r="K50"/>
    </row>
    <row r="51" spans="1:11" s="247" customFormat="1" ht="12.95" customHeight="1">
      <c r="A51" s="588" t="s">
        <v>215</v>
      </c>
      <c r="B51" s="296">
        <v>7.7592188935829638</v>
      </c>
      <c r="C51" s="451">
        <v>8.6103711546628841</v>
      </c>
      <c r="D51" s="751">
        <v>-9.8851982776489873</v>
      </c>
      <c r="E51" s="296">
        <v>7.8286971707132649</v>
      </c>
      <c r="F51" s="451">
        <v>8.5982586467921447</v>
      </c>
      <c r="G51" s="751">
        <v>-8.9502015197692302</v>
      </c>
      <c r="H51" s="451">
        <v>6.2791809520243396</v>
      </c>
      <c r="I51" s="451">
        <v>10.243689654806914</v>
      </c>
      <c r="J51" s="751">
        <v>-38.701960293400774</v>
      </c>
      <c r="K51"/>
    </row>
    <row r="52" spans="1:11" s="247" customFormat="1" ht="12.95" customHeight="1">
      <c r="A52" s="588" t="s">
        <v>216</v>
      </c>
      <c r="B52" s="296">
        <v>8.2518025326248772</v>
      </c>
      <c r="C52" s="451">
        <v>9.2651102681383239</v>
      </c>
      <c r="D52" s="751">
        <v>-10.936812473760815</v>
      </c>
      <c r="E52" s="296">
        <v>8.355752276662523</v>
      </c>
      <c r="F52" s="451">
        <v>9.2086773304989098</v>
      </c>
      <c r="G52" s="751">
        <v>-9.2621885122581062</v>
      </c>
      <c r="H52" s="451">
        <v>6.7941771822727084</v>
      </c>
      <c r="I52" s="451">
        <v>15.433551551958065</v>
      </c>
      <c r="J52" s="751">
        <v>-55.977876126569669</v>
      </c>
      <c r="K52"/>
    </row>
    <row r="53" spans="1:11" s="247" customFormat="1" ht="12.95" customHeight="1">
      <c r="A53" s="589" t="s">
        <v>217</v>
      </c>
      <c r="B53" s="296">
        <v>5.013917813672256</v>
      </c>
      <c r="C53" s="451">
        <v>6.0358714636467292</v>
      </c>
      <c r="D53" s="751">
        <v>-16.931335535051861</v>
      </c>
      <c r="E53" s="296">
        <v>5.1729274883422613</v>
      </c>
      <c r="F53" s="451">
        <v>6.0367314670169714</v>
      </c>
      <c r="G53" s="751">
        <v>-14.309133732290324</v>
      </c>
      <c r="H53" s="451">
        <v>3.4476679273424082</v>
      </c>
      <c r="I53" s="451">
        <v>5.929896928150086</v>
      </c>
      <c r="J53" s="751">
        <v>-41.859564017448172</v>
      </c>
      <c r="K53"/>
    </row>
    <row r="54" spans="1:11" s="247" customFormat="1" ht="12.95" customHeight="1">
      <c r="A54" s="589" t="s">
        <v>218</v>
      </c>
      <c r="B54" s="296">
        <v>7.6777988327245943</v>
      </c>
      <c r="C54" s="451">
        <v>8.6338333303447019</v>
      </c>
      <c r="D54" s="751">
        <v>-11.073117363292194</v>
      </c>
      <c r="E54" s="296">
        <v>7.775261135395696</v>
      </c>
      <c r="F54" s="451">
        <v>8.5722210774422578</v>
      </c>
      <c r="G54" s="751">
        <v>-9.297006398303898</v>
      </c>
      <c r="H54" s="451">
        <v>6.2692867617788721</v>
      </c>
      <c r="I54" s="451">
        <v>15.112515853695843</v>
      </c>
      <c r="J54" s="751">
        <v>-58.515929296804103</v>
      </c>
      <c r="K54"/>
    </row>
    <row r="55" spans="1:11" s="247" customFormat="1" ht="12.95" customHeight="1">
      <c r="A55" s="587"/>
      <c r="B55" s="295"/>
      <c r="C55" s="450"/>
      <c r="D55" s="751"/>
      <c r="E55" s="295"/>
      <c r="F55" s="450"/>
      <c r="G55" s="751"/>
      <c r="H55" s="450"/>
      <c r="I55" s="450"/>
      <c r="J55" s="751"/>
      <c r="K55"/>
    </row>
    <row r="56" spans="1:11" s="247" customFormat="1" ht="12.95" customHeight="1">
      <c r="A56" s="586" t="s">
        <v>219</v>
      </c>
      <c r="B56" s="295"/>
      <c r="C56" s="450"/>
      <c r="D56" s="751"/>
      <c r="E56" s="295"/>
      <c r="F56" s="450"/>
      <c r="G56" s="751"/>
      <c r="H56" s="450"/>
      <c r="I56" s="450"/>
      <c r="J56" s="751"/>
      <c r="K56"/>
    </row>
    <row r="57" spans="1:11" s="247" customFormat="1" ht="12.95" customHeight="1">
      <c r="A57" s="588" t="s">
        <v>220</v>
      </c>
      <c r="B57" s="295">
        <v>5059337.906349265</v>
      </c>
      <c r="C57" s="450">
        <v>3518676.5640896871</v>
      </c>
      <c r="D57" s="751">
        <v>43.785250340511503</v>
      </c>
      <c r="E57" s="295">
        <v>4465322.4501879103</v>
      </c>
      <c r="F57" s="450">
        <v>3461804.7862177398</v>
      </c>
      <c r="G57" s="751">
        <v>28.988279985209186</v>
      </c>
      <c r="H57" s="450">
        <v>594015.45616178983</v>
      </c>
      <c r="I57" s="450">
        <v>56871.777871971026</v>
      </c>
      <c r="J57" s="751">
        <v>944.48195289239823</v>
      </c>
      <c r="K57" s="489"/>
    </row>
    <row r="58" spans="1:11" s="247" customFormat="1" ht="12.95" customHeight="1">
      <c r="A58" s="588" t="s">
        <v>221</v>
      </c>
      <c r="B58" s="295">
        <v>4373970.5375096537</v>
      </c>
      <c r="C58" s="450">
        <v>3060293.5103825615</v>
      </c>
      <c r="D58" s="751">
        <v>42.926504358821191</v>
      </c>
      <c r="E58" s="295">
        <v>3865426.3937615249</v>
      </c>
      <c r="F58" s="450">
        <v>3010088.0452274494</v>
      </c>
      <c r="G58" s="751">
        <v>28.415725243991808</v>
      </c>
      <c r="H58" s="450">
        <v>508544.14374794369</v>
      </c>
      <c r="I58" s="450">
        <v>50205.465155070458</v>
      </c>
      <c r="J58" s="751">
        <v>912.92586808466945</v>
      </c>
      <c r="K58"/>
    </row>
    <row r="59" spans="1:11" s="247" customFormat="1" ht="12.95" customHeight="1">
      <c r="A59" s="588" t="s">
        <v>222</v>
      </c>
      <c r="B59" s="295">
        <v>1593856.8742676012</v>
      </c>
      <c r="C59" s="450">
        <v>1317768.4885679246</v>
      </c>
      <c r="D59" s="751">
        <v>20.951205624875247</v>
      </c>
      <c r="E59" s="295">
        <v>1412941.7508996774</v>
      </c>
      <c r="F59" s="450">
        <v>1286219.0977735997</v>
      </c>
      <c r="G59" s="751">
        <v>9.8523380149952757</v>
      </c>
      <c r="H59" s="450">
        <v>180915.12336791033</v>
      </c>
      <c r="I59" s="450">
        <v>31549.390794377607</v>
      </c>
      <c r="J59" s="751">
        <v>473.43460146986763</v>
      </c>
      <c r="K59" s="489"/>
    </row>
    <row r="60" spans="1:11" s="247" customFormat="1" ht="12.95" customHeight="1">
      <c r="A60" s="588" t="s">
        <v>223</v>
      </c>
      <c r="B60" s="295">
        <v>1283267.3802042655</v>
      </c>
      <c r="C60" s="450">
        <v>1084786.3589239842</v>
      </c>
      <c r="D60" s="751">
        <v>18.296784398833843</v>
      </c>
      <c r="E60" s="295">
        <v>1144934.5198069196</v>
      </c>
      <c r="F60" s="450">
        <v>1057556.4650545791</v>
      </c>
      <c r="G60" s="751">
        <v>8.2622590508991003</v>
      </c>
      <c r="H60" s="450">
        <v>138332.8603973593</v>
      </c>
      <c r="I60" s="450">
        <v>27229.893869428648</v>
      </c>
      <c r="J60" s="751">
        <v>408.01836048530242</v>
      </c>
      <c r="K60"/>
    </row>
    <row r="61" spans="1:11" s="247" customFormat="1" ht="12.95" customHeight="1">
      <c r="A61" s="588" t="s">
        <v>224</v>
      </c>
      <c r="B61" s="295">
        <v>813283.81558287528</v>
      </c>
      <c r="C61" s="450">
        <v>684971.10599674506</v>
      </c>
      <c r="D61" s="751">
        <v>18.732572580476116</v>
      </c>
      <c r="E61" s="295">
        <v>741429.748351002</v>
      </c>
      <c r="F61" s="450">
        <v>675741.32790647657</v>
      </c>
      <c r="G61" s="751">
        <v>9.7209416875589927</v>
      </c>
      <c r="H61" s="450">
        <v>71854.067231866284</v>
      </c>
      <c r="I61" s="450">
        <v>9229.7780902709892</v>
      </c>
      <c r="J61" s="751">
        <v>678.50265227510602</v>
      </c>
      <c r="K61" s="489"/>
    </row>
    <row r="62" spans="1:11" s="247" customFormat="1" ht="12.95" customHeight="1">
      <c r="A62" s="588" t="s">
        <v>225</v>
      </c>
      <c r="B62" s="295">
        <v>654568.33730312856</v>
      </c>
      <c r="C62" s="450">
        <v>563945.16411480086</v>
      </c>
      <c r="D62" s="751">
        <v>16.069500893863452</v>
      </c>
      <c r="E62" s="295">
        <v>599037.93940818077</v>
      </c>
      <c r="F62" s="450">
        <v>556602.57489394874</v>
      </c>
      <c r="G62" s="751">
        <v>7.6239971621254954</v>
      </c>
      <c r="H62" s="450">
        <v>55530.397894943897</v>
      </c>
      <c r="I62" s="450">
        <v>7342.5892208523983</v>
      </c>
      <c r="J62" s="751">
        <v>656.27814963748438</v>
      </c>
      <c r="K62"/>
    </row>
    <row r="63" spans="1:11" s="247" customFormat="1" ht="12.95" customHeight="1">
      <c r="A63" s="588" t="s">
        <v>226</v>
      </c>
      <c r="B63" s="295">
        <v>61799.924384721191</v>
      </c>
      <c r="C63" s="450">
        <v>0</v>
      </c>
      <c r="D63" s="751" t="s">
        <v>120</v>
      </c>
      <c r="E63" s="295">
        <v>57696.55145991833</v>
      </c>
      <c r="F63" s="450">
        <v>0</v>
      </c>
      <c r="G63" s="751" t="s">
        <v>120</v>
      </c>
      <c r="H63" s="450">
        <v>4103.3729248024956</v>
      </c>
      <c r="I63" s="450">
        <v>0</v>
      </c>
      <c r="J63" s="751" t="s">
        <v>120</v>
      </c>
      <c r="K63" s="489"/>
    </row>
    <row r="64" spans="1:11" s="247" customFormat="1" ht="12.95" customHeight="1">
      <c r="A64" s="588" t="s">
        <v>227</v>
      </c>
      <c r="B64" s="295">
        <v>998733.15073115402</v>
      </c>
      <c r="C64" s="450">
        <v>814743.50858509401</v>
      </c>
      <c r="D64" s="751">
        <v>22.582523236740059</v>
      </c>
      <c r="E64" s="295">
        <v>954589.79072104674</v>
      </c>
      <c r="F64" s="450">
        <v>795986.57159518055</v>
      </c>
      <c r="G64" s="751">
        <v>19.925363666377027</v>
      </c>
      <c r="H64" s="450">
        <v>44143.360010098724</v>
      </c>
      <c r="I64" s="450">
        <v>18756.936989911992</v>
      </c>
      <c r="J64" s="751">
        <v>135.34418244215601</v>
      </c>
      <c r="K64" s="489"/>
    </row>
    <row r="65" spans="1:11" s="247" customFormat="1" ht="12.95" customHeight="1">
      <c r="A65" s="588" t="s">
        <v>228</v>
      </c>
      <c r="B65" s="295">
        <v>97126.841864958071</v>
      </c>
      <c r="C65" s="450">
        <v>67634.908112851379</v>
      </c>
      <c r="D65" s="751">
        <v>43.604603857668131</v>
      </c>
      <c r="E65" s="295">
        <v>88360.701199535775</v>
      </c>
      <c r="F65" s="450">
        <v>67092.774261847982</v>
      </c>
      <c r="G65" s="751">
        <v>31.699280841605781</v>
      </c>
      <c r="H65" s="450">
        <v>8766.1406654225884</v>
      </c>
      <c r="I65" s="450">
        <v>542.13385100339883</v>
      </c>
      <c r="J65" s="751">
        <v>1516.9698035269209</v>
      </c>
      <c r="K65" s="489"/>
    </row>
    <row r="66" spans="1:11" s="247" customFormat="1" ht="12.95" customHeight="1">
      <c r="A66" s="588" t="s">
        <v>229</v>
      </c>
      <c r="B66" s="295">
        <v>1067978.852823759</v>
      </c>
      <c r="C66" s="450">
        <v>805723.62543209479</v>
      </c>
      <c r="D66" s="751">
        <v>32.549030351570174</v>
      </c>
      <c r="E66" s="295">
        <v>1009355.0142169797</v>
      </c>
      <c r="F66" s="450">
        <v>797944.83295487543</v>
      </c>
      <c r="G66" s="751">
        <v>26.494335514302382</v>
      </c>
      <c r="H66" s="450">
        <v>58623.838606785648</v>
      </c>
      <c r="I66" s="450">
        <v>7778.7924772226452</v>
      </c>
      <c r="J66" s="751">
        <v>653.63674732863956</v>
      </c>
      <c r="K66" s="489"/>
    </row>
    <row r="67" spans="1:11" s="247" customFormat="1" ht="12.95" customHeight="1">
      <c r="A67" s="588" t="s">
        <v>230</v>
      </c>
      <c r="B67" s="295">
        <v>68002.967153762205</v>
      </c>
      <c r="C67" s="450">
        <v>33815.712117891468</v>
      </c>
      <c r="D67" s="751">
        <v>101.09872865218384</v>
      </c>
      <c r="E67" s="295">
        <v>51630.047515270911</v>
      </c>
      <c r="F67" s="450">
        <v>32618.098240562955</v>
      </c>
      <c r="G67" s="751">
        <v>58.286504426138585</v>
      </c>
      <c r="H67" s="450">
        <v>16372.919638491594</v>
      </c>
      <c r="I67" s="450">
        <v>1197.6138773285159</v>
      </c>
      <c r="J67" s="751">
        <v>1267.1284166324301</v>
      </c>
      <c r="K67" s="489"/>
    </row>
    <row r="68" spans="1:11" s="247" customFormat="1" ht="12.95" customHeight="1">
      <c r="A68" s="588" t="s">
        <v>231</v>
      </c>
      <c r="B68" s="295">
        <v>64789.074623579938</v>
      </c>
      <c r="C68" s="450">
        <v>33379.737150401801</v>
      </c>
      <c r="D68" s="751">
        <v>94.097018594408112</v>
      </c>
      <c r="E68" s="295">
        <v>53918.542852370789</v>
      </c>
      <c r="F68" s="450">
        <v>32562.711382985006</v>
      </c>
      <c r="G68" s="751">
        <v>65.583701609519053</v>
      </c>
      <c r="H68" s="450">
        <v>10870.531771209315</v>
      </c>
      <c r="I68" s="450">
        <v>817.02576741677126</v>
      </c>
      <c r="J68" s="751">
        <v>1230.5004817142042</v>
      </c>
      <c r="K68" s="489"/>
    </row>
    <row r="69" spans="1:11" s="247" customFormat="1" ht="12.95" customHeight="1">
      <c r="A69" s="588" t="s">
        <v>232</v>
      </c>
      <c r="B69" s="295">
        <v>101239.45072328119</v>
      </c>
      <c r="C69" s="450">
        <v>61302.966117335993</v>
      </c>
      <c r="D69" s="751">
        <v>65.146088575070564</v>
      </c>
      <c r="E69" s="295">
        <v>83086.705780019358</v>
      </c>
      <c r="F69" s="450">
        <v>59611.491883968702</v>
      </c>
      <c r="G69" s="751">
        <v>39.38034958384231</v>
      </c>
      <c r="H69" s="450">
        <v>18152.744943262398</v>
      </c>
      <c r="I69" s="450">
        <v>1691.4742333672989</v>
      </c>
      <c r="J69" s="751">
        <v>973.19074598759073</v>
      </c>
      <c r="K69" s="489"/>
    </row>
    <row r="70" spans="1:11" s="247" customFormat="1" ht="12.95" customHeight="1">
      <c r="A70" s="588" t="s">
        <v>233</v>
      </c>
      <c r="B70" s="295">
        <v>30430.861292442332</v>
      </c>
      <c r="C70" s="450">
        <v>17634.394673779145</v>
      </c>
      <c r="D70" s="751">
        <v>72.565386311164133</v>
      </c>
      <c r="E70" s="295">
        <v>27670.076783133751</v>
      </c>
      <c r="F70" s="450">
        <v>17184.339017530056</v>
      </c>
      <c r="G70" s="751">
        <v>61.019150954290446</v>
      </c>
      <c r="H70" s="450">
        <v>2760.7845093085657</v>
      </c>
      <c r="I70" s="450">
        <v>450.05565624908701</v>
      </c>
      <c r="J70" s="751">
        <v>513.43179915076701</v>
      </c>
      <c r="K70" s="489"/>
    </row>
    <row r="71" spans="1:11" s="247" customFormat="1" ht="12.95" customHeight="1">
      <c r="A71" s="588" t="s">
        <v>234</v>
      </c>
      <c r="B71" s="295">
        <v>168707.08110491204</v>
      </c>
      <c r="C71" s="450">
        <v>99053.692926977616</v>
      </c>
      <c r="D71" s="751">
        <v>70.318820146648051</v>
      </c>
      <c r="E71" s="295">
        <v>157939.44399861299</v>
      </c>
      <c r="F71" s="450">
        <v>95861.765102798046</v>
      </c>
      <c r="G71" s="751">
        <v>64.757496202208984</v>
      </c>
      <c r="H71" s="450">
        <v>10767.637106298378</v>
      </c>
      <c r="I71" s="450">
        <v>3191.9278241795405</v>
      </c>
      <c r="J71" s="751">
        <v>237.33961729119338</v>
      </c>
      <c r="K71"/>
    </row>
    <row r="72" spans="1:11" s="247" customFormat="1" ht="12.95" customHeight="1">
      <c r="A72" s="586"/>
      <c r="B72" s="295"/>
      <c r="C72" s="450"/>
      <c r="D72" s="752"/>
      <c r="E72" s="295"/>
      <c r="F72" s="450"/>
      <c r="G72" s="752"/>
      <c r="H72" s="450"/>
      <c r="I72" s="450"/>
      <c r="J72" s="752"/>
      <c r="K72"/>
    </row>
    <row r="73" spans="1:11" s="247" customFormat="1" ht="12.95" customHeight="1">
      <c r="A73" s="586" t="s">
        <v>235</v>
      </c>
      <c r="B73" s="295"/>
      <c r="C73" s="450"/>
      <c r="D73" s="752"/>
      <c r="E73" s="295"/>
      <c r="F73" s="450"/>
      <c r="G73" s="752"/>
      <c r="H73" s="450"/>
      <c r="I73" s="450"/>
      <c r="J73" s="752"/>
      <c r="K73"/>
    </row>
    <row r="74" spans="1:11" s="247" customFormat="1" ht="12.95" customHeight="1">
      <c r="A74" s="586" t="s">
        <v>236</v>
      </c>
      <c r="B74" s="295">
        <v>7748222.8073142944</v>
      </c>
      <c r="C74" s="450">
        <v>5831790.8851275174</v>
      </c>
      <c r="D74" s="751">
        <v>32.861807975216387</v>
      </c>
      <c r="E74" s="295">
        <v>6950545.1789505612</v>
      </c>
      <c r="F74" s="450">
        <v>5734311.0766877867</v>
      </c>
      <c r="G74" s="751">
        <v>21.209768462112933</v>
      </c>
      <c r="H74" s="450">
        <v>797677.62836368696</v>
      </c>
      <c r="I74" s="450">
        <v>97479.808439826476</v>
      </c>
      <c r="J74" s="751">
        <v>718.30036510185289</v>
      </c>
      <c r="K74" s="489"/>
    </row>
    <row r="75" spans="1:11" s="247" customFormat="1" ht="12.95" customHeight="1">
      <c r="A75" s="586" t="s">
        <v>237</v>
      </c>
      <c r="B75" s="295">
        <v>412927.63794147008</v>
      </c>
      <c r="C75" s="450">
        <v>273528.76306494192</v>
      </c>
      <c r="D75" s="751">
        <v>50.963150388477317</v>
      </c>
      <c r="E75" s="295">
        <v>308651.78689718706</v>
      </c>
      <c r="F75" s="450">
        <v>268156.59191425028</v>
      </c>
      <c r="G75" s="751">
        <v>15.101323705622761</v>
      </c>
      <c r="H75" s="450">
        <v>104275.85104425917</v>
      </c>
      <c r="I75" s="450">
        <v>5372.1711506910096</v>
      </c>
      <c r="J75" s="751">
        <v>1841.037396599816</v>
      </c>
      <c r="K75"/>
    </row>
    <row r="76" spans="1:11" s="247" customFormat="1" ht="12.95" customHeight="1">
      <c r="A76" s="586" t="s">
        <v>238</v>
      </c>
      <c r="B76" s="295">
        <v>361153.69593675167</v>
      </c>
      <c r="C76" s="450">
        <v>238888.98981431391</v>
      </c>
      <c r="D76" s="751">
        <v>51.180553033219709</v>
      </c>
      <c r="E76" s="295">
        <v>261316.05118818875</v>
      </c>
      <c r="F76" s="450">
        <v>233857.65827219986</v>
      </c>
      <c r="G76" s="751">
        <v>11.741498276711781</v>
      </c>
      <c r="H76" s="450">
        <v>99837.644748551131</v>
      </c>
      <c r="I76" s="450">
        <v>5031.3315421142725</v>
      </c>
      <c r="J76" s="751">
        <v>1884.3185429715736</v>
      </c>
      <c r="K76" s="489"/>
    </row>
    <row r="77" spans="1:11" s="247" customFormat="1" ht="12.95" customHeight="1">
      <c r="A77" s="586" t="s">
        <v>239</v>
      </c>
      <c r="B77" s="295">
        <v>70468.535765379274</v>
      </c>
      <c r="C77" s="450">
        <v>45873.79900338436</v>
      </c>
      <c r="D77" s="751">
        <v>53.613908802670629</v>
      </c>
      <c r="E77" s="295">
        <v>61008.388235467748</v>
      </c>
      <c r="F77" s="450">
        <v>45349.821442791603</v>
      </c>
      <c r="G77" s="751">
        <v>34.528397895522666</v>
      </c>
      <c r="H77" s="450">
        <v>9460.1475299117537</v>
      </c>
      <c r="I77" s="450">
        <v>523.97756059273513</v>
      </c>
      <c r="J77" s="751">
        <v>1705.4489812903864</v>
      </c>
      <c r="K77"/>
    </row>
    <row r="78" spans="1:11" s="247" customFormat="1" ht="12.95" customHeight="1">
      <c r="A78" s="586" t="s">
        <v>240</v>
      </c>
      <c r="B78" s="295">
        <v>7394645.1498491969</v>
      </c>
      <c r="C78" s="450">
        <v>5607641.4275943702</v>
      </c>
      <c r="D78" s="751">
        <v>31.867296533284861</v>
      </c>
      <c r="E78" s="295">
        <v>6695503.8506710129</v>
      </c>
      <c r="F78" s="450">
        <v>5515115.7656725487</v>
      </c>
      <c r="G78" s="751">
        <v>21.402779835474959</v>
      </c>
      <c r="H78" s="450">
        <v>699141.29917870683</v>
      </c>
      <c r="I78" s="450">
        <v>92525.661921845123</v>
      </c>
      <c r="J78" s="751">
        <v>655.61880310487243</v>
      </c>
      <c r="K78" s="489"/>
    </row>
    <row r="79" spans="1:11" s="247" customFormat="1" ht="12.95" customHeight="1">
      <c r="A79" s="587"/>
      <c r="B79" s="295"/>
      <c r="C79" s="450"/>
      <c r="D79" s="752"/>
      <c r="E79" s="295"/>
      <c r="F79" s="450"/>
      <c r="G79" s="752"/>
      <c r="H79" s="450"/>
      <c r="I79" s="450"/>
      <c r="J79" s="752"/>
      <c r="K79"/>
    </row>
    <row r="80" spans="1:11" s="247" customFormat="1" ht="12.95" customHeight="1">
      <c r="A80" s="586" t="s">
        <v>241</v>
      </c>
      <c r="B80" s="295">
        <v>316247.42009301402</v>
      </c>
      <c r="C80" s="450">
        <v>97243.180695336894</v>
      </c>
      <c r="D80" s="751">
        <v>225.21295357853205</v>
      </c>
      <c r="E80" s="295">
        <v>274454.09456068504</v>
      </c>
      <c r="F80" s="450">
        <v>95389.937671155654</v>
      </c>
      <c r="G80" s="751">
        <v>187.71807725342023</v>
      </c>
      <c r="H80" s="450">
        <v>41793.32553233151</v>
      </c>
      <c r="I80" s="450">
        <v>1853.243024181199</v>
      </c>
      <c r="J80" s="751">
        <v>2155.1454389419146</v>
      </c>
      <c r="K80" s="489"/>
    </row>
    <row r="81" spans="1:11" s="247" customFormat="1" ht="12.95" customHeight="1">
      <c r="A81" s="586" t="s">
        <v>242</v>
      </c>
      <c r="B81" s="295">
        <v>166444.36295839248</v>
      </c>
      <c r="C81" s="450">
        <v>43620.51106998857</v>
      </c>
      <c r="D81" s="751">
        <v>281.57361955556769</v>
      </c>
      <c r="E81" s="295">
        <v>149581.1190172917</v>
      </c>
      <c r="F81" s="450">
        <v>43060.842472184762</v>
      </c>
      <c r="G81" s="751">
        <v>247.37155714943086</v>
      </c>
      <c r="H81" s="450">
        <v>16863.243941100824</v>
      </c>
      <c r="I81" s="450">
        <v>559.6685978037649</v>
      </c>
      <c r="J81" s="751">
        <v>2913.0766684561313</v>
      </c>
      <c r="K81"/>
    </row>
    <row r="82" spans="1:11" s="247" customFormat="1" ht="12.95" customHeight="1">
      <c r="A82" s="586" t="s">
        <v>243</v>
      </c>
      <c r="B82" s="295">
        <v>83151.141546428393</v>
      </c>
      <c r="C82" s="450">
        <v>28882.430857063424</v>
      </c>
      <c r="D82" s="751">
        <v>187.89523277294759</v>
      </c>
      <c r="E82" s="295">
        <v>71785.217796709723</v>
      </c>
      <c r="F82" s="450">
        <v>28179.411788841317</v>
      </c>
      <c r="G82" s="751">
        <v>154.74349264144593</v>
      </c>
      <c r="H82" s="450">
        <v>11365.923749718113</v>
      </c>
      <c r="I82" s="450">
        <v>703.01906822209207</v>
      </c>
      <c r="J82" s="751">
        <v>1516.7305075326183</v>
      </c>
      <c r="K82"/>
    </row>
    <row r="83" spans="1:11" s="247" customFormat="1" ht="12.95" customHeight="1">
      <c r="A83" s="586" t="s">
        <v>244</v>
      </c>
      <c r="B83" s="295">
        <v>79344.738465183182</v>
      </c>
      <c r="C83" s="450">
        <v>28450.719846761869</v>
      </c>
      <c r="D83" s="751">
        <v>178.88481870596266</v>
      </c>
      <c r="E83" s="295">
        <v>63143.385396391452</v>
      </c>
      <c r="F83" s="450">
        <v>27826.401678498911</v>
      </c>
      <c r="G83" s="751">
        <v>126.91897474182406</v>
      </c>
      <c r="H83" s="450">
        <v>16201.353068791503</v>
      </c>
      <c r="I83" s="450">
        <v>624.31816826291697</v>
      </c>
      <c r="J83" s="751">
        <v>2495.0475082071748</v>
      </c>
      <c r="K83"/>
    </row>
    <row r="84" spans="1:11" s="247" customFormat="1" ht="12.95" customHeight="1">
      <c r="A84" s="587"/>
      <c r="B84" s="295"/>
      <c r="C84" s="450"/>
      <c r="D84" s="752"/>
      <c r="E84" s="295"/>
      <c r="F84" s="450"/>
      <c r="G84" s="752"/>
      <c r="H84" s="450"/>
      <c r="I84" s="450"/>
      <c r="J84" s="752"/>
      <c r="K84"/>
    </row>
    <row r="85" spans="1:11" s="247" customFormat="1" ht="12.95" customHeight="1">
      <c r="A85" s="586" t="s">
        <v>245</v>
      </c>
      <c r="B85" s="295">
        <v>222294.98919677397</v>
      </c>
      <c r="C85" s="450">
        <v>145089.87064850258</v>
      </c>
      <c r="D85" s="751">
        <v>53.211928719207393</v>
      </c>
      <c r="E85" s="295">
        <v>217108.06003255234</v>
      </c>
      <c r="F85" s="450">
        <v>143233.75545237964</v>
      </c>
      <c r="G85" s="751">
        <v>51.576043891925607</v>
      </c>
      <c r="H85" s="450">
        <v>5186.9291642209955</v>
      </c>
      <c r="I85" s="450">
        <v>1856.115196122897</v>
      </c>
      <c r="J85" s="751">
        <v>179.45082153605506</v>
      </c>
      <c r="K85"/>
    </row>
    <row r="86" spans="1:11" s="247" customFormat="1" ht="12.95" customHeight="1">
      <c r="A86" s="586" t="s">
        <v>246</v>
      </c>
      <c r="B86" s="295">
        <v>945206.94838056923</v>
      </c>
      <c r="C86" s="450">
        <v>837313.6468701252</v>
      </c>
      <c r="D86" s="751">
        <v>12.885649471228454</v>
      </c>
      <c r="E86" s="295">
        <v>902591.93256588629</v>
      </c>
      <c r="F86" s="450">
        <v>823268.64621644665</v>
      </c>
      <c r="G86" s="751">
        <v>9.6351642582273911</v>
      </c>
      <c r="H86" s="450">
        <v>42615.015814680199</v>
      </c>
      <c r="I86" s="450">
        <v>14045.000653671088</v>
      </c>
      <c r="J86" s="751">
        <v>203.41768480830558</v>
      </c>
      <c r="K86" s="489"/>
    </row>
    <row r="87" spans="1:11" s="247" customFormat="1" ht="12.95" customHeight="1">
      <c r="A87" s="586" t="s">
        <v>247</v>
      </c>
      <c r="B87" s="295">
        <v>100606.46698879801</v>
      </c>
      <c r="C87" s="450">
        <v>59610.513314377567</v>
      </c>
      <c r="D87" s="751">
        <v>68.773025755060146</v>
      </c>
      <c r="E87" s="295">
        <v>91803.201784625067</v>
      </c>
      <c r="F87" s="450">
        <v>56630.274644648096</v>
      </c>
      <c r="G87" s="751">
        <v>62.109759065597302</v>
      </c>
      <c r="H87" s="450">
        <v>8803.2652041714355</v>
      </c>
      <c r="I87" s="450">
        <v>2980.2386697295078</v>
      </c>
      <c r="J87" s="751">
        <v>195.38792626197409</v>
      </c>
      <c r="K87"/>
    </row>
    <row r="88" spans="1:11" s="247" customFormat="1" ht="12.95" customHeight="1">
      <c r="A88" s="586" t="s">
        <v>248</v>
      </c>
      <c r="B88" s="295">
        <v>20881.981574421163</v>
      </c>
      <c r="C88" s="450">
        <v>15719.579406999215</v>
      </c>
      <c r="D88" s="751">
        <v>32.840587103261583</v>
      </c>
      <c r="E88" s="295">
        <v>17763.863429289206</v>
      </c>
      <c r="F88" s="450">
        <v>14997.860382908075</v>
      </c>
      <c r="G88" s="751">
        <v>18.442650989959432</v>
      </c>
      <c r="H88" s="450">
        <v>3118.1181451319376</v>
      </c>
      <c r="I88" s="450">
        <v>721.71902409113204</v>
      </c>
      <c r="J88" s="751">
        <v>332.04045356274418</v>
      </c>
      <c r="K88"/>
    </row>
    <row r="89" spans="1:11" s="247" customFormat="1" ht="12.95" customHeight="1">
      <c r="A89" s="586" t="s">
        <v>249</v>
      </c>
      <c r="B89" s="295">
        <v>75507.504881412504</v>
      </c>
      <c r="C89" s="450">
        <v>18861.374249894969</v>
      </c>
      <c r="D89" s="751">
        <v>300.32875590617675</v>
      </c>
      <c r="E89" s="295">
        <v>64778.896559294924</v>
      </c>
      <c r="F89" s="450">
        <v>18336.926820563618</v>
      </c>
      <c r="G89" s="751">
        <v>253.27019185488479</v>
      </c>
      <c r="H89" s="450">
        <v>10728.608322115979</v>
      </c>
      <c r="I89" s="450">
        <v>524.44742933136172</v>
      </c>
      <c r="J89" s="751">
        <v>1945.6975708307496</v>
      </c>
      <c r="K89"/>
    </row>
    <row r="90" spans="1:11" s="247" customFormat="1" ht="12.95" customHeight="1">
      <c r="A90" s="586" t="s">
        <v>250</v>
      </c>
      <c r="B90" s="297">
        <v>283829.26325571456</v>
      </c>
      <c r="C90" s="452">
        <v>139416.20935477709</v>
      </c>
      <c r="D90" s="751">
        <v>103.58412021764609</v>
      </c>
      <c r="E90" s="297">
        <v>244218.37239137624</v>
      </c>
      <c r="F90" s="452">
        <v>134432.64393990615</v>
      </c>
      <c r="G90" s="751">
        <v>81.665974300517604</v>
      </c>
      <c r="H90" s="452">
        <v>39610.890864337598</v>
      </c>
      <c r="I90" s="452">
        <v>4983.5654148711474</v>
      </c>
      <c r="J90" s="751">
        <v>694.83035872544599</v>
      </c>
      <c r="K90"/>
    </row>
    <row r="91" spans="1:11" ht="12.95" customHeight="1">
      <c r="A91" s="587"/>
      <c r="B91" s="295"/>
      <c r="C91" s="450"/>
      <c r="D91" s="752"/>
      <c r="E91" s="295"/>
      <c r="F91" s="450"/>
      <c r="G91" s="752"/>
      <c r="H91" s="450"/>
      <c r="I91" s="450"/>
      <c r="J91" s="752"/>
    </row>
    <row r="92" spans="1:11" ht="12.95" customHeight="1">
      <c r="A92" s="586" t="s">
        <v>251</v>
      </c>
      <c r="B92" s="295"/>
      <c r="C92" s="450"/>
      <c r="D92" s="752"/>
      <c r="E92" s="295"/>
      <c r="F92" s="450"/>
      <c r="G92" s="752"/>
      <c r="H92" s="450"/>
      <c r="I92" s="450"/>
      <c r="J92" s="752"/>
    </row>
    <row r="93" spans="1:11" ht="12.95" customHeight="1">
      <c r="A93" s="586" t="s">
        <v>252</v>
      </c>
      <c r="B93" s="298">
        <v>29.992313812419187</v>
      </c>
      <c r="C93" s="449">
        <v>29.369032045107801</v>
      </c>
      <c r="D93" s="832">
        <v>0.6232817673113864</v>
      </c>
      <c r="E93" s="298">
        <v>28.998054731311015</v>
      </c>
      <c r="F93" s="449">
        <v>29.370765266349899</v>
      </c>
      <c r="G93" s="832">
        <v>-0.37271053503888396</v>
      </c>
      <c r="H93" s="449">
        <v>39.032771720658403</v>
      </c>
      <c r="I93" s="449">
        <v>29.273664415263401</v>
      </c>
      <c r="J93" s="832">
        <v>9.7591073053950019</v>
      </c>
    </row>
    <row r="94" spans="1:11" ht="12.95" customHeight="1">
      <c r="A94" s="586" t="s">
        <v>253</v>
      </c>
      <c r="B94" s="298">
        <v>70.007686187596249</v>
      </c>
      <c r="C94" s="449">
        <v>70.630967954873796</v>
      </c>
      <c r="D94" s="832">
        <v>-0.62328176727754681</v>
      </c>
      <c r="E94" s="298">
        <v>71.001945268718401</v>
      </c>
      <c r="F94" s="449">
        <v>70.629234733631293</v>
      </c>
      <c r="G94" s="832">
        <v>0.3727105350871085</v>
      </c>
      <c r="H94" s="449">
        <v>60.967228279342656</v>
      </c>
      <c r="I94" s="449">
        <v>70.726335584736304</v>
      </c>
      <c r="J94" s="832">
        <v>-9.7591073053936483</v>
      </c>
    </row>
    <row r="95" spans="1:11" ht="12.95" customHeight="1">
      <c r="A95" s="586" t="s">
        <v>254</v>
      </c>
      <c r="B95" s="1320">
        <v>5.4711970877473464</v>
      </c>
      <c r="C95" s="1321">
        <v>5.5833522472989312</v>
      </c>
      <c r="D95" s="832">
        <v>-2.0087423215299105</v>
      </c>
      <c r="E95" s="1320">
        <v>5.5993138250554981</v>
      </c>
      <c r="F95" s="1321">
        <v>5.5602140050421101</v>
      </c>
      <c r="G95" s="832">
        <v>0.70320710637992168</v>
      </c>
      <c r="H95" s="1321">
        <v>4.3062698461316051</v>
      </c>
      <c r="I95" s="1321">
        <v>6.8564957263830797</v>
      </c>
      <c r="J95" s="832">
        <v>-37.194304233844576</v>
      </c>
    </row>
    <row r="96" spans="1:11" ht="12.95" customHeight="1">
      <c r="A96" s="587"/>
      <c r="B96" s="295"/>
      <c r="C96" s="450"/>
      <c r="D96" s="752"/>
      <c r="E96" s="295"/>
      <c r="F96" s="450"/>
      <c r="G96" s="752"/>
      <c r="H96" s="450"/>
      <c r="I96" s="450"/>
      <c r="J96" s="752"/>
    </row>
    <row r="97" spans="1:11" ht="12.95" customHeight="1">
      <c r="A97" s="586" t="s">
        <v>255</v>
      </c>
      <c r="B97" s="830">
        <v>202536.7574091042</v>
      </c>
      <c r="C97" s="450">
        <v>84781.381198227202</v>
      </c>
      <c r="D97" s="832">
        <v>138.89296747307452</v>
      </c>
      <c r="E97" s="295">
        <v>165189.59450852749</v>
      </c>
      <c r="F97" s="450">
        <v>83512.027998815029</v>
      </c>
      <c r="G97" s="832">
        <v>97.803356554664674</v>
      </c>
      <c r="H97" s="829">
        <v>37347.162900574484</v>
      </c>
      <c r="I97" s="450">
        <v>1269.3531994121759</v>
      </c>
      <c r="J97" s="832">
        <v>2842.2199367260087</v>
      </c>
    </row>
    <row r="98" spans="1:11" ht="12.95" customHeight="1">
      <c r="A98" s="586" t="s">
        <v>256</v>
      </c>
      <c r="B98" s="830">
        <v>8936136.9560855888</v>
      </c>
      <c r="C98" s="450">
        <v>6692976.0020390656</v>
      </c>
      <c r="D98" s="832">
        <v>33.515150112044736</v>
      </c>
      <c r="E98" s="295">
        <v>8067996.1189856445</v>
      </c>
      <c r="F98" s="450">
        <v>6573267.235238486</v>
      </c>
      <c r="G98" s="832">
        <v>22.739511878265017</v>
      </c>
      <c r="H98" s="829">
        <v>868140.83709941362</v>
      </c>
      <c r="I98" s="450">
        <v>119708.76680058771</v>
      </c>
      <c r="J98" s="832">
        <v>625.2107429571746</v>
      </c>
    </row>
    <row r="99" spans="1:11" ht="12.95" customHeight="1">
      <c r="A99" s="587"/>
      <c r="B99" s="295"/>
      <c r="C99" s="450"/>
      <c r="D99" s="752"/>
      <c r="E99" s="295"/>
      <c r="F99" s="450"/>
      <c r="G99" s="752"/>
      <c r="H99" s="450"/>
      <c r="I99" s="450"/>
      <c r="J99" s="752"/>
    </row>
    <row r="100" spans="1:11" ht="12.95" customHeight="1">
      <c r="A100" s="586" t="s">
        <v>257</v>
      </c>
      <c r="B100" s="830">
        <v>1380841.0078236221</v>
      </c>
      <c r="C100" s="450">
        <v>928834.37653254205</v>
      </c>
      <c r="D100" s="832">
        <v>48.663856841569419</v>
      </c>
      <c r="E100" s="295">
        <v>1182680.0363806502</v>
      </c>
      <c r="F100" s="450">
        <v>919219.121997913</v>
      </c>
      <c r="G100" s="832">
        <v>28.661383132468753</v>
      </c>
      <c r="H100" s="829">
        <v>198160.97144303937</v>
      </c>
      <c r="I100" s="450">
        <v>9615.2545346335392</v>
      </c>
      <c r="J100" s="832">
        <v>1960.9019837101148</v>
      </c>
    </row>
    <row r="101" spans="1:11" ht="12.95" customHeight="1">
      <c r="A101" s="586" t="s">
        <v>258</v>
      </c>
      <c r="B101" s="830">
        <v>7757832.7056712192</v>
      </c>
      <c r="C101" s="450">
        <v>5848925.1667046025</v>
      </c>
      <c r="D101" s="832">
        <v>32.636894550014084</v>
      </c>
      <c r="E101" s="295">
        <v>7050505.6771146152</v>
      </c>
      <c r="F101" s="450">
        <v>5737560.1412392147</v>
      </c>
      <c r="G101" s="832">
        <v>22.883342458382081</v>
      </c>
      <c r="H101" s="829">
        <v>707327.02855695563</v>
      </c>
      <c r="I101" s="450">
        <v>111365.02546536623</v>
      </c>
      <c r="J101" s="832">
        <v>535.14287865621645</v>
      </c>
    </row>
    <row r="102" spans="1:11" ht="12.95" customHeight="1">
      <c r="A102" s="587"/>
      <c r="B102" s="295"/>
      <c r="C102" s="450"/>
      <c r="D102" s="752"/>
      <c r="E102" s="295"/>
      <c r="F102" s="450"/>
      <c r="G102" s="752"/>
      <c r="H102" s="450"/>
      <c r="I102" s="450"/>
      <c r="J102" s="752"/>
    </row>
    <row r="103" spans="1:11" ht="12.95" customHeight="1">
      <c r="A103" s="586" t="s">
        <v>259</v>
      </c>
      <c r="B103" s="830">
        <v>7668636.0048551355</v>
      </c>
      <c r="C103" s="450">
        <v>5804887.9898349894</v>
      </c>
      <c r="D103" s="832">
        <v>32.106528468486871</v>
      </c>
      <c r="E103" s="295">
        <v>6974374.609215674</v>
      </c>
      <c r="F103" s="450">
        <v>5694151.6374538708</v>
      </c>
      <c r="G103" s="832">
        <v>22.483120458910943</v>
      </c>
      <c r="H103" s="829">
        <v>694261.39564021979</v>
      </c>
      <c r="I103" s="450">
        <v>110736.35238111718</v>
      </c>
      <c r="J103" s="832">
        <v>526.9498504436973</v>
      </c>
      <c r="K103" s="489"/>
    </row>
    <row r="104" spans="1:11" ht="12.95" customHeight="1">
      <c r="A104" s="586"/>
      <c r="B104" s="295"/>
      <c r="C104" s="450"/>
      <c r="D104" s="752"/>
      <c r="E104" s="295"/>
      <c r="F104" s="450"/>
      <c r="G104" s="752"/>
      <c r="H104" s="450"/>
      <c r="I104" s="450"/>
      <c r="J104" s="752"/>
    </row>
    <row r="105" spans="1:11" ht="12.95" customHeight="1">
      <c r="A105" s="299" t="s">
        <v>260</v>
      </c>
      <c r="B105" s="295">
        <v>45.231276847987758</v>
      </c>
      <c r="C105" s="450">
        <v>43.999697085889622</v>
      </c>
      <c r="D105" s="751">
        <v>2.7990641837693397</v>
      </c>
      <c r="E105" s="295">
        <v>45.340527284837293</v>
      </c>
      <c r="F105" s="450">
        <v>43.971439649817647</v>
      </c>
      <c r="G105" s="751">
        <v>3.1135838306020069</v>
      </c>
      <c r="H105" s="450">
        <v>44.490782167459784</v>
      </c>
      <c r="I105" s="450">
        <v>45.57466144694655</v>
      </c>
      <c r="J105" s="751">
        <v>-2.3782497665912672</v>
      </c>
    </row>
    <row r="106" spans="1:11" ht="12.95" customHeight="1">
      <c r="A106" s="300" t="s">
        <v>261</v>
      </c>
      <c r="B106" s="301">
        <v>2.2231211974373033</v>
      </c>
      <c r="C106" s="302">
        <v>2.1848503738548368</v>
      </c>
      <c r="D106" s="610">
        <v>1.7516450572742537</v>
      </c>
      <c r="E106" s="301">
        <v>2.2087930300360057</v>
      </c>
      <c r="F106" s="302">
        <v>2.2006475356806492</v>
      </c>
      <c r="G106" s="610">
        <v>0.37014079825541391</v>
      </c>
      <c r="H106" s="302">
        <v>2.362507017772685</v>
      </c>
      <c r="I106" s="302">
        <v>1.5662229720503882</v>
      </c>
      <c r="J106" s="610">
        <v>50.841039873132374</v>
      </c>
    </row>
    <row r="107" spans="1:11">
      <c r="A107" s="251" t="s">
        <v>262</v>
      </c>
      <c r="B107" s="252"/>
      <c r="C107" s="252"/>
      <c r="D107" s="253"/>
      <c r="E107" s="252"/>
      <c r="F107" s="252"/>
      <c r="G107" s="254"/>
      <c r="H107" s="252"/>
      <c r="I107" s="252"/>
      <c r="J107" s="253"/>
    </row>
    <row r="108" spans="1:11">
      <c r="A108" s="251" t="s">
        <v>263</v>
      </c>
      <c r="B108" s="252"/>
      <c r="C108" s="252"/>
      <c r="D108" s="253"/>
      <c r="E108" s="252"/>
      <c r="F108" s="252"/>
      <c r="G108" s="254"/>
      <c r="H108" s="252"/>
      <c r="I108" s="252"/>
      <c r="J108" s="253"/>
    </row>
    <row r="109" spans="1:11">
      <c r="A109" s="251" t="s">
        <v>264</v>
      </c>
      <c r="B109" s="252"/>
      <c r="C109" s="252"/>
      <c r="D109" s="253"/>
      <c r="E109" s="252"/>
      <c r="F109" s="252"/>
      <c r="G109" s="254"/>
      <c r="H109" s="252"/>
      <c r="I109" s="252"/>
      <c r="J109" s="253"/>
    </row>
    <row r="110" spans="1:11">
      <c r="A110" s="251"/>
      <c r="B110" s="252"/>
      <c r="C110" s="252"/>
      <c r="D110" s="253"/>
      <c r="E110" s="252"/>
      <c r="F110" s="252"/>
      <c r="G110" s="254"/>
      <c r="H110" s="252"/>
      <c r="I110" s="252"/>
      <c r="J110" s="253"/>
    </row>
    <row r="111" spans="1:11">
      <c r="A111" s="251"/>
      <c r="B111" s="252"/>
      <c r="C111" s="252"/>
      <c r="D111" s="253"/>
      <c r="E111" s="252"/>
      <c r="F111" s="252"/>
      <c r="G111" s="254"/>
      <c r="H111" s="252"/>
      <c r="I111" s="252"/>
      <c r="J111" s="253"/>
    </row>
    <row r="112" spans="1:11">
      <c r="A112" s="251"/>
      <c r="B112" s="252"/>
      <c r="C112" s="252"/>
      <c r="D112" s="253"/>
      <c r="E112" s="252"/>
      <c r="F112" s="252"/>
      <c r="G112" s="254"/>
      <c r="H112" s="252"/>
      <c r="I112" s="252"/>
      <c r="J112" s="253"/>
    </row>
    <row r="113" spans="1:10">
      <c r="A113" s="251"/>
      <c r="B113" s="252"/>
      <c r="C113" s="252"/>
      <c r="D113" s="253"/>
      <c r="E113" s="252"/>
      <c r="F113" s="252"/>
      <c r="G113" s="254"/>
      <c r="H113" s="252"/>
      <c r="I113" s="252"/>
      <c r="J113" s="253"/>
    </row>
    <row r="114" spans="1:10">
      <c r="E114" s="260"/>
    </row>
    <row r="115" spans="1:10">
      <c r="B115" s="971"/>
      <c r="C115" s="971"/>
      <c r="D115" s="971"/>
      <c r="E115" s="971"/>
      <c r="F115" s="971"/>
      <c r="G115" s="971"/>
      <c r="H115" s="971"/>
      <c r="I115" s="971"/>
      <c r="J115" s="971"/>
    </row>
    <row r="116" spans="1:10">
      <c r="B116" s="971"/>
      <c r="E116" s="971"/>
      <c r="H116" s="971"/>
    </row>
    <row r="117" spans="1:10">
      <c r="B117" s="971"/>
      <c r="C117" s="971"/>
      <c r="D117" s="971"/>
      <c r="E117" s="971"/>
      <c r="F117" s="971"/>
      <c r="G117" s="971"/>
      <c r="H117" s="971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31"/>
  <dimension ref="A1:K154"/>
  <sheetViews>
    <sheetView showGridLines="0" workbookViewId="0">
      <selection activeCell="K39" sqref="K39"/>
    </sheetView>
  </sheetViews>
  <sheetFormatPr defaultColWidth="9.140625" defaultRowHeight="12"/>
  <cols>
    <col min="1" max="1" width="17.42578125" style="164" customWidth="1"/>
    <col min="2" max="3" width="12.42578125" style="164" customWidth="1"/>
    <col min="4" max="4" width="12.42578125" style="910" customWidth="1"/>
    <col min="5" max="6" width="12.42578125" style="164" customWidth="1"/>
    <col min="7" max="7" width="12.42578125" style="910" customWidth="1"/>
    <col min="8" max="9" width="12.42578125" style="164" customWidth="1"/>
    <col min="10" max="10" width="12.42578125" style="910" customWidth="1"/>
    <col min="11" max="16384" width="9.140625" style="164"/>
  </cols>
  <sheetData>
    <row r="1" spans="1:11" ht="15.75">
      <c r="A1" s="1460" t="s">
        <v>1044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11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K2" s="506"/>
    </row>
    <row r="3" spans="1:11">
      <c r="B3" s="346"/>
      <c r="C3" s="346"/>
      <c r="D3" s="909"/>
    </row>
    <row r="4" spans="1:11" ht="13.5" customHeight="1">
      <c r="A4" s="1564" t="s">
        <v>681</v>
      </c>
      <c r="B4" s="1561" t="s">
        <v>166</v>
      </c>
      <c r="C4" s="1562"/>
      <c r="D4" s="1563"/>
      <c r="E4" s="1561" t="s">
        <v>177</v>
      </c>
      <c r="F4" s="1562" t="s">
        <v>177</v>
      </c>
      <c r="G4" s="1563" t="s">
        <v>870</v>
      </c>
      <c r="H4" s="1561" t="s">
        <v>178</v>
      </c>
      <c r="I4" s="1562" t="s">
        <v>178</v>
      </c>
      <c r="J4" s="1563" t="s">
        <v>870</v>
      </c>
    </row>
    <row r="5" spans="1:11" ht="13.5" customHeight="1">
      <c r="A5" s="1527"/>
      <c r="B5" s="54" t="s">
        <v>1109</v>
      </c>
      <c r="C5" s="54">
        <v>2021</v>
      </c>
      <c r="D5" s="54" t="s">
        <v>870</v>
      </c>
      <c r="E5" s="54" t="s">
        <v>1109</v>
      </c>
      <c r="F5" s="54">
        <v>2021</v>
      </c>
      <c r="G5" s="54" t="s">
        <v>870</v>
      </c>
      <c r="H5" s="54" t="s">
        <v>1109</v>
      </c>
      <c r="I5" s="54">
        <v>2021</v>
      </c>
      <c r="J5" s="54" t="s">
        <v>870</v>
      </c>
    </row>
    <row r="6" spans="1:11" ht="12.95" customHeight="1">
      <c r="A6" s="911" t="s">
        <v>154</v>
      </c>
      <c r="B6" s="473">
        <v>567101.14402525371</v>
      </c>
      <c r="C6" s="473">
        <v>171979.52012846753</v>
      </c>
      <c r="D6" s="577">
        <v>229.74923037442659</v>
      </c>
      <c r="E6" s="578">
        <v>533656.14402520494</v>
      </c>
      <c r="F6" s="578">
        <v>167886.52012848476</v>
      </c>
      <c r="G6" s="1216">
        <v>217.86717814914152</v>
      </c>
      <c r="H6" s="473">
        <v>33445.000000000568</v>
      </c>
      <c r="I6" s="473">
        <v>4092.9999999997999</v>
      </c>
      <c r="J6" s="577">
        <v>717.12680185688259</v>
      </c>
      <c r="K6" s="467"/>
    </row>
    <row r="7" spans="1:11" ht="12.95" customHeight="1">
      <c r="A7" s="912" t="s">
        <v>155</v>
      </c>
      <c r="B7" s="474">
        <v>613085.2365141731</v>
      </c>
      <c r="C7" s="474">
        <v>235271.18600068073</v>
      </c>
      <c r="D7" s="581">
        <v>160.58662215967203</v>
      </c>
      <c r="E7" s="913">
        <v>578346.23651386471</v>
      </c>
      <c r="F7" s="913">
        <v>233611.1860006779</v>
      </c>
      <c r="G7" s="580">
        <v>147.56786967906001</v>
      </c>
      <c r="H7" s="474">
        <v>34738.999999999513</v>
      </c>
      <c r="I7" s="474">
        <v>1660.000000000007</v>
      </c>
      <c r="J7" s="581">
        <v>1992.7108433734556</v>
      </c>
    </row>
    <row r="8" spans="1:11" ht="12.95" customHeight="1">
      <c r="A8" s="912" t="s">
        <v>156</v>
      </c>
      <c r="B8" s="474">
        <v>788910.49172995484</v>
      </c>
      <c r="C8" s="474">
        <v>439796.11428442795</v>
      </c>
      <c r="D8" s="581">
        <v>79.380959973590222</v>
      </c>
      <c r="E8" s="913">
        <v>720957.49173070944</v>
      </c>
      <c r="F8" s="913">
        <v>437960.11428442143</v>
      </c>
      <c r="G8" s="580">
        <v>64.617157639725846</v>
      </c>
      <c r="H8" s="474">
        <v>67952.999999998807</v>
      </c>
      <c r="I8" s="474">
        <v>1835.9999999999836</v>
      </c>
      <c r="J8" s="581">
        <v>3601.1437908496409</v>
      </c>
    </row>
    <row r="9" spans="1:11" ht="12.95" customHeight="1">
      <c r="A9" s="912" t="s">
        <v>157</v>
      </c>
      <c r="B9" s="474">
        <v>809498.31505975674</v>
      </c>
      <c r="C9" s="474">
        <v>484547.28125220526</v>
      </c>
      <c r="D9" s="581">
        <v>67.062812315815165</v>
      </c>
      <c r="E9" s="913">
        <v>740243.31505965837</v>
      </c>
      <c r="F9" s="913">
        <v>482270.28125218261</v>
      </c>
      <c r="G9" s="580">
        <v>53.491381044186667</v>
      </c>
      <c r="H9" s="474">
        <v>69255.000000001324</v>
      </c>
      <c r="I9" s="474">
        <v>2276.9999999999945</v>
      </c>
      <c r="J9" s="581">
        <v>2941.5019762846505</v>
      </c>
    </row>
    <row r="10" spans="1:11" ht="12.95" customHeight="1">
      <c r="A10" s="912" t="s">
        <v>158</v>
      </c>
      <c r="B10" s="474">
        <v>773685.28303851362</v>
      </c>
      <c r="C10" s="474">
        <v>629846.69585340144</v>
      </c>
      <c r="D10" s="581">
        <v>22.83707894827014</v>
      </c>
      <c r="E10" s="913">
        <v>719555.28303907381</v>
      </c>
      <c r="F10" s="913">
        <v>627113.69585340656</v>
      </c>
      <c r="G10" s="580">
        <v>14.740801834963646</v>
      </c>
      <c r="H10" s="474">
        <v>54130.000000000095</v>
      </c>
      <c r="I10" s="474">
        <v>2732.9999999999472</v>
      </c>
      <c r="J10" s="581">
        <v>1880.6073911453034</v>
      </c>
    </row>
    <row r="11" spans="1:11" ht="12.95" customHeight="1">
      <c r="A11" s="912" t="s">
        <v>159</v>
      </c>
      <c r="B11" s="474">
        <v>841108.40622955188</v>
      </c>
      <c r="C11" s="474">
        <v>791520.39577659813</v>
      </c>
      <c r="D11" s="581">
        <v>6.2649062130989863</v>
      </c>
      <c r="E11" s="913">
        <v>783418.40622954117</v>
      </c>
      <c r="F11" s="913">
        <v>787872.39577662502</v>
      </c>
      <c r="G11" s="580">
        <v>-0.56531864435908075</v>
      </c>
      <c r="H11" s="474">
        <v>57690.000000000422</v>
      </c>
      <c r="I11" s="474">
        <v>3647.9999999999573</v>
      </c>
      <c r="J11" s="581">
        <v>1481.4144736842406</v>
      </c>
    </row>
    <row r="12" spans="1:11" ht="12.95" customHeight="1">
      <c r="A12" s="912" t="s">
        <v>160</v>
      </c>
      <c r="B12" s="474">
        <v>918616.16571727884</v>
      </c>
      <c r="C12" s="474">
        <v>879553.86222881661</v>
      </c>
      <c r="D12" s="581">
        <v>4.4411496743902878</v>
      </c>
      <c r="E12" s="913">
        <v>833020.16571728373</v>
      </c>
      <c r="F12" s="913">
        <v>874291.86222881638</v>
      </c>
      <c r="G12" s="580">
        <v>-4.720585687063295</v>
      </c>
      <c r="H12" s="474">
        <v>85595.999999999549</v>
      </c>
      <c r="I12" s="474">
        <v>5261.9999999998654</v>
      </c>
      <c r="J12" s="581">
        <v>1526.6818700114356</v>
      </c>
    </row>
    <row r="13" spans="1:11" ht="12.95" customHeight="1">
      <c r="A13" s="912" t="s">
        <v>161</v>
      </c>
      <c r="B13" s="474">
        <v>829771.94612809306</v>
      </c>
      <c r="C13" s="474">
        <v>723016.69087799906</v>
      </c>
      <c r="D13" s="581">
        <v>14.765254605734658</v>
      </c>
      <c r="E13" s="913">
        <v>741184.94612816104</v>
      </c>
      <c r="F13" s="913">
        <v>714147.69087798637</v>
      </c>
      <c r="G13" s="580">
        <v>3.7859473041121916</v>
      </c>
      <c r="H13" s="474">
        <v>88587.000000002779</v>
      </c>
      <c r="I13" s="474">
        <v>8869.0000000006858</v>
      </c>
      <c r="J13" s="581">
        <v>898.83865148264658</v>
      </c>
    </row>
    <row r="14" spans="1:11" ht="12.95" customHeight="1">
      <c r="A14" s="912" t="s">
        <v>682</v>
      </c>
      <c r="B14" s="474">
        <v>692205.2357181171</v>
      </c>
      <c r="C14" s="474">
        <v>504585.73757821391</v>
      </c>
      <c r="D14" s="581">
        <v>37.182877788102566</v>
      </c>
      <c r="E14" s="913">
        <v>614154.23571823281</v>
      </c>
      <c r="F14" s="913">
        <v>498915.73757816426</v>
      </c>
      <c r="G14" s="580">
        <v>23.097787754593391</v>
      </c>
      <c r="H14" s="474">
        <v>78050.999999999578</v>
      </c>
      <c r="I14" s="474">
        <v>5670.0000000001319</v>
      </c>
      <c r="J14" s="581">
        <v>1276.5608465608072</v>
      </c>
    </row>
    <row r="15" spans="1:11" ht="12.95" customHeight="1">
      <c r="A15" s="912" t="s">
        <v>163</v>
      </c>
      <c r="B15" s="474">
        <v>727399.931608869</v>
      </c>
      <c r="C15" s="474">
        <v>550784.99686520686</v>
      </c>
      <c r="D15" s="581">
        <v>32.066039516120838</v>
      </c>
      <c r="E15" s="913">
        <v>635881.93160859449</v>
      </c>
      <c r="F15" s="913">
        <v>539544.99686522258</v>
      </c>
      <c r="G15" s="580">
        <v>17.855217878600161</v>
      </c>
      <c r="H15" s="474">
        <v>91517.999999996333</v>
      </c>
      <c r="I15" s="474">
        <v>11239.999999999534</v>
      </c>
      <c r="J15" s="581">
        <v>714.2170818505349</v>
      </c>
    </row>
    <row r="16" spans="1:11" ht="12.95" customHeight="1">
      <c r="A16" s="912" t="s">
        <v>164</v>
      </c>
      <c r="B16" s="474">
        <v>719022.21521443012</v>
      </c>
      <c r="C16" s="474">
        <v>614017.54882873502</v>
      </c>
      <c r="D16" s="581">
        <v>17.101248422947535</v>
      </c>
      <c r="E16" s="913">
        <v>612793.21521410614</v>
      </c>
      <c r="F16" s="913">
        <v>587288.54882855283</v>
      </c>
      <c r="G16" s="580">
        <v>4.342782851194138</v>
      </c>
      <c r="H16" s="474">
        <v>106228.99999999584</v>
      </c>
      <c r="I16" s="474">
        <v>26729.000000000491</v>
      </c>
      <c r="J16" s="581">
        <v>297.42975794079047</v>
      </c>
    </row>
    <row r="17" spans="1:10" ht="12.95" customHeight="1">
      <c r="A17" s="914" t="s">
        <v>165</v>
      </c>
      <c r="B17" s="475">
        <v>858269.34251056251</v>
      </c>
      <c r="C17" s="475">
        <v>752840.23356258788</v>
      </c>
      <c r="D17" s="1217">
        <v>14.004180999873416</v>
      </c>
      <c r="E17" s="579">
        <v>719974.34250952292</v>
      </c>
      <c r="F17" s="579">
        <v>705876.23356280662</v>
      </c>
      <c r="G17" s="1218">
        <v>1.9972494151783815</v>
      </c>
      <c r="H17" s="475">
        <v>138294.9999999954</v>
      </c>
      <c r="I17" s="475">
        <v>46963.999999999556</v>
      </c>
      <c r="J17" s="1217">
        <v>194.47023251851783</v>
      </c>
    </row>
    <row r="18" spans="1:10" ht="12.95" customHeight="1">
      <c r="A18" s="914" t="s">
        <v>166</v>
      </c>
      <c r="B18" s="475">
        <v>9138673.7134977672</v>
      </c>
      <c r="C18" s="475">
        <v>6777760.2631889991</v>
      </c>
      <c r="D18" s="1217">
        <v>34.833239280108977</v>
      </c>
      <c r="E18" s="579">
        <v>8233185.7135320036</v>
      </c>
      <c r="F18" s="579">
        <v>6656779.2631941419</v>
      </c>
      <c r="G18" s="580">
        <v>23.681218619549817</v>
      </c>
      <c r="H18" s="475">
        <v>905487.99999997951</v>
      </c>
      <c r="I18" s="475">
        <v>120980.99999999313</v>
      </c>
      <c r="J18" s="1217">
        <v>648.45471602981536</v>
      </c>
    </row>
    <row r="19" spans="1:10" ht="13.5" customHeight="1">
      <c r="A19" s="1564" t="s">
        <v>683</v>
      </c>
      <c r="B19" s="1561" t="s">
        <v>166</v>
      </c>
      <c r="C19" s="1562"/>
      <c r="D19" s="1563"/>
      <c r="E19" s="1561" t="s">
        <v>177</v>
      </c>
      <c r="F19" s="1562" t="s">
        <v>177</v>
      </c>
      <c r="G19" s="1563" t="s">
        <v>870</v>
      </c>
      <c r="H19" s="1561" t="s">
        <v>178</v>
      </c>
      <c r="I19" s="1562" t="s">
        <v>178</v>
      </c>
      <c r="J19" s="1563" t="s">
        <v>870</v>
      </c>
    </row>
    <row r="20" spans="1:10" ht="13.5" customHeight="1">
      <c r="A20" s="1529"/>
      <c r="B20" s="54" t="s">
        <v>1109</v>
      </c>
      <c r="C20" s="54">
        <v>2021</v>
      </c>
      <c r="D20" s="54" t="s">
        <v>870</v>
      </c>
      <c r="E20" s="54" t="s">
        <v>1109</v>
      </c>
      <c r="F20" s="54">
        <v>2021</v>
      </c>
      <c r="G20" s="54" t="s">
        <v>870</v>
      </c>
      <c r="H20" s="54" t="s">
        <v>1109</v>
      </c>
      <c r="I20" s="54">
        <v>2021</v>
      </c>
      <c r="J20" s="54" t="s">
        <v>870</v>
      </c>
    </row>
    <row r="21" spans="1:10" ht="12.95" customHeight="1">
      <c r="A21" s="911" t="s">
        <v>154</v>
      </c>
      <c r="B21" s="473">
        <v>276821.22139846388</v>
      </c>
      <c r="C21" s="473">
        <v>78875.240988518388</v>
      </c>
      <c r="D21" s="577">
        <v>250.96085657444752</v>
      </c>
      <c r="E21" s="578">
        <v>257530.2342131389</v>
      </c>
      <c r="F21" s="578">
        <v>76681.958366788123</v>
      </c>
      <c r="G21" s="577">
        <v>235.84201512083229</v>
      </c>
      <c r="H21" s="473">
        <v>19290.987185390677</v>
      </c>
      <c r="I21" s="473">
        <v>2193.282621734872</v>
      </c>
      <c r="J21" s="577">
        <v>779.54862698595753</v>
      </c>
    </row>
    <row r="22" spans="1:10" ht="12.95" customHeight="1">
      <c r="A22" s="912" t="s">
        <v>155</v>
      </c>
      <c r="B22" s="474">
        <v>307864.52301783237</v>
      </c>
      <c r="C22" s="474">
        <v>105401.70548165876</v>
      </c>
      <c r="D22" s="581">
        <v>192.08685154663337</v>
      </c>
      <c r="E22" s="913">
        <v>287633.84435168718</v>
      </c>
      <c r="F22" s="913">
        <v>103940.65757387558</v>
      </c>
      <c r="G22" s="581">
        <v>176.7289057674588</v>
      </c>
      <c r="H22" s="474">
        <v>20230.678666084506</v>
      </c>
      <c r="I22" s="474">
        <v>1461.0479077814678</v>
      </c>
      <c r="J22" s="581">
        <v>1284.6690829463516</v>
      </c>
    </row>
    <row r="23" spans="1:10" ht="12.95" customHeight="1">
      <c r="A23" s="912" t="s">
        <v>156</v>
      </c>
      <c r="B23" s="474">
        <v>403530.22619400173</v>
      </c>
      <c r="C23" s="474">
        <v>206935.75970726385</v>
      </c>
      <c r="D23" s="581">
        <v>95.002655299811394</v>
      </c>
      <c r="E23" s="913">
        <v>365234.23347526207</v>
      </c>
      <c r="F23" s="913">
        <v>205197.06136638825</v>
      </c>
      <c r="G23" s="581">
        <v>77.991941523529178</v>
      </c>
      <c r="H23" s="474">
        <v>38295.992718835732</v>
      </c>
      <c r="I23" s="474">
        <v>1738.698340874799</v>
      </c>
      <c r="J23" s="581">
        <v>2102.5668178625915</v>
      </c>
    </row>
    <row r="24" spans="1:10" ht="12.95" customHeight="1">
      <c r="A24" s="912" t="s">
        <v>157</v>
      </c>
      <c r="B24" s="474">
        <v>415996.95405132155</v>
      </c>
      <c r="C24" s="474">
        <v>223078.85700236569</v>
      </c>
      <c r="D24" s="581">
        <v>86.479776542386546</v>
      </c>
      <c r="E24" s="913">
        <v>368752.05890955444</v>
      </c>
      <c r="F24" s="913">
        <v>220960.30051869832</v>
      </c>
      <c r="G24" s="581">
        <v>66.886113950749973</v>
      </c>
      <c r="H24" s="474">
        <v>47244.895141652567</v>
      </c>
      <c r="I24" s="474">
        <v>2118.556483662112</v>
      </c>
      <c r="J24" s="581">
        <v>2130.0512403608705</v>
      </c>
    </row>
    <row r="25" spans="1:10" ht="12.95" customHeight="1">
      <c r="A25" s="912" t="s">
        <v>158</v>
      </c>
      <c r="B25" s="474">
        <v>415219.36384407565</v>
      </c>
      <c r="C25" s="474">
        <v>310874.26739507914</v>
      </c>
      <c r="D25" s="581">
        <v>33.565047799980178</v>
      </c>
      <c r="E25" s="913">
        <v>368996.25380396331</v>
      </c>
      <c r="F25" s="913">
        <v>308193.51133030804</v>
      </c>
      <c r="G25" s="581">
        <v>19.728754901815449</v>
      </c>
      <c r="H25" s="474">
        <v>46223.110040126798</v>
      </c>
      <c r="I25" s="474">
        <v>2680.7560647784994</v>
      </c>
      <c r="J25" s="581">
        <v>1624.2564755307581</v>
      </c>
    </row>
    <row r="26" spans="1:10" ht="12.95" customHeight="1">
      <c r="A26" s="912" t="s">
        <v>159</v>
      </c>
      <c r="B26" s="474">
        <v>437343.79656893748</v>
      </c>
      <c r="C26" s="474">
        <v>394774.57879708358</v>
      </c>
      <c r="D26" s="581">
        <v>10.783170968497124</v>
      </c>
      <c r="E26" s="913">
        <v>385347.57219701406</v>
      </c>
      <c r="F26" s="913">
        <v>391178.45215271873</v>
      </c>
      <c r="G26" s="581">
        <v>-1.4905933401025528</v>
      </c>
      <c r="H26" s="474">
        <v>51996.224371899458</v>
      </c>
      <c r="I26" s="474">
        <v>3596.1266443663903</v>
      </c>
      <c r="J26" s="581">
        <v>1345.8952510294805</v>
      </c>
    </row>
    <row r="27" spans="1:10" ht="12.95" customHeight="1">
      <c r="A27" s="912" t="s">
        <v>160</v>
      </c>
      <c r="B27" s="474">
        <v>490033.43140221073</v>
      </c>
      <c r="C27" s="474">
        <v>453617.0308379723</v>
      </c>
      <c r="D27" s="581">
        <v>8.0280055836893904</v>
      </c>
      <c r="E27" s="913">
        <v>416117.88513630658</v>
      </c>
      <c r="F27" s="913">
        <v>448687.17245799856</v>
      </c>
      <c r="G27" s="581">
        <v>-7.2587961771384935</v>
      </c>
      <c r="H27" s="474">
        <v>73915.546265899582</v>
      </c>
      <c r="I27" s="474">
        <v>4929.8583799504404</v>
      </c>
      <c r="J27" s="581">
        <v>1399.3442117224197</v>
      </c>
    </row>
    <row r="28" spans="1:10" ht="12.95" customHeight="1">
      <c r="A28" s="912" t="s">
        <v>161</v>
      </c>
      <c r="B28" s="474">
        <v>457270.86560891435</v>
      </c>
      <c r="C28" s="474">
        <v>369671.36887083622</v>
      </c>
      <c r="D28" s="581">
        <v>23.696586783458894</v>
      </c>
      <c r="E28" s="913">
        <v>379139.31347574026</v>
      </c>
      <c r="F28" s="913">
        <v>362836.80955437</v>
      </c>
      <c r="G28" s="581">
        <v>4.4930678178415118</v>
      </c>
      <c r="H28" s="474">
        <v>78131.552133242963</v>
      </c>
      <c r="I28" s="474">
        <v>6834.5593164801776</v>
      </c>
      <c r="J28" s="581">
        <v>1043.1834667795522</v>
      </c>
    </row>
    <row r="29" spans="1:10" ht="12.95" customHeight="1">
      <c r="A29" s="912" t="s">
        <v>682</v>
      </c>
      <c r="B29" s="474">
        <v>384971.82820794708</v>
      </c>
      <c r="C29" s="474">
        <v>244849.72548249995</v>
      </c>
      <c r="D29" s="581">
        <v>57.227796539008999</v>
      </c>
      <c r="E29" s="913">
        <v>315069.66738276358</v>
      </c>
      <c r="F29" s="913">
        <v>240553.13478169159</v>
      </c>
      <c r="G29" s="581">
        <v>30.977161311449031</v>
      </c>
      <c r="H29" s="474">
        <v>69902.16082511525</v>
      </c>
      <c r="I29" s="474">
        <v>4296.5907008091181</v>
      </c>
      <c r="J29" s="581">
        <v>1526.9215685811434</v>
      </c>
    </row>
    <row r="30" spans="1:10" ht="12.95" customHeight="1">
      <c r="A30" s="912" t="s">
        <v>163</v>
      </c>
      <c r="B30" s="474">
        <v>390603.48352506128</v>
      </c>
      <c r="C30" s="474">
        <v>256929.77156879471</v>
      </c>
      <c r="D30" s="581">
        <v>52.027334605898147</v>
      </c>
      <c r="E30" s="913">
        <v>312437.48435286671</v>
      </c>
      <c r="F30" s="913">
        <v>250165.38759679737</v>
      </c>
      <c r="G30" s="581">
        <v>24.89237114465892</v>
      </c>
      <c r="H30" s="474">
        <v>78165.999172064781</v>
      </c>
      <c r="I30" s="474">
        <v>6764.3839719923053</v>
      </c>
      <c r="J30" s="581">
        <v>1055.5523680457579</v>
      </c>
    </row>
    <row r="31" spans="1:10" ht="12.95" customHeight="1">
      <c r="A31" s="912" t="s">
        <v>164</v>
      </c>
      <c r="B31" s="474">
        <v>393203.42734161869</v>
      </c>
      <c r="C31" s="474">
        <v>292395.0044585935</v>
      </c>
      <c r="D31" s="581">
        <v>34.47679383910296</v>
      </c>
      <c r="E31" s="913">
        <v>308942.88971126109</v>
      </c>
      <c r="F31" s="913">
        <v>279320.04951591115</v>
      </c>
      <c r="G31" s="581">
        <v>10.605339733645769</v>
      </c>
      <c r="H31" s="474">
        <v>84260.537630421692</v>
      </c>
      <c r="I31" s="474">
        <v>13074.954942623035</v>
      </c>
      <c r="J31" s="581">
        <v>544.44227915264798</v>
      </c>
    </row>
    <row r="32" spans="1:10" ht="12.95" customHeight="1">
      <c r="A32" s="912" t="s">
        <v>165</v>
      </c>
      <c r="B32" s="475">
        <v>485310.70657934109</v>
      </c>
      <c r="C32" s="475">
        <v>389218.7819366692</v>
      </c>
      <c r="D32" s="1217">
        <v>24.688408962316544</v>
      </c>
      <c r="E32" s="579">
        <v>377104.43362619984</v>
      </c>
      <c r="F32" s="579">
        <v>362881.18004975445</v>
      </c>
      <c r="G32" s="1217">
        <v>3.9195346461602831</v>
      </c>
      <c r="H32" s="475">
        <v>108206.27295313496</v>
      </c>
      <c r="I32" s="475">
        <v>26337.601886865803</v>
      </c>
      <c r="J32" s="1217">
        <v>310.84330083634501</v>
      </c>
    </row>
    <row r="33" spans="1:10" ht="12.95" customHeight="1">
      <c r="A33" s="915" t="s">
        <v>166</v>
      </c>
      <c r="B33" s="475">
        <v>4858169.8277612887</v>
      </c>
      <c r="C33" s="475">
        <v>3326622.0924852798</v>
      </c>
      <c r="D33" s="1217">
        <v>46.03912595709987</v>
      </c>
      <c r="E33" s="579">
        <v>4142305.8706190484</v>
      </c>
      <c r="F33" s="579">
        <v>3250595.6752257315</v>
      </c>
      <c r="G33" s="1217">
        <v>27.432208877574226</v>
      </c>
      <c r="H33" s="475">
        <v>715863.95710386452</v>
      </c>
      <c r="I33" s="475">
        <v>76026.417261922747</v>
      </c>
      <c r="J33" s="1217">
        <v>841.5989637359902</v>
      </c>
    </row>
    <row r="34" spans="1:10" ht="13.5" customHeight="1">
      <c r="A34" s="1564" t="s">
        <v>684</v>
      </c>
      <c r="B34" s="1561" t="s">
        <v>166</v>
      </c>
      <c r="C34" s="1562"/>
      <c r="D34" s="1563"/>
      <c r="E34" s="1561" t="s">
        <v>177</v>
      </c>
      <c r="F34" s="1562" t="s">
        <v>177</v>
      </c>
      <c r="G34" s="1563" t="s">
        <v>870</v>
      </c>
      <c r="H34" s="1561" t="s">
        <v>178</v>
      </c>
      <c r="I34" s="1562" t="s">
        <v>178</v>
      </c>
      <c r="J34" s="1563" t="s">
        <v>870</v>
      </c>
    </row>
    <row r="35" spans="1:10" ht="13.5" customHeight="1">
      <c r="A35" s="1529"/>
      <c r="B35" s="54" t="s">
        <v>1109</v>
      </c>
      <c r="C35" s="54">
        <v>2021</v>
      </c>
      <c r="D35" s="54" t="s">
        <v>870</v>
      </c>
      <c r="E35" s="54" t="s">
        <v>1109</v>
      </c>
      <c r="F35" s="54">
        <v>2021</v>
      </c>
      <c r="G35" s="54" t="s">
        <v>870</v>
      </c>
      <c r="H35" s="54" t="s">
        <v>1109</v>
      </c>
      <c r="I35" s="54">
        <v>2021</v>
      </c>
      <c r="J35" s="54" t="s">
        <v>870</v>
      </c>
    </row>
    <row r="36" spans="1:10" ht="12.95" customHeight="1">
      <c r="A36" s="911" t="s">
        <v>154</v>
      </c>
      <c r="B36" s="473">
        <v>85067.138870522496</v>
      </c>
      <c r="C36" s="473">
        <v>3987.5694267868112</v>
      </c>
      <c r="D36" s="577">
        <v>2033.3080321831465</v>
      </c>
      <c r="E36" s="578">
        <v>80369.439015417738</v>
      </c>
      <c r="F36" s="578">
        <v>3981.2191144945309</v>
      </c>
      <c r="G36" s="577">
        <v>1918.714285853159</v>
      </c>
      <c r="H36" s="473">
        <v>4697.6998551035849</v>
      </c>
      <c r="I36" s="473">
        <v>6.3503122922792237</v>
      </c>
      <c r="J36" s="577">
        <v>73875.887151488569</v>
      </c>
    </row>
    <row r="37" spans="1:10" ht="12.95" customHeight="1">
      <c r="A37" s="912" t="s">
        <v>155</v>
      </c>
      <c r="B37" s="474">
        <v>88092.630608346619</v>
      </c>
      <c r="C37" s="474">
        <v>7347.1621976189399</v>
      </c>
      <c r="D37" s="581">
        <v>1099.0021213482339</v>
      </c>
      <c r="E37" s="913">
        <v>84955.785499402016</v>
      </c>
      <c r="F37" s="913">
        <v>7337.0552184155758</v>
      </c>
      <c r="G37" s="581">
        <v>1057.9003151859617</v>
      </c>
      <c r="H37" s="474">
        <v>3136.845108948703</v>
      </c>
      <c r="I37" s="474">
        <v>10.106979203364059</v>
      </c>
      <c r="J37" s="581">
        <v>30936.425877918293</v>
      </c>
    </row>
    <row r="38" spans="1:10" ht="12.95" customHeight="1">
      <c r="A38" s="912" t="s">
        <v>156</v>
      </c>
      <c r="B38" s="474">
        <v>109856.43534873912</v>
      </c>
      <c r="C38" s="474">
        <v>15132.004458550235</v>
      </c>
      <c r="D38" s="581">
        <v>625.98733135229486</v>
      </c>
      <c r="E38" s="913">
        <v>104976.66662151723</v>
      </c>
      <c r="F38" s="913">
        <v>15129.483725949502</v>
      </c>
      <c r="G38" s="581">
        <v>593.8549161559647</v>
      </c>
      <c r="H38" s="474">
        <v>4879.7687272249177</v>
      </c>
      <c r="I38" s="474">
        <v>2.5207326007326007</v>
      </c>
      <c r="J38" s="581">
        <v>193485.33808015613</v>
      </c>
    </row>
    <row r="39" spans="1:10" ht="12.95" customHeight="1">
      <c r="A39" s="912" t="s">
        <v>157</v>
      </c>
      <c r="B39" s="474">
        <v>115881.05683809842</v>
      </c>
      <c r="C39" s="474">
        <v>41915.864111412746</v>
      </c>
      <c r="D39" s="581">
        <v>176.46109484963861</v>
      </c>
      <c r="E39" s="913">
        <v>111485.11195561911</v>
      </c>
      <c r="F39" s="913">
        <v>41912.007375169851</v>
      </c>
      <c r="G39" s="581">
        <v>165.99802523814887</v>
      </c>
      <c r="H39" s="474">
        <v>4395.9448824777619</v>
      </c>
      <c r="I39" s="474">
        <v>3.8567362428842498</v>
      </c>
      <c r="J39" s="581">
        <v>113880.95710040742</v>
      </c>
    </row>
    <row r="40" spans="1:10" ht="12.95" customHeight="1">
      <c r="A40" s="912" t="s">
        <v>158</v>
      </c>
      <c r="B40" s="474">
        <v>115587.01765324899</v>
      </c>
      <c r="C40" s="474">
        <v>73234.568355973985</v>
      </c>
      <c r="D40" s="581">
        <v>57.831226766314629</v>
      </c>
      <c r="E40" s="913">
        <v>113059.88007814175</v>
      </c>
      <c r="F40" s="913">
        <v>73215.125252504804</v>
      </c>
      <c r="G40" s="581">
        <v>54.421480108406683</v>
      </c>
      <c r="H40" s="474">
        <v>2527.1375751040891</v>
      </c>
      <c r="I40" s="474">
        <v>19.443103469158952</v>
      </c>
      <c r="J40" s="581">
        <v>12897.603901623455</v>
      </c>
    </row>
    <row r="41" spans="1:10" ht="12.95" customHeight="1">
      <c r="A41" s="912" t="s">
        <v>159</v>
      </c>
      <c r="B41" s="474">
        <v>133606.36392696563</v>
      </c>
      <c r="C41" s="474">
        <v>104348.63756816565</v>
      </c>
      <c r="D41" s="581">
        <v>28.038436380817512</v>
      </c>
      <c r="E41" s="913">
        <v>129127.33749540312</v>
      </c>
      <c r="F41" s="913">
        <v>104346.44555842267</v>
      </c>
      <c r="G41" s="581">
        <v>23.748668969376485</v>
      </c>
      <c r="H41" s="474">
        <v>4479.026431556531</v>
      </c>
      <c r="I41" s="474">
        <v>2.1920097429909475</v>
      </c>
      <c r="J41" s="581">
        <v>204234.23920119082</v>
      </c>
    </row>
    <row r="42" spans="1:10" ht="12.95" customHeight="1">
      <c r="A42" s="912" t="s">
        <v>160</v>
      </c>
      <c r="B42" s="474">
        <v>138881.55665738278</v>
      </c>
      <c r="C42" s="474">
        <v>115946.808463429</v>
      </c>
      <c r="D42" s="581">
        <v>19.7804049097114</v>
      </c>
      <c r="E42" s="913">
        <v>133125.56227540632</v>
      </c>
      <c r="F42" s="913">
        <v>115927.67930111398</v>
      </c>
      <c r="G42" s="581">
        <v>14.835010135605353</v>
      </c>
      <c r="H42" s="474">
        <v>5755.9943819868195</v>
      </c>
      <c r="I42" s="474">
        <v>19.129162315040052</v>
      </c>
      <c r="J42" s="581">
        <v>29990.153908418899</v>
      </c>
    </row>
    <row r="43" spans="1:10" ht="12.95" customHeight="1">
      <c r="A43" s="912" t="s">
        <v>161</v>
      </c>
      <c r="B43" s="474">
        <v>120808.27441591182</v>
      </c>
      <c r="C43" s="474">
        <v>98704.660444656081</v>
      </c>
      <c r="D43" s="581">
        <v>22.39368827336099</v>
      </c>
      <c r="E43" s="913">
        <v>115039.29537264387</v>
      </c>
      <c r="F43" s="913">
        <v>98644.73795679558</v>
      </c>
      <c r="G43" s="581">
        <v>16.619799246695521</v>
      </c>
      <c r="H43" s="474">
        <v>5768.979043263741</v>
      </c>
      <c r="I43" s="474">
        <v>59.922487860439745</v>
      </c>
      <c r="J43" s="581">
        <v>9527.4024147658365</v>
      </c>
    </row>
    <row r="44" spans="1:10" ht="12.95" customHeight="1">
      <c r="A44" s="912" t="s">
        <v>682</v>
      </c>
      <c r="B44" s="474">
        <v>104498.60388938617</v>
      </c>
      <c r="C44" s="474">
        <v>77242.912658257497</v>
      </c>
      <c r="D44" s="581">
        <v>35.285685499347828</v>
      </c>
      <c r="E44" s="913">
        <v>101522.23285098474</v>
      </c>
      <c r="F44" s="913">
        <v>77151.328975180804</v>
      </c>
      <c r="G44" s="581">
        <v>31.588443387208454</v>
      </c>
      <c r="H44" s="474">
        <v>2976.3710383983789</v>
      </c>
      <c r="I44" s="474">
        <v>91.58368307683179</v>
      </c>
      <c r="J44" s="581">
        <v>3149.892271641258</v>
      </c>
    </row>
    <row r="45" spans="1:10" ht="12.95" customHeight="1">
      <c r="A45" s="912" t="s">
        <v>163</v>
      </c>
      <c r="B45" s="474">
        <v>109324.08014708475</v>
      </c>
      <c r="C45" s="474">
        <v>84549.244966140992</v>
      </c>
      <c r="D45" s="581">
        <v>29.302254787568138</v>
      </c>
      <c r="E45" s="913">
        <v>105440.13372216867</v>
      </c>
      <c r="F45" s="913">
        <v>84359.405870584465</v>
      </c>
      <c r="G45" s="581">
        <v>24.989184826555189</v>
      </c>
      <c r="H45" s="474">
        <v>3883.9464249132784</v>
      </c>
      <c r="I45" s="474">
        <v>189.83909555627619</v>
      </c>
      <c r="J45" s="581">
        <v>1945.9149436697116</v>
      </c>
    </row>
    <row r="46" spans="1:10" ht="12.95" customHeight="1">
      <c r="A46" s="912" t="s">
        <v>164</v>
      </c>
      <c r="B46" s="474">
        <v>101783.38778093491</v>
      </c>
      <c r="C46" s="474">
        <v>89809.530791716563</v>
      </c>
      <c r="D46" s="581">
        <v>13.332501443513545</v>
      </c>
      <c r="E46" s="913">
        <v>94496.37769867733</v>
      </c>
      <c r="F46" s="913">
        <v>87153.300089368917</v>
      </c>
      <c r="G46" s="581">
        <v>8.4254728183312153</v>
      </c>
      <c r="H46" s="474">
        <v>7287.0100822595186</v>
      </c>
      <c r="I46" s="474">
        <v>2656.2307023473932</v>
      </c>
      <c r="J46" s="581">
        <v>174.33649026870154</v>
      </c>
    </row>
    <row r="47" spans="1:10" ht="12.95" customHeight="1">
      <c r="A47" s="912" t="s">
        <v>165</v>
      </c>
      <c r="B47" s="475">
        <v>122177.04586446004</v>
      </c>
      <c r="C47" s="475">
        <v>101428.35447697999</v>
      </c>
      <c r="D47" s="1217">
        <v>20.456500053137638</v>
      </c>
      <c r="E47" s="579">
        <v>111632.46085531273</v>
      </c>
      <c r="F47" s="579">
        <v>98500.029165660031</v>
      </c>
      <c r="G47" s="1217">
        <v>13.332414011336201</v>
      </c>
      <c r="H47" s="475">
        <v>10544.585009139057</v>
      </c>
      <c r="I47" s="475">
        <v>2928.3253113191367</v>
      </c>
      <c r="J47" s="1217">
        <v>260.0892622271187</v>
      </c>
    </row>
    <row r="48" spans="1:10" ht="12.95" customHeight="1">
      <c r="A48" s="915" t="s">
        <v>166</v>
      </c>
      <c r="B48" s="475">
        <v>1345563.5919986919</v>
      </c>
      <c r="C48" s="475">
        <v>813647.31791980716</v>
      </c>
      <c r="D48" s="1217">
        <v>65.374304365532268</v>
      </c>
      <c r="E48" s="579">
        <v>1285230.2834377517</v>
      </c>
      <c r="F48" s="579">
        <v>807657.81760372932</v>
      </c>
      <c r="G48" s="1217">
        <v>59.13054457281801</v>
      </c>
      <c r="H48" s="475">
        <v>60333.308560376492</v>
      </c>
      <c r="I48" s="475">
        <v>5989.5003160265451</v>
      </c>
      <c r="J48" s="1217">
        <v>907.31789593429414</v>
      </c>
    </row>
    <row r="49" spans="1:10" ht="13.5" customHeight="1">
      <c r="A49" s="1564" t="s">
        <v>685</v>
      </c>
      <c r="B49" s="1561" t="s">
        <v>166</v>
      </c>
      <c r="C49" s="1562"/>
      <c r="D49" s="1563"/>
      <c r="E49" s="1561" t="s">
        <v>177</v>
      </c>
      <c r="F49" s="1562" t="s">
        <v>177</v>
      </c>
      <c r="G49" s="1563" t="s">
        <v>870</v>
      </c>
      <c r="H49" s="1561" t="s">
        <v>178</v>
      </c>
      <c r="I49" s="1562" t="s">
        <v>178</v>
      </c>
      <c r="J49" s="1563" t="s">
        <v>870</v>
      </c>
    </row>
    <row r="50" spans="1:10" ht="13.5" customHeight="1">
      <c r="A50" s="1529" t="s">
        <v>686</v>
      </c>
      <c r="B50" s="54" t="s">
        <v>1109</v>
      </c>
      <c r="C50" s="54">
        <v>2021</v>
      </c>
      <c r="D50" s="54" t="s">
        <v>870</v>
      </c>
      <c r="E50" s="54" t="s">
        <v>1109</v>
      </c>
      <c r="F50" s="54">
        <v>2021</v>
      </c>
      <c r="G50" s="54" t="s">
        <v>870</v>
      </c>
      <c r="H50" s="54" t="s">
        <v>1109</v>
      </c>
      <c r="I50" s="54">
        <v>2021</v>
      </c>
      <c r="J50" s="54" t="s">
        <v>870</v>
      </c>
    </row>
    <row r="51" spans="1:10" ht="12.95" customHeight="1">
      <c r="A51" s="911" t="s">
        <v>154</v>
      </c>
      <c r="B51" s="473">
        <v>186815.75287981465</v>
      </c>
      <c r="C51" s="473">
        <v>67932.574803519135</v>
      </c>
      <c r="D51" s="577">
        <v>175.00172549051825</v>
      </c>
      <c r="E51" s="578">
        <v>175031.60947427832</v>
      </c>
      <c r="F51" s="578">
        <v>66309.984526631815</v>
      </c>
      <c r="G51" s="577">
        <v>163.95965965575076</v>
      </c>
      <c r="H51" s="473">
        <v>11784.143405537789</v>
      </c>
      <c r="I51" s="473">
        <v>1622.5902768883184</v>
      </c>
      <c r="J51" s="577">
        <v>626.25502404319423</v>
      </c>
    </row>
    <row r="52" spans="1:10" ht="12.95" customHeight="1">
      <c r="A52" s="912" t="s">
        <v>155</v>
      </c>
      <c r="B52" s="474">
        <v>197055.0329455543</v>
      </c>
      <c r="C52" s="474">
        <v>93997.189314616335</v>
      </c>
      <c r="D52" s="581">
        <v>109.63928217682644</v>
      </c>
      <c r="E52" s="913">
        <v>183818.05982352784</v>
      </c>
      <c r="F52" s="913">
        <v>93805.736920239462</v>
      </c>
      <c r="G52" s="581">
        <v>95.95609592601302</v>
      </c>
      <c r="H52" s="474">
        <v>13236.973122034737</v>
      </c>
      <c r="I52" s="474">
        <v>191.45239437689523</v>
      </c>
      <c r="J52" s="581">
        <v>6813.9762733791104</v>
      </c>
    </row>
    <row r="53" spans="1:10" ht="12.95" customHeight="1">
      <c r="A53" s="912" t="s">
        <v>156</v>
      </c>
      <c r="B53" s="474">
        <v>244630.94229411377</v>
      </c>
      <c r="C53" s="474">
        <v>172908.43266214177</v>
      </c>
      <c r="D53" s="581">
        <v>41.480053070700016</v>
      </c>
      <c r="E53" s="913">
        <v>218304.19248171654</v>
      </c>
      <c r="F53" s="913">
        <v>172806.6653878474</v>
      </c>
      <c r="G53" s="581">
        <v>26.328571870624586</v>
      </c>
      <c r="H53" s="474">
        <v>26326.749812375143</v>
      </c>
      <c r="I53" s="474">
        <v>101.76727429433299</v>
      </c>
      <c r="J53" s="581">
        <v>25769.563663690635</v>
      </c>
    </row>
    <row r="54" spans="1:10" ht="12.95" customHeight="1">
      <c r="A54" s="912" t="s">
        <v>157</v>
      </c>
      <c r="B54" s="474">
        <v>260175.45236300462</v>
      </c>
      <c r="C54" s="474">
        <v>181313.10868461494</v>
      </c>
      <c r="D54" s="581">
        <v>43.495114198040021</v>
      </c>
      <c r="E54" s="913">
        <v>237987.52282346375</v>
      </c>
      <c r="F54" s="913">
        <v>181153.39034831122</v>
      </c>
      <c r="G54" s="581">
        <v>31.373485401446331</v>
      </c>
      <c r="H54" s="474">
        <v>22187.929539563538</v>
      </c>
      <c r="I54" s="474">
        <v>159.71833630413829</v>
      </c>
      <c r="J54" s="581">
        <v>13791.911256396332</v>
      </c>
    </row>
    <row r="55" spans="1:10" ht="12.95" customHeight="1">
      <c r="A55" s="912" t="s">
        <v>158</v>
      </c>
      <c r="B55" s="474">
        <v>251362.43923740817</v>
      </c>
      <c r="C55" s="474">
        <v>219596.81617763778</v>
      </c>
      <c r="D55" s="581">
        <v>14.465429696427989</v>
      </c>
      <c r="E55" s="913">
        <v>237645.49613881067</v>
      </c>
      <c r="F55" s="913">
        <v>219543.01183544839</v>
      </c>
      <c r="G55" s="581">
        <v>8.2455297265077387</v>
      </c>
      <c r="H55" s="474">
        <v>13716.943098560894</v>
      </c>
      <c r="I55" s="474">
        <v>53.804342189250953</v>
      </c>
      <c r="J55" s="581">
        <v>25394.119136914698</v>
      </c>
    </row>
    <row r="56" spans="1:10" ht="12.95" customHeight="1">
      <c r="A56" s="912" t="s">
        <v>159</v>
      </c>
      <c r="B56" s="474">
        <v>291870.23302273382</v>
      </c>
      <c r="C56" s="474">
        <v>264897.59783130785</v>
      </c>
      <c r="D56" s="581">
        <v>10.182287575368164</v>
      </c>
      <c r="E56" s="913">
        <v>277422.76712886296</v>
      </c>
      <c r="F56" s="913">
        <v>264838.40878111543</v>
      </c>
      <c r="G56" s="581">
        <v>4.7517119611409253</v>
      </c>
      <c r="H56" s="474">
        <v>14447.465893841007</v>
      </c>
      <c r="I56" s="474">
        <v>59.189050192139121</v>
      </c>
      <c r="J56" s="581">
        <v>24309.017963528277</v>
      </c>
    </row>
    <row r="57" spans="1:10" ht="12.95" customHeight="1">
      <c r="A57" s="912" t="s">
        <v>160</v>
      </c>
      <c r="B57" s="474">
        <v>310008.37109098269</v>
      </c>
      <c r="C57" s="474">
        <v>287200.52680164948</v>
      </c>
      <c r="D57" s="581">
        <v>7.9414353947494964</v>
      </c>
      <c r="E57" s="913">
        <v>287542.84388697718</v>
      </c>
      <c r="F57" s="913">
        <v>286852.07696664071</v>
      </c>
      <c r="G57" s="581">
        <v>0.24080945400188902</v>
      </c>
      <c r="H57" s="474">
        <v>22465.527203914382</v>
      </c>
      <c r="I57" s="474">
        <v>348.44983500830131</v>
      </c>
      <c r="J57" s="581">
        <v>6347.2773256957271</v>
      </c>
    </row>
    <row r="58" spans="1:10" ht="12.95" customHeight="1">
      <c r="A58" s="912" t="s">
        <v>161</v>
      </c>
      <c r="B58" s="474">
        <v>270339.94921806944</v>
      </c>
      <c r="C58" s="474">
        <v>237283.17693494612</v>
      </c>
      <c r="D58" s="581">
        <v>13.931359445758851</v>
      </c>
      <c r="E58" s="913">
        <v>248640.76504193307</v>
      </c>
      <c r="F58" s="913">
        <v>235197.2171887205</v>
      </c>
      <c r="G58" s="581">
        <v>5.7158617835284975</v>
      </c>
      <c r="H58" s="474">
        <v>21699.184176154296</v>
      </c>
      <c r="I58" s="474">
        <v>2085.9597462256347</v>
      </c>
      <c r="J58" s="581">
        <v>940.24942070033273</v>
      </c>
    </row>
    <row r="59" spans="1:10" ht="12.95" customHeight="1">
      <c r="A59" s="912" t="s">
        <v>682</v>
      </c>
      <c r="B59" s="474">
        <v>223036.78953128651</v>
      </c>
      <c r="C59" s="474">
        <v>175309.85502147386</v>
      </c>
      <c r="D59" s="581">
        <v>27.224330602501801</v>
      </c>
      <c r="E59" s="913">
        <v>207464.38062753048</v>
      </c>
      <c r="F59" s="913">
        <v>173853.55995398335</v>
      </c>
      <c r="G59" s="581">
        <v>19.332834301721213</v>
      </c>
      <c r="H59" s="474">
        <v>15572.408903729101</v>
      </c>
      <c r="I59" s="474">
        <v>1456.2950674874639</v>
      </c>
      <c r="J59" s="581">
        <v>969.31687481411814</v>
      </c>
    </row>
    <row r="60" spans="1:10" ht="12.95" customHeight="1">
      <c r="A60" s="912" t="s">
        <v>163</v>
      </c>
      <c r="B60" s="474">
        <v>234334.77441600681</v>
      </c>
      <c r="C60" s="474">
        <v>193484.25219953308</v>
      </c>
      <c r="D60" s="581">
        <v>21.11309925851026</v>
      </c>
      <c r="E60" s="913">
        <v>210134.15979238742</v>
      </c>
      <c r="F60" s="913">
        <v>189283.47747081524</v>
      </c>
      <c r="G60" s="581">
        <v>11.015584984054971</v>
      </c>
      <c r="H60" s="474">
        <v>24200.614623679481</v>
      </c>
      <c r="I60" s="474">
        <v>4200.774728719819</v>
      </c>
      <c r="J60" s="581">
        <v>476.09884334489391</v>
      </c>
    </row>
    <row r="61" spans="1:10" ht="12.95" customHeight="1">
      <c r="A61" s="912" t="s">
        <v>164</v>
      </c>
      <c r="B61" s="474">
        <v>233906.83334557895</v>
      </c>
      <c r="C61" s="474">
        <v>206353.96133754245</v>
      </c>
      <c r="D61" s="581">
        <v>13.352237984405368</v>
      </c>
      <c r="E61" s="913">
        <v>201582.7964893351</v>
      </c>
      <c r="F61" s="913">
        <v>193584.32724395144</v>
      </c>
      <c r="G61" s="581">
        <v>4.1317752109674366</v>
      </c>
      <c r="H61" s="474">
        <v>32324.036856315313</v>
      </c>
      <c r="I61" s="474">
        <v>12769.634093637989</v>
      </c>
      <c r="J61" s="581">
        <v>153.13205233045483</v>
      </c>
    </row>
    <row r="62" spans="1:10" ht="12.95" customHeight="1">
      <c r="A62" s="912" t="s">
        <v>165</v>
      </c>
      <c r="B62" s="475">
        <v>265857.96582375368</v>
      </c>
      <c r="C62" s="475">
        <v>240637.44021006566</v>
      </c>
      <c r="D62" s="1217">
        <v>10.480715549364072</v>
      </c>
      <c r="E62" s="579">
        <v>232233.10409834119</v>
      </c>
      <c r="F62" s="579">
        <v>221679.72426487433</v>
      </c>
      <c r="G62" s="1217">
        <v>4.7606428005373846</v>
      </c>
      <c r="H62" s="475">
        <v>33624.861725406823</v>
      </c>
      <c r="I62" s="475">
        <v>18957.715945184216</v>
      </c>
      <c r="J62" s="1217">
        <v>77.367684074559989</v>
      </c>
    </row>
    <row r="63" spans="1:10" ht="12.95" customHeight="1">
      <c r="A63" s="915" t="s">
        <v>166</v>
      </c>
      <c r="B63" s="475">
        <v>2969394.5361585137</v>
      </c>
      <c r="C63" s="475">
        <v>2340914.9319791282</v>
      </c>
      <c r="D63" s="1217">
        <v>26.84760542101532</v>
      </c>
      <c r="E63" s="579">
        <v>2717807.6977916434</v>
      </c>
      <c r="F63" s="579">
        <v>2298907.5808885237</v>
      </c>
      <c r="G63" s="1217">
        <v>18.221703229201403</v>
      </c>
      <c r="H63" s="475">
        <v>251586.83836110865</v>
      </c>
      <c r="I63" s="475">
        <v>42007.351090508448</v>
      </c>
      <c r="J63" s="1217">
        <v>498.91145675680235</v>
      </c>
    </row>
    <row r="64" spans="1:10" ht="13.5" customHeight="1">
      <c r="A64" s="1564" t="s">
        <v>687</v>
      </c>
      <c r="B64" s="1561" t="s">
        <v>166</v>
      </c>
      <c r="C64" s="1562"/>
      <c r="D64" s="1563"/>
      <c r="E64" s="1561" t="s">
        <v>177</v>
      </c>
      <c r="F64" s="1562" t="s">
        <v>177</v>
      </c>
      <c r="G64" s="1563" t="s">
        <v>870</v>
      </c>
      <c r="H64" s="1561" t="s">
        <v>178</v>
      </c>
      <c r="I64" s="1562" t="s">
        <v>178</v>
      </c>
      <c r="J64" s="1563" t="s">
        <v>870</v>
      </c>
    </row>
    <row r="65" spans="1:10" ht="13.5" customHeight="1">
      <c r="A65" s="1529"/>
      <c r="B65" s="54" t="s">
        <v>1109</v>
      </c>
      <c r="C65" s="54">
        <v>2021</v>
      </c>
      <c r="D65" s="54" t="s">
        <v>870</v>
      </c>
      <c r="E65" s="54" t="s">
        <v>1109</v>
      </c>
      <c r="F65" s="54">
        <v>2021</v>
      </c>
      <c r="G65" s="54" t="s">
        <v>870</v>
      </c>
      <c r="H65" s="54" t="s">
        <v>1109</v>
      </c>
      <c r="I65" s="54">
        <v>2021</v>
      </c>
      <c r="J65" s="54" t="s">
        <v>870</v>
      </c>
    </row>
    <row r="66" spans="1:10" ht="12.95" customHeight="1">
      <c r="A66" s="911" t="s">
        <v>154</v>
      </c>
      <c r="B66" s="473">
        <v>183436.19637399199</v>
      </c>
      <c r="C66" s="473">
        <v>67029.480797576733</v>
      </c>
      <c r="D66" s="577">
        <v>173.66495188580311</v>
      </c>
      <c r="E66" s="578">
        <v>171760.15841739342</v>
      </c>
      <c r="F66" s="578">
        <v>65406.890520688859</v>
      </c>
      <c r="G66" s="577">
        <v>162.60254393696326</v>
      </c>
      <c r="H66" s="473">
        <v>11676.037956598811</v>
      </c>
      <c r="I66" s="473">
        <v>1622.5902768883184</v>
      </c>
      <c r="J66" s="577">
        <v>619.59250113283304</v>
      </c>
    </row>
    <row r="67" spans="1:10" ht="12.95" customHeight="1">
      <c r="A67" s="912" t="s">
        <v>155</v>
      </c>
      <c r="B67" s="474">
        <v>193148.53569712935</v>
      </c>
      <c r="C67" s="474">
        <v>92611.098552721553</v>
      </c>
      <c r="D67" s="581">
        <v>108.55873509282902</v>
      </c>
      <c r="E67" s="913">
        <v>180009.17559254047</v>
      </c>
      <c r="F67" s="913">
        <v>92419.646158344709</v>
      </c>
      <c r="G67" s="581">
        <v>94.773712165188996</v>
      </c>
      <c r="H67" s="474">
        <v>13139.36010460081</v>
      </c>
      <c r="I67" s="474">
        <v>191.45239437689523</v>
      </c>
      <c r="J67" s="581">
        <v>6762.9907436595049</v>
      </c>
    </row>
    <row r="68" spans="1:10" ht="12.95" customHeight="1">
      <c r="A68" s="912" t="s">
        <v>156</v>
      </c>
      <c r="B68" s="474">
        <v>240256.58828268305</v>
      </c>
      <c r="C68" s="474">
        <v>170766.43280379017</v>
      </c>
      <c r="D68" s="581">
        <v>40.693100123919976</v>
      </c>
      <c r="E68" s="913">
        <v>213996.20126688713</v>
      </c>
      <c r="F68" s="913">
        <v>170664.66552949575</v>
      </c>
      <c r="G68" s="581">
        <v>25.389869427835631</v>
      </c>
      <c r="H68" s="474">
        <v>26260.387015774599</v>
      </c>
      <c r="I68" s="474">
        <v>101.76727429433299</v>
      </c>
      <c r="J68" s="581">
        <v>25704.353312857602</v>
      </c>
    </row>
    <row r="69" spans="1:10" ht="12.95" customHeight="1">
      <c r="A69" s="912" t="s">
        <v>157</v>
      </c>
      <c r="B69" s="474">
        <v>255433.47746046798</v>
      </c>
      <c r="C69" s="474">
        <v>178578.62598020837</v>
      </c>
      <c r="D69" s="581">
        <v>43.036982202325461</v>
      </c>
      <c r="E69" s="913">
        <v>233880.57761128599</v>
      </c>
      <c r="F69" s="913">
        <v>178418.90764390459</v>
      </c>
      <c r="G69" s="581">
        <v>31.085085487729792</v>
      </c>
      <c r="H69" s="474">
        <v>21552.899849206187</v>
      </c>
      <c r="I69" s="474">
        <v>159.71833630413829</v>
      </c>
      <c r="J69" s="581">
        <v>13394.317777117836</v>
      </c>
    </row>
    <row r="70" spans="1:10" ht="12.95" customHeight="1">
      <c r="A70" s="912" t="s">
        <v>158</v>
      </c>
      <c r="B70" s="474">
        <v>247328.80361377148</v>
      </c>
      <c r="C70" s="474">
        <v>216412.90514709824</v>
      </c>
      <c r="D70" s="581">
        <v>14.285607619221864</v>
      </c>
      <c r="E70" s="913">
        <v>233758.81497724328</v>
      </c>
      <c r="F70" s="913">
        <v>216359.10080490896</v>
      </c>
      <c r="G70" s="581">
        <v>8.0420532843791257</v>
      </c>
      <c r="H70" s="474">
        <v>13569.988636492038</v>
      </c>
      <c r="I70" s="474">
        <v>53.804342189250953</v>
      </c>
      <c r="J70" s="581">
        <v>25120.991623243106</v>
      </c>
    </row>
    <row r="71" spans="1:10" ht="12.95" customHeight="1">
      <c r="A71" s="912" t="s">
        <v>159</v>
      </c>
      <c r="B71" s="474">
        <v>287877.57685746328</v>
      </c>
      <c r="C71" s="474">
        <v>261045.45911101351</v>
      </c>
      <c r="D71" s="581">
        <v>10.278714610790839</v>
      </c>
      <c r="E71" s="913">
        <v>273715.377248845</v>
      </c>
      <c r="F71" s="913">
        <v>260986.27006082129</v>
      </c>
      <c r="G71" s="581">
        <v>4.8773091339468833</v>
      </c>
      <c r="H71" s="474">
        <v>14162.199608588906</v>
      </c>
      <c r="I71" s="474">
        <v>59.189050192139121</v>
      </c>
      <c r="J71" s="581">
        <v>23827.060094081022</v>
      </c>
    </row>
    <row r="72" spans="1:10" ht="12.95" customHeight="1">
      <c r="A72" s="912" t="s">
        <v>160</v>
      </c>
      <c r="B72" s="474">
        <v>305862.10574403021</v>
      </c>
      <c r="C72" s="474">
        <v>282735.58513138822</v>
      </c>
      <c r="D72" s="581">
        <v>8.1795578019989925</v>
      </c>
      <c r="E72" s="913">
        <v>283603.7223904588</v>
      </c>
      <c r="F72" s="913">
        <v>282389.26752778428</v>
      </c>
      <c r="G72" s="581">
        <v>0.43006410027783826</v>
      </c>
      <c r="H72" s="474">
        <v>22258.383353483277</v>
      </c>
      <c r="I72" s="474">
        <v>346.3176036033426</v>
      </c>
      <c r="J72" s="581">
        <v>6327.1590938175577</v>
      </c>
    </row>
    <row r="73" spans="1:10" ht="12.95" customHeight="1">
      <c r="A73" s="912" t="s">
        <v>161</v>
      </c>
      <c r="B73" s="474">
        <v>266176.39839070424</v>
      </c>
      <c r="C73" s="474">
        <v>232992.10292623169</v>
      </c>
      <c r="D73" s="581">
        <v>14.242669621716386</v>
      </c>
      <c r="E73" s="913">
        <v>245040.54510515582</v>
      </c>
      <c r="F73" s="913">
        <v>230909.72366574575</v>
      </c>
      <c r="G73" s="581">
        <v>6.1196303105299998</v>
      </c>
      <c r="H73" s="474">
        <v>21135.853285560534</v>
      </c>
      <c r="I73" s="474">
        <v>2082.3792604853988</v>
      </c>
      <c r="J73" s="581">
        <v>914.98577548423157</v>
      </c>
    </row>
    <row r="74" spans="1:10" ht="12.95" customHeight="1">
      <c r="A74" s="912" t="s">
        <v>682</v>
      </c>
      <c r="B74" s="474">
        <v>219666.85797955183</v>
      </c>
      <c r="C74" s="474">
        <v>172761.54749322278</v>
      </c>
      <c r="D74" s="581">
        <v>27.150318555793838</v>
      </c>
      <c r="E74" s="913">
        <v>204270.49995038591</v>
      </c>
      <c r="F74" s="913">
        <v>171308.10778473306</v>
      </c>
      <c r="G74" s="581">
        <v>19.241583245478154</v>
      </c>
      <c r="H74" s="474">
        <v>15396.358029138382</v>
      </c>
      <c r="I74" s="474">
        <v>1453.4397084864233</v>
      </c>
      <c r="J74" s="581">
        <v>959.30489852735445</v>
      </c>
    </row>
    <row r="75" spans="1:10" ht="12.95" customHeight="1">
      <c r="A75" s="912" t="s">
        <v>163</v>
      </c>
      <c r="B75" s="474">
        <v>230512.17259583759</v>
      </c>
      <c r="C75" s="474">
        <v>190209.64202163139</v>
      </c>
      <c r="D75" s="581">
        <v>21.188479272582228</v>
      </c>
      <c r="E75" s="913">
        <v>206551.88319342482</v>
      </c>
      <c r="F75" s="913">
        <v>186012.81926814406</v>
      </c>
      <c r="G75" s="581">
        <v>11.041746480748182</v>
      </c>
      <c r="H75" s="474">
        <v>23960.289402472677</v>
      </c>
      <c r="I75" s="474">
        <v>4196.8227534852458</v>
      </c>
      <c r="J75" s="581">
        <v>470.91497091638877</v>
      </c>
    </row>
    <row r="76" spans="1:10" ht="12.95" customHeight="1">
      <c r="A76" s="912" t="s">
        <v>164</v>
      </c>
      <c r="B76" s="474">
        <v>230380.36421063135</v>
      </c>
      <c r="C76" s="474">
        <v>202918.84369250669</v>
      </c>
      <c r="D76" s="581">
        <v>13.533253008152602</v>
      </c>
      <c r="E76" s="913">
        <v>198139.26381499995</v>
      </c>
      <c r="F76" s="913">
        <v>190223.78838829041</v>
      </c>
      <c r="G76" s="581">
        <v>4.1611385693529845</v>
      </c>
      <c r="H76" s="474">
        <v>32241.100395700621</v>
      </c>
      <c r="I76" s="474">
        <v>12695.055304263129</v>
      </c>
      <c r="J76" s="581">
        <v>153.96581285371579</v>
      </c>
    </row>
    <row r="77" spans="1:10" ht="12.95" customHeight="1">
      <c r="A77" s="912" t="s">
        <v>165</v>
      </c>
      <c r="B77" s="475">
        <v>261079.94660010398</v>
      </c>
      <c r="C77" s="475">
        <v>235879.79388481122</v>
      </c>
      <c r="D77" s="1217">
        <v>10.683472416293082</v>
      </c>
      <c r="E77" s="579">
        <v>227983.44485999606</v>
      </c>
      <c r="F77" s="579">
        <v>217037.76342381188</v>
      </c>
      <c r="G77" s="1217">
        <v>5.0432151822401794</v>
      </c>
      <c r="H77" s="475">
        <v>33096.501740111235</v>
      </c>
      <c r="I77" s="475">
        <v>18842.030460995655</v>
      </c>
      <c r="J77" s="1217">
        <v>75.65252220891665</v>
      </c>
    </row>
    <row r="78" spans="1:10" ht="12.95" customHeight="1">
      <c r="A78" s="915" t="s">
        <v>166</v>
      </c>
      <c r="B78" s="475">
        <v>2921159.0237970799</v>
      </c>
      <c r="C78" s="475">
        <v>2303941.5175422416</v>
      </c>
      <c r="D78" s="1217">
        <v>26.789634266119002</v>
      </c>
      <c r="E78" s="579">
        <v>2672709.6644132044</v>
      </c>
      <c r="F78" s="579">
        <v>2262136.9507761281</v>
      </c>
      <c r="G78" s="1217">
        <v>18.149772651749085</v>
      </c>
      <c r="H78" s="475">
        <v>248449.35937772432</v>
      </c>
      <c r="I78" s="475">
        <v>41804.566765564225</v>
      </c>
      <c r="J78" s="1217">
        <v>494.31152766395871</v>
      </c>
    </row>
    <row r="79" spans="1:10" ht="13.5" customHeight="1">
      <c r="A79" s="1564" t="s">
        <v>688</v>
      </c>
      <c r="B79" s="1561" t="s">
        <v>166</v>
      </c>
      <c r="C79" s="1562"/>
      <c r="D79" s="1563"/>
      <c r="E79" s="1561" t="s">
        <v>177</v>
      </c>
      <c r="F79" s="1562" t="s">
        <v>177</v>
      </c>
      <c r="G79" s="1563" t="s">
        <v>870</v>
      </c>
      <c r="H79" s="1561" t="s">
        <v>178</v>
      </c>
      <c r="I79" s="1562" t="s">
        <v>178</v>
      </c>
      <c r="J79" s="1563" t="s">
        <v>870</v>
      </c>
    </row>
    <row r="80" spans="1:10" ht="13.5" customHeight="1">
      <c r="A80" s="1529" t="s">
        <v>689</v>
      </c>
      <c r="B80" s="54" t="s">
        <v>1109</v>
      </c>
      <c r="C80" s="54">
        <v>2021</v>
      </c>
      <c r="D80" s="54" t="s">
        <v>870</v>
      </c>
      <c r="E80" s="54" t="s">
        <v>1109</v>
      </c>
      <c r="F80" s="54">
        <v>2021</v>
      </c>
      <c r="G80" s="54" t="s">
        <v>870</v>
      </c>
      <c r="H80" s="54" t="s">
        <v>1109</v>
      </c>
      <c r="I80" s="54">
        <v>2021</v>
      </c>
      <c r="J80" s="54" t="s">
        <v>870</v>
      </c>
    </row>
    <row r="81" spans="1:10" ht="12.95" customHeight="1">
      <c r="A81" s="911" t="s">
        <v>154</v>
      </c>
      <c r="B81" s="473">
        <v>2862.8219247435741</v>
      </c>
      <c r="C81" s="473">
        <v>819.10708717780062</v>
      </c>
      <c r="D81" s="577">
        <v>249.5052075067874</v>
      </c>
      <c r="E81" s="578">
        <v>2636.161988058233</v>
      </c>
      <c r="F81" s="578">
        <v>816.78978489803706</v>
      </c>
      <c r="G81" s="577">
        <v>222.74668914809149</v>
      </c>
      <c r="H81" s="473">
        <v>226.65993668533704</v>
      </c>
      <c r="I81" s="473">
        <v>2.3173022797635801</v>
      </c>
      <c r="J81" s="577">
        <v>9681.1985369669492</v>
      </c>
    </row>
    <row r="82" spans="1:10" ht="12.95" customHeight="1">
      <c r="A82" s="912" t="s">
        <v>155</v>
      </c>
      <c r="B82" s="474">
        <v>3213.4776442690018</v>
      </c>
      <c r="C82" s="474">
        <v>991.51090025515521</v>
      </c>
      <c r="D82" s="581">
        <v>224.09907379152827</v>
      </c>
      <c r="E82" s="913">
        <v>2939.1464590747564</v>
      </c>
      <c r="F82" s="913">
        <v>991.51090025515521</v>
      </c>
      <c r="G82" s="581">
        <v>196.43107890376163</v>
      </c>
      <c r="H82" s="474">
        <v>274.33118519423789</v>
      </c>
      <c r="I82" s="474">
        <v>0</v>
      </c>
      <c r="J82" s="1219" t="s">
        <v>120</v>
      </c>
    </row>
    <row r="83" spans="1:10" ht="12.95" customHeight="1">
      <c r="A83" s="912" t="s">
        <v>156</v>
      </c>
      <c r="B83" s="474">
        <v>3374.2784341054357</v>
      </c>
      <c r="C83" s="474">
        <v>1664.735883617886</v>
      </c>
      <c r="D83" s="581">
        <v>102.69151805464105</v>
      </c>
      <c r="E83" s="913">
        <v>3265.5368466739019</v>
      </c>
      <c r="F83" s="913">
        <v>1664.735883617886</v>
      </c>
      <c r="G83" s="581">
        <v>96.15945561148574</v>
      </c>
      <c r="H83" s="474">
        <v>108.74158743152776</v>
      </c>
      <c r="I83" s="474">
        <v>0</v>
      </c>
      <c r="J83" s="1219" t="s">
        <v>120</v>
      </c>
    </row>
    <row r="84" spans="1:10" ht="12.95" customHeight="1">
      <c r="A84" s="912" t="s">
        <v>157</v>
      </c>
      <c r="B84" s="474">
        <v>3698.7586521001608</v>
      </c>
      <c r="C84" s="474">
        <v>1590.3803121341823</v>
      </c>
      <c r="D84" s="581">
        <v>132.57070172961826</v>
      </c>
      <c r="E84" s="913">
        <v>3416.7483943697139</v>
      </c>
      <c r="F84" s="913">
        <v>1587.9732490531317</v>
      </c>
      <c r="G84" s="581">
        <v>115.16410282144456</v>
      </c>
      <c r="H84" s="474">
        <v>282.01025773042767</v>
      </c>
      <c r="I84" s="474">
        <v>2.407063081050727</v>
      </c>
      <c r="J84" s="581">
        <v>11615.947951281983</v>
      </c>
    </row>
    <row r="85" spans="1:10" ht="12.95" customHeight="1">
      <c r="A85" s="912" t="s">
        <v>158</v>
      </c>
      <c r="B85" s="474">
        <v>3159.590061425984</v>
      </c>
      <c r="C85" s="474">
        <v>2265.3367133156239</v>
      </c>
      <c r="D85" s="581">
        <v>39.475515619993651</v>
      </c>
      <c r="E85" s="913">
        <v>3037.2143047792961</v>
      </c>
      <c r="F85" s="913">
        <v>2265.3367133156239</v>
      </c>
      <c r="G85" s="581">
        <v>34.073415529205178</v>
      </c>
      <c r="H85" s="474">
        <v>122.37575664669345</v>
      </c>
      <c r="I85" s="474">
        <v>0</v>
      </c>
      <c r="J85" s="1219" t="s">
        <v>120</v>
      </c>
    </row>
    <row r="86" spans="1:10" ht="12.95" customHeight="1">
      <c r="A86" s="912" t="s">
        <v>159</v>
      </c>
      <c r="B86" s="474">
        <v>3551.1845997451887</v>
      </c>
      <c r="C86" s="474">
        <v>2979.4184285027914</v>
      </c>
      <c r="D86" s="581">
        <v>19.190529459459626</v>
      </c>
      <c r="E86" s="913">
        <v>3477.1811180510344</v>
      </c>
      <c r="F86" s="913">
        <v>2979.4184285027914</v>
      </c>
      <c r="G86" s="581">
        <v>16.706706409088625</v>
      </c>
      <c r="H86" s="474">
        <v>74.00348169415453</v>
      </c>
      <c r="I86" s="474">
        <v>0</v>
      </c>
      <c r="J86" s="1219" t="s">
        <v>120</v>
      </c>
    </row>
    <row r="87" spans="1:10" ht="12.95" customHeight="1">
      <c r="A87" s="912" t="s">
        <v>160</v>
      </c>
      <c r="B87" s="474">
        <v>4072.2642048726739</v>
      </c>
      <c r="C87" s="474">
        <v>3202.1577760199693</v>
      </c>
      <c r="D87" s="581">
        <v>27.172503346608323</v>
      </c>
      <c r="E87" s="913">
        <v>3748.9820236123551</v>
      </c>
      <c r="F87" s="913">
        <v>3196.9087100358761</v>
      </c>
      <c r="G87" s="581">
        <v>17.268973363029929</v>
      </c>
      <c r="H87" s="474">
        <v>323.28218126031197</v>
      </c>
      <c r="I87" s="474">
        <v>5.2490659840941998</v>
      </c>
      <c r="J87" s="581">
        <v>6058.8515412061224</v>
      </c>
    </row>
    <row r="88" spans="1:10" ht="12.95" customHeight="1">
      <c r="A88" s="912" t="s">
        <v>161</v>
      </c>
      <c r="B88" s="474">
        <v>4166.6157579042638</v>
      </c>
      <c r="C88" s="474">
        <v>2598.3438212312803</v>
      </c>
      <c r="D88" s="581">
        <v>60.356598070605784</v>
      </c>
      <c r="E88" s="913">
        <v>3470.9255023163855</v>
      </c>
      <c r="F88" s="913">
        <v>2594.4354164859219</v>
      </c>
      <c r="G88" s="581">
        <v>33.783461336557032</v>
      </c>
      <c r="H88" s="474">
        <v>695.69025558784824</v>
      </c>
      <c r="I88" s="474">
        <v>3.9084047453585455</v>
      </c>
      <c r="J88" s="581">
        <v>17699.85188110367</v>
      </c>
    </row>
    <row r="89" spans="1:10" ht="12.95" customHeight="1">
      <c r="A89" s="912" t="s">
        <v>682</v>
      </c>
      <c r="B89" s="474">
        <v>3376.5576353921624</v>
      </c>
      <c r="C89" s="474">
        <v>1692.7228723914682</v>
      </c>
      <c r="D89" s="581">
        <v>99.474922355233673</v>
      </c>
      <c r="E89" s="913">
        <v>3026.5530664894409</v>
      </c>
      <c r="F89" s="913">
        <v>1689.8675133904276</v>
      </c>
      <c r="G89" s="581">
        <v>79.100020712108048</v>
      </c>
      <c r="H89" s="474">
        <v>350.00456890272642</v>
      </c>
      <c r="I89" s="474">
        <v>2.8553590010405827</v>
      </c>
      <c r="J89" s="581">
        <v>12157.813072723036</v>
      </c>
    </row>
    <row r="90" spans="1:10" ht="12.95" customHeight="1">
      <c r="A90" s="912" t="s">
        <v>163</v>
      </c>
      <c r="B90" s="474">
        <v>3508.296057150093</v>
      </c>
      <c r="C90" s="474">
        <v>2014.046442013966</v>
      </c>
      <c r="D90" s="581">
        <v>74.191418031152097</v>
      </c>
      <c r="E90" s="913">
        <v>3023.4823089281945</v>
      </c>
      <c r="F90" s="913">
        <v>2008.8903377007543</v>
      </c>
      <c r="G90" s="581">
        <v>50.505094886795888</v>
      </c>
      <c r="H90" s="474">
        <v>484.8137482219235</v>
      </c>
      <c r="I90" s="474">
        <v>5.1561043132118138</v>
      </c>
      <c r="J90" s="581">
        <v>9302.7141184800021</v>
      </c>
    </row>
    <row r="91" spans="1:10" ht="12.95" customHeight="1">
      <c r="A91" s="912" t="s">
        <v>164</v>
      </c>
      <c r="B91" s="474">
        <v>3997.9794654494008</v>
      </c>
      <c r="C91" s="474">
        <v>2586.5508788492812</v>
      </c>
      <c r="D91" s="581">
        <v>54.567980786368445</v>
      </c>
      <c r="E91" s="913">
        <v>3139.8530279087972</v>
      </c>
      <c r="F91" s="913">
        <v>2422.8796106839768</v>
      </c>
      <c r="G91" s="581">
        <v>29.591788798058328</v>
      </c>
      <c r="H91" s="474">
        <v>858.12643754059593</v>
      </c>
      <c r="I91" s="474">
        <v>163.67126816529304</v>
      </c>
      <c r="J91" s="581">
        <v>424.29876493286935</v>
      </c>
    </row>
    <row r="92" spans="1:10" ht="12.95" customHeight="1">
      <c r="A92" s="912" t="s">
        <v>165</v>
      </c>
      <c r="B92" s="475">
        <v>4334.8117031882912</v>
      </c>
      <c r="C92" s="475">
        <v>3354.0796874074163</v>
      </c>
      <c r="D92" s="1217">
        <v>29.239973619677052</v>
      </c>
      <c r="E92" s="579">
        <v>3636.4148509359834</v>
      </c>
      <c r="F92" s="579">
        <v>3289.1105549659383</v>
      </c>
      <c r="G92" s="1217">
        <v>10.559216242995561</v>
      </c>
      <c r="H92" s="475">
        <v>698.39685225230721</v>
      </c>
      <c r="I92" s="475">
        <v>64.969132441479104</v>
      </c>
      <c r="J92" s="1217">
        <v>974.96718211742723</v>
      </c>
    </row>
    <row r="93" spans="1:10" ht="12.95" customHeight="1">
      <c r="A93" s="915" t="s">
        <v>166</v>
      </c>
      <c r="B93" s="475">
        <v>43316.636140347044</v>
      </c>
      <c r="C93" s="475">
        <v>25758.390802918031</v>
      </c>
      <c r="D93" s="1217">
        <v>68.165148482178978</v>
      </c>
      <c r="E93" s="579">
        <v>38818.199891198426</v>
      </c>
      <c r="F93" s="579">
        <v>25507.857102906739</v>
      </c>
      <c r="G93" s="1217">
        <v>52.181344495515901</v>
      </c>
      <c r="H93" s="475">
        <v>4498.4362491480915</v>
      </c>
      <c r="I93" s="475">
        <v>250.5337000112917</v>
      </c>
      <c r="J93" s="1217">
        <v>1695.5413778447148</v>
      </c>
    </row>
    <row r="94" spans="1:10" ht="13.5" customHeight="1">
      <c r="A94" s="1564" t="s">
        <v>690</v>
      </c>
      <c r="B94" s="1561" t="s">
        <v>166</v>
      </c>
      <c r="C94" s="1562"/>
      <c r="D94" s="1563"/>
      <c r="E94" s="1561" t="s">
        <v>177</v>
      </c>
      <c r="F94" s="1562" t="s">
        <v>177</v>
      </c>
      <c r="G94" s="1563" t="s">
        <v>870</v>
      </c>
      <c r="H94" s="1561" t="s">
        <v>178</v>
      </c>
      <c r="I94" s="1562" t="s">
        <v>178</v>
      </c>
      <c r="J94" s="1563" t="s">
        <v>870</v>
      </c>
    </row>
    <row r="95" spans="1:10" ht="13.5" customHeight="1">
      <c r="A95" s="1529"/>
      <c r="B95" s="54" t="s">
        <v>1109</v>
      </c>
      <c r="C95" s="54">
        <v>2021</v>
      </c>
      <c r="D95" s="54" t="s">
        <v>870</v>
      </c>
      <c r="E95" s="54" t="s">
        <v>1109</v>
      </c>
      <c r="F95" s="54">
        <v>2021</v>
      </c>
      <c r="G95" s="54" t="s">
        <v>870</v>
      </c>
      <c r="H95" s="54" t="s">
        <v>1109</v>
      </c>
      <c r="I95" s="54">
        <v>2021</v>
      </c>
      <c r="J95" s="54" t="s">
        <v>870</v>
      </c>
    </row>
    <row r="96" spans="1:10" ht="12.95" customHeight="1">
      <c r="A96" s="911" t="s">
        <v>154</v>
      </c>
      <c r="B96" s="473">
        <v>3875.5401629013277</v>
      </c>
      <c r="C96" s="473">
        <v>954.18420887692139</v>
      </c>
      <c r="D96" s="577">
        <v>306.16268083736725</v>
      </c>
      <c r="E96" s="578">
        <v>3685.7175291284088</v>
      </c>
      <c r="F96" s="578">
        <v>941.45889658464216</v>
      </c>
      <c r="G96" s="577">
        <v>291.49001007895231</v>
      </c>
      <c r="H96" s="473">
        <v>189.82263377292668</v>
      </c>
      <c r="I96" s="1220">
        <v>12.725312292279225</v>
      </c>
      <c r="J96" s="577">
        <v>1391.6933228278961</v>
      </c>
    </row>
    <row r="97" spans="1:10" ht="12.95" customHeight="1">
      <c r="A97" s="912" t="s">
        <v>155</v>
      </c>
      <c r="B97" s="474">
        <v>4769.3707518286346</v>
      </c>
      <c r="C97" s="474">
        <v>1603.1775068355719</v>
      </c>
      <c r="D97" s="581">
        <v>197.49486451083297</v>
      </c>
      <c r="E97" s="913">
        <v>4321.6295579289854</v>
      </c>
      <c r="F97" s="913">
        <v>1600.600339504306</v>
      </c>
      <c r="G97" s="581">
        <v>170.00053987664162</v>
      </c>
      <c r="H97" s="474">
        <v>447.74119389964341</v>
      </c>
      <c r="I97" s="1221">
        <v>2.577167331265692</v>
      </c>
      <c r="J97" s="581">
        <v>17273.384664151781</v>
      </c>
    </row>
    <row r="98" spans="1:10" ht="12.95" customHeight="1">
      <c r="A98" s="912" t="s">
        <v>156</v>
      </c>
      <c r="B98" s="474">
        <v>5368.9293950680267</v>
      </c>
      <c r="C98" s="474">
        <v>2590.0642672151512</v>
      </c>
      <c r="D98" s="581">
        <v>107.2894276419142</v>
      </c>
      <c r="E98" s="913">
        <v>5074.7373711100836</v>
      </c>
      <c r="F98" s="913">
        <v>2590.0642672151512</v>
      </c>
      <c r="G98" s="581">
        <v>95.930944082961474</v>
      </c>
      <c r="H98" s="474">
        <v>294.19202395792627</v>
      </c>
      <c r="I98" s="1221">
        <v>0</v>
      </c>
      <c r="J98" s="1219" t="s">
        <v>120</v>
      </c>
    </row>
    <row r="99" spans="1:10" ht="12.95" customHeight="1">
      <c r="A99" s="912" t="s">
        <v>157</v>
      </c>
      <c r="B99" s="474">
        <v>6402.6475914840921</v>
      </c>
      <c r="C99" s="474">
        <v>3384.7433038128579</v>
      </c>
      <c r="D99" s="581">
        <v>89.161984138401706</v>
      </c>
      <c r="E99" s="913">
        <v>5561.7225775033021</v>
      </c>
      <c r="F99" s="913">
        <v>3379.6265633124522</v>
      </c>
      <c r="G99" s="581">
        <v>64.566187219576292</v>
      </c>
      <c r="H99" s="474">
        <v>840.92501398083857</v>
      </c>
      <c r="I99" s="1221">
        <v>5.1167405004055651</v>
      </c>
      <c r="J99" s="581">
        <v>16334.779405251933</v>
      </c>
    </row>
    <row r="100" spans="1:10" ht="12.95" customHeight="1">
      <c r="A100" s="912" t="s">
        <v>158</v>
      </c>
      <c r="B100" s="474">
        <v>5682.4645024014053</v>
      </c>
      <c r="C100" s="474">
        <v>4339.466505076487</v>
      </c>
      <c r="D100" s="581">
        <v>30.948458658543032</v>
      </c>
      <c r="E100" s="913">
        <v>5264.5355694706886</v>
      </c>
      <c r="F100" s="913">
        <v>4338.1883095877647</v>
      </c>
      <c r="G100" s="581">
        <v>21.353320643910688</v>
      </c>
      <c r="H100" s="474">
        <v>417.92893293076986</v>
      </c>
      <c r="I100" s="1221">
        <v>1.2781954887218046</v>
      </c>
      <c r="J100" s="581">
        <v>32596.792988113168</v>
      </c>
    </row>
    <row r="101" spans="1:10" ht="12.95" customHeight="1">
      <c r="A101" s="912" t="s">
        <v>159</v>
      </c>
      <c r="B101" s="474">
        <v>6075.3533226941308</v>
      </c>
      <c r="C101" s="474">
        <v>5055.8812357297347</v>
      </c>
      <c r="D101" s="581">
        <v>20.164082964604123</v>
      </c>
      <c r="E101" s="913">
        <v>5642.2658436725151</v>
      </c>
      <c r="F101" s="913">
        <v>5055.8812357297347</v>
      </c>
      <c r="G101" s="581">
        <v>11.598069270275202</v>
      </c>
      <c r="H101" s="474">
        <v>433.08747902160405</v>
      </c>
      <c r="I101" s="1221">
        <v>0</v>
      </c>
      <c r="J101" s="1219" t="s">
        <v>120</v>
      </c>
    </row>
    <row r="102" spans="1:10" ht="12.95" customHeight="1">
      <c r="A102" s="912" t="s">
        <v>160</v>
      </c>
      <c r="B102" s="474">
        <v>6172.5548711944712</v>
      </c>
      <c r="C102" s="474">
        <v>6039.6269616103555</v>
      </c>
      <c r="D102" s="581">
        <v>2.2009291373299211</v>
      </c>
      <c r="E102" s="913">
        <v>5691.5307067047215</v>
      </c>
      <c r="F102" s="913">
        <v>6039.2153594004112</v>
      </c>
      <c r="G102" s="581">
        <v>-5.7571163140340271</v>
      </c>
      <c r="H102" s="474">
        <v>481.02416448980233</v>
      </c>
      <c r="I102" s="1221">
        <v>0.41160220994475138</v>
      </c>
      <c r="J102" s="581">
        <v>116766.27352034124</v>
      </c>
    </row>
    <row r="103" spans="1:10" ht="12.95" customHeight="1">
      <c r="A103" s="912" t="s">
        <v>161</v>
      </c>
      <c r="B103" s="474">
        <v>5614.6172987329601</v>
      </c>
      <c r="C103" s="474">
        <v>5622.0902876288392</v>
      </c>
      <c r="D103" s="581">
        <v>-0.13292189405643695</v>
      </c>
      <c r="E103" s="913">
        <v>5404.1945961802112</v>
      </c>
      <c r="F103" s="913">
        <v>5615.5851541586135</v>
      </c>
      <c r="G103" s="581">
        <v>-3.7643549545652855</v>
      </c>
      <c r="H103" s="474">
        <v>210.42270255273158</v>
      </c>
      <c r="I103" s="1221">
        <v>6.5051334702258723</v>
      </c>
      <c r="J103" s="581">
        <v>3134.7176812872563</v>
      </c>
    </row>
    <row r="104" spans="1:10" ht="12.95" customHeight="1">
      <c r="A104" s="912" t="s">
        <v>682</v>
      </c>
      <c r="B104" s="474">
        <v>5684.2473627983754</v>
      </c>
      <c r="C104" s="474">
        <v>3914.5742587734981</v>
      </c>
      <c r="D104" s="581">
        <v>45.207294255783161</v>
      </c>
      <c r="E104" s="913">
        <v>4863.2986146517769</v>
      </c>
      <c r="F104" s="913">
        <v>3906.7220215206366</v>
      </c>
      <c r="G104" s="581">
        <v>24.485402029162184</v>
      </c>
      <c r="H104" s="474">
        <v>820.94874814661875</v>
      </c>
      <c r="I104" s="1221">
        <v>7.8522372528616025</v>
      </c>
      <c r="J104" s="581">
        <v>10354.966167093833</v>
      </c>
    </row>
    <row r="105" spans="1:10" ht="12.95" customHeight="1">
      <c r="A105" s="912" t="s">
        <v>163</v>
      </c>
      <c r="B105" s="474">
        <v>6301.6768244106361</v>
      </c>
      <c r="C105" s="474">
        <v>4415.5821529599543</v>
      </c>
      <c r="D105" s="581">
        <v>42.714518858772706</v>
      </c>
      <c r="E105" s="913">
        <v>5170.7010856794313</v>
      </c>
      <c r="F105" s="913">
        <v>4408.5519106863003</v>
      </c>
      <c r="G105" s="581">
        <v>17.287970980804079</v>
      </c>
      <c r="H105" s="474">
        <v>1130.9757387312782</v>
      </c>
      <c r="I105" s="1221">
        <v>7.0302422736533297</v>
      </c>
      <c r="J105" s="581">
        <v>15987.293932525547</v>
      </c>
    </row>
    <row r="106" spans="1:10" ht="12.95" customHeight="1">
      <c r="A106" s="912" t="s">
        <v>164</v>
      </c>
      <c r="B106" s="474">
        <v>5781.4789926596713</v>
      </c>
      <c r="C106" s="474">
        <v>4347.4185400906963</v>
      </c>
      <c r="D106" s="581">
        <v>32.986482422717401</v>
      </c>
      <c r="E106" s="913">
        <v>4637.0082278815289</v>
      </c>
      <c r="F106" s="913">
        <v>4215.0405676250957</v>
      </c>
      <c r="G106" s="581">
        <v>10.01099879079419</v>
      </c>
      <c r="H106" s="474">
        <v>1144.4707647781543</v>
      </c>
      <c r="I106" s="1221">
        <v>132.37797246558199</v>
      </c>
      <c r="J106" s="581">
        <v>764.54773665287428</v>
      </c>
    </row>
    <row r="107" spans="1:10" ht="12.95" customHeight="1">
      <c r="A107" s="912" t="s">
        <v>165</v>
      </c>
      <c r="B107" s="475">
        <v>6287.5148712219443</v>
      </c>
      <c r="C107" s="475">
        <v>5562.4359008975962</v>
      </c>
      <c r="D107" s="1217">
        <v>13.035277767557618</v>
      </c>
      <c r="E107" s="579">
        <v>5056.2797411444972</v>
      </c>
      <c r="F107" s="579">
        <v>5199.705547802605</v>
      </c>
      <c r="G107" s="1217">
        <v>-2.7583447820178852</v>
      </c>
      <c r="H107" s="475">
        <v>1231.2351300775154</v>
      </c>
      <c r="I107" s="1222">
        <v>362.73035309501637</v>
      </c>
      <c r="J107" s="1217">
        <v>239.43537384504356</v>
      </c>
    </row>
    <row r="108" spans="1:10" ht="12.95" customHeight="1">
      <c r="A108" s="915" t="s">
        <v>166</v>
      </c>
      <c r="B108" s="475">
        <v>68016.395947397308</v>
      </c>
      <c r="C108" s="475">
        <v>47829.245129504001</v>
      </c>
      <c r="D108" s="1217">
        <v>42.206710064593182</v>
      </c>
      <c r="E108" s="579">
        <v>60373.621421057309</v>
      </c>
      <c r="F108" s="579">
        <v>47290.640173124099</v>
      </c>
      <c r="G108" s="1217">
        <v>27.665054226456508</v>
      </c>
      <c r="H108" s="475">
        <v>7642.7745263398137</v>
      </c>
      <c r="I108" s="1222">
        <v>538.60495637995632</v>
      </c>
      <c r="J108" s="1217">
        <v>1318.9944663168405</v>
      </c>
    </row>
    <row r="109" spans="1:10" ht="13.5" customHeight="1">
      <c r="A109" s="1564" t="s">
        <v>691</v>
      </c>
      <c r="B109" s="1561" t="s">
        <v>166</v>
      </c>
      <c r="C109" s="1562"/>
      <c r="D109" s="1563"/>
      <c r="E109" s="1561" t="s">
        <v>177</v>
      </c>
      <c r="F109" s="1562" t="s">
        <v>177</v>
      </c>
      <c r="G109" s="1563" t="s">
        <v>870</v>
      </c>
      <c r="H109" s="1561" t="s">
        <v>178</v>
      </c>
      <c r="I109" s="1562" t="s">
        <v>178</v>
      </c>
      <c r="J109" s="1563" t="s">
        <v>870</v>
      </c>
    </row>
    <row r="110" spans="1:10" ht="13.5" customHeight="1">
      <c r="A110" s="1529" t="s">
        <v>433</v>
      </c>
      <c r="B110" s="54" t="s">
        <v>1109</v>
      </c>
      <c r="C110" s="54">
        <v>2021</v>
      </c>
      <c r="D110" s="54" t="s">
        <v>870</v>
      </c>
      <c r="E110" s="54" t="s">
        <v>1109</v>
      </c>
      <c r="F110" s="54">
        <v>2021</v>
      </c>
      <c r="G110" s="54" t="s">
        <v>870</v>
      </c>
      <c r="H110" s="54" t="s">
        <v>1109</v>
      </c>
      <c r="I110" s="54">
        <v>2021</v>
      </c>
      <c r="J110" s="54" t="s">
        <v>870</v>
      </c>
    </row>
    <row r="111" spans="1:10" ht="12.95" customHeight="1">
      <c r="A111" s="911" t="s">
        <v>154</v>
      </c>
      <c r="B111" s="473">
        <v>110665.19129299873</v>
      </c>
      <c r="C111" s="473">
        <v>34278.370864363096</v>
      </c>
      <c r="D111" s="577">
        <v>222.84262204552388</v>
      </c>
      <c r="E111" s="578">
        <v>106050.18471108051</v>
      </c>
      <c r="F111" s="578">
        <v>33936.746928187436</v>
      </c>
      <c r="G111" s="577">
        <v>212.49366633605226</v>
      </c>
      <c r="H111" s="473">
        <v>4615.0065819112378</v>
      </c>
      <c r="I111" s="473">
        <v>341.62393617564771</v>
      </c>
      <c r="J111" s="577">
        <v>1250.9025841615526</v>
      </c>
    </row>
    <row r="112" spans="1:10" ht="12.95" customHeight="1">
      <c r="A112" s="912" t="s">
        <v>155</v>
      </c>
      <c r="B112" s="474">
        <v>112218.50621128324</v>
      </c>
      <c r="C112" s="474">
        <v>46559.106585263195</v>
      </c>
      <c r="D112" s="581">
        <v>141.02375333551277</v>
      </c>
      <c r="E112" s="913">
        <v>107598.92567006695</v>
      </c>
      <c r="F112" s="913">
        <v>46522.795431293409</v>
      </c>
      <c r="G112" s="581">
        <v>131.28215893426488</v>
      </c>
      <c r="H112" s="474">
        <v>4619.5805412145837</v>
      </c>
      <c r="I112" s="474">
        <v>36.311153969784634</v>
      </c>
      <c r="J112" s="581">
        <v>12622.208016464157</v>
      </c>
    </row>
    <row r="113" spans="1:10" ht="12.95" customHeight="1">
      <c r="A113" s="912" t="s">
        <v>156</v>
      </c>
      <c r="B113" s="474">
        <v>142116.8366388763</v>
      </c>
      <c r="C113" s="474">
        <v>82682.283441048188</v>
      </c>
      <c r="D113" s="581">
        <v>71.883057318082507</v>
      </c>
      <c r="E113" s="913">
        <v>132241.72167426089</v>
      </c>
      <c r="F113" s="913">
        <v>82650.22996119468</v>
      </c>
      <c r="G113" s="581">
        <v>60.00163790996109</v>
      </c>
      <c r="H113" s="474">
        <v>9875.1149646185877</v>
      </c>
      <c r="I113" s="474">
        <v>32.05347985347985</v>
      </c>
      <c r="J113" s="581">
        <v>30708.246124161484</v>
      </c>
    </row>
    <row r="114" spans="1:10" ht="12.95" customHeight="1">
      <c r="A114" s="912" t="s">
        <v>157</v>
      </c>
      <c r="B114" s="474">
        <v>140563.42116460949</v>
      </c>
      <c r="C114" s="474">
        <v>81961.513557162121</v>
      </c>
      <c r="D114" s="581">
        <v>71.499298956426486</v>
      </c>
      <c r="E114" s="913">
        <v>132592.32128100708</v>
      </c>
      <c r="F114" s="913">
        <v>81934.466069139715</v>
      </c>
      <c r="G114" s="581">
        <v>61.827284221416853</v>
      </c>
      <c r="H114" s="474">
        <v>7971.0998836113222</v>
      </c>
      <c r="I114" s="474">
        <v>27.0474880224406</v>
      </c>
      <c r="J114" s="581">
        <v>29370.758530322324</v>
      </c>
    </row>
    <row r="115" spans="1:10" ht="12.95" customHeight="1">
      <c r="A115" s="912" t="s">
        <v>158</v>
      </c>
      <c r="B115" s="474">
        <v>139985.50664942028</v>
      </c>
      <c r="C115" s="474">
        <v>102838.84839301802</v>
      </c>
      <c r="D115" s="581">
        <v>36.121231263149987</v>
      </c>
      <c r="E115" s="913">
        <v>133693.39876070456</v>
      </c>
      <c r="F115" s="913">
        <v>102802.16254017878</v>
      </c>
      <c r="G115" s="581">
        <v>30.049208554783434</v>
      </c>
      <c r="H115" s="474">
        <v>6292.1078887286485</v>
      </c>
      <c r="I115" s="474">
        <v>36.685852839278489</v>
      </c>
      <c r="J115" s="581">
        <v>17051.319655275587</v>
      </c>
    </row>
    <row r="116" spans="1:10" ht="12.95" customHeight="1">
      <c r="A116" s="912" t="s">
        <v>159</v>
      </c>
      <c r="B116" s="474">
        <v>157453.47704150056</v>
      </c>
      <c r="C116" s="474">
        <v>136749.73036178964</v>
      </c>
      <c r="D116" s="581">
        <v>15.139881171930947</v>
      </c>
      <c r="E116" s="913">
        <v>149869.61781702127</v>
      </c>
      <c r="F116" s="913">
        <v>136667.97700772868</v>
      </c>
      <c r="G116" s="581">
        <v>9.6596445621976343</v>
      </c>
      <c r="H116" s="474">
        <v>7583.859224478444</v>
      </c>
      <c r="I116" s="474">
        <v>81.753354061049379</v>
      </c>
      <c r="J116" s="581">
        <v>9176.511418498123</v>
      </c>
    </row>
    <row r="117" spans="1:10" ht="12.95" customHeight="1">
      <c r="A117" s="912" t="s">
        <v>160</v>
      </c>
      <c r="B117" s="474">
        <v>170504.4586557328</v>
      </c>
      <c r="C117" s="474">
        <v>149349.34975735669</v>
      </c>
      <c r="D117" s="581">
        <v>14.164848345671533</v>
      </c>
      <c r="E117" s="913">
        <v>161778.76246797558</v>
      </c>
      <c r="F117" s="913">
        <v>149248.19881027049</v>
      </c>
      <c r="G117" s="581">
        <v>8.3957888655221691</v>
      </c>
      <c r="H117" s="474">
        <v>8725.6961877616923</v>
      </c>
      <c r="I117" s="474">
        <v>101.1509470863051</v>
      </c>
      <c r="J117" s="581">
        <v>8526.4107644159376</v>
      </c>
    </row>
    <row r="118" spans="1:10" ht="12.95" customHeight="1">
      <c r="A118" s="912" t="s">
        <v>161</v>
      </c>
      <c r="B118" s="474">
        <v>146973.10217652749</v>
      </c>
      <c r="C118" s="474">
        <v>119980.86252650555</v>
      </c>
      <c r="D118" s="581">
        <v>22.497120858802756</v>
      </c>
      <c r="E118" s="913">
        <v>136799.83774276116</v>
      </c>
      <c r="F118" s="913">
        <v>119863.86503249318</v>
      </c>
      <c r="G118" s="581">
        <v>14.129339735271262</v>
      </c>
      <c r="H118" s="474">
        <v>10173.264433760289</v>
      </c>
      <c r="I118" s="474">
        <v>116.99749401225762</v>
      </c>
      <c r="J118" s="581">
        <v>8595.284048301457</v>
      </c>
    </row>
    <row r="119" spans="1:10" ht="12.95" customHeight="1">
      <c r="A119" s="912" t="s">
        <v>682</v>
      </c>
      <c r="B119" s="474">
        <v>119161.15700180642</v>
      </c>
      <c r="C119" s="474">
        <v>80313.048288944075</v>
      </c>
      <c r="D119" s="581">
        <v>48.370855720850784</v>
      </c>
      <c r="E119" s="913">
        <v>111468.93350561893</v>
      </c>
      <c r="F119" s="913">
        <v>80191.323708364274</v>
      </c>
      <c r="G119" s="581">
        <v>39.003733011071716</v>
      </c>
      <c r="H119" s="474">
        <v>7692.2234962009506</v>
      </c>
      <c r="I119" s="474">
        <v>121.7245805801104</v>
      </c>
      <c r="J119" s="581">
        <v>6219.3674273032148</v>
      </c>
    </row>
    <row r="120" spans="1:10" ht="12.95" customHeight="1">
      <c r="A120" s="912" t="s">
        <v>163</v>
      </c>
      <c r="B120" s="474">
        <v>141537.47836294526</v>
      </c>
      <c r="C120" s="474">
        <v>94173.607127255746</v>
      </c>
      <c r="D120" s="581">
        <v>50.294209471754911</v>
      </c>
      <c r="E120" s="913">
        <v>131999.81382685225</v>
      </c>
      <c r="F120" s="913">
        <v>93782.760572275976</v>
      </c>
      <c r="G120" s="581">
        <v>40.750616660642415</v>
      </c>
      <c r="H120" s="474">
        <v>9537.6645361116462</v>
      </c>
      <c r="I120" s="474">
        <v>390.84655497959761</v>
      </c>
      <c r="J120" s="581">
        <v>2340.2580538568432</v>
      </c>
    </row>
    <row r="121" spans="1:10" ht="12.95" customHeight="1">
      <c r="A121" s="912" t="s">
        <v>164</v>
      </c>
      <c r="B121" s="474">
        <v>127597.28177239627</v>
      </c>
      <c r="C121" s="474">
        <v>110702.30952488435</v>
      </c>
      <c r="D121" s="581">
        <v>15.261625814332413</v>
      </c>
      <c r="E121" s="913">
        <v>113144.03896239208</v>
      </c>
      <c r="F121" s="913">
        <v>107214.34570358276</v>
      </c>
      <c r="G121" s="581">
        <v>5.5306901514870388</v>
      </c>
      <c r="H121" s="474">
        <v>14453.242810027399</v>
      </c>
      <c r="I121" s="474">
        <v>3487.9638213039798</v>
      </c>
      <c r="J121" s="581">
        <v>314.37479143989623</v>
      </c>
    </row>
    <row r="122" spans="1:10" ht="12.95" customHeight="1">
      <c r="A122" s="912" t="s">
        <v>165</v>
      </c>
      <c r="B122" s="475">
        <v>158856.34431238676</v>
      </c>
      <c r="C122" s="475">
        <v>143868.9679293771</v>
      </c>
      <c r="D122" s="1217">
        <v>10.417379507696701</v>
      </c>
      <c r="E122" s="579">
        <v>139385.49466014057</v>
      </c>
      <c r="F122" s="579">
        <v>137914.23327734828</v>
      </c>
      <c r="G122" s="1217">
        <v>1.066794447411068</v>
      </c>
      <c r="H122" s="475">
        <v>19470.849652244091</v>
      </c>
      <c r="I122" s="475">
        <v>5954.7346520232313</v>
      </c>
      <c r="J122" s="1217">
        <v>226.98097883553064</v>
      </c>
    </row>
    <row r="123" spans="1:10" ht="12.95" customHeight="1">
      <c r="A123" s="915" t="s">
        <v>166</v>
      </c>
      <c r="B123" s="475">
        <v>1667632.7612772277</v>
      </c>
      <c r="C123" s="475">
        <v>1183457.9983550473</v>
      </c>
      <c r="D123" s="1217">
        <v>40.911867053597263</v>
      </c>
      <c r="E123" s="579">
        <v>1556623.0510788101</v>
      </c>
      <c r="F123" s="579">
        <v>1172729.1050403498</v>
      </c>
      <c r="G123" s="1217">
        <v>32.73509153891527</v>
      </c>
      <c r="H123" s="475">
        <v>111009.71020066908</v>
      </c>
      <c r="I123" s="475">
        <v>10728.893314906922</v>
      </c>
      <c r="J123" s="1217">
        <v>934.67997063993687</v>
      </c>
    </row>
    <row r="124" spans="1:10" ht="13.5" customHeight="1">
      <c r="A124" s="1564" t="s">
        <v>692</v>
      </c>
      <c r="B124" s="1561" t="s">
        <v>166</v>
      </c>
      <c r="C124" s="1562"/>
      <c r="D124" s="1563"/>
      <c r="E124" s="1561" t="s">
        <v>177</v>
      </c>
      <c r="F124" s="1562" t="s">
        <v>177</v>
      </c>
      <c r="G124" s="1563" t="s">
        <v>870</v>
      </c>
      <c r="H124" s="1561" t="s">
        <v>178</v>
      </c>
      <c r="I124" s="1562" t="s">
        <v>178</v>
      </c>
      <c r="J124" s="1563" t="s">
        <v>870</v>
      </c>
    </row>
    <row r="125" spans="1:10" ht="13.5" customHeight="1">
      <c r="A125" s="1529" t="s">
        <v>693</v>
      </c>
      <c r="B125" s="54" t="s">
        <v>1109</v>
      </c>
      <c r="C125" s="54">
        <v>2021</v>
      </c>
      <c r="D125" s="54" t="s">
        <v>870</v>
      </c>
      <c r="E125" s="54" t="s">
        <v>1109</v>
      </c>
      <c r="F125" s="54">
        <v>2021</v>
      </c>
      <c r="G125" s="54" t="s">
        <v>870</v>
      </c>
      <c r="H125" s="54" t="s">
        <v>1109</v>
      </c>
      <c r="I125" s="54">
        <v>2021</v>
      </c>
      <c r="J125" s="54" t="s">
        <v>870</v>
      </c>
    </row>
    <row r="126" spans="1:10" ht="12.95" customHeight="1">
      <c r="A126" s="911" t="s">
        <v>154</v>
      </c>
      <c r="B126" s="473">
        <v>29052.114384297867</v>
      </c>
      <c r="C126" s="473">
        <v>8215.0932053767483</v>
      </c>
      <c r="D126" s="577">
        <v>253.64314996795611</v>
      </c>
      <c r="E126" s="578">
        <v>27820.63724107129</v>
      </c>
      <c r="F126" s="578">
        <v>8179.4043276725552</v>
      </c>
      <c r="G126" s="577">
        <v>240.13035823340493</v>
      </c>
      <c r="H126" s="473">
        <v>1231.4771432270502</v>
      </c>
      <c r="I126" s="473">
        <v>35.688877704191718</v>
      </c>
      <c r="J126" s="577">
        <v>3350.5908351452904</v>
      </c>
    </row>
    <row r="127" spans="1:10" ht="12.95" customHeight="1">
      <c r="A127" s="912" t="s">
        <v>155</v>
      </c>
      <c r="B127" s="474">
        <v>30952.887586370874</v>
      </c>
      <c r="C127" s="474">
        <v>10307.714479288044</v>
      </c>
      <c r="D127" s="581">
        <v>200.288562014077</v>
      </c>
      <c r="E127" s="913">
        <v>29589.944246433006</v>
      </c>
      <c r="F127" s="913">
        <v>10298.668069995103</v>
      </c>
      <c r="G127" s="581">
        <v>187.31816624561893</v>
      </c>
      <c r="H127" s="474">
        <v>1362.943339938269</v>
      </c>
      <c r="I127" s="474">
        <v>9.0464092929427302</v>
      </c>
      <c r="J127" s="581">
        <v>14966.125086795777</v>
      </c>
    </row>
    <row r="128" spans="1:10" ht="12.95" customHeight="1">
      <c r="A128" s="912" t="s">
        <v>156</v>
      </c>
      <c r="B128" s="474">
        <v>38091.461990343319</v>
      </c>
      <c r="C128" s="474">
        <v>18632.281440817787</v>
      </c>
      <c r="D128" s="581">
        <v>104.4379917259958</v>
      </c>
      <c r="E128" s="913">
        <v>35897.435928169762</v>
      </c>
      <c r="F128" s="913">
        <v>18616.612576348918</v>
      </c>
      <c r="G128" s="581">
        <v>92.824746075313953</v>
      </c>
      <c r="H128" s="474">
        <v>2194.0260621750967</v>
      </c>
      <c r="I128" s="474">
        <v>15.668864468864468</v>
      </c>
      <c r="J128" s="581">
        <v>13902.457335276824</v>
      </c>
    </row>
    <row r="129" spans="1:10" ht="12.95" customHeight="1">
      <c r="A129" s="912" t="s">
        <v>157</v>
      </c>
      <c r="B129" s="474">
        <v>40988.963486911467</v>
      </c>
      <c r="C129" s="474">
        <v>18446.677421824857</v>
      </c>
      <c r="D129" s="581">
        <v>122.20241916528613</v>
      </c>
      <c r="E129" s="913">
        <v>38585.262595103988</v>
      </c>
      <c r="F129" s="913">
        <v>18441.405375316754</v>
      </c>
      <c r="G129" s="581">
        <v>109.23168169574082</v>
      </c>
      <c r="H129" s="474">
        <v>2403.7008918066185</v>
      </c>
      <c r="I129" s="474">
        <v>5.2720465081097441</v>
      </c>
      <c r="J129" s="581">
        <v>45493.31728407777</v>
      </c>
    </row>
    <row r="130" spans="1:10" ht="12.95" customHeight="1">
      <c r="A130" s="912" t="s">
        <v>158</v>
      </c>
      <c r="B130" s="474">
        <v>45284.715810684676</v>
      </c>
      <c r="C130" s="474">
        <v>25688.029405138011</v>
      </c>
      <c r="D130" s="581">
        <v>76.287231287686936</v>
      </c>
      <c r="E130" s="913">
        <v>41671.586220249468</v>
      </c>
      <c r="F130" s="913">
        <v>25684.042238617651</v>
      </c>
      <c r="G130" s="581">
        <v>62.246993028198226</v>
      </c>
      <c r="H130" s="474">
        <v>3613.1295904337735</v>
      </c>
      <c r="I130" s="474">
        <v>3.9871665203618178</v>
      </c>
      <c r="J130" s="581">
        <v>90518.978966193215</v>
      </c>
    </row>
    <row r="131" spans="1:10" ht="12.95" customHeight="1">
      <c r="A131" s="912" t="s">
        <v>159</v>
      </c>
      <c r="B131" s="474">
        <v>50277.752993522467</v>
      </c>
      <c r="C131" s="474">
        <v>33109.028964027435</v>
      </c>
      <c r="D131" s="581">
        <v>51.855111933813113</v>
      </c>
      <c r="E131" s="913">
        <v>45224.863092962558</v>
      </c>
      <c r="F131" s="913">
        <v>33077.051633391922</v>
      </c>
      <c r="G131" s="581">
        <v>36.725798883801318</v>
      </c>
      <c r="H131" s="474">
        <v>5052.8899005576532</v>
      </c>
      <c r="I131" s="474">
        <v>31.977330635491604</v>
      </c>
      <c r="J131" s="581">
        <v>15701.474982872574</v>
      </c>
    </row>
    <row r="132" spans="1:10" ht="12.95" customHeight="1">
      <c r="A132" s="912" t="s">
        <v>160</v>
      </c>
      <c r="B132" s="474">
        <v>53302.993131014351</v>
      </c>
      <c r="C132" s="474">
        <v>36886.958330283283</v>
      </c>
      <c r="D132" s="581">
        <v>44.503628230181036</v>
      </c>
      <c r="E132" s="913">
        <v>48247.234550620975</v>
      </c>
      <c r="F132" s="913">
        <v>36847.516206245062</v>
      </c>
      <c r="G132" s="581">
        <v>30.937548899005151</v>
      </c>
      <c r="H132" s="474">
        <v>5055.7585803938173</v>
      </c>
      <c r="I132" s="474">
        <v>39.442124038196475</v>
      </c>
      <c r="J132" s="581">
        <v>12718.170176377236</v>
      </c>
    </row>
    <row r="133" spans="1:10" ht="12.95" customHeight="1">
      <c r="A133" s="912" t="s">
        <v>161</v>
      </c>
      <c r="B133" s="474">
        <v>45263.797210309225</v>
      </c>
      <c r="C133" s="474">
        <v>30595.301180419512</v>
      </c>
      <c r="D133" s="581">
        <v>47.94362357601927</v>
      </c>
      <c r="E133" s="913">
        <v>41953.334589985221</v>
      </c>
      <c r="F133" s="913">
        <v>30570.772100969374</v>
      </c>
      <c r="G133" s="581">
        <v>37.233480565755528</v>
      </c>
      <c r="H133" s="474">
        <v>3310.4626203234407</v>
      </c>
      <c r="I133" s="474">
        <v>24.529079450138674</v>
      </c>
      <c r="J133" s="581">
        <v>13396.073617653536</v>
      </c>
    </row>
    <row r="134" spans="1:10" ht="12.95" customHeight="1">
      <c r="A134" s="912" t="s">
        <v>682</v>
      </c>
      <c r="B134" s="474">
        <v>38173.533661334892</v>
      </c>
      <c r="C134" s="474">
        <v>20549.73968965558</v>
      </c>
      <c r="D134" s="581">
        <v>85.761640964001387</v>
      </c>
      <c r="E134" s="913">
        <v>35234.434334312064</v>
      </c>
      <c r="F134" s="913">
        <v>20515.077603254409</v>
      </c>
      <c r="G134" s="581">
        <v>71.748969298184136</v>
      </c>
      <c r="H134" s="474">
        <v>2939.0993270233039</v>
      </c>
      <c r="I134" s="474">
        <v>34.662086401176097</v>
      </c>
      <c r="J134" s="581">
        <v>8379.2914454323763</v>
      </c>
    </row>
    <row r="135" spans="1:10" ht="12.95" customHeight="1">
      <c r="A135" s="912" t="s">
        <v>163</v>
      </c>
      <c r="B135" s="474">
        <v>44047.747564825542</v>
      </c>
      <c r="C135" s="474">
        <v>23133.651360880292</v>
      </c>
      <c r="D135" s="581">
        <v>90.405513067044922</v>
      </c>
      <c r="E135" s="913">
        <v>39294.698328429302</v>
      </c>
      <c r="F135" s="913">
        <v>23071.447387980959</v>
      </c>
      <c r="G135" s="581">
        <v>70.317438986943756</v>
      </c>
      <c r="H135" s="474">
        <v>4753.0492363917292</v>
      </c>
      <c r="I135" s="474">
        <v>62.203972899315481</v>
      </c>
      <c r="J135" s="581">
        <v>7541.070199945435</v>
      </c>
    </row>
    <row r="136" spans="1:10" ht="12.95" customHeight="1">
      <c r="A136" s="912" t="s">
        <v>164</v>
      </c>
      <c r="B136" s="474">
        <v>41596.186535541616</v>
      </c>
      <c r="C136" s="474">
        <v>27757.703319794233</v>
      </c>
      <c r="D136" s="581">
        <v>49.854568500554052</v>
      </c>
      <c r="E136" s="913">
        <v>35081.0296953945</v>
      </c>
      <c r="F136" s="913">
        <v>27123.234428668849</v>
      </c>
      <c r="G136" s="581">
        <v>29.339403778165863</v>
      </c>
      <c r="H136" s="474">
        <v>6515.1568401471959</v>
      </c>
      <c r="I136" s="474">
        <v>634.46889112556539</v>
      </c>
      <c r="J136" s="581">
        <v>926.86781515625262</v>
      </c>
    </row>
    <row r="137" spans="1:10" ht="12.95" customHeight="1">
      <c r="A137" s="912" t="s">
        <v>165</v>
      </c>
      <c r="B137" s="475">
        <v>54852.343258969435</v>
      </c>
      <c r="C137" s="475">
        <v>40510.532329307884</v>
      </c>
      <c r="D137" s="1217">
        <v>35.402672107781164</v>
      </c>
      <c r="E137" s="579">
        <v>46105.867619475619</v>
      </c>
      <c r="F137" s="579">
        <v>39042.166194570003</v>
      </c>
      <c r="G137" s="1217">
        <v>18.09249361242675</v>
      </c>
      <c r="H137" s="475">
        <v>8746.4756394943779</v>
      </c>
      <c r="I137" s="475">
        <v>1468.3661347373334</v>
      </c>
      <c r="J137" s="1217">
        <v>495.66040325895824</v>
      </c>
    </row>
    <row r="138" spans="1:10" ht="12.95" customHeight="1">
      <c r="A138" s="915" t="s">
        <v>166</v>
      </c>
      <c r="B138" s="475">
        <v>511884.49761436286</v>
      </c>
      <c r="C138" s="475">
        <v>293832.71112686768</v>
      </c>
      <c r="D138" s="1217">
        <v>74.209500246331416</v>
      </c>
      <c r="E138" s="579">
        <v>464706.32844241732</v>
      </c>
      <c r="F138" s="579">
        <v>291467.39814309234</v>
      </c>
      <c r="G138" s="1217">
        <v>59.436812282612635</v>
      </c>
      <c r="H138" s="475">
        <v>47178.169171912166</v>
      </c>
      <c r="I138" s="475">
        <v>2365.3129837816855</v>
      </c>
      <c r="J138" s="1217">
        <v>1894.5846277173537</v>
      </c>
    </row>
    <row r="139" spans="1:10" ht="13.5" customHeight="1">
      <c r="A139" s="1564" t="s">
        <v>694</v>
      </c>
      <c r="B139" s="1561" t="s">
        <v>166</v>
      </c>
      <c r="C139" s="1562"/>
      <c r="D139" s="1563"/>
      <c r="E139" s="1561" t="s">
        <v>177</v>
      </c>
      <c r="F139" s="1562" t="s">
        <v>177</v>
      </c>
      <c r="G139" s="1563" t="s">
        <v>870</v>
      </c>
      <c r="H139" s="1561" t="s">
        <v>178</v>
      </c>
      <c r="I139" s="1562" t="s">
        <v>178</v>
      </c>
      <c r="J139" s="1563" t="s">
        <v>870</v>
      </c>
    </row>
    <row r="140" spans="1:10" ht="13.5" customHeight="1">
      <c r="A140" s="1529" t="s">
        <v>693</v>
      </c>
      <c r="B140" s="54" t="s">
        <v>1109</v>
      </c>
      <c r="C140" s="54">
        <v>2021</v>
      </c>
      <c r="D140" s="54" t="s">
        <v>870</v>
      </c>
      <c r="E140" s="54" t="s">
        <v>1109</v>
      </c>
      <c r="F140" s="54">
        <v>2021</v>
      </c>
      <c r="G140" s="54" t="s">
        <v>870</v>
      </c>
      <c r="H140" s="54" t="s">
        <v>1109</v>
      </c>
      <c r="I140" s="54">
        <v>2021</v>
      </c>
      <c r="J140" s="54" t="s">
        <v>870</v>
      </c>
    </row>
    <row r="141" spans="1:10" ht="12.95" customHeight="1">
      <c r="A141" s="911" t="s">
        <v>154</v>
      </c>
      <c r="B141" s="473">
        <v>97209.187104336277</v>
      </c>
      <c r="C141" s="473">
        <v>30809.071780872589</v>
      </c>
      <c r="D141" s="577">
        <v>215.52131072214689</v>
      </c>
      <c r="E141" s="578">
        <v>93065.109747323339</v>
      </c>
      <c r="F141" s="578">
        <v>30479.66521569659</v>
      </c>
      <c r="G141" s="577">
        <v>205.33507861298995</v>
      </c>
      <c r="H141" s="473">
        <v>4144.0773570065394</v>
      </c>
      <c r="I141" s="473">
        <v>329.40656517621107</v>
      </c>
      <c r="J141" s="577">
        <v>1158.0433406935067</v>
      </c>
    </row>
    <row r="142" spans="1:10" ht="12.95" customHeight="1">
      <c r="A142" s="912" t="s">
        <v>155</v>
      </c>
      <c r="B142" s="474">
        <v>98735.042400377977</v>
      </c>
      <c r="C142" s="474">
        <v>42761.881146123756</v>
      </c>
      <c r="D142" s="581">
        <v>130.89499281611475</v>
      </c>
      <c r="E142" s="913">
        <v>94504.108933652038</v>
      </c>
      <c r="F142" s="913">
        <v>42727.348774893726</v>
      </c>
      <c r="G142" s="581">
        <v>121.1794357556347</v>
      </c>
      <c r="H142" s="474">
        <v>4230.9334667211415</v>
      </c>
      <c r="I142" s="474">
        <v>34.532371230006994</v>
      </c>
      <c r="J142" s="581">
        <v>12152.079182574815</v>
      </c>
    </row>
    <row r="143" spans="1:10" ht="12.95" customHeight="1">
      <c r="A143" s="912" t="s">
        <v>156</v>
      </c>
      <c r="B143" s="474">
        <v>125170.68608840001</v>
      </c>
      <c r="C143" s="474">
        <v>76280.162923163531</v>
      </c>
      <c r="D143" s="581">
        <v>64.09336489551491</v>
      </c>
      <c r="E143" s="913">
        <v>116127.60740759326</v>
      </c>
      <c r="F143" s="913">
        <v>76253.750468951053</v>
      </c>
      <c r="G143" s="581">
        <v>52.291010859692747</v>
      </c>
      <c r="H143" s="474">
        <v>9043.0786808158082</v>
      </c>
      <c r="I143" s="474">
        <v>26.412454212454207</v>
      </c>
      <c r="J143" s="581">
        <v>34137.934150593792</v>
      </c>
    </row>
    <row r="144" spans="1:10" ht="12.95" customHeight="1">
      <c r="A144" s="912" t="s">
        <v>157</v>
      </c>
      <c r="B144" s="474">
        <v>124337.29812115544</v>
      </c>
      <c r="C144" s="474">
        <v>75156.075171132848</v>
      </c>
      <c r="D144" s="581">
        <v>65.438785671065631</v>
      </c>
      <c r="E144" s="913">
        <v>117180.59830720919</v>
      </c>
      <c r="F144" s="913">
        <v>75129.027683110427</v>
      </c>
      <c r="G144" s="581">
        <v>55.972467528090043</v>
      </c>
      <c r="H144" s="474">
        <v>7156.6998139489515</v>
      </c>
      <c r="I144" s="474">
        <v>27.0474880224406</v>
      </c>
      <c r="J144" s="581">
        <v>26359.757771262248</v>
      </c>
    </row>
    <row r="145" spans="1:10" ht="12.95" customHeight="1">
      <c r="A145" s="912" t="s">
        <v>158</v>
      </c>
      <c r="B145" s="474">
        <v>122682.38842956528</v>
      </c>
      <c r="C145" s="474">
        <v>93368.154245465339</v>
      </c>
      <c r="D145" s="581">
        <v>31.396394649756786</v>
      </c>
      <c r="E145" s="913">
        <v>117189.45551087889</v>
      </c>
      <c r="F145" s="913">
        <v>93333.78565150933</v>
      </c>
      <c r="G145" s="581">
        <v>25.559522409647141</v>
      </c>
      <c r="H145" s="474">
        <v>5492.9329186906552</v>
      </c>
      <c r="I145" s="474">
        <v>34.368593956029763</v>
      </c>
      <c r="J145" s="581">
        <v>15882.419664063542</v>
      </c>
    </row>
    <row r="146" spans="1:10" ht="12.95" customHeight="1">
      <c r="A146" s="912" t="s">
        <v>159</v>
      </c>
      <c r="B146" s="474">
        <v>137285.77443819784</v>
      </c>
      <c r="C146" s="474">
        <v>124350.8661238247</v>
      </c>
      <c r="D146" s="581">
        <v>10.401944688903875</v>
      </c>
      <c r="E146" s="913">
        <v>131842.99051833394</v>
      </c>
      <c r="F146" s="913">
        <v>124285.98619602254</v>
      </c>
      <c r="G146" s="581">
        <v>6.0803350028478587</v>
      </c>
      <c r="H146" s="474">
        <v>5442.7839198588335</v>
      </c>
      <c r="I146" s="474">
        <v>64.879927802056557</v>
      </c>
      <c r="J146" s="581">
        <v>8289.010444746993</v>
      </c>
    </row>
    <row r="147" spans="1:10" ht="12.95" customHeight="1">
      <c r="A147" s="912" t="s">
        <v>160</v>
      </c>
      <c r="B147" s="474">
        <v>149493.34185053158</v>
      </c>
      <c r="C147" s="474">
        <v>134552.9251640187</v>
      </c>
      <c r="D147" s="581">
        <v>11.103747219393888</v>
      </c>
      <c r="E147" s="913">
        <v>142298.69508079716</v>
      </c>
      <c r="F147" s="913">
        <v>134471.82701941882</v>
      </c>
      <c r="G147" s="581">
        <v>5.8204519376747088</v>
      </c>
      <c r="H147" s="474">
        <v>7194.6467697388744</v>
      </c>
      <c r="I147" s="474">
        <v>81.098144599705378</v>
      </c>
      <c r="J147" s="581">
        <v>8771.5306684895622</v>
      </c>
    </row>
    <row r="148" spans="1:10" ht="12.95" customHeight="1">
      <c r="A148" s="912" t="s">
        <v>161</v>
      </c>
      <c r="B148" s="474">
        <v>129246.01958326765</v>
      </c>
      <c r="C148" s="474">
        <v>107154.62219966529</v>
      </c>
      <c r="D148" s="581">
        <v>20.616373731819635</v>
      </c>
      <c r="E148" s="913">
        <v>120026.87229136171</v>
      </c>
      <c r="F148" s="913">
        <v>107059.38644104668</v>
      </c>
      <c r="G148" s="581">
        <v>12.112423096554647</v>
      </c>
      <c r="H148" s="474">
        <v>9219.1472918978743</v>
      </c>
      <c r="I148" s="474">
        <v>95.235758618576455</v>
      </c>
      <c r="J148" s="581">
        <v>9580.342158895357</v>
      </c>
    </row>
    <row r="149" spans="1:10" ht="12.95" customHeight="1">
      <c r="A149" s="912" t="s">
        <v>682</v>
      </c>
      <c r="B149" s="474">
        <v>103578.31555662733</v>
      </c>
      <c r="C149" s="474">
        <v>71515.815877647343</v>
      </c>
      <c r="D149" s="581">
        <v>44.832739842937741</v>
      </c>
      <c r="E149" s="913">
        <v>96959.485469683757</v>
      </c>
      <c r="F149" s="913">
        <v>71406.045172851125</v>
      </c>
      <c r="G149" s="581">
        <v>35.786102192014638</v>
      </c>
      <c r="H149" s="474">
        <v>6618.830086956973</v>
      </c>
      <c r="I149" s="474">
        <v>109.77070479646486</v>
      </c>
      <c r="J149" s="581">
        <v>5929.6871549012149</v>
      </c>
    </row>
    <row r="150" spans="1:10" ht="12.95" customHeight="1">
      <c r="A150" s="912" t="s">
        <v>163</v>
      </c>
      <c r="B150" s="474">
        <v>123428.13251975963</v>
      </c>
      <c r="C150" s="474">
        <v>84085.654424646564</v>
      </c>
      <c r="D150" s="581">
        <v>46.788573347395257</v>
      </c>
      <c r="E150" s="913">
        <v>115845.97326777685</v>
      </c>
      <c r="F150" s="913">
        <v>83725.448530611582</v>
      </c>
      <c r="G150" s="581">
        <v>38.364111869070982</v>
      </c>
      <c r="H150" s="474">
        <v>7582.1592519871992</v>
      </c>
      <c r="I150" s="474">
        <v>360.20589403518136</v>
      </c>
      <c r="J150" s="581">
        <v>2004.95146735346</v>
      </c>
    </row>
    <row r="151" spans="1:10" ht="12.95" customHeight="1">
      <c r="A151" s="912" t="s">
        <v>164</v>
      </c>
      <c r="B151" s="474">
        <v>111005.4785560936</v>
      </c>
      <c r="C151" s="474">
        <v>98883.184542343719</v>
      </c>
      <c r="D151" s="581">
        <v>12.259206729490879</v>
      </c>
      <c r="E151" s="913">
        <v>98219.264686406139</v>
      </c>
      <c r="F151" s="913">
        <v>95560.981303081644</v>
      </c>
      <c r="G151" s="581">
        <v>2.7817665192171548</v>
      </c>
      <c r="H151" s="474">
        <v>12786.213869704607</v>
      </c>
      <c r="I151" s="474">
        <v>3322.2032392644142</v>
      </c>
      <c r="J151" s="581">
        <v>284.87151293415951</v>
      </c>
    </row>
    <row r="152" spans="1:10" ht="12.95" customHeight="1">
      <c r="A152" s="912" t="s">
        <v>165</v>
      </c>
      <c r="B152" s="475">
        <v>135854.22086707453</v>
      </c>
      <c r="C152" s="475">
        <v>125653.02583427037</v>
      </c>
      <c r="D152" s="1217">
        <v>8.1185430793039526</v>
      </c>
      <c r="E152" s="579">
        <v>120406.50899453103</v>
      </c>
      <c r="F152" s="579">
        <v>120109.48842296003</v>
      </c>
      <c r="G152" s="1217">
        <v>0.24729151332745225</v>
      </c>
      <c r="H152" s="475">
        <v>15447.711872548527</v>
      </c>
      <c r="I152" s="475">
        <v>5543.5374113055041</v>
      </c>
      <c r="J152" s="1217">
        <v>178.6616329321495</v>
      </c>
    </row>
    <row r="153" spans="1:10" ht="12.95" customHeight="1">
      <c r="A153" s="915" t="s">
        <v>166</v>
      </c>
      <c r="B153" s="475">
        <v>1458025.8855154586</v>
      </c>
      <c r="C153" s="475">
        <v>1064571.4394323779</v>
      </c>
      <c r="D153" s="1217">
        <v>36.958951885170599</v>
      </c>
      <c r="E153" s="579">
        <v>1363666.6702155629</v>
      </c>
      <c r="F153" s="579">
        <v>1054542.7408794172</v>
      </c>
      <c r="G153" s="1217">
        <v>29.3135514904173</v>
      </c>
      <c r="H153" s="475">
        <v>94359.215299875126</v>
      </c>
      <c r="I153" s="475">
        <v>10028.698553018889</v>
      </c>
      <c r="J153" s="1217">
        <v>840.89192930692536</v>
      </c>
    </row>
    <row r="154" spans="1:10" ht="15.75" customHeight="1">
      <c r="A154" s="164" t="s">
        <v>354</v>
      </c>
    </row>
  </sheetData>
  <sheetProtection formatCells="0" formatColumns="0" formatRows="0" insertColumns="0" insertRows="0" insertHyperlinks="0" deleteColumns="0" deleteRows="0" sort="0" autoFilter="0" pivotTables="0"/>
  <mergeCells count="42">
    <mergeCell ref="E124:G124"/>
    <mergeCell ref="H124:J124"/>
    <mergeCell ref="B139:D139"/>
    <mergeCell ref="B94:D94"/>
    <mergeCell ref="E94:G94"/>
    <mergeCell ref="H94:J94"/>
    <mergeCell ref="B109:D109"/>
    <mergeCell ref="E109:G109"/>
    <mergeCell ref="H109:J109"/>
    <mergeCell ref="E139:G139"/>
    <mergeCell ref="H139:J139"/>
    <mergeCell ref="A79:A80"/>
    <mergeCell ref="A2:J2"/>
    <mergeCell ref="A1:J1"/>
    <mergeCell ref="A139:A140"/>
    <mergeCell ref="A109:A110"/>
    <mergeCell ref="A124:A125"/>
    <mergeCell ref="A94:A95"/>
    <mergeCell ref="A4:A5"/>
    <mergeCell ref="A19:A20"/>
    <mergeCell ref="A34:A35"/>
    <mergeCell ref="A64:A65"/>
    <mergeCell ref="A49:A50"/>
    <mergeCell ref="B79:D79"/>
    <mergeCell ref="E79:G79"/>
    <mergeCell ref="H79:J79"/>
    <mergeCell ref="B124:D124"/>
    <mergeCell ref="B4:D4"/>
    <mergeCell ref="E4:G4"/>
    <mergeCell ref="H4:J4"/>
    <mergeCell ref="B19:D19"/>
    <mergeCell ref="E19:G19"/>
    <mergeCell ref="H19:J19"/>
    <mergeCell ref="B64:D64"/>
    <mergeCell ref="E64:G64"/>
    <mergeCell ref="B34:D34"/>
    <mergeCell ref="E34:G34"/>
    <mergeCell ref="H34:J34"/>
    <mergeCell ref="B49:D49"/>
    <mergeCell ref="E49:G49"/>
    <mergeCell ref="H49:J49"/>
    <mergeCell ref="H64:J64"/>
  </mergeCells>
  <phoneticPr fontId="31" type="noConversion"/>
  <printOptions horizontalCentered="1"/>
  <pageMargins left="0.25" right="0.25" top="0.25" bottom="0.5" header="0.3" footer="0.3"/>
  <pageSetup scale="80" fitToHeight="3" orientation="landscape" r:id="rId1"/>
  <headerFooter alignWithMargins="0">
    <oddFooter>&amp;L&amp;"Garamond,Italic"&amp;12Hawai‘i Tourism Authority&amp;R&amp;"Garamond,Italic"&amp;12 2020 Annual Visitor Research Report</oddFooter>
  </headerFooter>
  <rowBreaks count="2" manualBreakCount="2">
    <brk id="48" max="9" man="1"/>
    <brk id="108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60"/>
  <dimension ref="A1:O78"/>
  <sheetViews>
    <sheetView showGridLines="0" workbookViewId="0">
      <selection sqref="A1:N1"/>
    </sheetView>
  </sheetViews>
  <sheetFormatPr defaultColWidth="10.42578125" defaultRowHeight="12"/>
  <cols>
    <col min="1" max="1" width="18.5703125" style="164" customWidth="1"/>
    <col min="2" max="14" width="9.140625" style="164" customWidth="1"/>
    <col min="15" max="16384" width="10.42578125" style="1"/>
  </cols>
  <sheetData>
    <row r="1" spans="1:15" ht="15.75">
      <c r="A1" s="1460" t="s">
        <v>1045</v>
      </c>
      <c r="B1" s="1460"/>
      <c r="C1" s="1460"/>
      <c r="D1" s="1460"/>
      <c r="E1" s="1460"/>
      <c r="F1" s="1460"/>
      <c r="G1" s="1460"/>
      <c r="H1" s="1460"/>
      <c r="I1" s="1460"/>
      <c r="J1" s="1460"/>
      <c r="K1" s="1460"/>
      <c r="L1" s="1460"/>
      <c r="M1" s="1460"/>
      <c r="N1" s="1460"/>
    </row>
    <row r="2" spans="1:15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K2" s="1460"/>
      <c r="L2" s="1460"/>
      <c r="M2" s="1460"/>
      <c r="N2" s="1460"/>
      <c r="O2" s="510"/>
    </row>
    <row r="3" spans="1:15">
      <c r="D3" s="12"/>
      <c r="O3" s="510"/>
    </row>
    <row r="4" spans="1:15">
      <c r="A4" s="113"/>
      <c r="B4" s="87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57"/>
    </row>
    <row r="5" spans="1:15" s="8" customFormat="1">
      <c r="A5" s="1379" t="s">
        <v>695</v>
      </c>
      <c r="B5" s="102" t="s">
        <v>360</v>
      </c>
      <c r="C5" s="103" t="s">
        <v>361</v>
      </c>
      <c r="D5" s="103" t="s">
        <v>156</v>
      </c>
      <c r="E5" s="103" t="s">
        <v>157</v>
      </c>
      <c r="F5" s="103" t="s">
        <v>158</v>
      </c>
      <c r="G5" s="103" t="s">
        <v>159</v>
      </c>
      <c r="H5" s="103" t="s">
        <v>160</v>
      </c>
      <c r="I5" s="103" t="s">
        <v>161</v>
      </c>
      <c r="J5" s="103" t="s">
        <v>162</v>
      </c>
      <c r="K5" s="103" t="s">
        <v>163</v>
      </c>
      <c r="L5" s="103" t="s">
        <v>164</v>
      </c>
      <c r="M5" s="837" t="s">
        <v>165</v>
      </c>
      <c r="N5" s="837" t="s">
        <v>166</v>
      </c>
    </row>
    <row r="6" spans="1:15" ht="12.95" customHeight="1">
      <c r="A6" s="343" t="s">
        <v>594</v>
      </c>
      <c r="B6" s="344">
        <v>77884.990251756011</v>
      </c>
      <c r="C6" s="346">
        <v>76624.693909540671</v>
      </c>
      <c r="D6" s="346">
        <v>95748.580335186969</v>
      </c>
      <c r="E6" s="346">
        <v>98917.591077445264</v>
      </c>
      <c r="F6" s="346">
        <v>96836.58057785673</v>
      </c>
      <c r="G6" s="346">
        <v>111003.58814134063</v>
      </c>
      <c r="H6" s="346">
        <v>120519.68138065265</v>
      </c>
      <c r="I6" s="346">
        <v>110393.94193914585</v>
      </c>
      <c r="J6" s="346">
        <v>90827.711427775852</v>
      </c>
      <c r="K6" s="346">
        <v>90396.871498215172</v>
      </c>
      <c r="L6" s="346">
        <v>94591.199621780557</v>
      </c>
      <c r="M6" s="916">
        <v>118124.66378558072</v>
      </c>
      <c r="N6" s="343">
        <v>99092.451300090819</v>
      </c>
      <c r="O6" s="467"/>
    </row>
    <row r="7" spans="1:15" ht="12.95" customHeight="1">
      <c r="A7" s="343" t="s">
        <v>595</v>
      </c>
      <c r="B7" s="344">
        <v>59379.559201016164</v>
      </c>
      <c r="C7" s="346">
        <v>58449.553434805654</v>
      </c>
      <c r="D7" s="346">
        <v>65598.927531476715</v>
      </c>
      <c r="E7" s="346">
        <v>69749.072055993209</v>
      </c>
      <c r="F7" s="346">
        <v>62800.082121608444</v>
      </c>
      <c r="G7" s="346">
        <v>77797.727767817356</v>
      </c>
      <c r="H7" s="346">
        <v>79379.701658667691</v>
      </c>
      <c r="I7" s="346">
        <v>66785.683484087291</v>
      </c>
      <c r="J7" s="346">
        <v>57473.594288280154</v>
      </c>
      <c r="K7" s="346">
        <v>60799.728275435322</v>
      </c>
      <c r="L7" s="346">
        <v>64226.855988833951</v>
      </c>
      <c r="M7" s="916">
        <v>74061.219980344933</v>
      </c>
      <c r="N7" s="343">
        <v>66756.00975307636</v>
      </c>
    </row>
    <row r="8" spans="1:15" ht="12.95" customHeight="1">
      <c r="A8" s="343" t="s">
        <v>1137</v>
      </c>
      <c r="B8" s="344">
        <v>57835.437147959579</v>
      </c>
      <c r="C8" s="346">
        <v>57032.940600556336</v>
      </c>
      <c r="D8" s="346">
        <v>64204.783551667992</v>
      </c>
      <c r="E8" s="346">
        <v>68217.347253586646</v>
      </c>
      <c r="F8" s="346">
        <v>61492.778789312797</v>
      </c>
      <c r="G8" s="346">
        <v>76289.681844591934</v>
      </c>
      <c r="H8" s="346">
        <v>77965.458378676078</v>
      </c>
      <c r="I8" s="346">
        <v>65472.960263776629</v>
      </c>
      <c r="J8" s="346">
        <v>56306.823217889287</v>
      </c>
      <c r="K8" s="346">
        <v>59372.176041410166</v>
      </c>
      <c r="L8" s="346">
        <v>62613.315504780738</v>
      </c>
      <c r="M8" s="916">
        <v>72171.444185946806</v>
      </c>
      <c r="N8" s="343">
        <v>65287.140636775417</v>
      </c>
    </row>
    <row r="9" spans="1:15" ht="12.95" customHeight="1">
      <c r="A9" s="343" t="s">
        <v>1138</v>
      </c>
      <c r="B9" s="344">
        <v>829.68259118845981</v>
      </c>
      <c r="C9" s="346">
        <v>684.52690223766422</v>
      </c>
      <c r="D9" s="346">
        <v>674.0664091259265</v>
      </c>
      <c r="E9" s="346">
        <v>632.87030334035057</v>
      </c>
      <c r="F9" s="346">
        <v>552.86759131790075</v>
      </c>
      <c r="G9" s="346">
        <v>662.69468967660043</v>
      </c>
      <c r="H9" s="346">
        <v>646.62594412550652</v>
      </c>
      <c r="I9" s="346">
        <v>656.94665444381098</v>
      </c>
      <c r="J9" s="346">
        <v>514.3184697836715</v>
      </c>
      <c r="K9" s="346">
        <v>642.1349331990059</v>
      </c>
      <c r="L9" s="346">
        <v>889.62873910547694</v>
      </c>
      <c r="M9" s="916">
        <v>1000.6309424707458</v>
      </c>
      <c r="N9" s="343">
        <v>703.11569193341143</v>
      </c>
    </row>
    <row r="10" spans="1:15" ht="12.95" customHeight="1">
      <c r="A10" s="343" t="s">
        <v>1139</v>
      </c>
      <c r="B10" s="344">
        <v>714.43946186828055</v>
      </c>
      <c r="C10" s="346">
        <v>732.08593201292911</v>
      </c>
      <c r="D10" s="346">
        <v>720.0775706830218</v>
      </c>
      <c r="E10" s="346">
        <v>898.85449906792235</v>
      </c>
      <c r="F10" s="346">
        <v>754.43574097553335</v>
      </c>
      <c r="G10" s="346">
        <v>845.35123354647806</v>
      </c>
      <c r="H10" s="346">
        <v>767.61733586299704</v>
      </c>
      <c r="I10" s="346">
        <v>655.77656586663727</v>
      </c>
      <c r="J10" s="346">
        <v>652.45260060599981</v>
      </c>
      <c r="K10" s="346">
        <v>785.41730082868139</v>
      </c>
      <c r="L10" s="346">
        <v>723.91174495177381</v>
      </c>
      <c r="M10" s="916">
        <v>889.14485192713107</v>
      </c>
      <c r="N10" s="343">
        <v>765.75342438378846</v>
      </c>
    </row>
    <row r="11" spans="1:15" ht="12.95" customHeight="1">
      <c r="A11" s="343" t="s">
        <v>599</v>
      </c>
      <c r="B11" s="344">
        <v>25672.388747227538</v>
      </c>
      <c r="C11" s="346">
        <v>24111.700383757343</v>
      </c>
      <c r="D11" s="346">
        <v>28162.853503276459</v>
      </c>
      <c r="E11" s="346">
        <v>29491.681876895385</v>
      </c>
      <c r="F11" s="346">
        <v>28012.305901200489</v>
      </c>
      <c r="G11" s="346">
        <v>34639.842087829144</v>
      </c>
      <c r="H11" s="346">
        <v>34981.434457897332</v>
      </c>
      <c r="I11" s="346">
        <v>28742.944596648413</v>
      </c>
      <c r="J11" s="346">
        <v>25845.753384542324</v>
      </c>
      <c r="K11" s="346">
        <v>26438.627893928318</v>
      </c>
      <c r="L11" s="346">
        <v>25200.88776117079</v>
      </c>
      <c r="M11" s="916">
        <v>29956.069047868226</v>
      </c>
      <c r="N11" s="343">
        <v>28604.171083708516</v>
      </c>
    </row>
    <row r="12" spans="1:15" ht="12.95" customHeight="1">
      <c r="A12" s="343" t="s">
        <v>216</v>
      </c>
      <c r="B12" s="344">
        <v>37819.05427948181</v>
      </c>
      <c r="C12" s="346">
        <v>32967.081361404867</v>
      </c>
      <c r="D12" s="346">
        <v>37808.29417247096</v>
      </c>
      <c r="E12" s="346">
        <v>37437.958991800471</v>
      </c>
      <c r="F12" s="346">
        <v>34111.952143085728</v>
      </c>
      <c r="G12" s="346">
        <v>41666.055538463217</v>
      </c>
      <c r="H12" s="346">
        <v>43376.615111024752</v>
      </c>
      <c r="I12" s="346">
        <v>35985.332779836783</v>
      </c>
      <c r="J12" s="346">
        <v>33235.938683590743</v>
      </c>
      <c r="K12" s="346">
        <v>37299.229049942398</v>
      </c>
      <c r="L12" s="346">
        <v>34515.824548033888</v>
      </c>
      <c r="M12" s="916">
        <v>43441.879675762313</v>
      </c>
      <c r="N12" s="343">
        <v>37701.304775330529</v>
      </c>
    </row>
    <row r="13" spans="1:15" ht="12.95" customHeight="1">
      <c r="A13" s="343" t="s">
        <v>1140</v>
      </c>
      <c r="B13" s="344">
        <v>6449.0201085902218</v>
      </c>
      <c r="C13" s="346">
        <v>6021.5514880865876</v>
      </c>
      <c r="D13" s="346">
        <v>6550.3792554874863</v>
      </c>
      <c r="E13" s="346">
        <v>6490.2741825270841</v>
      </c>
      <c r="F13" s="346">
        <v>6650.2967892382158</v>
      </c>
      <c r="G13" s="346">
        <v>7900.662550391</v>
      </c>
      <c r="H13" s="346">
        <v>8056.0507501129914</v>
      </c>
      <c r="I13" s="346">
        <v>7127.6105281155997</v>
      </c>
      <c r="J13" s="346">
        <v>6146.8989927818793</v>
      </c>
      <c r="K13" s="346">
        <v>7100.4630855221831</v>
      </c>
      <c r="L13" s="346">
        <v>6552.9888859320727</v>
      </c>
      <c r="M13" s="916">
        <v>8806.8395709434171</v>
      </c>
      <c r="N13" s="343">
        <v>7031.6350715926774</v>
      </c>
    </row>
    <row r="14" spans="1:15" ht="12.95" customHeight="1">
      <c r="A14" s="343" t="s">
        <v>1141</v>
      </c>
      <c r="B14" s="344">
        <v>31370.034170884512</v>
      </c>
      <c r="C14" s="346">
        <v>26945.529873313884</v>
      </c>
      <c r="D14" s="346">
        <v>31257.91491698927</v>
      </c>
      <c r="E14" s="346">
        <v>30947.684809277467</v>
      </c>
      <c r="F14" s="346">
        <v>27461.655353853996</v>
      </c>
      <c r="G14" s="346">
        <v>33765.392988071362</v>
      </c>
      <c r="H14" s="346">
        <v>35320.56436091612</v>
      </c>
      <c r="I14" s="346">
        <v>28857.72225171667</v>
      </c>
      <c r="J14" s="346">
        <v>27089.039690815331</v>
      </c>
      <c r="K14" s="346">
        <v>30198.765964425631</v>
      </c>
      <c r="L14" s="346">
        <v>27962.835662107234</v>
      </c>
      <c r="M14" s="916">
        <v>34635.040104819498</v>
      </c>
      <c r="N14" s="343">
        <v>30669.669703815973</v>
      </c>
    </row>
    <row r="15" spans="1:15" ht="12.95" customHeight="1">
      <c r="A15" s="651" t="s">
        <v>696</v>
      </c>
      <c r="B15" s="648">
        <v>200755.99247961928</v>
      </c>
      <c r="C15" s="649">
        <v>199015.63727118439</v>
      </c>
      <c r="D15" s="649">
        <v>227318.65554218108</v>
      </c>
      <c r="E15" s="649">
        <v>235596.30400230095</v>
      </c>
      <c r="F15" s="649">
        <v>221760.92074348312</v>
      </c>
      <c r="G15" s="649">
        <v>265107.2135349593</v>
      </c>
      <c r="H15" s="649">
        <v>278257.43260831083</v>
      </c>
      <c r="I15" s="649">
        <v>241907.90279953831</v>
      </c>
      <c r="J15" s="649">
        <v>207382.99778432146</v>
      </c>
      <c r="K15" s="649">
        <v>214934.45671736207</v>
      </c>
      <c r="L15" s="649">
        <v>218534.76791999149</v>
      </c>
      <c r="M15" s="650">
        <v>265583.83249018097</v>
      </c>
      <c r="N15" s="651">
        <v>232153.9369122021</v>
      </c>
    </row>
    <row r="16" spans="1:15" s="8" customFormat="1" ht="12.95" customHeight="1">
      <c r="A16" s="1380" t="s">
        <v>697</v>
      </c>
      <c r="B16" s="1381"/>
      <c r="C16" s="1382"/>
      <c r="D16" s="1382"/>
      <c r="E16" s="1382"/>
      <c r="F16" s="1382"/>
      <c r="G16" s="1382"/>
      <c r="H16" s="1382"/>
      <c r="I16" s="1382"/>
      <c r="J16" s="1382"/>
      <c r="K16" s="1382"/>
      <c r="L16" s="1382"/>
      <c r="M16" s="1383"/>
      <c r="N16" s="1383"/>
    </row>
    <row r="17" spans="1:14" ht="12.95" customHeight="1">
      <c r="A17" s="343" t="s">
        <v>594</v>
      </c>
      <c r="B17" s="344">
        <v>70313.305999060191</v>
      </c>
      <c r="C17" s="346">
        <v>68579.032045987391</v>
      </c>
      <c r="D17" s="346">
        <v>83127.267023898836</v>
      </c>
      <c r="E17" s="346">
        <v>85189.477223819267</v>
      </c>
      <c r="F17" s="346">
        <v>85028.999909756414</v>
      </c>
      <c r="G17" s="346">
        <v>97579.515130497952</v>
      </c>
      <c r="H17" s="346">
        <v>99400.307839481931</v>
      </c>
      <c r="I17" s="346">
        <v>88692.141762529282</v>
      </c>
      <c r="J17" s="346">
        <v>73177.538860366767</v>
      </c>
      <c r="K17" s="346">
        <v>70908.935256895464</v>
      </c>
      <c r="L17" s="346">
        <v>73060.27893776774</v>
      </c>
      <c r="M17" s="916">
        <v>91398.159433829278</v>
      </c>
      <c r="N17" s="343">
        <v>82698.540139630946</v>
      </c>
    </row>
    <row r="18" spans="1:14" ht="12.95" customHeight="1">
      <c r="A18" s="343" t="s">
        <v>595</v>
      </c>
      <c r="B18" s="344">
        <v>53792.397637482049</v>
      </c>
      <c r="C18" s="346">
        <v>52148.840726719456</v>
      </c>
      <c r="D18" s="346">
        <v>56404.472167197229</v>
      </c>
      <c r="E18" s="346">
        <v>62224.850904878062</v>
      </c>
      <c r="F18" s="346">
        <v>59419.900736703101</v>
      </c>
      <c r="G18" s="346">
        <v>74714.262409764589</v>
      </c>
      <c r="H18" s="346">
        <v>73619.864992902687</v>
      </c>
      <c r="I18" s="346">
        <v>61253.517592403754</v>
      </c>
      <c r="J18" s="346">
        <v>53454.180798079244</v>
      </c>
      <c r="K18" s="346">
        <v>54560.330064349022</v>
      </c>
      <c r="L18" s="346">
        <v>54523.565470536807</v>
      </c>
      <c r="M18" s="916">
        <v>63401.912784923144</v>
      </c>
      <c r="N18" s="343">
        <v>60300.980117872437</v>
      </c>
    </row>
    <row r="19" spans="1:14" ht="12.95" customHeight="1">
      <c r="A19" s="343" t="s">
        <v>1137</v>
      </c>
      <c r="B19" s="344">
        <v>52341.903009749156</v>
      </c>
      <c r="C19" s="346">
        <v>50800.544772181151</v>
      </c>
      <c r="D19" s="346">
        <v>55040.454302234102</v>
      </c>
      <c r="E19" s="346">
        <v>60877.236889546002</v>
      </c>
      <c r="F19" s="346">
        <v>58146.798940935238</v>
      </c>
      <c r="G19" s="346">
        <v>73273.798691723496</v>
      </c>
      <c r="H19" s="346">
        <v>72269.689910123037</v>
      </c>
      <c r="I19" s="346">
        <v>60057.533127536102</v>
      </c>
      <c r="J19" s="346">
        <v>52332.691102449222</v>
      </c>
      <c r="K19" s="346">
        <v>53242.406820462187</v>
      </c>
      <c r="L19" s="346">
        <v>53037.9939047878</v>
      </c>
      <c r="M19" s="916">
        <v>61662.724607436787</v>
      </c>
      <c r="N19" s="343">
        <v>58923.531775723488</v>
      </c>
    </row>
    <row r="20" spans="1:14" ht="12.95" customHeight="1">
      <c r="A20" s="343" t="s">
        <v>1138</v>
      </c>
      <c r="B20" s="344">
        <v>760.72704414778707</v>
      </c>
      <c r="C20" s="346">
        <v>667.18830024353099</v>
      </c>
      <c r="D20" s="346">
        <v>663.0854315623576</v>
      </c>
      <c r="E20" s="346">
        <v>612.07522031807935</v>
      </c>
      <c r="F20" s="346">
        <v>539.40831381013129</v>
      </c>
      <c r="G20" s="346">
        <v>643.83181345362232</v>
      </c>
      <c r="H20" s="346">
        <v>621.52694435591854</v>
      </c>
      <c r="I20" s="346">
        <v>550.43853690930098</v>
      </c>
      <c r="J20" s="346">
        <v>498.74866439490893</v>
      </c>
      <c r="K20" s="346">
        <v>593.46378506173335</v>
      </c>
      <c r="L20" s="346">
        <v>835.45153078896192</v>
      </c>
      <c r="M20" s="916">
        <v>939.24728337248825</v>
      </c>
      <c r="N20" s="343">
        <v>664.23975765853709</v>
      </c>
    </row>
    <row r="21" spans="1:14" ht="12.95" customHeight="1">
      <c r="A21" s="343" t="s">
        <v>1139</v>
      </c>
      <c r="B21" s="344">
        <v>689.76758358451559</v>
      </c>
      <c r="C21" s="346">
        <v>681.10765429456228</v>
      </c>
      <c r="D21" s="346">
        <v>700.93243339954495</v>
      </c>
      <c r="E21" s="346">
        <v>735.53879501482106</v>
      </c>
      <c r="F21" s="346">
        <v>733.69348195587884</v>
      </c>
      <c r="G21" s="346">
        <v>796.63190458563599</v>
      </c>
      <c r="H21" s="346">
        <v>728.64813842078104</v>
      </c>
      <c r="I21" s="346">
        <v>645.54592795738949</v>
      </c>
      <c r="J21" s="346">
        <v>622.74103123437635</v>
      </c>
      <c r="K21" s="346">
        <v>724.4594588277821</v>
      </c>
      <c r="L21" s="346">
        <v>650.12003496078796</v>
      </c>
      <c r="M21" s="916">
        <v>799.94089411612708</v>
      </c>
      <c r="N21" s="343">
        <v>713.20858449918353</v>
      </c>
    </row>
    <row r="22" spans="1:14" ht="12.95" customHeight="1">
      <c r="A22" s="343" t="s">
        <v>599</v>
      </c>
      <c r="B22" s="344">
        <v>23789.885768862259</v>
      </c>
      <c r="C22" s="346">
        <v>23021.254284513885</v>
      </c>
      <c r="D22" s="346">
        <v>26853.530984509373</v>
      </c>
      <c r="E22" s="346">
        <v>28439.80673545655</v>
      </c>
      <c r="F22" s="346">
        <v>27602.311260261562</v>
      </c>
      <c r="G22" s="346">
        <v>33944.938714898759</v>
      </c>
      <c r="H22" s="346">
        <v>33851.538346796064</v>
      </c>
      <c r="I22" s="346">
        <v>27776.606694097703</v>
      </c>
      <c r="J22" s="346">
        <v>25430.024238107013</v>
      </c>
      <c r="K22" s="346">
        <v>25985.398860853256</v>
      </c>
      <c r="L22" s="346">
        <v>24250.232604619327</v>
      </c>
      <c r="M22" s="916">
        <v>27955.850623524686</v>
      </c>
      <c r="N22" s="343">
        <v>27566.242968942832</v>
      </c>
    </row>
    <row r="23" spans="1:14" ht="12.95" customHeight="1">
      <c r="A23" s="343" t="s">
        <v>216</v>
      </c>
      <c r="B23" s="344">
        <v>35862.873961003032</v>
      </c>
      <c r="C23" s="346">
        <v>31168.849649835345</v>
      </c>
      <c r="D23" s="346">
        <v>34810.360809835547</v>
      </c>
      <c r="E23" s="346">
        <v>35238.217753060984</v>
      </c>
      <c r="F23" s="346">
        <v>33160.954692463936</v>
      </c>
      <c r="G23" s="346">
        <v>40533.082862634103</v>
      </c>
      <c r="H23" s="346">
        <v>41873.860621218126</v>
      </c>
      <c r="I23" s="346">
        <v>34288.875019238345</v>
      </c>
      <c r="J23" s="346">
        <v>32117.031708020615</v>
      </c>
      <c r="K23" s="346">
        <v>35335.946180257532</v>
      </c>
      <c r="L23" s="346">
        <v>31546.271385567161</v>
      </c>
      <c r="M23" s="916">
        <v>39103.897393094179</v>
      </c>
      <c r="N23" s="343">
        <v>35634.949597142826</v>
      </c>
    </row>
    <row r="24" spans="1:14" ht="12.95" customHeight="1">
      <c r="A24" s="343" t="s">
        <v>1140</v>
      </c>
      <c r="B24" s="344">
        <v>6203.544306954308</v>
      </c>
      <c r="C24" s="346">
        <v>5781.7134784638893</v>
      </c>
      <c r="D24" s="346">
        <v>6116.0238912644672</v>
      </c>
      <c r="E24" s="346">
        <v>6142.9292808685504</v>
      </c>
      <c r="F24" s="346">
        <v>6387.0224985322502</v>
      </c>
      <c r="G24" s="346">
        <v>7517.9929864312107</v>
      </c>
      <c r="H24" s="346">
        <v>7647.6651500555472</v>
      </c>
      <c r="I24" s="346">
        <v>6872.6962463420823</v>
      </c>
      <c r="J24" s="346">
        <v>5917.6716636103502</v>
      </c>
      <c r="K24" s="346">
        <v>6156.5042797545857</v>
      </c>
      <c r="L24" s="346">
        <v>5888.2347731199352</v>
      </c>
      <c r="M24" s="916">
        <v>7914.265729145347</v>
      </c>
      <c r="N24" s="343">
        <v>6586.0058641270898</v>
      </c>
    </row>
    <row r="25" spans="1:14" ht="12.95" customHeight="1">
      <c r="A25" s="343" t="s">
        <v>1141</v>
      </c>
      <c r="B25" s="344">
        <v>29659.329654042776</v>
      </c>
      <c r="C25" s="346">
        <v>25387.136171366677</v>
      </c>
      <c r="D25" s="346">
        <v>28694.336918578381</v>
      </c>
      <c r="E25" s="346">
        <v>29095.288472194465</v>
      </c>
      <c r="F25" s="346">
        <v>26773.932193936267</v>
      </c>
      <c r="G25" s="346">
        <v>33015.089876201084</v>
      </c>
      <c r="H25" s="346">
        <v>34226.195471167761</v>
      </c>
      <c r="I25" s="346">
        <v>27416.178772891544</v>
      </c>
      <c r="J25" s="346">
        <v>26199.360044416782</v>
      </c>
      <c r="K25" s="346">
        <v>29179.441900504531</v>
      </c>
      <c r="L25" s="346">
        <v>25658.036612451258</v>
      </c>
      <c r="M25" s="916">
        <v>31189.631663952059</v>
      </c>
      <c r="N25" s="343">
        <v>29048.943733045275</v>
      </c>
    </row>
    <row r="26" spans="1:14" ht="12.95" customHeight="1">
      <c r="A26" s="651" t="s">
        <v>698</v>
      </c>
      <c r="B26" s="648">
        <v>183758.46336651698</v>
      </c>
      <c r="C26" s="649">
        <v>181165.04730355417</v>
      </c>
      <c r="D26" s="649">
        <v>201195.63098542934</v>
      </c>
      <c r="E26" s="649">
        <v>211092.3526173596</v>
      </c>
      <c r="F26" s="649">
        <v>205212.1665990793</v>
      </c>
      <c r="G26" s="649">
        <v>246771.79911732112</v>
      </c>
      <c r="H26" s="649">
        <v>248745.57180048391</v>
      </c>
      <c r="I26" s="649">
        <v>212011.14106809889</v>
      </c>
      <c r="J26" s="649">
        <v>184178.77560475061</v>
      </c>
      <c r="K26" s="649">
        <v>186790.61036212897</v>
      </c>
      <c r="L26" s="649">
        <v>183380.3483985209</v>
      </c>
      <c r="M26" s="650">
        <v>221859.8202356851</v>
      </c>
      <c r="N26" s="651">
        <v>206200.71282530864</v>
      </c>
    </row>
    <row r="27" spans="1:14" s="8" customFormat="1" ht="12.95" customHeight="1">
      <c r="A27" s="1380" t="s">
        <v>699</v>
      </c>
      <c r="B27" s="1381"/>
      <c r="C27" s="1382"/>
      <c r="D27" s="1382"/>
      <c r="E27" s="1382"/>
      <c r="F27" s="1382"/>
      <c r="G27" s="1382"/>
      <c r="H27" s="1382"/>
      <c r="I27" s="1382"/>
      <c r="J27" s="1382"/>
      <c r="K27" s="1382"/>
      <c r="L27" s="1382"/>
      <c r="M27" s="1383"/>
      <c r="N27" s="1383"/>
    </row>
    <row r="28" spans="1:14" ht="12.95" customHeight="1">
      <c r="A28" s="343" t="s">
        <v>594</v>
      </c>
      <c r="B28" s="344">
        <v>7571.6842527194558</v>
      </c>
      <c r="C28" s="346">
        <v>8045.6618635329596</v>
      </c>
      <c r="D28" s="346">
        <v>12621.313311314385</v>
      </c>
      <c r="E28" s="346">
        <v>13728.113853588708</v>
      </c>
      <c r="F28" s="346">
        <v>11807.58066810661</v>
      </c>
      <c r="G28" s="346">
        <v>13424.073010836937</v>
      </c>
      <c r="H28" s="346">
        <v>21119.37354117004</v>
      </c>
      <c r="I28" s="346">
        <v>21701.800176637251</v>
      </c>
      <c r="J28" s="346">
        <v>17650.172567393598</v>
      </c>
      <c r="K28" s="346">
        <v>19487.936241288862</v>
      </c>
      <c r="L28" s="346">
        <v>21530.920684028581</v>
      </c>
      <c r="M28" s="916">
        <v>26726.504351750147</v>
      </c>
      <c r="N28" s="343">
        <v>16393.911159672709</v>
      </c>
    </row>
    <row r="29" spans="1:14" ht="12.95" customHeight="1">
      <c r="A29" s="343" t="s">
        <v>595</v>
      </c>
      <c r="B29" s="344">
        <v>5587.1615635362332</v>
      </c>
      <c r="C29" s="346">
        <v>6300.7127080949713</v>
      </c>
      <c r="D29" s="346">
        <v>9194.4553642703158</v>
      </c>
      <c r="E29" s="346">
        <v>7524.2211511228352</v>
      </c>
      <c r="F29" s="346">
        <v>3380.1813848970164</v>
      </c>
      <c r="G29" s="346">
        <v>3083.4653580454137</v>
      </c>
      <c r="H29" s="346">
        <v>5759.8366657427041</v>
      </c>
      <c r="I29" s="346">
        <v>5532.1658916864762</v>
      </c>
      <c r="J29" s="346">
        <v>4019.4134901941261</v>
      </c>
      <c r="K29" s="346">
        <v>6239.3982111008563</v>
      </c>
      <c r="L29" s="346">
        <v>9703.2905183190323</v>
      </c>
      <c r="M29" s="916">
        <v>10659.307195420546</v>
      </c>
      <c r="N29" s="343">
        <v>6455.0296350777817</v>
      </c>
    </row>
    <row r="30" spans="1:14" ht="12.95" customHeight="1">
      <c r="A30" s="343" t="s">
        <v>1137</v>
      </c>
      <c r="B30" s="344">
        <v>5493.534138211794</v>
      </c>
      <c r="C30" s="346">
        <v>6232.3958283824768</v>
      </c>
      <c r="D30" s="346">
        <v>9164.3292494232719</v>
      </c>
      <c r="E30" s="346">
        <v>7340.1103640474812</v>
      </c>
      <c r="F30" s="346">
        <v>3345.9798483695863</v>
      </c>
      <c r="G30" s="346">
        <v>3015.8831528615901</v>
      </c>
      <c r="H30" s="346">
        <v>5695.7684685308814</v>
      </c>
      <c r="I30" s="346">
        <v>5415.4271362427107</v>
      </c>
      <c r="J30" s="346">
        <v>3974.1321154337338</v>
      </c>
      <c r="K30" s="346">
        <v>6129.7692209626721</v>
      </c>
      <c r="L30" s="346">
        <v>9575.3216000115499</v>
      </c>
      <c r="M30" s="916">
        <v>10508.719578511264</v>
      </c>
      <c r="N30" s="343">
        <v>6363.6088609183171</v>
      </c>
    </row>
    <row r="31" spans="1:14" ht="12.95" customHeight="1">
      <c r="A31" s="343" t="s">
        <v>1138</v>
      </c>
      <c r="B31" s="344">
        <v>68.955547040670325</v>
      </c>
      <c r="C31" s="346">
        <v>17.338601994132461</v>
      </c>
      <c r="D31" s="346">
        <v>10.980977563567647</v>
      </c>
      <c r="E31" s="346">
        <v>20.795083022267995</v>
      </c>
      <c r="F31" s="346">
        <v>13.459277507771292</v>
      </c>
      <c r="G31" s="346">
        <v>18.862876222978386</v>
      </c>
      <c r="H31" s="346">
        <v>25.098999769586687</v>
      </c>
      <c r="I31" s="346">
        <v>106.50811753450586</v>
      </c>
      <c r="J31" s="346">
        <v>15.569805388763577</v>
      </c>
      <c r="K31" s="346">
        <v>48.67114813727752</v>
      </c>
      <c r="L31" s="346">
        <v>54.177208316513124</v>
      </c>
      <c r="M31" s="916">
        <v>61.383659098257517</v>
      </c>
      <c r="N31" s="343">
        <v>38.8759342748655</v>
      </c>
    </row>
    <row r="32" spans="1:14" ht="12.95" customHeight="1">
      <c r="A32" s="343" t="s">
        <v>1139</v>
      </c>
      <c r="B32" s="344">
        <v>24.671878283765849</v>
      </c>
      <c r="C32" s="346">
        <v>50.978277718367274</v>
      </c>
      <c r="D32" s="346">
        <v>19.145137283475577</v>
      </c>
      <c r="E32" s="346">
        <v>163.31570405310629</v>
      </c>
      <c r="F32" s="346">
        <v>20.742259019659766</v>
      </c>
      <c r="G32" s="346">
        <v>48.719328960841217</v>
      </c>
      <c r="H32" s="346">
        <v>38.96919744222226</v>
      </c>
      <c r="I32" s="346">
        <v>10.230637909246047</v>
      </c>
      <c r="J32" s="346">
        <v>29.711569371628013</v>
      </c>
      <c r="K32" s="346">
        <v>60.957842000904755</v>
      </c>
      <c r="L32" s="346">
        <v>73.791709990986689</v>
      </c>
      <c r="M32" s="916">
        <v>89.203957811015172</v>
      </c>
      <c r="N32" s="343">
        <v>52.544839884609623</v>
      </c>
    </row>
    <row r="33" spans="1:14" ht="12.95" customHeight="1">
      <c r="A33" s="343" t="s">
        <v>599</v>
      </c>
      <c r="B33" s="344">
        <v>1882.5029783652672</v>
      </c>
      <c r="C33" s="346">
        <v>1090.4460992445966</v>
      </c>
      <c r="D33" s="346">
        <v>1309.3225187680039</v>
      </c>
      <c r="E33" s="346">
        <v>1051.8751414386647</v>
      </c>
      <c r="F33" s="346">
        <v>409.9946409383025</v>
      </c>
      <c r="G33" s="346">
        <v>694.90337292897482</v>
      </c>
      <c r="H33" s="346">
        <v>1129.8961111041901</v>
      </c>
      <c r="I33" s="346">
        <v>966.33790255013309</v>
      </c>
      <c r="J33" s="346">
        <v>415.72914643474525</v>
      </c>
      <c r="K33" s="346">
        <v>453.22903307438304</v>
      </c>
      <c r="L33" s="346">
        <v>950.65515655161823</v>
      </c>
      <c r="M33" s="916">
        <v>2000.2184243422737</v>
      </c>
      <c r="N33" s="343">
        <v>1037.928114753214</v>
      </c>
    </row>
    <row r="34" spans="1:14" ht="12.95" customHeight="1">
      <c r="A34" s="343" t="s">
        <v>216</v>
      </c>
      <c r="B34" s="344">
        <v>1956.180318476092</v>
      </c>
      <c r="C34" s="346">
        <v>1798.2317115687952</v>
      </c>
      <c r="D34" s="346">
        <v>2997.9333626365656</v>
      </c>
      <c r="E34" s="346">
        <v>2199.7412387417062</v>
      </c>
      <c r="F34" s="346">
        <v>950.99745062413569</v>
      </c>
      <c r="G34" s="346">
        <v>1132.9726758292686</v>
      </c>
      <c r="H34" s="346">
        <v>1502.7544898072633</v>
      </c>
      <c r="I34" s="346">
        <v>1696.4577605974605</v>
      </c>
      <c r="J34" s="346">
        <v>1118.9069755729122</v>
      </c>
      <c r="K34" s="346">
        <v>1963.2828696891995</v>
      </c>
      <c r="L34" s="346">
        <v>2969.5531624717855</v>
      </c>
      <c r="M34" s="916">
        <v>4337.9822826669852</v>
      </c>
      <c r="N34" s="343">
        <v>2066.3551782358682</v>
      </c>
    </row>
    <row r="35" spans="1:14" ht="12.95" customHeight="1">
      <c r="A35" s="343" t="s">
        <v>1140</v>
      </c>
      <c r="B35" s="344">
        <v>245.47580163603155</v>
      </c>
      <c r="C35" s="346">
        <v>239.83800962280961</v>
      </c>
      <c r="D35" s="346">
        <v>434.35536422325595</v>
      </c>
      <c r="E35" s="346">
        <v>347.34490165841186</v>
      </c>
      <c r="F35" s="346">
        <v>263.27429070589221</v>
      </c>
      <c r="G35" s="346">
        <v>382.66956395955924</v>
      </c>
      <c r="H35" s="346">
        <v>408.38560005765316</v>
      </c>
      <c r="I35" s="346">
        <v>254.9142817734492</v>
      </c>
      <c r="J35" s="346">
        <v>229.22732917156597</v>
      </c>
      <c r="K35" s="346">
        <v>943.95880576678769</v>
      </c>
      <c r="L35" s="346">
        <v>664.75411281215486</v>
      </c>
      <c r="M35" s="916">
        <v>892.57384179824828</v>
      </c>
      <c r="N35" s="343">
        <v>445.62920746502988</v>
      </c>
    </row>
    <row r="36" spans="1:14" ht="12.95" customHeight="1">
      <c r="A36" s="343" t="s">
        <v>1141</v>
      </c>
      <c r="B36" s="344">
        <v>1710.7045168400628</v>
      </c>
      <c r="C36" s="346">
        <v>1558.3937019459829</v>
      </c>
      <c r="D36" s="346">
        <v>2563.5779984133101</v>
      </c>
      <c r="E36" s="346">
        <v>1852.3963370832969</v>
      </c>
      <c r="F36" s="346">
        <v>687.72315991824371</v>
      </c>
      <c r="G36" s="346">
        <v>750.30311186971039</v>
      </c>
      <c r="H36" s="346">
        <v>1094.3688897496074</v>
      </c>
      <c r="I36" s="346">
        <v>1441.5434788240113</v>
      </c>
      <c r="J36" s="346">
        <v>889.67964640134608</v>
      </c>
      <c r="K36" s="346">
        <v>1019.3240639224178</v>
      </c>
      <c r="L36" s="346">
        <v>2304.7990496596376</v>
      </c>
      <c r="M36" s="916">
        <v>3445.4084408687509</v>
      </c>
      <c r="N36" s="343">
        <v>1620.7259707708206</v>
      </c>
    </row>
    <row r="37" spans="1:14" ht="12.95" customHeight="1">
      <c r="A37" s="651" t="s">
        <v>700</v>
      </c>
      <c r="B37" s="648">
        <v>16997.52911309732</v>
      </c>
      <c r="C37" s="649">
        <v>17850.589967528325</v>
      </c>
      <c r="D37" s="649">
        <v>26123.024556988847</v>
      </c>
      <c r="E37" s="649">
        <v>24503.951384892513</v>
      </c>
      <c r="F37" s="649">
        <v>16548.754144566141</v>
      </c>
      <c r="G37" s="649">
        <v>18335.414417640572</v>
      </c>
      <c r="H37" s="649">
        <v>29511.860807824411</v>
      </c>
      <c r="I37" s="649">
        <v>29896.761731472114</v>
      </c>
      <c r="J37" s="649">
        <v>23204.222179594977</v>
      </c>
      <c r="K37" s="649">
        <v>28143.846355152433</v>
      </c>
      <c r="L37" s="649">
        <v>35154.419521371179</v>
      </c>
      <c r="M37" s="650">
        <v>43724.012254179048</v>
      </c>
      <c r="N37" s="651">
        <v>25953.224087739236</v>
      </c>
    </row>
    <row r="39" spans="1:14">
      <c r="B39" s="917"/>
      <c r="C39" s="114"/>
      <c r="D39" s="918"/>
      <c r="E39" s="114"/>
      <c r="F39" s="1228"/>
      <c r="G39" s="918"/>
      <c r="H39" s="114"/>
      <c r="I39" s="114"/>
      <c r="J39" s="919"/>
      <c r="L39" s="1229"/>
    </row>
    <row r="41" spans="1:14" ht="11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1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1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1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1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1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1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="1" customFormat="1" ht="11.25"/>
    <row r="50" s="1" customFormat="1" ht="11.25"/>
    <row r="51" s="1" customFormat="1" ht="11.25"/>
    <row r="52" s="1" customFormat="1" ht="11.25"/>
    <row r="53" s="1" customFormat="1" ht="11.25"/>
    <row r="54" s="1" customFormat="1" ht="11.25"/>
    <row r="55" s="1" customFormat="1" ht="11.25"/>
    <row r="56" s="1" customFormat="1" ht="13.5" customHeight="1"/>
    <row r="57" s="1" customFormat="1" ht="11.25"/>
    <row r="58" s="1" customFormat="1" ht="11.25"/>
    <row r="59" s="1" customFormat="1" ht="11.25"/>
    <row r="60" s="1" customFormat="1" ht="11.25"/>
    <row r="61" s="1" customFormat="1" ht="11.25"/>
    <row r="62" s="1" customFormat="1" ht="11.25"/>
    <row r="63" s="1" customFormat="1" ht="11.25"/>
    <row r="64" s="1" customFormat="1" ht="11.25"/>
    <row r="65" s="1" customFormat="1" ht="11.25"/>
    <row r="66" s="1" customFormat="1" ht="11.25"/>
    <row r="67" s="1" customFormat="1" ht="13.5" customHeight="1"/>
    <row r="68" s="1" customFormat="1" ht="11.25"/>
    <row r="69" s="1" customFormat="1" ht="11.25"/>
    <row r="70" s="1" customFormat="1" ht="11.25"/>
    <row r="71" s="1" customFormat="1" ht="11.25"/>
    <row r="72" s="1" customFormat="1" ht="11.25"/>
    <row r="73" s="1" customFormat="1" ht="11.25"/>
    <row r="74" s="1" customFormat="1" ht="11.25"/>
    <row r="75" s="1" customFormat="1" ht="11.25"/>
    <row r="76" s="1" customFormat="1" ht="11.25"/>
    <row r="77" s="1" customFormat="1" ht="11.25"/>
    <row r="78" s="1" customFormat="1" ht="11.25"/>
  </sheetData>
  <sheetProtection formatCells="0" formatColumns="0" formatRows="0" insertColumns="0" insertRows="0" insertHyperlinks="0" deleteColumns="0" deleteRows="0" sort="0" autoFilter="0" pivotTables="0"/>
  <mergeCells count="2">
    <mergeCell ref="A1:N1"/>
    <mergeCell ref="A2:N2"/>
  </mergeCells>
  <phoneticPr fontId="31" type="noConversion"/>
  <printOptions horizontalCentered="1"/>
  <pageMargins left="0.25" right="0.25" top="0.25" bottom="0.5" header="0.3" footer="0.3"/>
  <pageSetup scale="80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63"/>
  <dimension ref="A1:N137"/>
  <sheetViews>
    <sheetView showGridLines="0" workbookViewId="0">
      <selection activeCell="F63" sqref="F63"/>
    </sheetView>
  </sheetViews>
  <sheetFormatPr defaultColWidth="9.140625" defaultRowHeight="12"/>
  <cols>
    <col min="1" max="1" width="44" style="109" customWidth="1"/>
    <col min="2" max="3" width="11" style="109" customWidth="1"/>
    <col min="4" max="11" width="11" style="220" customWidth="1"/>
    <col min="12" max="16384" width="9.140625" style="109"/>
  </cols>
  <sheetData>
    <row r="1" spans="1:14" s="1295" customFormat="1" ht="15.75">
      <c r="A1" s="1460" t="s">
        <v>1046</v>
      </c>
      <c r="B1" s="1460"/>
      <c r="C1" s="1460"/>
      <c r="D1" s="1460"/>
      <c r="E1" s="1460"/>
      <c r="F1" s="1460"/>
      <c r="G1" s="1460"/>
      <c r="H1" s="1460"/>
      <c r="I1" s="1460"/>
      <c r="J1" s="1460"/>
      <c r="K1" s="1460"/>
      <c r="L1" s="12"/>
      <c r="M1" s="12"/>
      <c r="N1" s="12"/>
    </row>
    <row r="2" spans="1:14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K2" s="1460"/>
      <c r="L2" s="164"/>
      <c r="M2" s="164"/>
      <c r="N2" s="506"/>
    </row>
    <row r="3" spans="1:14">
      <c r="A3" s="13"/>
      <c r="B3" s="115"/>
      <c r="C3" s="13"/>
      <c r="D3" s="920"/>
      <c r="E3" s="920"/>
      <c r="F3" s="920"/>
      <c r="G3" s="920"/>
      <c r="H3" s="920"/>
      <c r="I3" s="920"/>
      <c r="J3" s="920"/>
      <c r="K3" s="920"/>
      <c r="L3" s="164"/>
      <c r="M3" s="164"/>
      <c r="N3" s="164"/>
    </row>
    <row r="4" spans="1:14" s="116" customFormat="1" ht="24">
      <c r="A4" s="384" t="s">
        <v>701</v>
      </c>
      <c r="B4" s="385" t="s">
        <v>166</v>
      </c>
      <c r="C4" s="385" t="s">
        <v>683</v>
      </c>
      <c r="D4" s="385" t="s">
        <v>685</v>
      </c>
      <c r="E4" s="385" t="s">
        <v>687</v>
      </c>
      <c r="F4" s="385" t="s">
        <v>702</v>
      </c>
      <c r="G4" s="385" t="s">
        <v>690</v>
      </c>
      <c r="H4" s="385" t="s">
        <v>684</v>
      </c>
      <c r="I4" s="385" t="s">
        <v>691</v>
      </c>
      <c r="J4" s="385" t="s">
        <v>692</v>
      </c>
      <c r="K4" s="386" t="s">
        <v>694</v>
      </c>
      <c r="L4" s="472"/>
      <c r="M4" s="472"/>
      <c r="N4" s="472"/>
    </row>
    <row r="5" spans="1:14" ht="12.95" customHeight="1">
      <c r="A5" s="387" t="s">
        <v>523</v>
      </c>
      <c r="B5" s="652">
        <v>52100.835528875228</v>
      </c>
      <c r="C5" s="652">
        <v>25982.318572145974</v>
      </c>
      <c r="D5" s="652">
        <v>13958.819383412872</v>
      </c>
      <c r="E5" s="652">
        <v>13431.84545619356</v>
      </c>
      <c r="F5" s="652">
        <v>630.76180990749231</v>
      </c>
      <c r="G5" s="652">
        <v>278.30109258611424</v>
      </c>
      <c r="H5" s="652">
        <v>4608.096125972349</v>
      </c>
      <c r="I5" s="652">
        <v>12947.258483469839</v>
      </c>
      <c r="J5" s="652">
        <v>2778.2633812763306</v>
      </c>
      <c r="K5" s="921">
        <v>11958.401718796546</v>
      </c>
      <c r="L5" s="467"/>
      <c r="M5" s="164"/>
      <c r="N5" s="164"/>
    </row>
    <row r="6" spans="1:14" ht="12.95" customHeight="1">
      <c r="A6" s="387" t="s">
        <v>529</v>
      </c>
      <c r="B6" s="652">
        <v>69627.984733060846</v>
      </c>
      <c r="C6" s="652">
        <v>43472.002564551141</v>
      </c>
      <c r="D6" s="652">
        <v>22330.930221392126</v>
      </c>
      <c r="E6" s="652">
        <v>21880.30468148756</v>
      </c>
      <c r="F6" s="652">
        <v>356.6072331239053</v>
      </c>
      <c r="G6" s="652">
        <v>707.59166359493167</v>
      </c>
      <c r="H6" s="652">
        <v>9864.3314781465251</v>
      </c>
      <c r="I6" s="652">
        <v>14146.949980185387</v>
      </c>
      <c r="J6" s="652">
        <v>4743.4064195503188</v>
      </c>
      <c r="K6" s="921">
        <v>12109.611860241383</v>
      </c>
      <c r="L6" s="164"/>
      <c r="M6" s="164"/>
      <c r="N6" s="1155"/>
    </row>
    <row r="7" spans="1:14" ht="12.95" customHeight="1">
      <c r="A7" s="387" t="s">
        <v>533</v>
      </c>
      <c r="B7" s="652">
        <v>66349.230056211833</v>
      </c>
      <c r="C7" s="652">
        <v>33666.098427851015</v>
      </c>
      <c r="D7" s="652">
        <v>23391.868172194103</v>
      </c>
      <c r="E7" s="652">
        <v>23099.227407116257</v>
      </c>
      <c r="F7" s="652">
        <v>248.54590611139713</v>
      </c>
      <c r="G7" s="652">
        <v>494.53488816997429</v>
      </c>
      <c r="H7" s="652">
        <v>11219.8386939137</v>
      </c>
      <c r="I7" s="652">
        <v>12378.93663878808</v>
      </c>
      <c r="J7" s="652">
        <v>4096.9456757513899</v>
      </c>
      <c r="K7" s="921">
        <v>10671.55535518756</v>
      </c>
      <c r="L7" s="164"/>
      <c r="M7" s="164"/>
      <c r="N7" s="164"/>
    </row>
    <row r="8" spans="1:14" ht="12.95" customHeight="1">
      <c r="A8" s="387" t="s">
        <v>703</v>
      </c>
      <c r="B8" s="652">
        <v>22784.98201396938</v>
      </c>
      <c r="C8" s="652">
        <v>11885.840159301373</v>
      </c>
      <c r="D8" s="652">
        <v>6728.3630663486092</v>
      </c>
      <c r="E8" s="652">
        <v>6626.6263846845604</v>
      </c>
      <c r="F8" s="652">
        <v>79.609528876503418</v>
      </c>
      <c r="G8" s="652">
        <v>137.82207294803035</v>
      </c>
      <c r="H8" s="652">
        <v>2879.3543165690267</v>
      </c>
      <c r="I8" s="652">
        <v>3451.1944241407105</v>
      </c>
      <c r="J8" s="652">
        <v>1113.1485397254751</v>
      </c>
      <c r="K8" s="921">
        <v>2871.6515142307831</v>
      </c>
      <c r="L8" s="164"/>
      <c r="M8" s="164"/>
      <c r="N8" s="164"/>
    </row>
    <row r="9" spans="1:14" ht="12.95" customHeight="1">
      <c r="A9" s="387" t="s">
        <v>547</v>
      </c>
      <c r="B9" s="652">
        <v>32185.103888404301</v>
      </c>
      <c r="C9" s="652">
        <v>20851.134879294699</v>
      </c>
      <c r="D9" s="652">
        <v>10149.848262462274</v>
      </c>
      <c r="E9" s="652">
        <v>10000.777137526662</v>
      </c>
      <c r="F9" s="652">
        <v>127.86236866844514</v>
      </c>
      <c r="G9" s="652">
        <v>317.87800593568113</v>
      </c>
      <c r="H9" s="652">
        <v>4980.118047773537</v>
      </c>
      <c r="I9" s="652">
        <v>6499.7276808245342</v>
      </c>
      <c r="J9" s="652">
        <v>2439.5093954274294</v>
      </c>
      <c r="K9" s="921">
        <v>5560.6770603004634</v>
      </c>
      <c r="L9" s="164"/>
      <c r="M9" s="164"/>
      <c r="N9" s="164"/>
    </row>
    <row r="10" spans="1:14" ht="12.95" customHeight="1">
      <c r="A10" s="387" t="s">
        <v>560</v>
      </c>
      <c r="B10" s="652">
        <v>15913.838028870727</v>
      </c>
      <c r="C10" s="652">
        <v>4718.3206630004333</v>
      </c>
      <c r="D10" s="652">
        <v>5933.5219423846966</v>
      </c>
      <c r="E10" s="652">
        <v>5835.4939031711483</v>
      </c>
      <c r="F10" s="652">
        <v>79.698211592548475</v>
      </c>
      <c r="G10" s="652">
        <v>87.27485485144615</v>
      </c>
      <c r="H10" s="652">
        <v>2815.3863928399974</v>
      </c>
      <c r="I10" s="652">
        <v>3770.1680148226014</v>
      </c>
      <c r="J10" s="652">
        <v>940.31091328351317</v>
      </c>
      <c r="K10" s="921">
        <v>3434.3330112557874</v>
      </c>
      <c r="L10" s="164"/>
      <c r="M10" s="164"/>
      <c r="N10" s="164"/>
    </row>
    <row r="11" spans="1:14" ht="12.95" customHeight="1">
      <c r="A11" s="387" t="s">
        <v>531</v>
      </c>
      <c r="B11" s="652">
        <v>42326.349510466585</v>
      </c>
      <c r="C11" s="652">
        <v>15345.894972843633</v>
      </c>
      <c r="D11" s="652">
        <v>14972.283337442273</v>
      </c>
      <c r="E11" s="652">
        <v>14756.568755124013</v>
      </c>
      <c r="F11" s="652">
        <v>163.67274344427079</v>
      </c>
      <c r="G11" s="652">
        <v>258.55131537248968</v>
      </c>
      <c r="H11" s="652">
        <v>8678.2701556188149</v>
      </c>
      <c r="I11" s="652">
        <v>8184.9400874495414</v>
      </c>
      <c r="J11" s="652">
        <v>2163.9668635681396</v>
      </c>
      <c r="K11" s="921">
        <v>7366.9004793923177</v>
      </c>
      <c r="L11" s="164"/>
      <c r="M11" s="164"/>
      <c r="N11" s="164"/>
    </row>
    <row r="12" spans="1:14" ht="12.95" customHeight="1">
      <c r="A12" s="387" t="s">
        <v>527</v>
      </c>
      <c r="B12" s="652">
        <v>66330.812199884953</v>
      </c>
      <c r="C12" s="652">
        <v>38762.888101809644</v>
      </c>
      <c r="D12" s="652">
        <v>24819.009258347356</v>
      </c>
      <c r="E12" s="652">
        <v>24393.477008746275</v>
      </c>
      <c r="F12" s="652">
        <v>272.70489710365314</v>
      </c>
      <c r="G12" s="652">
        <v>724.66639243932946</v>
      </c>
      <c r="H12" s="652">
        <v>12340.706647042247</v>
      </c>
      <c r="I12" s="652">
        <v>15486.855256049397</v>
      </c>
      <c r="J12" s="652">
        <v>5483.6057293631475</v>
      </c>
      <c r="K12" s="921">
        <v>13069.965997808838</v>
      </c>
      <c r="L12" s="164"/>
      <c r="M12" s="164"/>
      <c r="N12" s="164"/>
    </row>
    <row r="13" spans="1:14" ht="12.95" customHeight="1">
      <c r="A13" s="387" t="s">
        <v>546</v>
      </c>
      <c r="B13" s="652">
        <v>22780.080523587338</v>
      </c>
      <c r="C13" s="652">
        <v>10472.483113096136</v>
      </c>
      <c r="D13" s="652">
        <v>6595.2979934166806</v>
      </c>
      <c r="E13" s="652">
        <v>6478.4363375255698</v>
      </c>
      <c r="F13" s="652">
        <v>96.288694820011415</v>
      </c>
      <c r="G13" s="652">
        <v>141.8538223219912</v>
      </c>
      <c r="H13" s="652">
        <v>3454.0331578244177</v>
      </c>
      <c r="I13" s="652">
        <v>4484.5221411166458</v>
      </c>
      <c r="J13" s="652">
        <v>1172.2745787861984</v>
      </c>
      <c r="K13" s="921">
        <v>4036.3951273486987</v>
      </c>
      <c r="L13" s="164"/>
      <c r="M13" s="164"/>
      <c r="N13" s="164"/>
    </row>
    <row r="14" spans="1:14" ht="12.95" customHeight="1">
      <c r="A14" s="388" t="s">
        <v>704</v>
      </c>
      <c r="B14" s="652">
        <v>23346.051163647964</v>
      </c>
      <c r="C14" s="652">
        <v>13375.596864291956</v>
      </c>
      <c r="D14" s="652">
        <v>8682.1121820645349</v>
      </c>
      <c r="E14" s="652">
        <v>8579.6583317161585</v>
      </c>
      <c r="F14" s="652">
        <v>118.2344468522348</v>
      </c>
      <c r="G14" s="652">
        <v>209.67803502264871</v>
      </c>
      <c r="H14" s="652">
        <v>3753.9024492121416</v>
      </c>
      <c r="I14" s="652">
        <v>5316.2085665035283</v>
      </c>
      <c r="J14" s="652">
        <v>1870.4862283829436</v>
      </c>
      <c r="K14" s="921">
        <v>4527.9805556205019</v>
      </c>
      <c r="L14" s="164"/>
      <c r="M14" s="164"/>
      <c r="N14" s="164"/>
    </row>
    <row r="15" spans="1:14" ht="12.95" customHeight="1">
      <c r="A15" s="389" t="s">
        <v>517</v>
      </c>
      <c r="B15" s="653">
        <v>151118.15564348499</v>
      </c>
      <c r="C15" s="653">
        <v>75094.117913420312</v>
      </c>
      <c r="D15" s="653">
        <v>61832.119061382458</v>
      </c>
      <c r="E15" s="653">
        <v>60893.604595898309</v>
      </c>
      <c r="F15" s="653">
        <v>686.94089069551762</v>
      </c>
      <c r="G15" s="653">
        <v>1555.1973257462671</v>
      </c>
      <c r="H15" s="653">
        <v>23153.089772998312</v>
      </c>
      <c r="I15" s="653">
        <v>30216.768909370923</v>
      </c>
      <c r="J15" s="653">
        <v>8732.3545993261923</v>
      </c>
      <c r="K15" s="654">
        <v>26628.612485884387</v>
      </c>
      <c r="L15" s="164"/>
      <c r="M15" s="164"/>
      <c r="N15" s="164"/>
    </row>
    <row r="16" spans="1:14" ht="12.95" customHeight="1">
      <c r="A16" s="387" t="s">
        <v>563</v>
      </c>
      <c r="B16" s="652">
        <v>21781.721015963962</v>
      </c>
      <c r="C16" s="652">
        <v>11603.95118506656</v>
      </c>
      <c r="D16" s="652">
        <v>8828.9801111854904</v>
      </c>
      <c r="E16" s="652">
        <v>8706.056712026164</v>
      </c>
      <c r="F16" s="652">
        <v>157.89195085543784</v>
      </c>
      <c r="G16" s="652">
        <v>208.59222452963394</v>
      </c>
      <c r="H16" s="652">
        <v>4011.1982769371361</v>
      </c>
      <c r="I16" s="652">
        <v>5212.8169568733147</v>
      </c>
      <c r="J16" s="652">
        <v>1743.5679600382039</v>
      </c>
      <c r="K16" s="921">
        <v>4524.2051428870827</v>
      </c>
      <c r="L16" s="164"/>
      <c r="M16" s="164"/>
      <c r="N16" s="164"/>
    </row>
    <row r="17" spans="1:11" ht="12.95" customHeight="1">
      <c r="A17" s="387" t="s">
        <v>705</v>
      </c>
      <c r="B17" s="652">
        <v>18221.004856184139</v>
      </c>
      <c r="C17" s="652">
        <v>9767.0185850542821</v>
      </c>
      <c r="D17" s="652">
        <v>7494.30078453226</v>
      </c>
      <c r="E17" s="652">
        <v>7402.9187192524987</v>
      </c>
      <c r="F17" s="652">
        <v>80.213444025894617</v>
      </c>
      <c r="G17" s="652">
        <v>169.80973722215535</v>
      </c>
      <c r="H17" s="652">
        <v>3214.5266018829088</v>
      </c>
      <c r="I17" s="652">
        <v>4205.6698655591708</v>
      </c>
      <c r="J17" s="652">
        <v>1508.809044192491</v>
      </c>
      <c r="K17" s="921">
        <v>3569.3727676320655</v>
      </c>
    </row>
    <row r="18" spans="1:11" ht="12.95" customHeight="1">
      <c r="A18" s="387" t="s">
        <v>552</v>
      </c>
      <c r="B18" s="652">
        <v>26890.54958253411</v>
      </c>
      <c r="C18" s="652">
        <v>13766.534584001745</v>
      </c>
      <c r="D18" s="652">
        <v>8026.3991898917238</v>
      </c>
      <c r="E18" s="652">
        <v>7860.3294882928276</v>
      </c>
      <c r="F18" s="652">
        <v>154.11175048259383</v>
      </c>
      <c r="G18" s="652">
        <v>179.12704834085667</v>
      </c>
      <c r="H18" s="652">
        <v>4482.7367161466327</v>
      </c>
      <c r="I18" s="652">
        <v>5129.7687873508175</v>
      </c>
      <c r="J18" s="652">
        <v>1662.4824212053479</v>
      </c>
      <c r="K18" s="921">
        <v>4429.6153900248382</v>
      </c>
    </row>
    <row r="19" spans="1:11" ht="12.95" customHeight="1">
      <c r="A19" s="387" t="s">
        <v>518</v>
      </c>
      <c r="B19" s="652">
        <v>146884.62366488806</v>
      </c>
      <c r="C19" s="652">
        <v>76620.386533106197</v>
      </c>
      <c r="D19" s="652">
        <v>54575.588399221124</v>
      </c>
      <c r="E19" s="652">
        <v>53697.33249535034</v>
      </c>
      <c r="F19" s="652">
        <v>702.63151461076075</v>
      </c>
      <c r="G19" s="652">
        <v>1439.9684948334175</v>
      </c>
      <c r="H19" s="652">
        <v>21440.840731664957</v>
      </c>
      <c r="I19" s="652">
        <v>25804.338274220285</v>
      </c>
      <c r="J19" s="652">
        <v>7608.461184998624</v>
      </c>
      <c r="K19" s="921">
        <v>22680.153426127927</v>
      </c>
    </row>
    <row r="20" spans="1:11" ht="12.95" customHeight="1">
      <c r="A20" s="387" t="s">
        <v>519</v>
      </c>
      <c r="B20" s="652">
        <v>146578.13657220564</v>
      </c>
      <c r="C20" s="652">
        <v>56061.670237821585</v>
      </c>
      <c r="D20" s="652">
        <v>53076.025272452694</v>
      </c>
      <c r="E20" s="652">
        <v>52281.720956740231</v>
      </c>
      <c r="F20" s="652">
        <v>698.2035159116283</v>
      </c>
      <c r="G20" s="652">
        <v>1011.981429244262</v>
      </c>
      <c r="H20" s="652">
        <v>29616.234141660389</v>
      </c>
      <c r="I20" s="652">
        <v>31752.167376398669</v>
      </c>
      <c r="J20" s="652">
        <v>9193.2963830274421</v>
      </c>
      <c r="K20" s="921">
        <v>27959.920162484061</v>
      </c>
    </row>
    <row r="21" spans="1:11" ht="12.95" customHeight="1">
      <c r="A21" s="387" t="s">
        <v>535</v>
      </c>
      <c r="B21" s="652">
        <v>44266.573585530758</v>
      </c>
      <c r="C21" s="652">
        <v>23283.438845438704</v>
      </c>
      <c r="D21" s="652">
        <v>18357.222166946052</v>
      </c>
      <c r="E21" s="652">
        <v>18065.035162242468</v>
      </c>
      <c r="F21" s="652">
        <v>195.74306051436096</v>
      </c>
      <c r="G21" s="652">
        <v>408.22498105183536</v>
      </c>
      <c r="H21" s="652">
        <v>8049.7630105533317</v>
      </c>
      <c r="I21" s="652">
        <v>9116.6619170484519</v>
      </c>
      <c r="J21" s="652">
        <v>2858.9413494829105</v>
      </c>
      <c r="K21" s="921">
        <v>7968.645687723917</v>
      </c>
    </row>
    <row r="22" spans="1:11" ht="12.95" customHeight="1">
      <c r="A22" s="387" t="s">
        <v>557</v>
      </c>
      <c r="B22" s="652">
        <v>19799.272622039141</v>
      </c>
      <c r="C22" s="652">
        <v>6345.3865293494064</v>
      </c>
      <c r="D22" s="652">
        <v>7055.3045993813112</v>
      </c>
      <c r="E22" s="652">
        <v>6894.9689200988714</v>
      </c>
      <c r="F22" s="652">
        <v>139.69644931987452</v>
      </c>
      <c r="G22" s="652">
        <v>145.25648436531023</v>
      </c>
      <c r="H22" s="652">
        <v>3628.9561364673473</v>
      </c>
      <c r="I22" s="652">
        <v>4839.8224242519145</v>
      </c>
      <c r="J22" s="652">
        <v>1298.3678018650239</v>
      </c>
      <c r="K22" s="921">
        <v>4337.3729300337227</v>
      </c>
    </row>
    <row r="23" spans="1:11" ht="12.95" customHeight="1">
      <c r="A23" s="387" t="s">
        <v>553</v>
      </c>
      <c r="B23" s="652">
        <v>32228.832621143472</v>
      </c>
      <c r="C23" s="652">
        <v>15412.8728803127</v>
      </c>
      <c r="D23" s="652">
        <v>10861.886080150665</v>
      </c>
      <c r="E23" s="652">
        <v>10707.438224531734</v>
      </c>
      <c r="F23" s="652">
        <v>127.01713008604192</v>
      </c>
      <c r="G23" s="652">
        <v>219.26714257312761</v>
      </c>
      <c r="H23" s="652">
        <v>4165.1055866143852</v>
      </c>
      <c r="I23" s="652">
        <v>4960.3480691482728</v>
      </c>
      <c r="J23" s="652">
        <v>1447.5789155727198</v>
      </c>
      <c r="K23" s="921">
        <v>4323.0223773148227</v>
      </c>
    </row>
    <row r="24" spans="1:11" ht="12.95" customHeight="1">
      <c r="A24" s="388" t="s">
        <v>526</v>
      </c>
      <c r="B24" s="655">
        <v>102723.47633744539</v>
      </c>
      <c r="C24" s="655">
        <v>60664.234191041673</v>
      </c>
      <c r="D24" s="655">
        <v>33662.727741239818</v>
      </c>
      <c r="E24" s="655">
        <v>33080.037882362558</v>
      </c>
      <c r="F24" s="655">
        <v>487.35509162679062</v>
      </c>
      <c r="G24" s="655">
        <v>906.61943381750996</v>
      </c>
      <c r="H24" s="655">
        <v>13870.61001946008</v>
      </c>
      <c r="I24" s="655">
        <v>19170.431703757702</v>
      </c>
      <c r="J24" s="655">
        <v>6576.4549293396585</v>
      </c>
      <c r="K24" s="656">
        <v>16247.154097473172</v>
      </c>
    </row>
    <row r="25" spans="1:11" ht="12.95" customHeight="1">
      <c r="A25" s="387" t="s">
        <v>559</v>
      </c>
      <c r="B25" s="652">
        <v>24647.810147041982</v>
      </c>
      <c r="C25" s="652">
        <v>12914.185944663504</v>
      </c>
      <c r="D25" s="652">
        <v>9836.0148616276547</v>
      </c>
      <c r="E25" s="652">
        <v>9641.9584900662794</v>
      </c>
      <c r="F25" s="652">
        <v>148.76697226811041</v>
      </c>
      <c r="G25" s="652">
        <v>268.35408180074376</v>
      </c>
      <c r="H25" s="652">
        <v>4361.5453911764289</v>
      </c>
      <c r="I25" s="652">
        <v>4967.7649694801275</v>
      </c>
      <c r="J25" s="652">
        <v>1685.990169312339</v>
      </c>
      <c r="K25" s="921">
        <v>4241.5616199873966</v>
      </c>
    </row>
    <row r="26" spans="1:11" ht="12.95" customHeight="1">
      <c r="A26" s="387" t="s">
        <v>538</v>
      </c>
      <c r="B26" s="652">
        <v>40014.849973664634</v>
      </c>
      <c r="C26" s="652">
        <v>19303.510158435143</v>
      </c>
      <c r="D26" s="652">
        <v>15076.157985098307</v>
      </c>
      <c r="E26" s="652">
        <v>14860.618909313991</v>
      </c>
      <c r="F26" s="652">
        <v>191.59722633265727</v>
      </c>
      <c r="G26" s="652">
        <v>343.60010155698552</v>
      </c>
      <c r="H26" s="652">
        <v>6930.0420484671849</v>
      </c>
      <c r="I26" s="652">
        <v>7617.6548647823083</v>
      </c>
      <c r="J26" s="652">
        <v>2375.6860681300814</v>
      </c>
      <c r="K26" s="921">
        <v>6690.1207834966735</v>
      </c>
    </row>
    <row r="27" spans="1:11" ht="12.95" customHeight="1">
      <c r="A27" s="387" t="s">
        <v>522</v>
      </c>
      <c r="B27" s="652">
        <v>125332.24438628122</v>
      </c>
      <c r="C27" s="652">
        <v>74212.935682002571</v>
      </c>
      <c r="D27" s="652">
        <v>35864.243407410715</v>
      </c>
      <c r="E27" s="652">
        <v>35202.010338321379</v>
      </c>
      <c r="F27" s="652">
        <v>539.84322024406981</v>
      </c>
      <c r="G27" s="652">
        <v>856.76319174460741</v>
      </c>
      <c r="H27" s="652">
        <v>13886.003236977078</v>
      </c>
      <c r="I27" s="652">
        <v>18176.479915763659</v>
      </c>
      <c r="J27" s="652">
        <v>5909.6184727679356</v>
      </c>
      <c r="K27" s="921">
        <v>15095.173958912606</v>
      </c>
    </row>
    <row r="28" spans="1:11" ht="12.95" customHeight="1">
      <c r="A28" s="387" t="s">
        <v>508</v>
      </c>
      <c r="B28" s="652">
        <v>955186.27166293457</v>
      </c>
      <c r="C28" s="652">
        <v>496588.00150178798</v>
      </c>
      <c r="D28" s="652">
        <v>285988.5891818091</v>
      </c>
      <c r="E28" s="652">
        <v>281309.46533090237</v>
      </c>
      <c r="F28" s="652">
        <v>2927.3160036729987</v>
      </c>
      <c r="G28" s="652">
        <v>5910.9597439396857</v>
      </c>
      <c r="H28" s="652">
        <v>127800.24030452053</v>
      </c>
      <c r="I28" s="652">
        <v>143774.86942534722</v>
      </c>
      <c r="J28" s="652">
        <v>38879.026656351445</v>
      </c>
      <c r="K28" s="921">
        <v>125721.09022992334</v>
      </c>
    </row>
    <row r="29" spans="1:11" ht="12.95" customHeight="1">
      <c r="A29" s="387" t="s">
        <v>540</v>
      </c>
      <c r="B29" s="652">
        <v>41354.177539428085</v>
      </c>
      <c r="C29" s="652">
        <v>26255.496563692501</v>
      </c>
      <c r="D29" s="652">
        <v>14705.188368800673</v>
      </c>
      <c r="E29" s="652">
        <v>14378.808108181474</v>
      </c>
      <c r="F29" s="652">
        <v>271.6979511248054</v>
      </c>
      <c r="G29" s="652">
        <v>607.33307289224331</v>
      </c>
      <c r="H29" s="652">
        <v>6509.1878333998538</v>
      </c>
      <c r="I29" s="652">
        <v>8992.5346039215656</v>
      </c>
      <c r="J29" s="652">
        <v>3131.410454452543</v>
      </c>
      <c r="K29" s="921">
        <v>7765.5076260363712</v>
      </c>
    </row>
    <row r="30" spans="1:11" ht="12.95" customHeight="1">
      <c r="A30" s="387" t="s">
        <v>520</v>
      </c>
      <c r="B30" s="652">
        <v>81213.145289197273</v>
      </c>
      <c r="C30" s="652">
        <v>37018.551103242891</v>
      </c>
      <c r="D30" s="652">
        <v>31906.211490451038</v>
      </c>
      <c r="E30" s="652">
        <v>31452.074169901603</v>
      </c>
      <c r="F30" s="652">
        <v>349.3880441651113</v>
      </c>
      <c r="G30" s="652">
        <v>681.25159774549729</v>
      </c>
      <c r="H30" s="652">
        <v>14609.743590808617</v>
      </c>
      <c r="I30" s="652">
        <v>17544.672731169248</v>
      </c>
      <c r="J30" s="652">
        <v>5190.4530036012238</v>
      </c>
      <c r="K30" s="921">
        <v>15439.704748075428</v>
      </c>
    </row>
    <row r="31" spans="1:11" ht="12.95" customHeight="1">
      <c r="A31" s="387" t="s">
        <v>561</v>
      </c>
      <c r="B31" s="652">
        <v>24129.914831831295</v>
      </c>
      <c r="C31" s="652">
        <v>11491.330806125652</v>
      </c>
      <c r="D31" s="652">
        <v>7963.9949744252226</v>
      </c>
      <c r="E31" s="652">
        <v>7884.4674177880124</v>
      </c>
      <c r="F31" s="652">
        <v>82.203588779001421</v>
      </c>
      <c r="G31" s="652">
        <v>105.42728548789802</v>
      </c>
      <c r="H31" s="652">
        <v>2979.1361325922885</v>
      </c>
      <c r="I31" s="652">
        <v>3433.8471015647901</v>
      </c>
      <c r="J31" s="652">
        <v>862.50158354115717</v>
      </c>
      <c r="K31" s="921">
        <v>3119.2290696377363</v>
      </c>
    </row>
    <row r="32" spans="1:11" ht="12.95" customHeight="1">
      <c r="A32" s="387" t="s">
        <v>516</v>
      </c>
      <c r="B32" s="652">
        <v>194626.83232319297</v>
      </c>
      <c r="C32" s="652">
        <v>120042.97713146244</v>
      </c>
      <c r="D32" s="652">
        <v>75104.262156022058</v>
      </c>
      <c r="E32" s="652">
        <v>73783.004241483839</v>
      </c>
      <c r="F32" s="652">
        <v>935.35393658145586</v>
      </c>
      <c r="G32" s="652">
        <v>2418.1992447621928</v>
      </c>
      <c r="H32" s="652">
        <v>31732.026367872495</v>
      </c>
      <c r="I32" s="652">
        <v>42276.279424450338</v>
      </c>
      <c r="J32" s="652">
        <v>14016.045221788532</v>
      </c>
      <c r="K32" s="921">
        <v>35967.101660877517</v>
      </c>
    </row>
    <row r="33" spans="1:11" ht="12.95" customHeight="1">
      <c r="A33" s="387" t="s">
        <v>532</v>
      </c>
      <c r="B33" s="652">
        <v>42563.915023149537</v>
      </c>
      <c r="C33" s="652">
        <v>19629.603145009954</v>
      </c>
      <c r="D33" s="652">
        <v>12357.016732614582</v>
      </c>
      <c r="E33" s="652">
        <v>12121.460202634053</v>
      </c>
      <c r="F33" s="652">
        <v>193.77346677357855</v>
      </c>
      <c r="G33" s="652">
        <v>240.57053027030517</v>
      </c>
      <c r="H33" s="652">
        <v>10117.791084012073</v>
      </c>
      <c r="I33" s="652">
        <v>6201.0996167197036</v>
      </c>
      <c r="J33" s="652">
        <v>1860.5968267568383</v>
      </c>
      <c r="K33" s="921">
        <v>5498.5114620834938</v>
      </c>
    </row>
    <row r="34" spans="1:11" ht="12.95" customHeight="1">
      <c r="A34" s="388" t="s">
        <v>554</v>
      </c>
      <c r="B34" s="652">
        <v>20828.163373967946</v>
      </c>
      <c r="C34" s="652">
        <v>9099.6217581955043</v>
      </c>
      <c r="D34" s="652">
        <v>6592.8688726359605</v>
      </c>
      <c r="E34" s="652">
        <v>6477.0633450090254</v>
      </c>
      <c r="F34" s="652">
        <v>104.68793365464877</v>
      </c>
      <c r="G34" s="652">
        <v>96.869825764900014</v>
      </c>
      <c r="H34" s="652">
        <v>2979.4534243741491</v>
      </c>
      <c r="I34" s="652">
        <v>4142.9020620729552</v>
      </c>
      <c r="J34" s="652">
        <v>1152.1272960647698</v>
      </c>
      <c r="K34" s="921">
        <v>3669.9098951256628</v>
      </c>
    </row>
    <row r="35" spans="1:11" ht="12.95" customHeight="1">
      <c r="A35" s="389" t="s">
        <v>551</v>
      </c>
      <c r="B35" s="653">
        <v>26533.099572862746</v>
      </c>
      <c r="C35" s="653">
        <v>17772.232252420185</v>
      </c>
      <c r="D35" s="653">
        <v>8128.2469688626234</v>
      </c>
      <c r="E35" s="653">
        <v>7999.4776179676801</v>
      </c>
      <c r="F35" s="653">
        <v>138.20595723933221</v>
      </c>
      <c r="G35" s="653">
        <v>250.06388424431984</v>
      </c>
      <c r="H35" s="653">
        <v>4107.8177083608607</v>
      </c>
      <c r="I35" s="653">
        <v>5802.9104863512821</v>
      </c>
      <c r="J35" s="653">
        <v>2141.65008618407</v>
      </c>
      <c r="K35" s="654">
        <v>4916.8896719841241</v>
      </c>
    </row>
    <row r="36" spans="1:11" ht="12.95" customHeight="1">
      <c r="A36" s="387" t="s">
        <v>537</v>
      </c>
      <c r="B36" s="652">
        <v>65653.774725570984</v>
      </c>
      <c r="C36" s="652">
        <v>27778.48533782145</v>
      </c>
      <c r="D36" s="652">
        <v>22446.335536032231</v>
      </c>
      <c r="E36" s="652">
        <v>22177.577945309473</v>
      </c>
      <c r="F36" s="652">
        <v>202.45361039730233</v>
      </c>
      <c r="G36" s="652">
        <v>403.18995666517185</v>
      </c>
      <c r="H36" s="652">
        <v>11314.954251548957</v>
      </c>
      <c r="I36" s="652">
        <v>10901.264522630499</v>
      </c>
      <c r="J36" s="652">
        <v>2774.8882013954544</v>
      </c>
      <c r="K36" s="921">
        <v>9714.8428120482695</v>
      </c>
    </row>
    <row r="37" spans="1:11" ht="12.95" customHeight="1">
      <c r="A37" s="387" t="s">
        <v>534</v>
      </c>
      <c r="B37" s="652">
        <v>51979.155477271088</v>
      </c>
      <c r="C37" s="652">
        <v>30086.86676434433</v>
      </c>
      <c r="D37" s="652">
        <v>20151.724902181166</v>
      </c>
      <c r="E37" s="652">
        <v>19883.49227413195</v>
      </c>
      <c r="F37" s="652">
        <v>258.47012855674262</v>
      </c>
      <c r="G37" s="652">
        <v>512.92194868466652</v>
      </c>
      <c r="H37" s="652">
        <v>9305.5347738124165</v>
      </c>
      <c r="I37" s="652">
        <v>11697.932711222848</v>
      </c>
      <c r="J37" s="652">
        <v>4119.3962326399378</v>
      </c>
      <c r="K37" s="921">
        <v>10037.858809200061</v>
      </c>
    </row>
    <row r="38" spans="1:11" ht="12.95" customHeight="1">
      <c r="A38" s="387" t="s">
        <v>515</v>
      </c>
      <c r="B38" s="652">
        <v>219610.8109616182</v>
      </c>
      <c r="C38" s="652">
        <v>100997.96472171784</v>
      </c>
      <c r="D38" s="652">
        <v>77405.88341320878</v>
      </c>
      <c r="E38" s="652">
        <v>76279.84299737573</v>
      </c>
      <c r="F38" s="652">
        <v>950.17604747850123</v>
      </c>
      <c r="G38" s="652">
        <v>1446.1158441827192</v>
      </c>
      <c r="H38" s="652">
        <v>36656.581995719906</v>
      </c>
      <c r="I38" s="652">
        <v>36280.970166524421</v>
      </c>
      <c r="J38" s="652">
        <v>10080.780699560051</v>
      </c>
      <c r="K38" s="921">
        <v>31794.806285981231</v>
      </c>
    </row>
    <row r="39" spans="1:11" ht="12.95" customHeight="1">
      <c r="A39" s="387" t="s">
        <v>706</v>
      </c>
      <c r="B39" s="652">
        <v>18406.415757541625</v>
      </c>
      <c r="C39" s="652">
        <v>10400.516025258437</v>
      </c>
      <c r="D39" s="652">
        <v>7208.4510446855802</v>
      </c>
      <c r="E39" s="652">
        <v>7125.8460285669034</v>
      </c>
      <c r="F39" s="652">
        <v>94.048667278462133</v>
      </c>
      <c r="G39" s="652">
        <v>179.72992467999669</v>
      </c>
      <c r="H39" s="652">
        <v>2989.4203232677937</v>
      </c>
      <c r="I39" s="652">
        <v>4659.2401276656783</v>
      </c>
      <c r="J39" s="652">
        <v>1685.319416267618</v>
      </c>
      <c r="K39" s="921">
        <v>4013.6933082809533</v>
      </c>
    </row>
    <row r="40" spans="1:11" ht="12.95" customHeight="1">
      <c r="A40" s="387" t="s">
        <v>511</v>
      </c>
      <c r="B40" s="652">
        <v>224412.58869251478</v>
      </c>
      <c r="C40" s="652">
        <v>84512.356752070744</v>
      </c>
      <c r="D40" s="652">
        <v>78002.506816137786</v>
      </c>
      <c r="E40" s="652">
        <v>76757.103824031918</v>
      </c>
      <c r="F40" s="652">
        <v>1088.6594072859546</v>
      </c>
      <c r="G40" s="652">
        <v>1293.7853722506727</v>
      </c>
      <c r="H40" s="652">
        <v>35950.569330873142</v>
      </c>
      <c r="I40" s="652">
        <v>45459.296522615441</v>
      </c>
      <c r="J40" s="652">
        <v>11688.268618995071</v>
      </c>
      <c r="K40" s="921">
        <v>40729.23113894328</v>
      </c>
    </row>
    <row r="41" spans="1:11" ht="12.95" customHeight="1">
      <c r="A41" s="387" t="s">
        <v>528</v>
      </c>
      <c r="B41" s="652">
        <v>51235.186617808031</v>
      </c>
      <c r="C41" s="652">
        <v>26487.379587959276</v>
      </c>
      <c r="D41" s="652">
        <v>13186.350081840028</v>
      </c>
      <c r="E41" s="652">
        <v>12950.882287029961</v>
      </c>
      <c r="F41" s="652">
        <v>169.01651409989046</v>
      </c>
      <c r="G41" s="652">
        <v>246.2166593764303</v>
      </c>
      <c r="H41" s="652">
        <v>10533.565997424601</v>
      </c>
      <c r="I41" s="652">
        <v>7176.607150184901</v>
      </c>
      <c r="J41" s="652">
        <v>2193.1711043935638</v>
      </c>
      <c r="K41" s="921">
        <v>6376.0333481008802</v>
      </c>
    </row>
    <row r="42" spans="1:11" ht="12.95" customHeight="1">
      <c r="A42" s="387" t="s">
        <v>539</v>
      </c>
      <c r="B42" s="652">
        <v>32918.223866689012</v>
      </c>
      <c r="C42" s="652">
        <v>12290.865592246591</v>
      </c>
      <c r="D42" s="652">
        <v>11766.013085030547</v>
      </c>
      <c r="E42" s="652">
        <v>11610.415693993227</v>
      </c>
      <c r="F42" s="652">
        <v>135.09354058113215</v>
      </c>
      <c r="G42" s="652">
        <v>228.58461921980069</v>
      </c>
      <c r="H42" s="652">
        <v>5461.7894907703794</v>
      </c>
      <c r="I42" s="652">
        <v>7132.6787949379732</v>
      </c>
      <c r="J42" s="652">
        <v>1618.1122907364622</v>
      </c>
      <c r="K42" s="921">
        <v>6414.2253943161522</v>
      </c>
    </row>
    <row r="43" spans="1:11" ht="12.95" customHeight="1">
      <c r="A43" s="387" t="s">
        <v>521</v>
      </c>
      <c r="B43" s="652">
        <v>212342.38254873586</v>
      </c>
      <c r="C43" s="652">
        <v>114996.80129277534</v>
      </c>
      <c r="D43" s="652">
        <v>60991.34474523017</v>
      </c>
      <c r="E43" s="652">
        <v>60095.744451269027</v>
      </c>
      <c r="F43" s="652">
        <v>748.59080098650963</v>
      </c>
      <c r="G43" s="652">
        <v>1207.8586299408478</v>
      </c>
      <c r="H43" s="652">
        <v>27457.654846358091</v>
      </c>
      <c r="I43" s="652">
        <v>30702.926022121865</v>
      </c>
      <c r="J43" s="652">
        <v>8834.7856038842947</v>
      </c>
      <c r="K43" s="921">
        <v>26307.456193234764</v>
      </c>
    </row>
    <row r="44" spans="1:11" ht="12.95" customHeight="1">
      <c r="A44" s="388" t="s">
        <v>514</v>
      </c>
      <c r="B44" s="655">
        <v>219376.07895532841</v>
      </c>
      <c r="C44" s="655">
        <v>98287.570289983545</v>
      </c>
      <c r="D44" s="655">
        <v>78050.053819867113</v>
      </c>
      <c r="E44" s="655">
        <v>77208.859179439154</v>
      </c>
      <c r="F44" s="655">
        <v>799.91491321985382</v>
      </c>
      <c r="G44" s="655">
        <v>1152.9685240392234</v>
      </c>
      <c r="H44" s="655">
        <v>32272.951100433977</v>
      </c>
      <c r="I44" s="655">
        <v>32692.557074998731</v>
      </c>
      <c r="J44" s="655">
        <v>8811.986471955126</v>
      </c>
      <c r="K44" s="656">
        <v>28785.826659845396</v>
      </c>
    </row>
    <row r="45" spans="1:11" ht="12.95" customHeight="1">
      <c r="A45" s="389" t="s">
        <v>548</v>
      </c>
      <c r="B45" s="653">
        <v>23019.193121523214</v>
      </c>
      <c r="C45" s="653">
        <v>8512.9130027882711</v>
      </c>
      <c r="D45" s="653">
        <v>8263.2040346046924</v>
      </c>
      <c r="E45" s="653">
        <v>8124.8724181477464</v>
      </c>
      <c r="F45" s="653">
        <v>132.96149032460403</v>
      </c>
      <c r="G45" s="653">
        <v>111.51011214432225</v>
      </c>
      <c r="H45" s="653">
        <v>3493.9897641497814</v>
      </c>
      <c r="I45" s="653">
        <v>4778.7873632264582</v>
      </c>
      <c r="J45" s="653">
        <v>1191.4968409969176</v>
      </c>
      <c r="K45" s="654">
        <v>4337.4555779134344</v>
      </c>
    </row>
    <row r="46" spans="1:11" ht="12.95" customHeight="1">
      <c r="A46" s="387" t="s">
        <v>707</v>
      </c>
      <c r="B46" s="652">
        <v>23558.921345726838</v>
      </c>
      <c r="C46" s="652">
        <v>10757.462714651103</v>
      </c>
      <c r="D46" s="652">
        <v>6921.7735209342045</v>
      </c>
      <c r="E46" s="652">
        <v>6814.3279942123736</v>
      </c>
      <c r="F46" s="652">
        <v>113.84984838614557</v>
      </c>
      <c r="G46" s="652">
        <v>118.54363099835082</v>
      </c>
      <c r="H46" s="652">
        <v>3665.4900839578022</v>
      </c>
      <c r="I46" s="652">
        <v>4300.3321275540302</v>
      </c>
      <c r="J46" s="652">
        <v>1089.6324350658529</v>
      </c>
      <c r="K46" s="921">
        <v>3855.4025717089639</v>
      </c>
    </row>
    <row r="47" spans="1:11" ht="12.95" customHeight="1">
      <c r="A47" s="387" t="s">
        <v>524</v>
      </c>
      <c r="B47" s="652">
        <v>81261.017674606104</v>
      </c>
      <c r="C47" s="652">
        <v>36095.991181571379</v>
      </c>
      <c r="D47" s="652">
        <v>25663.957209666241</v>
      </c>
      <c r="E47" s="652">
        <v>25241.603933960982</v>
      </c>
      <c r="F47" s="652">
        <v>312.5270214048162</v>
      </c>
      <c r="G47" s="652">
        <v>548.89536497402514</v>
      </c>
      <c r="H47" s="652">
        <v>17867.331311211019</v>
      </c>
      <c r="I47" s="652">
        <v>12554.770286753452</v>
      </c>
      <c r="J47" s="652">
        <v>3494.6106490234056</v>
      </c>
      <c r="K47" s="921">
        <v>11178.972334872338</v>
      </c>
    </row>
    <row r="48" spans="1:11" ht="12.95" customHeight="1">
      <c r="A48" s="387" t="s">
        <v>544</v>
      </c>
      <c r="B48" s="652">
        <v>42370.851220751676</v>
      </c>
      <c r="C48" s="652">
        <v>26933.127845265528</v>
      </c>
      <c r="D48" s="652">
        <v>11849.590917621776</v>
      </c>
      <c r="E48" s="652">
        <v>11590.089164211799</v>
      </c>
      <c r="F48" s="652">
        <v>257.46635254211498</v>
      </c>
      <c r="G48" s="652">
        <v>434.63493173437098</v>
      </c>
      <c r="H48" s="652">
        <v>5362.0952023280834</v>
      </c>
      <c r="I48" s="652">
        <v>6662.9099064530856</v>
      </c>
      <c r="J48" s="652">
        <v>2252.6956475820125</v>
      </c>
      <c r="K48" s="921">
        <v>5676.5589741684371</v>
      </c>
    </row>
    <row r="49" spans="1:11" ht="12.95" customHeight="1">
      <c r="A49" s="387" t="s">
        <v>512</v>
      </c>
      <c r="B49" s="652">
        <v>313569.99258478213</v>
      </c>
      <c r="C49" s="652">
        <v>151719.61104213892</v>
      </c>
      <c r="D49" s="652">
        <v>92122.6314035713</v>
      </c>
      <c r="E49" s="652">
        <v>90757.05056985523</v>
      </c>
      <c r="F49" s="652">
        <v>1118.1053577244081</v>
      </c>
      <c r="G49" s="652">
        <v>1594.2971374030271</v>
      </c>
      <c r="H49" s="652">
        <v>52371.022451210716</v>
      </c>
      <c r="I49" s="652">
        <v>49590.180754578578</v>
      </c>
      <c r="J49" s="652">
        <v>14207.148647284072</v>
      </c>
      <c r="K49" s="921">
        <v>43765.640385386047</v>
      </c>
    </row>
    <row r="50" spans="1:11" ht="12.95" customHeight="1">
      <c r="A50" s="387" t="s">
        <v>509</v>
      </c>
      <c r="B50" s="652">
        <v>680582.60194826627</v>
      </c>
      <c r="C50" s="652">
        <v>319328.65841972327</v>
      </c>
      <c r="D50" s="652">
        <v>211018.11848546559</v>
      </c>
      <c r="E50" s="652">
        <v>207698.74309879771</v>
      </c>
      <c r="F50" s="652">
        <v>2201.3674664544915</v>
      </c>
      <c r="G50" s="652">
        <v>3926.7060444997251</v>
      </c>
      <c r="H50" s="652">
        <v>96657.524160996778</v>
      </c>
      <c r="I50" s="652">
        <v>118370.73036108397</v>
      </c>
      <c r="J50" s="652">
        <v>29048.617849130307</v>
      </c>
      <c r="K50" s="921">
        <v>107088.61041953684</v>
      </c>
    </row>
    <row r="51" spans="1:11" ht="12.95" customHeight="1">
      <c r="A51" s="387" t="s">
        <v>513</v>
      </c>
      <c r="B51" s="652">
        <v>300098.88834171213</v>
      </c>
      <c r="C51" s="652">
        <v>147946.18677300317</v>
      </c>
      <c r="D51" s="652">
        <v>91820.007576829186</v>
      </c>
      <c r="E51" s="652">
        <v>90531.635676275007</v>
      </c>
      <c r="F51" s="652">
        <v>913.41188246421075</v>
      </c>
      <c r="G51" s="652">
        <v>1522.9377819325007</v>
      </c>
      <c r="H51" s="652">
        <v>38739.474091902463</v>
      </c>
      <c r="I51" s="652">
        <v>50784.466632486583</v>
      </c>
      <c r="J51" s="652">
        <v>13926.636311976834</v>
      </c>
      <c r="K51" s="921">
        <v>46393.330202207762</v>
      </c>
    </row>
    <row r="52" spans="1:11" ht="12.95" customHeight="1">
      <c r="A52" s="387" t="s">
        <v>708</v>
      </c>
      <c r="B52" s="652">
        <v>21174.781555693757</v>
      </c>
      <c r="C52" s="652">
        <v>6672.2030229683169</v>
      </c>
      <c r="D52" s="652">
        <v>7451.8738355966434</v>
      </c>
      <c r="E52" s="652">
        <v>7331.603113348945</v>
      </c>
      <c r="F52" s="652">
        <v>116.9838276004255</v>
      </c>
      <c r="G52" s="652">
        <v>163.58907188712215</v>
      </c>
      <c r="H52" s="652">
        <v>4788.9914724286764</v>
      </c>
      <c r="I52" s="652">
        <v>4352.7157110964936</v>
      </c>
      <c r="J52" s="652">
        <v>1218.6229548931915</v>
      </c>
      <c r="K52" s="921">
        <v>3833.3216300759482</v>
      </c>
    </row>
    <row r="53" spans="1:11" ht="12.95" customHeight="1">
      <c r="A53" s="387" t="s">
        <v>545</v>
      </c>
      <c r="B53" s="652">
        <v>30825.417058140272</v>
      </c>
      <c r="C53" s="652">
        <v>9742.3892918616384</v>
      </c>
      <c r="D53" s="652">
        <v>10081.279892565319</v>
      </c>
      <c r="E53" s="652">
        <v>9879.5364108737558</v>
      </c>
      <c r="F53" s="652">
        <v>172.07585770583765</v>
      </c>
      <c r="G53" s="652">
        <v>179.99587325524044</v>
      </c>
      <c r="H53" s="652">
        <v>7355.045850628675</v>
      </c>
      <c r="I53" s="652">
        <v>6266.7490458496795</v>
      </c>
      <c r="J53" s="652">
        <v>1774.9264264390531</v>
      </c>
      <c r="K53" s="921">
        <v>5578.4387347023385</v>
      </c>
    </row>
    <row r="54" spans="1:11" ht="12.95" customHeight="1">
      <c r="A54" s="388" t="s">
        <v>564</v>
      </c>
      <c r="B54" s="655">
        <v>27026.897235972709</v>
      </c>
      <c r="C54" s="655">
        <v>10220.509215065367</v>
      </c>
      <c r="D54" s="655">
        <v>8876.0604688730946</v>
      </c>
      <c r="E54" s="655">
        <v>8704.7268582989382</v>
      </c>
      <c r="F54" s="655">
        <v>93.31157824774381</v>
      </c>
      <c r="G54" s="655">
        <v>237.80290257117338</v>
      </c>
      <c r="H54" s="655">
        <v>5777.7592455210834</v>
      </c>
      <c r="I54" s="655">
        <v>5212.8069771432165</v>
      </c>
      <c r="J54" s="655">
        <v>1351.0251981801559</v>
      </c>
      <c r="K54" s="656">
        <v>4583.7689948509142</v>
      </c>
    </row>
    <row r="55" spans="1:11" ht="12.95" customHeight="1">
      <c r="A55" s="389" t="s">
        <v>530</v>
      </c>
      <c r="B55" s="653">
        <v>45124.66016403518</v>
      </c>
      <c r="C55" s="653">
        <v>14764.921339246706</v>
      </c>
      <c r="D55" s="653">
        <v>17300.27922970683</v>
      </c>
      <c r="E55" s="653">
        <v>17049.422258368137</v>
      </c>
      <c r="F55" s="653">
        <v>186.46290876895625</v>
      </c>
      <c r="G55" s="653">
        <v>291.47505840965601</v>
      </c>
      <c r="H55" s="653">
        <v>8197.6935307959975</v>
      </c>
      <c r="I55" s="653">
        <v>8590.6735341691328</v>
      </c>
      <c r="J55" s="653">
        <v>2184.425802435384</v>
      </c>
      <c r="K55" s="654">
        <v>7688.6942419973875</v>
      </c>
    </row>
    <row r="56" spans="1:11" ht="12.95" customHeight="1">
      <c r="A56" s="387" t="s">
        <v>510</v>
      </c>
      <c r="B56" s="652">
        <v>426786.18837574421</v>
      </c>
      <c r="C56" s="652">
        <v>178596.49671310154</v>
      </c>
      <c r="D56" s="652">
        <v>145117.13782578392</v>
      </c>
      <c r="E56" s="652">
        <v>142779.06501856106</v>
      </c>
      <c r="F56" s="652">
        <v>2020.2531647912126</v>
      </c>
      <c r="G56" s="652">
        <v>2266.3403528696476</v>
      </c>
      <c r="H56" s="652">
        <v>60246.253506673129</v>
      </c>
      <c r="I56" s="652">
        <v>83269.020296749353</v>
      </c>
      <c r="J56" s="652">
        <v>19880.880936531696</v>
      </c>
      <c r="K56" s="921">
        <v>76113.990115671637</v>
      </c>
    </row>
    <row r="57" spans="1:11" ht="12.95" customHeight="1">
      <c r="A57" s="387" t="s">
        <v>536</v>
      </c>
      <c r="B57" s="652">
        <v>32160.629786251851</v>
      </c>
      <c r="C57" s="652">
        <v>11339.872423503619</v>
      </c>
      <c r="D57" s="652">
        <v>11735.906774688352</v>
      </c>
      <c r="E57" s="652">
        <v>11542.189500219905</v>
      </c>
      <c r="F57" s="652">
        <v>226.22126027729112</v>
      </c>
      <c r="G57" s="652">
        <v>199.72487154065001</v>
      </c>
      <c r="H57" s="652">
        <v>5297.6927638993657</v>
      </c>
      <c r="I57" s="652">
        <v>6801.1853539670119</v>
      </c>
      <c r="J57" s="652">
        <v>1670.4864770100962</v>
      </c>
      <c r="K57" s="921">
        <v>6227.0170375370044</v>
      </c>
    </row>
    <row r="58" spans="1:11" ht="12.95" customHeight="1">
      <c r="A58" s="387" t="s">
        <v>542</v>
      </c>
      <c r="B58" s="652">
        <v>37959.122956701452</v>
      </c>
      <c r="C58" s="652">
        <v>19406.73596987718</v>
      </c>
      <c r="D58" s="652">
        <v>14513.815124355491</v>
      </c>
      <c r="E58" s="652">
        <v>14254.501524510959</v>
      </c>
      <c r="F58" s="652">
        <v>213.19016803290029</v>
      </c>
      <c r="G58" s="652">
        <v>399.2891996244494</v>
      </c>
      <c r="H58" s="652">
        <v>6741.6935275659571</v>
      </c>
      <c r="I58" s="652">
        <v>8143.6552979608896</v>
      </c>
      <c r="J58" s="652">
        <v>2740.8649698623326</v>
      </c>
      <c r="K58" s="921">
        <v>7068.9161796816525</v>
      </c>
    </row>
    <row r="59" spans="1:11" ht="12.95" customHeight="1">
      <c r="A59" s="387" t="s">
        <v>541</v>
      </c>
      <c r="B59" s="652">
        <v>47724.991344391558</v>
      </c>
      <c r="C59" s="652">
        <v>26860.80662308227</v>
      </c>
      <c r="D59" s="652">
        <v>13922.735647656697</v>
      </c>
      <c r="E59" s="652">
        <v>13712.830676086298</v>
      </c>
      <c r="F59" s="652">
        <v>165.98359613642876</v>
      </c>
      <c r="G59" s="652">
        <v>229.72313055058669</v>
      </c>
      <c r="H59" s="652">
        <v>5178.9760998945485</v>
      </c>
      <c r="I59" s="652">
        <v>5884.5582055848872</v>
      </c>
      <c r="J59" s="652">
        <v>1452.6159622509608</v>
      </c>
      <c r="K59" s="921">
        <v>5297.082504493751</v>
      </c>
    </row>
    <row r="60" spans="1:11" ht="12.95" customHeight="1">
      <c r="A60" s="387" t="s">
        <v>550</v>
      </c>
      <c r="B60" s="652">
        <v>28586.615854540625</v>
      </c>
      <c r="C60" s="652">
        <v>17735.004707406792</v>
      </c>
      <c r="D60" s="652">
        <v>9826.7874412585243</v>
      </c>
      <c r="E60" s="652">
        <v>9633.5538370407685</v>
      </c>
      <c r="F60" s="652">
        <v>191.45825647700036</v>
      </c>
      <c r="G60" s="652">
        <v>331.01309063546233</v>
      </c>
      <c r="H60" s="652">
        <v>4709.519673292687</v>
      </c>
      <c r="I60" s="652">
        <v>6516.3055706679925</v>
      </c>
      <c r="J60" s="652">
        <v>2477.6058912109152</v>
      </c>
      <c r="K60" s="921">
        <v>5499.3248058500276</v>
      </c>
    </row>
    <row r="61" spans="1:11" ht="12.95" customHeight="1">
      <c r="A61" s="387" t="s">
        <v>549</v>
      </c>
      <c r="B61" s="652">
        <v>30926.758710296464</v>
      </c>
      <c r="C61" s="652">
        <v>14268.217183707298</v>
      </c>
      <c r="D61" s="652">
        <v>9894.4846423953877</v>
      </c>
      <c r="E61" s="652">
        <v>9728.5076908158062</v>
      </c>
      <c r="F61" s="652">
        <v>152.38277883990273</v>
      </c>
      <c r="G61" s="652">
        <v>239.87256594202708</v>
      </c>
      <c r="H61" s="652">
        <v>5465.6902420973529</v>
      </c>
      <c r="I61" s="652">
        <v>6213.0316015120279</v>
      </c>
      <c r="J61" s="652">
        <v>1884.2127703328028</v>
      </c>
      <c r="K61" s="921">
        <v>5461.6276810032577</v>
      </c>
    </row>
    <row r="62" spans="1:11" ht="12.95" customHeight="1">
      <c r="A62" s="387" t="s">
        <v>543</v>
      </c>
      <c r="B62" s="652">
        <v>41893.399983156887</v>
      </c>
      <c r="C62" s="652">
        <v>22963.540180045919</v>
      </c>
      <c r="D62" s="652">
        <v>11928.642986540108</v>
      </c>
      <c r="E62" s="652">
        <v>11779.113489984933</v>
      </c>
      <c r="F62" s="652">
        <v>160.39413466890826</v>
      </c>
      <c r="G62" s="652">
        <v>197.79975339542131</v>
      </c>
      <c r="H62" s="652">
        <v>5174.4608182412112</v>
      </c>
      <c r="I62" s="652">
        <v>5644.0561476777475</v>
      </c>
      <c r="J62" s="652">
        <v>1522.3370851889852</v>
      </c>
      <c r="K62" s="921">
        <v>4952.5677292164555</v>
      </c>
    </row>
    <row r="63" spans="1:11" ht="12.95" customHeight="1">
      <c r="A63" s="387" t="s">
        <v>556</v>
      </c>
      <c r="B63" s="652">
        <v>20546.171264105935</v>
      </c>
      <c r="C63" s="652">
        <v>15986.404010729981</v>
      </c>
      <c r="D63" s="652">
        <v>4129.1682181610204</v>
      </c>
      <c r="E63" s="652">
        <v>4025.7190797375729</v>
      </c>
      <c r="F63" s="652">
        <v>97.859181749316548</v>
      </c>
      <c r="G63" s="652">
        <v>154.13578624082285</v>
      </c>
      <c r="H63" s="652">
        <v>2139.0962004035714</v>
      </c>
      <c r="I63" s="652">
        <v>3116.0360548523963</v>
      </c>
      <c r="J63" s="652">
        <v>1243.4895269161548</v>
      </c>
      <c r="K63" s="921">
        <v>2521.657303353471</v>
      </c>
    </row>
    <row r="64" spans="1:11" ht="12.95" customHeight="1">
      <c r="A64" s="388" t="s">
        <v>525</v>
      </c>
      <c r="B64" s="655">
        <v>108038.21341541134</v>
      </c>
      <c r="C64" s="655">
        <v>72659.175724412911</v>
      </c>
      <c r="D64" s="655">
        <v>31008.678090262525</v>
      </c>
      <c r="E64" s="655">
        <v>30452.747035062843</v>
      </c>
      <c r="F64" s="655">
        <v>506.90597767777956</v>
      </c>
      <c r="G64" s="655">
        <v>850.50852405616604</v>
      </c>
      <c r="H64" s="655">
        <v>15332.368538724852</v>
      </c>
      <c r="I64" s="655">
        <v>22038.903127613452</v>
      </c>
      <c r="J64" s="655">
        <v>8087.0876120326575</v>
      </c>
      <c r="K64" s="656">
        <v>18453.359478293169</v>
      </c>
    </row>
    <row r="65" spans="1:11" ht="13.5" customHeight="1">
      <c r="A65" s="164" t="s">
        <v>709</v>
      </c>
      <c r="B65" s="164"/>
      <c r="C65" s="164"/>
      <c r="D65" s="165"/>
      <c r="E65" s="165"/>
      <c r="F65" s="165"/>
      <c r="G65" s="165"/>
      <c r="H65" s="165"/>
      <c r="I65" s="165"/>
      <c r="J65" s="165"/>
      <c r="K65" s="165"/>
    </row>
    <row r="66" spans="1:11">
      <c r="A66" s="164" t="s">
        <v>710</v>
      </c>
      <c r="B66" s="164"/>
      <c r="C66" s="164"/>
      <c r="D66" s="165"/>
      <c r="E66" s="165"/>
      <c r="F66" s="165"/>
      <c r="G66" s="165"/>
      <c r="H66" s="165"/>
      <c r="I66" s="165"/>
      <c r="J66" s="165"/>
      <c r="K66" s="165"/>
    </row>
    <row r="67" spans="1:11">
      <c r="A67" s="164" t="s">
        <v>1250</v>
      </c>
      <c r="B67" s="164"/>
      <c r="C67" s="164"/>
      <c r="D67" s="165"/>
      <c r="E67" s="165"/>
      <c r="F67" s="165"/>
      <c r="G67" s="165"/>
      <c r="H67" s="165"/>
      <c r="I67" s="165"/>
      <c r="J67" s="165"/>
      <c r="K67" s="165"/>
    </row>
    <row r="70" spans="1:1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</row>
    <row r="71" spans="1:1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</row>
    <row r="72" spans="1:1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</row>
    <row r="73" spans="1:11" ht="24.7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</row>
    <row r="74" spans="1:1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</row>
    <row r="75" spans="1:1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</row>
    <row r="76" spans="1:1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</row>
    <row r="77" spans="1:1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</row>
    <row r="78" spans="1:1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</row>
    <row r="79" spans="1:1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</row>
    <row r="80" spans="1:1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</row>
    <row r="81" s="109" customFormat="1"/>
    <row r="82" s="109" customFormat="1"/>
    <row r="83" s="109" customFormat="1"/>
    <row r="84" s="109" customFormat="1"/>
    <row r="85" s="109" customFormat="1"/>
    <row r="86" s="109" customFormat="1"/>
    <row r="87" s="109" customFormat="1"/>
    <row r="88" s="109" customFormat="1"/>
    <row r="89" s="109" customFormat="1"/>
    <row r="90" s="109" customFormat="1"/>
    <row r="91" s="109" customFormat="1"/>
    <row r="92" s="109" customFormat="1"/>
    <row r="93" s="109" customFormat="1"/>
    <row r="94" s="109" customFormat="1"/>
    <row r="95" s="109" customFormat="1"/>
    <row r="96" s="109" customFormat="1"/>
    <row r="97" s="109" customFormat="1"/>
    <row r="98" s="109" customFormat="1"/>
    <row r="99" s="109" customFormat="1"/>
    <row r="100" s="109" customFormat="1"/>
    <row r="101" s="109" customFormat="1"/>
    <row r="102" s="109" customFormat="1"/>
    <row r="103" s="109" customFormat="1"/>
    <row r="104" s="109" customFormat="1"/>
    <row r="105" s="109" customFormat="1"/>
    <row r="106" s="109" customFormat="1"/>
    <row r="107" s="109" customFormat="1"/>
    <row r="108" s="109" customFormat="1"/>
    <row r="109" s="109" customFormat="1"/>
    <row r="110" s="109" customFormat="1"/>
    <row r="111" s="109" customFormat="1"/>
    <row r="112" s="109" customFormat="1"/>
    <row r="113" s="109" customFormat="1"/>
    <row r="114" s="109" customFormat="1"/>
    <row r="115" s="109" customFormat="1"/>
    <row r="116" s="109" customFormat="1"/>
    <row r="117" s="109" customFormat="1"/>
    <row r="118" s="109" customFormat="1"/>
    <row r="119" s="109" customFormat="1"/>
    <row r="120" s="109" customFormat="1"/>
    <row r="121" s="109" customFormat="1"/>
    <row r="122" s="109" customFormat="1"/>
    <row r="123" s="109" customFormat="1"/>
    <row r="124" s="109" customFormat="1"/>
    <row r="125" s="109" customFormat="1"/>
    <row r="126" s="109" customFormat="1"/>
    <row r="127" s="109" customFormat="1"/>
    <row r="128" s="109" customFormat="1"/>
    <row r="129" s="109" customFormat="1"/>
    <row r="130" s="109" customFormat="1"/>
    <row r="131" s="109" customFormat="1"/>
    <row r="132" s="109" customFormat="1"/>
    <row r="133" s="109" customFormat="1"/>
    <row r="134" s="109" customFormat="1"/>
    <row r="135" s="109" customFormat="1"/>
    <row r="136" s="109" customFormat="1"/>
    <row r="137" s="109" customFormat="1"/>
  </sheetData>
  <sheetProtection formatCells="0" formatColumns="0" formatRows="0" insertColumns="0" insertRows="0" insertHyperlinks="0" deleteColumns="0" deleteRows="0" sort="0" autoFilter="0" pivotTables="0"/>
  <mergeCells count="2">
    <mergeCell ref="A1:K1"/>
    <mergeCell ref="A2:K2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7"/>
  <dimension ref="A1:M130"/>
  <sheetViews>
    <sheetView showGridLines="0" workbookViewId="0">
      <selection activeCell="L39" sqref="L39"/>
    </sheetView>
  </sheetViews>
  <sheetFormatPr defaultRowHeight="12.75"/>
  <cols>
    <col min="1" max="1" width="43.5703125" style="109" customWidth="1"/>
    <col min="2" max="11" width="10.5703125" customWidth="1"/>
  </cols>
  <sheetData>
    <row r="1" spans="1:13" ht="15.75">
      <c r="A1" s="1460" t="s">
        <v>972</v>
      </c>
      <c r="B1" s="1460"/>
      <c r="C1" s="1460"/>
      <c r="D1" s="1460"/>
      <c r="E1" s="1460"/>
      <c r="F1" s="1460"/>
      <c r="G1" s="1460"/>
      <c r="H1" s="1460"/>
      <c r="I1" s="1460"/>
      <c r="J1" s="1460"/>
      <c r="K1" s="1460"/>
    </row>
    <row r="2" spans="1:13" ht="15.75">
      <c r="A2" s="1469" t="s">
        <v>1007</v>
      </c>
      <c r="B2" s="1469"/>
      <c r="C2" s="1469"/>
      <c r="D2" s="1469"/>
      <c r="E2" s="1469"/>
      <c r="F2" s="1469"/>
      <c r="G2" s="1469"/>
      <c r="H2" s="1469"/>
      <c r="I2" s="1469"/>
      <c r="J2" s="1469"/>
      <c r="K2" s="1469"/>
      <c r="M2" s="506"/>
    </row>
    <row r="3" spans="1:13">
      <c r="A3" s="13"/>
      <c r="B3" s="115"/>
      <c r="C3" s="13"/>
      <c r="D3" s="13"/>
      <c r="E3" s="13"/>
      <c r="F3" s="13"/>
      <c r="G3" s="13"/>
      <c r="H3" s="13"/>
      <c r="I3" s="13"/>
      <c r="J3" s="13"/>
      <c r="K3" s="13"/>
    </row>
    <row r="4" spans="1:13" ht="24">
      <c r="A4" s="106" t="s">
        <v>701</v>
      </c>
      <c r="B4" s="236" t="s">
        <v>166</v>
      </c>
      <c r="C4" s="236" t="s">
        <v>683</v>
      </c>
      <c r="D4" s="236" t="s">
        <v>685</v>
      </c>
      <c r="E4" s="236" t="s">
        <v>687</v>
      </c>
      <c r="F4" s="236" t="s">
        <v>702</v>
      </c>
      <c r="G4" s="236" t="s">
        <v>690</v>
      </c>
      <c r="H4" s="236" t="s">
        <v>684</v>
      </c>
      <c r="I4" s="236" t="s">
        <v>691</v>
      </c>
      <c r="J4" s="236" t="s">
        <v>692</v>
      </c>
      <c r="K4" s="107" t="s">
        <v>694</v>
      </c>
    </row>
    <row r="5" spans="1:13" ht="12.95" customHeight="1">
      <c r="A5" s="922" t="s">
        <v>523</v>
      </c>
      <c r="B5" s="221">
        <v>1.0342677449050353</v>
      </c>
      <c r="C5" s="221">
        <v>19.077736720582205</v>
      </c>
      <c r="D5" s="221">
        <v>-19.226961492175409</v>
      </c>
      <c r="E5" s="221">
        <v>-20.393895884034368</v>
      </c>
      <c r="F5" s="221">
        <v>19.348989251030229</v>
      </c>
      <c r="G5" s="221">
        <v>54.218663350970154</v>
      </c>
      <c r="H5" s="221">
        <v>71.449775737689976</v>
      </c>
      <c r="I5" s="221">
        <v>0.63925973936531633</v>
      </c>
      <c r="J5" s="221">
        <v>8.3481008779334669</v>
      </c>
      <c r="K5" s="923">
        <v>-0.35393075672822089</v>
      </c>
      <c r="L5" s="467"/>
    </row>
    <row r="6" spans="1:13" ht="12.95" customHeight="1">
      <c r="A6" s="922" t="s">
        <v>529</v>
      </c>
      <c r="B6" s="221">
        <v>17.853189862233361</v>
      </c>
      <c r="C6" s="221">
        <v>15.563161155797683</v>
      </c>
      <c r="D6" s="221">
        <v>20.619198704513988</v>
      </c>
      <c r="E6" s="221">
        <v>20.727683887644194</v>
      </c>
      <c r="F6" s="221">
        <v>54.904183185198221</v>
      </c>
      <c r="G6" s="221">
        <v>17.481126536236175</v>
      </c>
      <c r="H6" s="221">
        <v>62.318653431117156</v>
      </c>
      <c r="I6" s="221">
        <v>36.569205956293487</v>
      </c>
      <c r="J6" s="221">
        <v>64.854800833100796</v>
      </c>
      <c r="K6" s="923">
        <v>35.620414301892168</v>
      </c>
    </row>
    <row r="7" spans="1:13" ht="12.95" customHeight="1">
      <c r="A7" s="922" t="s">
        <v>533</v>
      </c>
      <c r="B7" s="221">
        <v>17.494568322039054</v>
      </c>
      <c r="C7" s="221">
        <v>18.803458468736924</v>
      </c>
      <c r="D7" s="221">
        <v>11.460910993351728</v>
      </c>
      <c r="E7" s="221">
        <v>12.181586135886626</v>
      </c>
      <c r="F7" s="221">
        <v>-2.0091097494512629</v>
      </c>
      <c r="G7" s="221">
        <v>-12.5808063933873</v>
      </c>
      <c r="H7" s="221">
        <v>37.278159687570387</v>
      </c>
      <c r="I7" s="221">
        <v>18.562049673749343</v>
      </c>
      <c r="J7" s="221">
        <v>27.814038480145364</v>
      </c>
      <c r="K7" s="923">
        <v>17.547315572240606</v>
      </c>
      <c r="M7" s="1155"/>
    </row>
    <row r="8" spans="1:13" ht="12.95" customHeight="1">
      <c r="A8" s="922" t="s">
        <v>703</v>
      </c>
      <c r="B8" s="221">
        <v>26.979885471687492</v>
      </c>
      <c r="C8" s="221">
        <v>24.250982320150566</v>
      </c>
      <c r="D8" s="221">
        <v>27.776602968531318</v>
      </c>
      <c r="E8" s="221">
        <v>27.818527579393233</v>
      </c>
      <c r="F8" s="221">
        <v>131.28386245161107</v>
      </c>
      <c r="G8" s="221">
        <v>36.717278685480096</v>
      </c>
      <c r="H8" s="221">
        <v>59.411343369585126</v>
      </c>
      <c r="I8" s="221">
        <v>37.867075010543246</v>
      </c>
      <c r="J8" s="221">
        <v>71.173671377458746</v>
      </c>
      <c r="K8" s="923">
        <v>32.364592936923472</v>
      </c>
    </row>
    <row r="9" spans="1:13" ht="12.95" customHeight="1">
      <c r="A9" s="922" t="s">
        <v>547</v>
      </c>
      <c r="B9" s="221">
        <v>35.157082529366022</v>
      </c>
      <c r="C9" s="221">
        <v>37.114244258822161</v>
      </c>
      <c r="D9" s="221">
        <v>37.796660387927382</v>
      </c>
      <c r="E9" s="221">
        <v>38.21684580368688</v>
      </c>
      <c r="F9" s="221">
        <v>25.66027812341936</v>
      </c>
      <c r="G9" s="221">
        <v>59.233044878550622</v>
      </c>
      <c r="H9" s="221">
        <v>76.675136437628282</v>
      </c>
      <c r="I9" s="221">
        <v>49.688152063980318</v>
      </c>
      <c r="J9" s="221">
        <v>83.46806105246921</v>
      </c>
      <c r="K9" s="923">
        <v>47.765340046789845</v>
      </c>
    </row>
    <row r="10" spans="1:13" ht="12.95" customHeight="1">
      <c r="A10" s="922" t="s">
        <v>560</v>
      </c>
      <c r="B10" s="221">
        <v>17.579600186896368</v>
      </c>
      <c r="C10" s="221">
        <v>23.16065724888486</v>
      </c>
      <c r="D10" s="221">
        <v>5.5956157891167573</v>
      </c>
      <c r="E10" s="221">
        <v>5.320371230517809</v>
      </c>
      <c r="F10" s="221">
        <v>-6.4929404221591307</v>
      </c>
      <c r="G10" s="221">
        <v>25.314350728946629</v>
      </c>
      <c r="H10" s="221">
        <v>56.622703218498913</v>
      </c>
      <c r="I10" s="221">
        <v>22.669868791692782</v>
      </c>
      <c r="J10" s="221">
        <v>35.051294862402052</v>
      </c>
      <c r="K10" s="923">
        <v>21.44123908676718</v>
      </c>
    </row>
    <row r="11" spans="1:13" ht="12.95" customHeight="1">
      <c r="A11" s="922" t="s">
        <v>531</v>
      </c>
      <c r="B11" s="221">
        <v>19.76571207182073</v>
      </c>
      <c r="C11" s="221">
        <v>21.060791565243438</v>
      </c>
      <c r="D11" s="221">
        <v>6.4618776230498849</v>
      </c>
      <c r="E11" s="221">
        <v>6.6320737003245105</v>
      </c>
      <c r="F11" s="221">
        <v>-23.650500302540816</v>
      </c>
      <c r="G11" s="221">
        <v>30.981646836814409</v>
      </c>
      <c r="H11" s="221">
        <v>80.242648167913515</v>
      </c>
      <c r="I11" s="221">
        <v>25.947136991929948</v>
      </c>
      <c r="J11" s="221">
        <v>52.206356719934242</v>
      </c>
      <c r="K11" s="923">
        <v>22.580110558783637</v>
      </c>
    </row>
    <row r="12" spans="1:13" ht="12.95" customHeight="1">
      <c r="A12" s="922" t="s">
        <v>527</v>
      </c>
      <c r="B12" s="221">
        <v>18.745002874532947</v>
      </c>
      <c r="C12" s="221">
        <v>22.749764580040594</v>
      </c>
      <c r="D12" s="221">
        <v>16.907105336133064</v>
      </c>
      <c r="E12" s="221">
        <v>16.784211035037256</v>
      </c>
      <c r="F12" s="221">
        <v>30.320538966846595</v>
      </c>
      <c r="G12" s="221">
        <v>30.830762779291288</v>
      </c>
      <c r="H12" s="221">
        <v>33.881001115783519</v>
      </c>
      <c r="I12" s="221">
        <v>27.063297746275673</v>
      </c>
      <c r="J12" s="221">
        <v>46.316295533721842</v>
      </c>
      <c r="K12" s="923">
        <v>22.011064032588777</v>
      </c>
    </row>
    <row r="13" spans="1:13" ht="12.95" customHeight="1">
      <c r="A13" s="922" t="s">
        <v>546</v>
      </c>
      <c r="B13" s="221">
        <v>28.701393723338882</v>
      </c>
      <c r="C13" s="221">
        <v>42.255316012824714</v>
      </c>
      <c r="D13" s="221">
        <v>13.7077490118029</v>
      </c>
      <c r="E13" s="221">
        <v>12.88244101586711</v>
      </c>
      <c r="F13" s="221">
        <v>47.293008962694131</v>
      </c>
      <c r="G13" s="221">
        <v>72.773510281349857</v>
      </c>
      <c r="H13" s="221">
        <v>67.978818716977756</v>
      </c>
      <c r="I13" s="221">
        <v>22.604346712165952</v>
      </c>
      <c r="J13" s="221">
        <v>52.422784899449603</v>
      </c>
      <c r="K13" s="923">
        <v>20.478560984974706</v>
      </c>
    </row>
    <row r="14" spans="1:13" ht="12.95" customHeight="1">
      <c r="A14" s="924" t="s">
        <v>704</v>
      </c>
      <c r="B14" s="659">
        <v>7.8356643039845135</v>
      </c>
      <c r="C14" s="659">
        <v>0.77605070326553816</v>
      </c>
      <c r="D14" s="659">
        <v>20.250157793272596</v>
      </c>
      <c r="E14" s="659">
        <v>21.138413310539931</v>
      </c>
      <c r="F14" s="659">
        <v>34.458460276088729</v>
      </c>
      <c r="G14" s="659">
        <v>-17.791965916086919</v>
      </c>
      <c r="H14" s="659">
        <v>42.580916339118673</v>
      </c>
      <c r="I14" s="659">
        <v>25.626632834878411</v>
      </c>
      <c r="J14" s="659">
        <v>62.070734077722697</v>
      </c>
      <c r="K14" s="660">
        <v>23.908313167327464</v>
      </c>
    </row>
    <row r="15" spans="1:13" ht="12.95" customHeight="1">
      <c r="A15" s="925" t="s">
        <v>517</v>
      </c>
      <c r="B15" s="657">
        <v>12.305688827421626</v>
      </c>
      <c r="C15" s="657">
        <v>9.9894173380266817</v>
      </c>
      <c r="D15" s="657">
        <v>12.832274966779798</v>
      </c>
      <c r="E15" s="657">
        <v>12.812695341161644</v>
      </c>
      <c r="F15" s="657">
        <v>33.62742035657373</v>
      </c>
      <c r="G15" s="657">
        <v>17.440101306145049</v>
      </c>
      <c r="H15" s="657">
        <v>45.197930284280588</v>
      </c>
      <c r="I15" s="657">
        <v>27.898930326589539</v>
      </c>
      <c r="J15" s="657">
        <v>46.603725586126274</v>
      </c>
      <c r="K15" s="658">
        <v>25.36902977258632</v>
      </c>
    </row>
    <row r="16" spans="1:13" ht="12.95" customHeight="1">
      <c r="A16" s="922" t="s">
        <v>563</v>
      </c>
      <c r="B16" s="221">
        <v>29.511652990503933</v>
      </c>
      <c r="C16" s="221">
        <v>28.775343946042671</v>
      </c>
      <c r="D16" s="221">
        <v>33.185629114405408</v>
      </c>
      <c r="E16" s="221">
        <v>33.268176468803823</v>
      </c>
      <c r="F16" s="221">
        <v>76.502090854032431</v>
      </c>
      <c r="G16" s="221">
        <v>75.955215666438519</v>
      </c>
      <c r="H16" s="221">
        <v>72.884285672634348</v>
      </c>
      <c r="I16" s="221">
        <v>53.479618997294899</v>
      </c>
      <c r="J16" s="221">
        <v>87.480467061819894</v>
      </c>
      <c r="K16" s="923">
        <v>50.043939441396809</v>
      </c>
    </row>
    <row r="17" spans="1:11" ht="12.95" customHeight="1">
      <c r="A17" s="922" t="s">
        <v>705</v>
      </c>
      <c r="B17" s="221">
        <v>39.319153595123829</v>
      </c>
      <c r="C17" s="221">
        <v>42.579464469553152</v>
      </c>
      <c r="D17" s="221">
        <v>45.376080235563471</v>
      </c>
      <c r="E17" s="221">
        <v>46.350079300777125</v>
      </c>
      <c r="F17" s="221">
        <v>69.381367968647282</v>
      </c>
      <c r="G17" s="221">
        <v>3.4040977606136567</v>
      </c>
      <c r="H17" s="221">
        <v>93.889359531599084</v>
      </c>
      <c r="I17" s="221">
        <v>57.955005008015171</v>
      </c>
      <c r="J17" s="221">
        <v>75.955749362391359</v>
      </c>
      <c r="K17" s="923">
        <v>57.047382280263591</v>
      </c>
    </row>
    <row r="18" spans="1:11" ht="12.95" customHeight="1">
      <c r="A18" s="922" t="s">
        <v>552</v>
      </c>
      <c r="B18" s="221">
        <v>29.026637935837861</v>
      </c>
      <c r="C18" s="221">
        <v>32.026657961661705</v>
      </c>
      <c r="D18" s="221">
        <v>22.715038822337878</v>
      </c>
      <c r="E18" s="221">
        <v>22.350053008892459</v>
      </c>
      <c r="F18" s="221">
        <v>73.300073110658317</v>
      </c>
      <c r="G18" s="221">
        <v>28.245579818180577</v>
      </c>
      <c r="H18" s="221">
        <v>63.962651351045842</v>
      </c>
      <c r="I18" s="221">
        <v>40.374526685658978</v>
      </c>
      <c r="J18" s="221">
        <v>71.471849512528934</v>
      </c>
      <c r="K18" s="923">
        <v>36.455978826007097</v>
      </c>
    </row>
    <row r="19" spans="1:11" ht="12.95" customHeight="1">
      <c r="A19" s="922" t="s">
        <v>518</v>
      </c>
      <c r="B19" s="221">
        <v>9.7432480650572799</v>
      </c>
      <c r="C19" s="221">
        <v>9.0713249727689504</v>
      </c>
      <c r="D19" s="221">
        <v>10.994125744703179</v>
      </c>
      <c r="E19" s="221">
        <v>10.885010313030072</v>
      </c>
      <c r="F19" s="221">
        <v>55.502130107255155</v>
      </c>
      <c r="G19" s="221">
        <v>21.407307604166281</v>
      </c>
      <c r="H19" s="221">
        <v>48.607460764159981</v>
      </c>
      <c r="I19" s="221">
        <v>22.434765349248359</v>
      </c>
      <c r="J19" s="221">
        <v>44.228658951453831</v>
      </c>
      <c r="K19" s="923">
        <v>19.632190192081943</v>
      </c>
    </row>
    <row r="20" spans="1:11" ht="12.95" customHeight="1">
      <c r="A20" s="922" t="s">
        <v>519</v>
      </c>
      <c r="B20" s="221">
        <v>13.257823971570659</v>
      </c>
      <c r="C20" s="221">
        <v>19.552434552815367</v>
      </c>
      <c r="D20" s="221">
        <v>1.049028169850722</v>
      </c>
      <c r="E20" s="221">
        <v>0.90212085213210313</v>
      </c>
      <c r="F20" s="221">
        <v>39.272174365143677</v>
      </c>
      <c r="G20" s="221">
        <v>5.0357190415868454</v>
      </c>
      <c r="H20" s="221">
        <v>42.27198070349921</v>
      </c>
      <c r="I20" s="221">
        <v>18.113420408495347</v>
      </c>
      <c r="J20" s="221">
        <v>45.217125884286673</v>
      </c>
      <c r="K20" s="923">
        <v>13.499707826296575</v>
      </c>
    </row>
    <row r="21" spans="1:11" ht="12.95" customHeight="1">
      <c r="A21" s="922" t="s">
        <v>535</v>
      </c>
      <c r="B21" s="221">
        <v>29.586811981166839</v>
      </c>
      <c r="C21" s="221">
        <v>33.425136704726008</v>
      </c>
      <c r="D21" s="221">
        <v>30.416098072798526</v>
      </c>
      <c r="E21" s="221">
        <v>29.905251496068573</v>
      </c>
      <c r="F21" s="221">
        <v>52.894288793342959</v>
      </c>
      <c r="G21" s="221">
        <v>40.743188301217359</v>
      </c>
      <c r="H21" s="221">
        <v>85.551147824533643</v>
      </c>
      <c r="I21" s="221">
        <v>45.799649105571142</v>
      </c>
      <c r="J21" s="221">
        <v>78.037528146064687</v>
      </c>
      <c r="K21" s="923">
        <v>44.536160891042009</v>
      </c>
    </row>
    <row r="22" spans="1:11" ht="12.95" customHeight="1">
      <c r="A22" s="922" t="s">
        <v>557</v>
      </c>
      <c r="B22" s="221">
        <v>27.266587264489555</v>
      </c>
      <c r="C22" s="221">
        <v>31.824348521981598</v>
      </c>
      <c r="D22" s="221">
        <v>20.171782245427497</v>
      </c>
      <c r="E22" s="221">
        <v>19.783029028821392</v>
      </c>
      <c r="F22" s="221">
        <v>28.143898185061271</v>
      </c>
      <c r="G22" s="221">
        <v>34.839787820091068</v>
      </c>
      <c r="H22" s="221">
        <v>74.362504109645158</v>
      </c>
      <c r="I22" s="221">
        <v>25.245298333832395</v>
      </c>
      <c r="J22" s="221">
        <v>45.386312353492734</v>
      </c>
      <c r="K22" s="923">
        <v>22.014717872736206</v>
      </c>
    </row>
    <row r="23" spans="1:11" ht="12.95" customHeight="1">
      <c r="A23" s="922" t="s">
        <v>553</v>
      </c>
      <c r="B23" s="221">
        <v>23.589928460501771</v>
      </c>
      <c r="C23" s="221">
        <v>19.931760332033448</v>
      </c>
      <c r="D23" s="221">
        <v>20.945993902116637</v>
      </c>
      <c r="E23" s="221">
        <v>21.343163345550238</v>
      </c>
      <c r="F23" s="221">
        <v>-9.8578781804660842</v>
      </c>
      <c r="G23" s="221">
        <v>16.566109052915866</v>
      </c>
      <c r="H23" s="221">
        <v>61.105891073905561</v>
      </c>
      <c r="I23" s="221">
        <v>42.876465619152768</v>
      </c>
      <c r="J23" s="221">
        <v>68.527970765143507</v>
      </c>
      <c r="K23" s="923">
        <v>40.561342741139434</v>
      </c>
    </row>
    <row r="24" spans="1:11" ht="12.95" customHeight="1">
      <c r="A24" s="924" t="s">
        <v>526</v>
      </c>
      <c r="B24" s="659">
        <v>17.214973102081611</v>
      </c>
      <c r="C24" s="659">
        <v>14.045013514721507</v>
      </c>
      <c r="D24" s="659">
        <v>19.47740309971698</v>
      </c>
      <c r="E24" s="659">
        <v>19.557400341602115</v>
      </c>
      <c r="F24" s="659">
        <v>70.065300315613527</v>
      </c>
      <c r="G24" s="659">
        <v>19.866948955264771</v>
      </c>
      <c r="H24" s="659">
        <v>56.222894680089809</v>
      </c>
      <c r="I24" s="659">
        <v>34.463741197930666</v>
      </c>
      <c r="J24" s="659">
        <v>58.537386775138103</v>
      </c>
      <c r="K24" s="660">
        <v>29.770076931259247</v>
      </c>
    </row>
    <row r="25" spans="1:11" ht="12.95" customHeight="1">
      <c r="A25" s="922" t="s">
        <v>559</v>
      </c>
      <c r="B25" s="657">
        <v>32.201559260658399</v>
      </c>
      <c r="C25" s="657">
        <v>41.080405518008249</v>
      </c>
      <c r="D25" s="657">
        <v>35.632977554813635</v>
      </c>
      <c r="E25" s="657">
        <v>34.919249216026458</v>
      </c>
      <c r="F25" s="657">
        <v>112.69016839152408</v>
      </c>
      <c r="G25" s="657">
        <v>72.011327000041732</v>
      </c>
      <c r="H25" s="657">
        <v>62.529347744392062</v>
      </c>
      <c r="I25" s="657">
        <v>39.851471968971843</v>
      </c>
      <c r="J25" s="657">
        <v>58.45731373167424</v>
      </c>
      <c r="K25" s="658">
        <v>35.506477090725312</v>
      </c>
    </row>
    <row r="26" spans="1:11" ht="12.95" customHeight="1">
      <c r="A26" s="922" t="s">
        <v>538</v>
      </c>
      <c r="B26" s="221">
        <v>32.484577692677071</v>
      </c>
      <c r="C26" s="221">
        <v>30.571555595956667</v>
      </c>
      <c r="D26" s="221">
        <v>34.332847405018413</v>
      </c>
      <c r="E26" s="221">
        <v>34.252618885301331</v>
      </c>
      <c r="F26" s="221">
        <v>68.284962617271077</v>
      </c>
      <c r="G26" s="221">
        <v>41.151789257805135</v>
      </c>
      <c r="H26" s="221">
        <v>75.360277058101062</v>
      </c>
      <c r="I26" s="221">
        <v>43.825183211536476</v>
      </c>
      <c r="J26" s="221">
        <v>60.871114330376372</v>
      </c>
      <c r="K26" s="923">
        <v>42.309056981830665</v>
      </c>
    </row>
    <row r="27" spans="1:11" ht="12.95" customHeight="1">
      <c r="A27" s="922" t="s">
        <v>522</v>
      </c>
      <c r="B27" s="221">
        <v>16.937360952616007</v>
      </c>
      <c r="C27" s="221">
        <v>13.657981211829465</v>
      </c>
      <c r="D27" s="221">
        <v>16.376156979067215</v>
      </c>
      <c r="E27" s="221">
        <v>15.780487197940124</v>
      </c>
      <c r="F27" s="221">
        <v>77.80403026180727</v>
      </c>
      <c r="G27" s="221">
        <v>70.735376312409045</v>
      </c>
      <c r="H27" s="221">
        <v>76.36911665933917</v>
      </c>
      <c r="I27" s="221">
        <v>36.366305553046544</v>
      </c>
      <c r="J27" s="221">
        <v>46.607353909206125</v>
      </c>
      <c r="K27" s="923">
        <v>35.153720274261779</v>
      </c>
    </row>
    <row r="28" spans="1:11" ht="12.95" customHeight="1">
      <c r="A28" s="922" t="s">
        <v>508</v>
      </c>
      <c r="B28" s="221">
        <v>16.929508195249543</v>
      </c>
      <c r="C28" s="221">
        <v>17.372490095475456</v>
      </c>
      <c r="D28" s="221">
        <v>11.534777520587475</v>
      </c>
      <c r="E28" s="221">
        <v>11.546902450492121</v>
      </c>
      <c r="F28" s="221">
        <v>34.668969856454808</v>
      </c>
      <c r="G28" s="221">
        <v>10.30852175819023</v>
      </c>
      <c r="H28" s="221">
        <v>36.780696817639239</v>
      </c>
      <c r="I28" s="221">
        <v>24.075492854475453</v>
      </c>
      <c r="J28" s="221">
        <v>42.503502644904941</v>
      </c>
      <c r="K28" s="923">
        <v>21.233590110462739</v>
      </c>
    </row>
    <row r="29" spans="1:11" ht="12.95" customHeight="1">
      <c r="A29" s="922" t="s">
        <v>540</v>
      </c>
      <c r="B29" s="221">
        <v>-2.0549223523478726</v>
      </c>
      <c r="C29" s="221">
        <v>-7.3990262909969964</v>
      </c>
      <c r="D29" s="221">
        <v>4.6349780560717733</v>
      </c>
      <c r="E29" s="221">
        <v>4.4474055902034157</v>
      </c>
      <c r="F29" s="221">
        <v>69.841777280905745</v>
      </c>
      <c r="G29" s="221">
        <v>9.2426222614242679</v>
      </c>
      <c r="H29" s="221">
        <v>35.096370985206491</v>
      </c>
      <c r="I29" s="221">
        <v>12.654366632659549</v>
      </c>
      <c r="J29" s="221">
        <v>46.805241445826653</v>
      </c>
      <c r="K29" s="923">
        <v>12.339380541984021</v>
      </c>
    </row>
    <row r="30" spans="1:11" ht="12.95" customHeight="1">
      <c r="A30" s="922" t="s">
        <v>520</v>
      </c>
      <c r="B30" s="221">
        <v>33.703808338007001</v>
      </c>
      <c r="C30" s="221">
        <v>29.731520708163718</v>
      </c>
      <c r="D30" s="221">
        <v>37.320522187905695</v>
      </c>
      <c r="E30" s="221">
        <v>37.077536359862421</v>
      </c>
      <c r="F30" s="221">
        <v>32.617261245849718</v>
      </c>
      <c r="G30" s="221">
        <v>47.042794167014392</v>
      </c>
      <c r="H30" s="221">
        <v>92.679373070535902</v>
      </c>
      <c r="I30" s="221">
        <v>44.48654333185182</v>
      </c>
      <c r="J30" s="221">
        <v>60.139218799613424</v>
      </c>
      <c r="K30" s="923">
        <v>41.469902666769229</v>
      </c>
    </row>
    <row r="31" spans="1:11" ht="12.95" customHeight="1">
      <c r="A31" s="922" t="s">
        <v>561</v>
      </c>
      <c r="B31" s="221">
        <v>17.410837352854642</v>
      </c>
      <c r="C31" s="221">
        <v>17.108267333290055</v>
      </c>
      <c r="D31" s="221">
        <v>9.6540551292926047</v>
      </c>
      <c r="E31" s="221">
        <v>9.1556726196782225</v>
      </c>
      <c r="F31" s="221">
        <v>11.381624268790326</v>
      </c>
      <c r="G31" s="221">
        <v>41.345534315874531</v>
      </c>
      <c r="H31" s="221">
        <v>46.188446462527672</v>
      </c>
      <c r="I31" s="221">
        <v>30.074620428533748</v>
      </c>
      <c r="J31" s="221">
        <v>50.399906216427361</v>
      </c>
      <c r="K31" s="923">
        <v>28.057261895480035</v>
      </c>
    </row>
    <row r="32" spans="1:11" ht="12.95" customHeight="1">
      <c r="A32" s="922" t="s">
        <v>516</v>
      </c>
      <c r="B32" s="221">
        <v>13.013385478308503</v>
      </c>
      <c r="C32" s="221">
        <v>17.887309097730213</v>
      </c>
      <c r="D32" s="221">
        <v>9.1880643644382651</v>
      </c>
      <c r="E32" s="221">
        <v>9.3927271382870465</v>
      </c>
      <c r="F32" s="221">
        <v>20.234615914859152</v>
      </c>
      <c r="G32" s="221">
        <v>-7.8481494915392718</v>
      </c>
      <c r="H32" s="221">
        <v>25.291605605745442</v>
      </c>
      <c r="I32" s="221">
        <v>16.372217021432974</v>
      </c>
      <c r="J32" s="221">
        <v>33.813437495508296</v>
      </c>
      <c r="K32" s="923">
        <v>12.745720003810248</v>
      </c>
    </row>
    <row r="33" spans="1:11" ht="12.95" customHeight="1">
      <c r="A33" s="922" t="s">
        <v>532</v>
      </c>
      <c r="B33" s="221">
        <v>5.1292592163024775</v>
      </c>
      <c r="C33" s="221">
        <v>1.9510821501936157</v>
      </c>
      <c r="D33" s="221">
        <v>-11.805021705671868</v>
      </c>
      <c r="E33" s="221">
        <v>-11.921320835452667</v>
      </c>
      <c r="F33" s="221">
        <v>-4.0713748738062963</v>
      </c>
      <c r="G33" s="221">
        <v>15.203259096346308</v>
      </c>
      <c r="H33" s="221">
        <v>80.673318237850594</v>
      </c>
      <c r="I33" s="221">
        <v>19.601326678937845</v>
      </c>
      <c r="J33" s="221">
        <v>42.928544196243287</v>
      </c>
      <c r="K33" s="923">
        <v>18.224638484001655</v>
      </c>
    </row>
    <row r="34" spans="1:11" ht="12.95" customHeight="1">
      <c r="A34" s="924" t="s">
        <v>554</v>
      </c>
      <c r="B34" s="659">
        <v>23.169382619311563</v>
      </c>
      <c r="C34" s="659">
        <v>29.21061098651364</v>
      </c>
      <c r="D34" s="659">
        <v>15.479489990093178</v>
      </c>
      <c r="E34" s="659">
        <v>14.607336911333475</v>
      </c>
      <c r="F34" s="659">
        <v>72.790715364101899</v>
      </c>
      <c r="G34" s="659">
        <v>16.638853014428506</v>
      </c>
      <c r="H34" s="659">
        <v>64.655888065085378</v>
      </c>
      <c r="I34" s="659">
        <v>20.975063749862127</v>
      </c>
      <c r="J34" s="659">
        <v>47.260685229098975</v>
      </c>
      <c r="K34" s="660">
        <v>16.070383006491202</v>
      </c>
    </row>
    <row r="35" spans="1:11" ht="12.95" customHeight="1">
      <c r="A35" s="925" t="s">
        <v>551</v>
      </c>
      <c r="B35" s="657">
        <v>5.4397213590284794</v>
      </c>
      <c r="C35" s="657">
        <v>2.0719995830381195</v>
      </c>
      <c r="D35" s="657">
        <v>13.675665192281542</v>
      </c>
      <c r="E35" s="657">
        <v>13.830316564979695</v>
      </c>
      <c r="F35" s="657">
        <v>8.4071597560459921</v>
      </c>
      <c r="G35" s="657">
        <v>8.463963935318974</v>
      </c>
      <c r="H35" s="657">
        <v>64.799379663229331</v>
      </c>
      <c r="I35" s="657">
        <v>30.437441173138506</v>
      </c>
      <c r="J35" s="657">
        <v>59.937905297060254</v>
      </c>
      <c r="K35" s="658">
        <v>30.699976789420308</v>
      </c>
    </row>
    <row r="36" spans="1:11" ht="12.95" customHeight="1">
      <c r="A36" s="922" t="s">
        <v>537</v>
      </c>
      <c r="B36" s="221">
        <v>22.202330422638056</v>
      </c>
      <c r="C36" s="221">
        <v>26.217029115636407</v>
      </c>
      <c r="D36" s="221">
        <v>15.697682964629852</v>
      </c>
      <c r="E36" s="221">
        <v>16.016740777781735</v>
      </c>
      <c r="F36" s="221">
        <v>25.957599220486383</v>
      </c>
      <c r="G36" s="221">
        <v>20.571395262694214</v>
      </c>
      <c r="H36" s="221">
        <v>41.960507150009704</v>
      </c>
      <c r="I36" s="221">
        <v>25.628661809842601</v>
      </c>
      <c r="J36" s="221">
        <v>44.598037729918545</v>
      </c>
      <c r="K36" s="923">
        <v>24.738260440237269</v>
      </c>
    </row>
    <row r="37" spans="1:11" ht="12.95" customHeight="1">
      <c r="A37" s="922" t="s">
        <v>534</v>
      </c>
      <c r="B37" s="221">
        <v>26.203831314576814</v>
      </c>
      <c r="C37" s="221">
        <v>28.378239687072941</v>
      </c>
      <c r="D37" s="221">
        <v>26.545807152230061</v>
      </c>
      <c r="E37" s="221">
        <v>26.712339646717119</v>
      </c>
      <c r="F37" s="221">
        <v>59.799109230910894</v>
      </c>
      <c r="G37" s="221">
        <v>-5.4664520409672201</v>
      </c>
      <c r="H37" s="221">
        <v>57.599024933228137</v>
      </c>
      <c r="I37" s="221">
        <v>39.219181655780531</v>
      </c>
      <c r="J37" s="221">
        <v>71.698613236596444</v>
      </c>
      <c r="K37" s="923">
        <v>36.052757016612802</v>
      </c>
    </row>
    <row r="38" spans="1:11" ht="12.95" customHeight="1">
      <c r="A38" s="922" t="s">
        <v>515</v>
      </c>
      <c r="B38" s="221">
        <v>12.066111899259845</v>
      </c>
      <c r="C38" s="221">
        <v>13.780838591960753</v>
      </c>
      <c r="D38" s="221">
        <v>5.9139833933493922</v>
      </c>
      <c r="E38" s="221">
        <v>5.8525309594519976</v>
      </c>
      <c r="F38" s="221">
        <v>28.956697307803868</v>
      </c>
      <c r="G38" s="221">
        <v>16.584464967928806</v>
      </c>
      <c r="H38" s="221">
        <v>50.523940545261411</v>
      </c>
      <c r="I38" s="221">
        <v>19.107633035156756</v>
      </c>
      <c r="J38" s="221">
        <v>42.118924551938754</v>
      </c>
      <c r="K38" s="923">
        <v>15.947286555887056</v>
      </c>
    </row>
    <row r="39" spans="1:11" ht="12.95" customHeight="1">
      <c r="A39" s="922" t="s">
        <v>706</v>
      </c>
      <c r="B39" s="221">
        <v>38.203611977265147</v>
      </c>
      <c r="C39" s="221">
        <v>46.122506661002113</v>
      </c>
      <c r="D39" s="221">
        <v>39.532213009322739</v>
      </c>
      <c r="E39" s="221">
        <v>40.288668698802653</v>
      </c>
      <c r="F39" s="221">
        <v>72.622800606268427</v>
      </c>
      <c r="G39" s="221">
        <v>23.475120603550828</v>
      </c>
      <c r="H39" s="221">
        <v>73.741111492081203</v>
      </c>
      <c r="I39" s="221">
        <v>64.223477061360569</v>
      </c>
      <c r="J39" s="221">
        <v>95.476411509871184</v>
      </c>
      <c r="K39" s="923">
        <v>61.599516727008307</v>
      </c>
    </row>
    <row r="40" spans="1:11" ht="12.95" customHeight="1">
      <c r="A40" s="922" t="s">
        <v>511</v>
      </c>
      <c r="B40" s="221">
        <v>18.924865591625316</v>
      </c>
      <c r="C40" s="221">
        <v>27.55336799291841</v>
      </c>
      <c r="D40" s="221">
        <v>9.0093296124075319</v>
      </c>
      <c r="E40" s="221">
        <v>8.8550054355333945</v>
      </c>
      <c r="F40" s="221">
        <v>29.93039872277517</v>
      </c>
      <c r="G40" s="221">
        <v>28.246044958921328</v>
      </c>
      <c r="H40" s="221">
        <v>65.379035390731389</v>
      </c>
      <c r="I40" s="221">
        <v>9.2249356399516103</v>
      </c>
      <c r="J40" s="221">
        <v>33.02916382792295</v>
      </c>
      <c r="K40" s="923">
        <v>5.4650407686805895</v>
      </c>
    </row>
    <row r="41" spans="1:11" ht="12.95" customHeight="1">
      <c r="A41" s="922" t="s">
        <v>528</v>
      </c>
      <c r="B41" s="221">
        <v>0.97266938101575628</v>
      </c>
      <c r="C41" s="221">
        <v>-6.1874777270036239</v>
      </c>
      <c r="D41" s="221">
        <v>-12.90256288575009</v>
      </c>
      <c r="E41" s="221">
        <v>-13.399338199036256</v>
      </c>
      <c r="F41" s="221">
        <v>41.226817616837522</v>
      </c>
      <c r="G41" s="221">
        <v>4.515207214629898</v>
      </c>
      <c r="H41" s="221">
        <v>70.463156445430045</v>
      </c>
      <c r="I41" s="221">
        <v>25.997544750036955</v>
      </c>
      <c r="J41" s="221">
        <v>47.312287926439367</v>
      </c>
      <c r="K41" s="923">
        <v>25.323457044000815</v>
      </c>
    </row>
    <row r="42" spans="1:11" ht="12.95" customHeight="1">
      <c r="A42" s="922" t="s">
        <v>539</v>
      </c>
      <c r="B42" s="221">
        <v>20.349825273586724</v>
      </c>
      <c r="C42" s="221">
        <v>31.358557056567271</v>
      </c>
      <c r="D42" s="221">
        <v>4.2794085739336838</v>
      </c>
      <c r="E42" s="221">
        <v>4.3976151968009578</v>
      </c>
      <c r="F42" s="221">
        <v>77.529322189377766</v>
      </c>
      <c r="G42" s="221">
        <v>4.9116062382170753</v>
      </c>
      <c r="H42" s="221">
        <v>55.676605084733254</v>
      </c>
      <c r="I42" s="221">
        <v>30.488687038594996</v>
      </c>
      <c r="J42" s="221">
        <v>43.213812612771058</v>
      </c>
      <c r="K42" s="923">
        <v>28.076310731975163</v>
      </c>
    </row>
    <row r="43" spans="1:11" ht="12.95" customHeight="1">
      <c r="A43" s="922" t="s">
        <v>521</v>
      </c>
      <c r="B43" s="221">
        <v>19.241403330234782</v>
      </c>
      <c r="C43" s="221">
        <v>19.398195947955671</v>
      </c>
      <c r="D43" s="221">
        <v>13.103429449823309</v>
      </c>
      <c r="E43" s="221">
        <v>13.149909880852034</v>
      </c>
      <c r="F43" s="221">
        <v>37.726407978463492</v>
      </c>
      <c r="G43" s="221">
        <v>26.099682595635482</v>
      </c>
      <c r="H43" s="221">
        <v>48.970670200091412</v>
      </c>
      <c r="I43" s="221">
        <v>29.577539023585668</v>
      </c>
      <c r="J43" s="221">
        <v>51.324754907472148</v>
      </c>
      <c r="K43" s="923">
        <v>25.259261268130619</v>
      </c>
    </row>
    <row r="44" spans="1:11" ht="12.95" customHeight="1">
      <c r="A44" s="924" t="s">
        <v>514</v>
      </c>
      <c r="B44" s="659">
        <v>18.539130410283157</v>
      </c>
      <c r="C44" s="659">
        <v>23.198011418131372</v>
      </c>
      <c r="D44" s="659">
        <v>5.2166305582591601</v>
      </c>
      <c r="E44" s="659">
        <v>5.0699637000478948</v>
      </c>
      <c r="F44" s="659">
        <v>41.676343383982697</v>
      </c>
      <c r="G44" s="659">
        <v>38.037387553897801</v>
      </c>
      <c r="H44" s="659">
        <v>62.729517119557343</v>
      </c>
      <c r="I44" s="659">
        <v>28.509152883741645</v>
      </c>
      <c r="J44" s="659">
        <v>45.07739666480181</v>
      </c>
      <c r="K44" s="660">
        <v>25.968902938805812</v>
      </c>
    </row>
    <row r="45" spans="1:11" ht="12.95" customHeight="1">
      <c r="A45" s="925" t="s">
        <v>548</v>
      </c>
      <c r="B45" s="657">
        <v>22.143229395969268</v>
      </c>
      <c r="C45" s="657">
        <v>29.737913738432546</v>
      </c>
      <c r="D45" s="657">
        <v>8.1537114011308525</v>
      </c>
      <c r="E45" s="657">
        <v>8.1710296337670929</v>
      </c>
      <c r="F45" s="657">
        <v>26.637749913638959</v>
      </c>
      <c r="G45" s="657">
        <v>-4.404514655040531</v>
      </c>
      <c r="H45" s="657">
        <v>73.230178658190297</v>
      </c>
      <c r="I45" s="657">
        <v>22.265640569913799</v>
      </c>
      <c r="J45" s="657">
        <v>58.871625670494709</v>
      </c>
      <c r="K45" s="658">
        <v>18.788393560240031</v>
      </c>
    </row>
    <row r="46" spans="1:11" ht="12.95" customHeight="1">
      <c r="A46" s="922" t="s">
        <v>707</v>
      </c>
      <c r="B46" s="221">
        <v>33.801187576506642</v>
      </c>
      <c r="C46" s="221">
        <v>42.300661969341576</v>
      </c>
      <c r="D46" s="221">
        <v>17.862690022819923</v>
      </c>
      <c r="E46" s="221">
        <v>17.7368260476009</v>
      </c>
      <c r="F46" s="221">
        <v>82.236864336813071</v>
      </c>
      <c r="G46" s="221">
        <v>4.8399881647427918</v>
      </c>
      <c r="H46" s="221">
        <v>46.476830359631734</v>
      </c>
      <c r="I46" s="221">
        <v>45.60224661121746</v>
      </c>
      <c r="J46" s="221">
        <v>71.496858205773577</v>
      </c>
      <c r="K46" s="923">
        <v>42.537965132524157</v>
      </c>
    </row>
    <row r="47" spans="1:11" ht="12.95" customHeight="1">
      <c r="A47" s="922" t="s">
        <v>524</v>
      </c>
      <c r="B47" s="221">
        <v>4.6077450122845427</v>
      </c>
      <c r="C47" s="221">
        <v>1.2801510691218605</v>
      </c>
      <c r="D47" s="221">
        <v>-6.7815944944615554</v>
      </c>
      <c r="E47" s="221">
        <v>-7.3094032088761471</v>
      </c>
      <c r="F47" s="221">
        <v>38.288664173527302</v>
      </c>
      <c r="G47" s="221">
        <v>60.123289049413195</v>
      </c>
      <c r="H47" s="221">
        <v>60.639215621481902</v>
      </c>
      <c r="I47" s="221">
        <v>21.841804290277629</v>
      </c>
      <c r="J47" s="221">
        <v>37.144171936550549</v>
      </c>
      <c r="K47" s="923">
        <v>19.105581931777518</v>
      </c>
    </row>
    <row r="48" spans="1:11" ht="12.95" customHeight="1">
      <c r="A48" s="922" t="s">
        <v>544</v>
      </c>
      <c r="B48" s="221">
        <v>26.273375000019229</v>
      </c>
      <c r="C48" s="221">
        <v>24.740948949391246</v>
      </c>
      <c r="D48" s="221">
        <v>34.389768644851785</v>
      </c>
      <c r="E48" s="221">
        <v>34.096798130250839</v>
      </c>
      <c r="F48" s="221">
        <v>136.68335946709144</v>
      </c>
      <c r="G48" s="221">
        <v>63.862131000771718</v>
      </c>
      <c r="H48" s="221">
        <v>62.625689048610248</v>
      </c>
      <c r="I48" s="221">
        <v>41.551286706398912</v>
      </c>
      <c r="J48" s="221">
        <v>68.854863515574721</v>
      </c>
      <c r="K48" s="923">
        <v>39.14054352159927</v>
      </c>
    </row>
    <row r="49" spans="1:11" ht="12.95" customHeight="1">
      <c r="A49" s="922" t="s">
        <v>512</v>
      </c>
      <c r="B49" s="221">
        <v>20.316655822519479</v>
      </c>
      <c r="C49" s="221">
        <v>26.941105937298985</v>
      </c>
      <c r="D49" s="221">
        <v>8.7515182870040888</v>
      </c>
      <c r="E49" s="221">
        <v>8.521645002056589</v>
      </c>
      <c r="F49" s="221">
        <v>50.136335540249114</v>
      </c>
      <c r="G49" s="221">
        <v>25.965639939378921</v>
      </c>
      <c r="H49" s="221">
        <v>38.398099474999533</v>
      </c>
      <c r="I49" s="221">
        <v>18.909266509369917</v>
      </c>
      <c r="J49" s="221">
        <v>41.397327334511253</v>
      </c>
      <c r="K49" s="923">
        <v>16.150220103292217</v>
      </c>
    </row>
    <row r="50" spans="1:11" ht="12.95" customHeight="1">
      <c r="A50" s="922" t="s">
        <v>509</v>
      </c>
      <c r="B50" s="221">
        <v>19.60346616659151</v>
      </c>
      <c r="C50" s="221">
        <v>24.451136629558469</v>
      </c>
      <c r="D50" s="221">
        <v>11.934794126841606</v>
      </c>
      <c r="E50" s="221">
        <v>12.08144688202127</v>
      </c>
      <c r="F50" s="221">
        <v>36.642419236460952</v>
      </c>
      <c r="G50" s="221">
        <v>2.0728052357351681</v>
      </c>
      <c r="H50" s="221">
        <v>37.603191788556245</v>
      </c>
      <c r="I50" s="221">
        <v>16.883534065483282</v>
      </c>
      <c r="J50" s="221">
        <v>32.91038714947782</v>
      </c>
      <c r="K50" s="923">
        <v>14.155452555130152</v>
      </c>
    </row>
    <row r="51" spans="1:11" ht="12.95" customHeight="1">
      <c r="A51" s="922" t="s">
        <v>513</v>
      </c>
      <c r="B51" s="221">
        <v>21.940624102958708</v>
      </c>
      <c r="C51" s="221">
        <v>24.176845710266893</v>
      </c>
      <c r="D51" s="221">
        <v>14.345996338070806</v>
      </c>
      <c r="E51" s="221">
        <v>14.193669920406471</v>
      </c>
      <c r="F51" s="221">
        <v>52.607433817631986</v>
      </c>
      <c r="G51" s="221">
        <v>26.210161707243767</v>
      </c>
      <c r="H51" s="221">
        <v>37.524079588964675</v>
      </c>
      <c r="I51" s="221">
        <v>24.787916116457069</v>
      </c>
      <c r="J51" s="221">
        <v>44.773913149651975</v>
      </c>
      <c r="K51" s="923">
        <v>22.286829103390744</v>
      </c>
    </row>
    <row r="52" spans="1:11" ht="12.95" customHeight="1">
      <c r="A52" s="922" t="s">
        <v>708</v>
      </c>
      <c r="B52" s="221">
        <v>34.18395619868673</v>
      </c>
      <c r="C52" s="221">
        <v>34.489306514130604</v>
      </c>
      <c r="D52" s="221">
        <v>31.502353381616139</v>
      </c>
      <c r="E52" s="221">
        <v>31.914109739849856</v>
      </c>
      <c r="F52" s="221">
        <v>34.844387012037728</v>
      </c>
      <c r="G52" s="221">
        <v>68.897735175028629</v>
      </c>
      <c r="H52" s="221">
        <v>52.040784219890121</v>
      </c>
      <c r="I52" s="221">
        <v>31.542826008526387</v>
      </c>
      <c r="J52" s="221">
        <v>58.618663689661041</v>
      </c>
      <c r="K52" s="923">
        <v>27.375624663202686</v>
      </c>
    </row>
    <row r="53" spans="1:11" ht="12.95" customHeight="1">
      <c r="A53" s="922" t="s">
        <v>545</v>
      </c>
      <c r="B53" s="221">
        <v>27.84582669631131</v>
      </c>
      <c r="C53" s="221">
        <v>37.78103931889251</v>
      </c>
      <c r="D53" s="221">
        <v>15.786099120843957</v>
      </c>
      <c r="E53" s="221">
        <v>15.08322333670438</v>
      </c>
      <c r="F53" s="221">
        <v>51.689062636755658</v>
      </c>
      <c r="G53" s="221">
        <v>44.741762053456327</v>
      </c>
      <c r="H53" s="221">
        <v>47.183502260471613</v>
      </c>
      <c r="I53" s="221">
        <v>21.053982022776712</v>
      </c>
      <c r="J53" s="221">
        <v>38.669260720474455</v>
      </c>
      <c r="K53" s="923">
        <v>18.355025470037823</v>
      </c>
    </row>
    <row r="54" spans="1:11" ht="12.95" customHeight="1">
      <c r="A54" s="924" t="s">
        <v>564</v>
      </c>
      <c r="B54" s="659">
        <v>22.210250115871457</v>
      </c>
      <c r="C54" s="659">
        <v>24.302735086616341</v>
      </c>
      <c r="D54" s="659">
        <v>17.694959962100764</v>
      </c>
      <c r="E54" s="659">
        <v>17.990539794099295</v>
      </c>
      <c r="F54" s="659">
        <v>29.667522076315588</v>
      </c>
      <c r="G54" s="659">
        <v>23.589873956396833</v>
      </c>
      <c r="H54" s="659">
        <v>41.620246131567406</v>
      </c>
      <c r="I54" s="659">
        <v>19.605046850505104</v>
      </c>
      <c r="J54" s="659">
        <v>39.281239901026119</v>
      </c>
      <c r="K54" s="660">
        <v>15.631805716598576</v>
      </c>
    </row>
    <row r="55" spans="1:11" ht="12.95" customHeight="1">
      <c r="A55" s="925" t="s">
        <v>530</v>
      </c>
      <c r="B55" s="657">
        <v>18.801447176967116</v>
      </c>
      <c r="C55" s="657">
        <v>30.100699317339902</v>
      </c>
      <c r="D55" s="657">
        <v>6.9264599452785305</v>
      </c>
      <c r="E55" s="657">
        <v>7.0187859537868613</v>
      </c>
      <c r="F55" s="657">
        <v>16.315750292199141</v>
      </c>
      <c r="G55" s="657">
        <v>29.179103649622078</v>
      </c>
      <c r="H55" s="657">
        <v>34.648133788831764</v>
      </c>
      <c r="I55" s="657">
        <v>21.336866727310717</v>
      </c>
      <c r="J55" s="657">
        <v>45.103866215994458</v>
      </c>
      <c r="K55" s="658">
        <v>18.789892796742272</v>
      </c>
    </row>
    <row r="56" spans="1:11" ht="12.95" customHeight="1">
      <c r="A56" s="922" t="s">
        <v>510</v>
      </c>
      <c r="B56" s="221">
        <v>12.183137690911716</v>
      </c>
      <c r="C56" s="221">
        <v>18.717149749968616</v>
      </c>
      <c r="D56" s="221">
        <v>2.7218904448493335</v>
      </c>
      <c r="E56" s="221">
        <v>2.4916326606650401</v>
      </c>
      <c r="F56" s="221">
        <v>49.223684396000522</v>
      </c>
      <c r="G56" s="221">
        <v>10.720236613747236</v>
      </c>
      <c r="H56" s="221">
        <v>52.930815649458715</v>
      </c>
      <c r="I56" s="221">
        <v>6.8882301835697364</v>
      </c>
      <c r="J56" s="221">
        <v>22.500999221203799</v>
      </c>
      <c r="K56" s="923">
        <v>5.0753123383943892</v>
      </c>
    </row>
    <row r="57" spans="1:11" ht="12.95" customHeight="1">
      <c r="A57" s="922" t="s">
        <v>536</v>
      </c>
      <c r="B57" s="221">
        <v>13.194886668638157</v>
      </c>
      <c r="C57" s="221">
        <v>19.142323573663926</v>
      </c>
      <c r="D57" s="221">
        <v>-3.1103366367560992</v>
      </c>
      <c r="E57" s="221">
        <v>-3.8095308788168332</v>
      </c>
      <c r="F57" s="221">
        <v>100.63489032510127</v>
      </c>
      <c r="G57" s="221">
        <v>50.342440437075076</v>
      </c>
      <c r="H57" s="221">
        <v>74.211905087073262</v>
      </c>
      <c r="I57" s="221">
        <v>19.990541752446461</v>
      </c>
      <c r="J57" s="221">
        <v>56.012339680278458</v>
      </c>
      <c r="K57" s="923">
        <v>18.259499382073894</v>
      </c>
    </row>
    <row r="58" spans="1:11" ht="12.95" customHeight="1">
      <c r="A58" s="922" t="s">
        <v>542</v>
      </c>
      <c r="B58" s="221">
        <v>32.508848166901871</v>
      </c>
      <c r="C58" s="221">
        <v>34.226594776544097</v>
      </c>
      <c r="D58" s="221">
        <v>37.993647016421953</v>
      </c>
      <c r="E58" s="221">
        <v>37.733150808183403</v>
      </c>
      <c r="F58" s="221">
        <v>42.791904003207229</v>
      </c>
      <c r="G58" s="221">
        <v>36.310422774487336</v>
      </c>
      <c r="H58" s="221">
        <v>64.799954484153517</v>
      </c>
      <c r="I58" s="221">
        <v>39.698032520176987</v>
      </c>
      <c r="J58" s="221">
        <v>84.91981013266269</v>
      </c>
      <c r="K58" s="923">
        <v>35.496151183933918</v>
      </c>
    </row>
    <row r="59" spans="1:11" ht="12.95" customHeight="1">
      <c r="A59" s="922" t="s">
        <v>541</v>
      </c>
      <c r="B59" s="221">
        <v>23.49728940838952</v>
      </c>
      <c r="C59" s="221">
        <v>23.83424674825763</v>
      </c>
      <c r="D59" s="221">
        <v>19.449574698007183</v>
      </c>
      <c r="E59" s="221">
        <v>19.177405135503758</v>
      </c>
      <c r="F59" s="221">
        <v>48.05883511377754</v>
      </c>
      <c r="G59" s="221">
        <v>51.433283800909024</v>
      </c>
      <c r="H59" s="221">
        <v>62.064733797691375</v>
      </c>
      <c r="I59" s="221">
        <v>29.34296020346892</v>
      </c>
      <c r="J59" s="221">
        <v>52.054415582305225</v>
      </c>
      <c r="K59" s="923">
        <v>28.116397679354872</v>
      </c>
    </row>
    <row r="60" spans="1:11" ht="12.95" customHeight="1">
      <c r="A60" s="922" t="s">
        <v>550</v>
      </c>
      <c r="B60" s="221">
        <v>21.602820980412137</v>
      </c>
      <c r="C60" s="221">
        <v>19.953816289243822</v>
      </c>
      <c r="D60" s="221">
        <v>34.227427356557996</v>
      </c>
      <c r="E60" s="221">
        <v>34.528533832531437</v>
      </c>
      <c r="F60" s="221">
        <v>43.150635262446627</v>
      </c>
      <c r="G60" s="221">
        <v>45.059042845590412</v>
      </c>
      <c r="H60" s="221">
        <v>68.99614341255527</v>
      </c>
      <c r="I60" s="221">
        <v>43.562953155718759</v>
      </c>
      <c r="J60" s="221">
        <v>88.662226064091513</v>
      </c>
      <c r="K60" s="923">
        <v>41.35977745298149</v>
      </c>
    </row>
    <row r="61" spans="1:11" ht="12.95" customHeight="1">
      <c r="A61" s="922" t="s">
        <v>549</v>
      </c>
      <c r="B61" s="221">
        <v>18.937525155115615</v>
      </c>
      <c r="C61" s="221">
        <v>22.2529162240129</v>
      </c>
      <c r="D61" s="221">
        <v>18.539299580172671</v>
      </c>
      <c r="E61" s="221">
        <v>18.603693804214551</v>
      </c>
      <c r="F61" s="221">
        <v>56.072873892564978</v>
      </c>
      <c r="G61" s="221">
        <v>62.170710332480496</v>
      </c>
      <c r="H61" s="221">
        <v>47.237829840981895</v>
      </c>
      <c r="I61" s="221">
        <v>22.07533361806999</v>
      </c>
      <c r="J61" s="221">
        <v>42.217095687834124</v>
      </c>
      <c r="K61" s="923">
        <v>19.531444557549374</v>
      </c>
    </row>
    <row r="62" spans="1:11" ht="12.95" customHeight="1">
      <c r="A62" s="922" t="s">
        <v>543</v>
      </c>
      <c r="B62" s="221">
        <v>16.776408218387605</v>
      </c>
      <c r="C62" s="221">
        <v>16.387008888340972</v>
      </c>
      <c r="D62" s="221">
        <v>9.9420706405468717</v>
      </c>
      <c r="E62" s="221">
        <v>10.06065270503888</v>
      </c>
      <c r="F62" s="221">
        <v>65.259194027617866</v>
      </c>
      <c r="G62" s="221">
        <v>19.573498121480622</v>
      </c>
      <c r="H62" s="221">
        <v>56.864033311969386</v>
      </c>
      <c r="I62" s="221">
        <v>26.869143706452704</v>
      </c>
      <c r="J62" s="221">
        <v>44.626920280170182</v>
      </c>
      <c r="K62" s="923">
        <v>24.178770294981046</v>
      </c>
    </row>
    <row r="63" spans="1:11" ht="12.95" customHeight="1">
      <c r="A63" s="922" t="s">
        <v>556</v>
      </c>
      <c r="B63" s="221">
        <v>43.859177574732669</v>
      </c>
      <c r="C63" s="221">
        <v>43.342207255679085</v>
      </c>
      <c r="D63" s="221">
        <v>67.417802862403292</v>
      </c>
      <c r="E63" s="221">
        <v>66.942467102578391</v>
      </c>
      <c r="F63" s="221">
        <v>102.31637725053292</v>
      </c>
      <c r="G63" s="221">
        <v>124.34140101341164</v>
      </c>
      <c r="H63" s="221">
        <v>82.310656688424316</v>
      </c>
      <c r="I63" s="221">
        <v>77.220143923442379</v>
      </c>
      <c r="J63" s="221">
        <v>111.13197596219942</v>
      </c>
      <c r="K63" s="923">
        <v>70.327951808939986</v>
      </c>
    </row>
    <row r="64" spans="1:11" ht="12.95" customHeight="1">
      <c r="A64" s="924" t="s">
        <v>525</v>
      </c>
      <c r="B64" s="659">
        <v>27.49745009091421</v>
      </c>
      <c r="C64" s="659">
        <v>32.441365062761278</v>
      </c>
      <c r="D64" s="659">
        <v>23.274667167828923</v>
      </c>
      <c r="E64" s="659">
        <v>23.775663104092786</v>
      </c>
      <c r="F64" s="659">
        <v>50.075376016147601</v>
      </c>
      <c r="G64" s="659">
        <v>2.9926997485001485</v>
      </c>
      <c r="H64" s="659">
        <v>47.618652350171189</v>
      </c>
      <c r="I64" s="659">
        <v>35.399217571750782</v>
      </c>
      <c r="J64" s="659">
        <v>58.924431660185839</v>
      </c>
      <c r="K64" s="660">
        <v>31.638795768273503</v>
      </c>
    </row>
    <row r="65" spans="1:11" ht="15.75" customHeight="1">
      <c r="A65" s="164" t="s">
        <v>711</v>
      </c>
    </row>
    <row r="66" spans="1:11">
      <c r="A66" s="164" t="s">
        <v>710</v>
      </c>
    </row>
    <row r="67" spans="1:11">
      <c r="A67" s="164" t="s">
        <v>1250</v>
      </c>
    </row>
    <row r="70" spans="1:11" ht="24">
      <c r="A70" s="384" t="s">
        <v>701</v>
      </c>
      <c r="B70" s="385" t="s">
        <v>166</v>
      </c>
      <c r="C70" s="385" t="s">
        <v>683</v>
      </c>
      <c r="D70" s="385" t="s">
        <v>685</v>
      </c>
      <c r="E70" s="385" t="s">
        <v>687</v>
      </c>
      <c r="F70" s="385" t="s">
        <v>702</v>
      </c>
      <c r="G70" s="385" t="s">
        <v>690</v>
      </c>
      <c r="H70" s="385" t="s">
        <v>684</v>
      </c>
      <c r="I70" s="385" t="s">
        <v>691</v>
      </c>
      <c r="J70" s="385" t="s">
        <v>692</v>
      </c>
      <c r="K70" s="386" t="s">
        <v>694</v>
      </c>
    </row>
    <row r="71" spans="1:11">
      <c r="A71" s="387" t="s">
        <v>523</v>
      </c>
      <c r="B71" s="652">
        <v>51567.489616910272</v>
      </c>
      <c r="C71" s="652">
        <v>21819.627486802085</v>
      </c>
      <c r="D71" s="652">
        <v>17281.533097285504</v>
      </c>
      <c r="E71" s="652">
        <v>16872.883813817611</v>
      </c>
      <c r="F71" s="652">
        <v>528.50201234699398</v>
      </c>
      <c r="G71" s="652">
        <v>180.45876325147356</v>
      </c>
      <c r="H71" s="652">
        <v>2687.7236241023247</v>
      </c>
      <c r="I71" s="652">
        <v>12865.0176054559</v>
      </c>
      <c r="J71" s="652">
        <v>2564.2012723475073</v>
      </c>
      <c r="K71" s="921">
        <v>12000.876511848952</v>
      </c>
    </row>
    <row r="72" spans="1:11">
      <c r="A72" s="387" t="s">
        <v>529</v>
      </c>
      <c r="B72" s="652">
        <v>59080.271662102445</v>
      </c>
      <c r="C72" s="652">
        <v>37617.526320471545</v>
      </c>
      <c r="D72" s="652">
        <v>18513.578651850574</v>
      </c>
      <c r="E72" s="652">
        <v>18123.684623860234</v>
      </c>
      <c r="F72" s="652">
        <v>230.2114931896692</v>
      </c>
      <c r="G72" s="652">
        <v>602.30241610483733</v>
      </c>
      <c r="H72" s="652">
        <v>6077.1397923976938</v>
      </c>
      <c r="I72" s="652">
        <v>10358.813966241309</v>
      </c>
      <c r="J72" s="652">
        <v>2877.323799840412</v>
      </c>
      <c r="K72" s="921">
        <v>8929.0479774566138</v>
      </c>
    </row>
    <row r="73" spans="1:11">
      <c r="A73" s="387" t="s">
        <v>533</v>
      </c>
      <c r="B73" s="652">
        <v>56470.040278250352</v>
      </c>
      <c r="C73" s="652">
        <v>28337.641733477172</v>
      </c>
      <c r="D73" s="652">
        <v>20986.611327435992</v>
      </c>
      <c r="E73" s="652">
        <v>20590.926018050719</v>
      </c>
      <c r="F73" s="652">
        <v>253.64184923302633</v>
      </c>
      <c r="G73" s="652">
        <v>565.70515897845792</v>
      </c>
      <c r="H73" s="652">
        <v>8173.0689859543481</v>
      </c>
      <c r="I73" s="652">
        <v>10440.892910380313</v>
      </c>
      <c r="J73" s="652">
        <v>3205.3956861615084</v>
      </c>
      <c r="K73" s="921">
        <v>9078.5189804093679</v>
      </c>
    </row>
    <row r="74" spans="1:11">
      <c r="A74" s="387" t="s">
        <v>703</v>
      </c>
      <c r="B74" s="652">
        <v>17943.772692289687</v>
      </c>
      <c r="C74" s="652">
        <v>9565.992909960094</v>
      </c>
      <c r="D74" s="652">
        <v>5265.7238571334246</v>
      </c>
      <c r="E74" s="652">
        <v>5184.4020660999213</v>
      </c>
      <c r="F74" s="652">
        <v>34.420701916961121</v>
      </c>
      <c r="G74" s="652">
        <v>100.8080867854983</v>
      </c>
      <c r="H74" s="652">
        <v>1806.2417991757497</v>
      </c>
      <c r="I74" s="652">
        <v>2503.2767423815903</v>
      </c>
      <c r="J74" s="652">
        <v>650.3035956218099</v>
      </c>
      <c r="K74" s="921">
        <v>2169.5012620174257</v>
      </c>
    </row>
    <row r="75" spans="1:11">
      <c r="A75" s="387" t="s">
        <v>547</v>
      </c>
      <c r="B75" s="652">
        <v>23813.109373244526</v>
      </c>
      <c r="C75" s="652">
        <v>15207.125264050093</v>
      </c>
      <c r="D75" s="652">
        <v>7365.8158578649563</v>
      </c>
      <c r="E75" s="652">
        <v>7235.5703672554037</v>
      </c>
      <c r="F75" s="652">
        <v>101.75241578159087</v>
      </c>
      <c r="G75" s="652">
        <v>199.6306772743882</v>
      </c>
      <c r="H75" s="652">
        <v>2818.7996048508335</v>
      </c>
      <c r="I75" s="652">
        <v>4342.1791178545609</v>
      </c>
      <c r="J75" s="652">
        <v>1329.6643467168735</v>
      </c>
      <c r="K75" s="921">
        <v>3763.1809046287017</v>
      </c>
    </row>
    <row r="76" spans="1:11">
      <c r="A76" s="387" t="s">
        <v>560</v>
      </c>
      <c r="B76" s="652">
        <v>13534.52299852627</v>
      </c>
      <c r="C76" s="652">
        <v>3831.0291357617407</v>
      </c>
      <c r="D76" s="652">
        <v>5619.0987647010215</v>
      </c>
      <c r="E76" s="652">
        <v>5540.7076855044788</v>
      </c>
      <c r="F76" s="652">
        <v>85.232293638966283</v>
      </c>
      <c r="G76" s="652">
        <v>69.644740880651867</v>
      </c>
      <c r="H76" s="652">
        <v>1797.5595714960616</v>
      </c>
      <c r="I76" s="652">
        <v>3073.4263042416474</v>
      </c>
      <c r="J76" s="652">
        <v>696.26204935062299</v>
      </c>
      <c r="K76" s="921">
        <v>2827.9792244231217</v>
      </c>
    </row>
    <row r="77" spans="1:11">
      <c r="A77" s="387" t="s">
        <v>531</v>
      </c>
      <c r="B77" s="652">
        <v>35340.957589835438</v>
      </c>
      <c r="C77" s="652">
        <v>12676.18918927459</v>
      </c>
      <c r="D77" s="652">
        <v>14063.516135282447</v>
      </c>
      <c r="E77" s="652">
        <v>13838.771246815868</v>
      </c>
      <c r="F77" s="652">
        <v>214.37303989264728</v>
      </c>
      <c r="G77" s="652">
        <v>197.39507145959922</v>
      </c>
      <c r="H77" s="652">
        <v>4814.7706682239623</v>
      </c>
      <c r="I77" s="652">
        <v>6498.710715412285</v>
      </c>
      <c r="J77" s="652">
        <v>1421.7322523197404</v>
      </c>
      <c r="K77" s="921">
        <v>6009.8660751815032</v>
      </c>
    </row>
    <row r="78" spans="1:11">
      <c r="A78" s="387" t="s">
        <v>527</v>
      </c>
      <c r="B78" s="652">
        <v>55859.876705692361</v>
      </c>
      <c r="C78" s="652">
        <v>31578.788142223926</v>
      </c>
      <c r="D78" s="652">
        <v>21229.684189842326</v>
      </c>
      <c r="E78" s="652">
        <v>20887.649788058949</v>
      </c>
      <c r="F78" s="652">
        <v>209.25703597115185</v>
      </c>
      <c r="G78" s="652">
        <v>553.8960234160113</v>
      </c>
      <c r="H78" s="652">
        <v>9217.6683354568777</v>
      </c>
      <c r="I78" s="652">
        <v>12188.299478086959</v>
      </c>
      <c r="J78" s="652">
        <v>3747.7751260448831</v>
      </c>
      <c r="K78" s="921">
        <v>10712.115414646241</v>
      </c>
    </row>
    <row r="79" spans="1:11">
      <c r="A79" s="387" t="s">
        <v>546</v>
      </c>
      <c r="B79" s="652">
        <v>17699.948589955609</v>
      </c>
      <c r="C79" s="652">
        <v>7361.7516776329203</v>
      </c>
      <c r="D79" s="652">
        <v>5800.2185873295994</v>
      </c>
      <c r="E79" s="652">
        <v>5739.1001463327148</v>
      </c>
      <c r="F79" s="652">
        <v>65.372209786548041</v>
      </c>
      <c r="G79" s="652">
        <v>82.103918645278398</v>
      </c>
      <c r="H79" s="652">
        <v>2056.2313654818645</v>
      </c>
      <c r="I79" s="652">
        <v>3657.7187199119503</v>
      </c>
      <c r="J79" s="652">
        <v>769.09405608848147</v>
      </c>
      <c r="K79" s="921">
        <v>3350.3015759393834</v>
      </c>
    </row>
    <row r="80" spans="1:11">
      <c r="A80" s="388" t="s">
        <v>704</v>
      </c>
      <c r="B80" s="652">
        <v>21649.656738642941</v>
      </c>
      <c r="C80" s="652">
        <v>13272.594799012633</v>
      </c>
      <c r="D80" s="652">
        <v>7220.0422364437482</v>
      </c>
      <c r="E80" s="652">
        <v>7082.5249375869653</v>
      </c>
      <c r="F80" s="652">
        <v>87.933809898952774</v>
      </c>
      <c r="G80" s="652">
        <v>255.05783876138167</v>
      </c>
      <c r="H80" s="652">
        <v>2632.8225021949984</v>
      </c>
      <c r="I80" s="652">
        <v>4231.7528111185356</v>
      </c>
      <c r="J80" s="652">
        <v>1154.1172063093961</v>
      </c>
      <c r="K80" s="921">
        <v>3654.2992474652251</v>
      </c>
    </row>
    <row r="81" spans="1:11">
      <c r="A81" s="389" t="s">
        <v>517</v>
      </c>
      <c r="B81" s="653">
        <v>134559.6623121255</v>
      </c>
      <c r="C81" s="653">
        <v>68273.948285984778</v>
      </c>
      <c r="D81" s="653">
        <v>54800.028697096765</v>
      </c>
      <c r="E81" s="653">
        <v>53977.616979850878</v>
      </c>
      <c r="F81" s="653">
        <v>514.07180417198254</v>
      </c>
      <c r="G81" s="653">
        <v>1324.2472617527378</v>
      </c>
      <c r="H81" s="653">
        <v>15945.881410063674</v>
      </c>
      <c r="I81" s="653">
        <v>23625.505570853871</v>
      </c>
      <c r="J81" s="653">
        <v>5956.4343023439314</v>
      </c>
      <c r="K81" s="654">
        <v>21240.183906812927</v>
      </c>
    </row>
    <row r="82" spans="1:11">
      <c r="A82" s="387" t="s">
        <v>563</v>
      </c>
      <c r="B82" s="652">
        <v>16818.348398009439</v>
      </c>
      <c r="C82" s="652">
        <v>9011.0038377600122</v>
      </c>
      <c r="D82" s="652">
        <v>6629.078655026261</v>
      </c>
      <c r="E82" s="652">
        <v>6532.7349279549326</v>
      </c>
      <c r="F82" s="652">
        <v>89.456136236943948</v>
      </c>
      <c r="G82" s="652">
        <v>118.54847481478809</v>
      </c>
      <c r="H82" s="652">
        <v>2320.1636061547865</v>
      </c>
      <c r="I82" s="652">
        <v>3396.4229198179019</v>
      </c>
      <c r="J82" s="652">
        <v>929.99979537243155</v>
      </c>
      <c r="K82" s="921">
        <v>3015.2535048935565</v>
      </c>
    </row>
    <row r="83" spans="1:11">
      <c r="A83" s="387" t="s">
        <v>705</v>
      </c>
      <c r="B83" s="652">
        <v>13078.607202234592</v>
      </c>
      <c r="C83" s="652">
        <v>6850.2281316535318</v>
      </c>
      <c r="D83" s="652">
        <v>5155.112706566787</v>
      </c>
      <c r="E83" s="652">
        <v>5058.3633125596734</v>
      </c>
      <c r="F83" s="652">
        <v>47.356710474048263</v>
      </c>
      <c r="G83" s="652">
        <v>164.21954342203585</v>
      </c>
      <c r="H83" s="652">
        <v>1657.9180052214376</v>
      </c>
      <c r="I83" s="652">
        <v>2662.5746144262798</v>
      </c>
      <c r="J83" s="652">
        <v>857.49346052058172</v>
      </c>
      <c r="K83" s="921">
        <v>2272.7999128710308</v>
      </c>
    </row>
    <row r="84" spans="1:11">
      <c r="A84" s="387" t="s">
        <v>552</v>
      </c>
      <c r="B84" s="652">
        <v>20841.083680647553</v>
      </c>
      <c r="C84" s="652">
        <v>10427.087072066395</v>
      </c>
      <c r="D84" s="652">
        <v>6540.6809686236065</v>
      </c>
      <c r="E84" s="652">
        <v>6424.459405605272</v>
      </c>
      <c r="F84" s="652">
        <v>88.927689248110099</v>
      </c>
      <c r="G84" s="652">
        <v>139.67502708070953</v>
      </c>
      <c r="H84" s="652">
        <v>2733.9986754355687</v>
      </c>
      <c r="I84" s="652">
        <v>3654.3444943097984</v>
      </c>
      <c r="J84" s="652">
        <v>969.53664752060388</v>
      </c>
      <c r="K84" s="921">
        <v>3246.1863731694543</v>
      </c>
    </row>
    <row r="85" spans="1:11">
      <c r="A85" s="387" t="s">
        <v>518</v>
      </c>
      <c r="B85" s="652">
        <v>133843.88220204023</v>
      </c>
      <c r="C85" s="652">
        <v>70247.965312822096</v>
      </c>
      <c r="D85" s="652">
        <v>49169.798881744478</v>
      </c>
      <c r="E85" s="652">
        <v>48426.14194990103</v>
      </c>
      <c r="F85" s="652">
        <v>451.84687446154703</v>
      </c>
      <c r="G85" s="652">
        <v>1186.0641037591074</v>
      </c>
      <c r="H85" s="652">
        <v>14427.836005953677</v>
      </c>
      <c r="I85" s="652">
        <v>21075.989487636733</v>
      </c>
      <c r="J85" s="652">
        <v>5275.2769389331761</v>
      </c>
      <c r="K85" s="921">
        <v>18958.236399176993</v>
      </c>
    </row>
    <row r="86" spans="1:11">
      <c r="A86" s="387" t="s">
        <v>519</v>
      </c>
      <c r="B86" s="652">
        <v>129419.87708416405</v>
      </c>
      <c r="C86" s="652">
        <v>46892.95575411716</v>
      </c>
      <c r="D86" s="652">
        <v>52525.022985118238</v>
      </c>
      <c r="E86" s="652">
        <v>51814.293411490267</v>
      </c>
      <c r="F86" s="652">
        <v>501.32305257264017</v>
      </c>
      <c r="G86" s="652">
        <v>963.4640848639192</v>
      </c>
      <c r="H86" s="652">
        <v>20816.631634152804</v>
      </c>
      <c r="I86" s="652">
        <v>26882.77696690501</v>
      </c>
      <c r="J86" s="652">
        <v>6330.7246490699272</v>
      </c>
      <c r="K86" s="921">
        <v>24634.354306246125</v>
      </c>
    </row>
    <row r="87" spans="1:11">
      <c r="A87" s="387" t="s">
        <v>535</v>
      </c>
      <c r="B87" s="652">
        <v>34159.782858123035</v>
      </c>
      <c r="C87" s="652">
        <v>17450.563979533843</v>
      </c>
      <c r="D87" s="652">
        <v>14075.886672133845</v>
      </c>
      <c r="E87" s="652">
        <v>13906.316299144522</v>
      </c>
      <c r="F87" s="652">
        <v>128.02509633236454</v>
      </c>
      <c r="G87" s="652">
        <v>290.04954767555483</v>
      </c>
      <c r="H87" s="652">
        <v>4338.2986874139879</v>
      </c>
      <c r="I87" s="652">
        <v>6252.869587118983</v>
      </c>
      <c r="J87" s="652">
        <v>1605.8082693315039</v>
      </c>
      <c r="K87" s="921">
        <v>5513.254011036759</v>
      </c>
    </row>
    <row r="88" spans="1:11">
      <c r="A88" s="387" t="s">
        <v>557</v>
      </c>
      <c r="B88" s="652">
        <v>15557.321876551659</v>
      </c>
      <c r="C88" s="652">
        <v>4813.516319628402</v>
      </c>
      <c r="D88" s="652">
        <v>5871.016030179384</v>
      </c>
      <c r="E88" s="652">
        <v>5756.2151967620139</v>
      </c>
      <c r="F88" s="652">
        <v>109.01529553762242</v>
      </c>
      <c r="G88" s="652">
        <v>107.72523949616233</v>
      </c>
      <c r="H88" s="652">
        <v>2081.2709446896533</v>
      </c>
      <c r="I88" s="652">
        <v>3864.2747381635945</v>
      </c>
      <c r="J88" s="652">
        <v>893.04679432831915</v>
      </c>
      <c r="K88" s="921">
        <v>3554.7948687286148</v>
      </c>
    </row>
    <row r="89" spans="1:11">
      <c r="A89" s="387" t="s">
        <v>553</v>
      </c>
      <c r="B89" s="652">
        <v>26077.232200553881</v>
      </c>
      <c r="C89" s="652">
        <v>12851.368843116999</v>
      </c>
      <c r="D89" s="652">
        <v>8980.7737567077656</v>
      </c>
      <c r="E89" s="652">
        <v>8824.0968253316805</v>
      </c>
      <c r="F89" s="652">
        <v>140.90763288258557</v>
      </c>
      <c r="G89" s="652">
        <v>188.10539731886394</v>
      </c>
      <c r="H89" s="652">
        <v>2585.3217153329847</v>
      </c>
      <c r="I89" s="652">
        <v>3471.7740585565912</v>
      </c>
      <c r="J89" s="652">
        <v>858.95469398965861</v>
      </c>
      <c r="K89" s="921">
        <v>3075.5414632572106</v>
      </c>
    </row>
    <row r="90" spans="1:11">
      <c r="A90" s="388" t="s">
        <v>526</v>
      </c>
      <c r="B90" s="655">
        <v>87636.821149107214</v>
      </c>
      <c r="C90" s="655">
        <v>53193.236882041165</v>
      </c>
      <c r="D90" s="655">
        <v>28174.974403439774</v>
      </c>
      <c r="E90" s="655">
        <v>27668.749728453047</v>
      </c>
      <c r="F90" s="655">
        <v>286.56938877145359</v>
      </c>
      <c r="G90" s="655">
        <v>756.35480982824299</v>
      </c>
      <c r="H90" s="655">
        <v>8878.7306417948821</v>
      </c>
      <c r="I90" s="655">
        <v>14256.952493638282</v>
      </c>
      <c r="J90" s="655">
        <v>4148.2044476154952</v>
      </c>
      <c r="K90" s="656">
        <v>12519.954123229412</v>
      </c>
    </row>
    <row r="91" spans="1:11">
      <c r="A91" s="387" t="s">
        <v>559</v>
      </c>
      <c r="B91" s="652">
        <v>18644.114551209288</v>
      </c>
      <c r="C91" s="652">
        <v>9153.7771650472532</v>
      </c>
      <c r="D91" s="652">
        <v>7251.9346245662164</v>
      </c>
      <c r="E91" s="652">
        <v>7146.46616112429</v>
      </c>
      <c r="F91" s="652">
        <v>69.945392113403827</v>
      </c>
      <c r="G91" s="652">
        <v>156.00954104649088</v>
      </c>
      <c r="H91" s="652">
        <v>2683.5432810791676</v>
      </c>
      <c r="I91" s="652">
        <v>3552.1721005427107</v>
      </c>
      <c r="J91" s="652">
        <v>1064.0027459807457</v>
      </c>
      <c r="K91" s="921">
        <v>3130.1541528140788</v>
      </c>
    </row>
    <row r="92" spans="1:11">
      <c r="A92" s="387" t="s">
        <v>538</v>
      </c>
      <c r="B92" s="652">
        <v>30203.40229070784</v>
      </c>
      <c r="C92" s="652">
        <v>14783.855542142981</v>
      </c>
      <c r="D92" s="652">
        <v>11222.986988166151</v>
      </c>
      <c r="E92" s="652">
        <v>11069.146384406962</v>
      </c>
      <c r="F92" s="652">
        <v>113.85285016130946</v>
      </c>
      <c r="G92" s="652">
        <v>243.42596247888923</v>
      </c>
      <c r="H92" s="652">
        <v>3951.8881725826059</v>
      </c>
      <c r="I92" s="652">
        <v>5296.4680417464488</v>
      </c>
      <c r="J92" s="652">
        <v>1476.7636054607065</v>
      </c>
      <c r="K92" s="921">
        <v>4701.1208740922484</v>
      </c>
    </row>
    <row r="93" spans="1:11">
      <c r="A93" s="387" t="s">
        <v>522</v>
      </c>
      <c r="B93" s="652">
        <v>107178.95749081159</v>
      </c>
      <c r="C93" s="652">
        <v>65294.962034992161</v>
      </c>
      <c r="D93" s="652">
        <v>30817.518242900631</v>
      </c>
      <c r="E93" s="652">
        <v>30404.095880283759</v>
      </c>
      <c r="F93" s="652">
        <v>303.61697620080855</v>
      </c>
      <c r="G93" s="652">
        <v>501.80765711782828</v>
      </c>
      <c r="H93" s="652">
        <v>7873.2623375316889</v>
      </c>
      <c r="I93" s="652">
        <v>13329.157699218449</v>
      </c>
      <c r="J93" s="652">
        <v>4030.9154453655578</v>
      </c>
      <c r="K93" s="921">
        <v>11168.892671456326</v>
      </c>
    </row>
    <row r="94" spans="1:11">
      <c r="A94" s="387" t="s">
        <v>508</v>
      </c>
      <c r="B94" s="652">
        <v>816890.6945781036</v>
      </c>
      <c r="C94" s="652">
        <v>423087.21668752492</v>
      </c>
      <c r="D94" s="652">
        <v>256412.03177997135</v>
      </c>
      <c r="E94" s="652">
        <v>252189.4011855291</v>
      </c>
      <c r="F94" s="652">
        <v>2173.7123309053736</v>
      </c>
      <c r="G94" s="652">
        <v>5358.570353156606</v>
      </c>
      <c r="H94" s="652">
        <v>93434.412368075762</v>
      </c>
      <c r="I94" s="652">
        <v>115876.9279232093</v>
      </c>
      <c r="J94" s="652">
        <v>27282.85686649508</v>
      </c>
      <c r="K94" s="921">
        <v>103701.53198908965</v>
      </c>
    </row>
    <row r="95" spans="1:11">
      <c r="A95" s="387" t="s">
        <v>540</v>
      </c>
      <c r="B95" s="652">
        <v>42221.802802786791</v>
      </c>
      <c r="C95" s="652">
        <v>28353.369853539505</v>
      </c>
      <c r="D95" s="652">
        <v>14053.797919201033</v>
      </c>
      <c r="E95" s="652">
        <v>13766.553632357649</v>
      </c>
      <c r="F95" s="652">
        <v>159.97121289860095</v>
      </c>
      <c r="G95" s="652">
        <v>555.94882319728481</v>
      </c>
      <c r="H95" s="652">
        <v>4818.1811146597211</v>
      </c>
      <c r="I95" s="652">
        <v>7982.4110442555593</v>
      </c>
      <c r="J95" s="652">
        <v>2133.0372291973517</v>
      </c>
      <c r="K95" s="921">
        <v>6912.5426796653983</v>
      </c>
    </row>
    <row r="96" spans="1:11">
      <c r="A96" s="387" t="s">
        <v>520</v>
      </c>
      <c r="B96" s="652">
        <v>60741.08606083093</v>
      </c>
      <c r="C96" s="652">
        <v>28534.739206917657</v>
      </c>
      <c r="D96" s="652">
        <v>23234.845733248407</v>
      </c>
      <c r="E96" s="652">
        <v>22944.732598149512</v>
      </c>
      <c r="F96" s="652">
        <v>263.45593392809224</v>
      </c>
      <c r="G96" s="652">
        <v>463.30158618430289</v>
      </c>
      <c r="H96" s="652">
        <v>7582.4118368188247</v>
      </c>
      <c r="I96" s="652">
        <v>12142.772833088848</v>
      </c>
      <c r="J96" s="652">
        <v>3241.2128912007365</v>
      </c>
      <c r="K96" s="921">
        <v>10913.77350025007</v>
      </c>
    </row>
    <row r="97" spans="1:11">
      <c r="A97" s="387" t="s">
        <v>561</v>
      </c>
      <c r="B97" s="652">
        <v>20551.692991775275</v>
      </c>
      <c r="C97" s="652">
        <v>9812.5700839047786</v>
      </c>
      <c r="D97" s="652">
        <v>7262.8367140959008</v>
      </c>
      <c r="E97" s="652">
        <v>7223.140335783728</v>
      </c>
      <c r="F97" s="652">
        <v>73.803546427572854</v>
      </c>
      <c r="G97" s="652">
        <v>74.588338427652374</v>
      </c>
      <c r="H97" s="652">
        <v>2037.8738571217577</v>
      </c>
      <c r="I97" s="652">
        <v>2639.9055328794379</v>
      </c>
      <c r="J97" s="652">
        <v>573.47215516212259</v>
      </c>
      <c r="K97" s="921">
        <v>2435.8080310850642</v>
      </c>
    </row>
    <row r="98" spans="1:11">
      <c r="A98" s="387" t="s">
        <v>516</v>
      </c>
      <c r="B98" s="652">
        <v>172215.73488792541</v>
      </c>
      <c r="C98" s="652">
        <v>101828.58362806903</v>
      </c>
      <c r="D98" s="652">
        <v>68784.315019401474</v>
      </c>
      <c r="E98" s="652">
        <v>67447.815016269087</v>
      </c>
      <c r="F98" s="652">
        <v>777.94063669966818</v>
      </c>
      <c r="G98" s="652">
        <v>2624.1461581286108</v>
      </c>
      <c r="H98" s="652">
        <v>25326.538210168306</v>
      </c>
      <c r="I98" s="652">
        <v>36328.49876587301</v>
      </c>
      <c r="J98" s="652">
        <v>10474.31818815581</v>
      </c>
      <c r="K98" s="921">
        <v>31901.079402093495</v>
      </c>
    </row>
    <row r="99" spans="1:11">
      <c r="A99" s="387" t="s">
        <v>532</v>
      </c>
      <c r="B99" s="652">
        <v>40487.220532558567</v>
      </c>
      <c r="C99" s="652">
        <v>19253.942901843613</v>
      </c>
      <c r="D99" s="652">
        <v>14011.020776462132</v>
      </c>
      <c r="E99" s="652">
        <v>13762.082171996373</v>
      </c>
      <c r="F99" s="652">
        <v>201.99754402679113</v>
      </c>
      <c r="G99" s="652">
        <v>208.82267755039138</v>
      </c>
      <c r="H99" s="652">
        <v>5600.0471916347533</v>
      </c>
      <c r="I99" s="652">
        <v>5184.8083870893515</v>
      </c>
      <c r="J99" s="652">
        <v>1301.7671433091823</v>
      </c>
      <c r="K99" s="921">
        <v>4650.901480935855</v>
      </c>
    </row>
    <row r="100" spans="1:11">
      <c r="A100" s="388" t="s">
        <v>554</v>
      </c>
      <c r="B100" s="652">
        <v>16910.179243443188</v>
      </c>
      <c r="C100" s="652">
        <v>7042.472509587682</v>
      </c>
      <c r="D100" s="652">
        <v>5709.125380794073</v>
      </c>
      <c r="E100" s="652">
        <v>5651.5259141044671</v>
      </c>
      <c r="F100" s="652">
        <v>60.586550286600755</v>
      </c>
      <c r="G100" s="652">
        <v>83.051078831268157</v>
      </c>
      <c r="H100" s="652">
        <v>1809.5031154892117</v>
      </c>
      <c r="I100" s="652">
        <v>3424.5917577188934</v>
      </c>
      <c r="J100" s="652">
        <v>782.37263005557941</v>
      </c>
      <c r="K100" s="921">
        <v>3161.7970063219523</v>
      </c>
    </row>
    <row r="101" spans="1:11">
      <c r="A101" s="389" t="s">
        <v>551</v>
      </c>
      <c r="B101" s="653">
        <v>25164.235290907091</v>
      </c>
      <c r="C101" s="653">
        <v>17411.466734284979</v>
      </c>
      <c r="D101" s="653">
        <v>7150.3843457733492</v>
      </c>
      <c r="E101" s="653">
        <v>7027.5457886486702</v>
      </c>
      <c r="F101" s="653">
        <v>127.48785001871087</v>
      </c>
      <c r="G101" s="653">
        <v>230.55019858341345</v>
      </c>
      <c r="H101" s="653">
        <v>2492.617215401699</v>
      </c>
      <c r="I101" s="653">
        <v>4448.8073624878025</v>
      </c>
      <c r="J101" s="653">
        <v>1339.0509786946889</v>
      </c>
      <c r="K101" s="654">
        <v>3761.9667522252603</v>
      </c>
    </row>
    <row r="102" spans="1:11">
      <c r="A102" s="387" t="s">
        <v>537</v>
      </c>
      <c r="B102" s="652">
        <v>53725.468653917407</v>
      </c>
      <c r="C102" s="652">
        <v>22008.508307045955</v>
      </c>
      <c r="D102" s="652">
        <v>19400.851392066634</v>
      </c>
      <c r="E102" s="652">
        <v>19115.842934933302</v>
      </c>
      <c r="F102" s="652">
        <v>160.73155700825254</v>
      </c>
      <c r="G102" s="652">
        <v>334.39934553857</v>
      </c>
      <c r="H102" s="652">
        <v>7970.4943851689977</v>
      </c>
      <c r="I102" s="652">
        <v>8677.3705662256925</v>
      </c>
      <c r="J102" s="652">
        <v>1919.03586311345</v>
      </c>
      <c r="K102" s="921">
        <v>7788.1820523725355</v>
      </c>
    </row>
    <row r="103" spans="1:11">
      <c r="A103" s="387" t="s">
        <v>534</v>
      </c>
      <c r="B103" s="652">
        <v>41186.669957512917</v>
      </c>
      <c r="C103" s="652">
        <v>23436.111008907945</v>
      </c>
      <c r="D103" s="652">
        <v>15924.45088120491</v>
      </c>
      <c r="E103" s="652">
        <v>15691.835798761604</v>
      </c>
      <c r="F103" s="652">
        <v>161.74691448576937</v>
      </c>
      <c r="G103" s="652">
        <v>542.58192965205035</v>
      </c>
      <c r="H103" s="652">
        <v>5904.5636721134561</v>
      </c>
      <c r="I103" s="652">
        <v>8402.529430280656</v>
      </c>
      <c r="J103" s="652">
        <v>2399.2018077417501</v>
      </c>
      <c r="K103" s="921">
        <v>7377.916500416366</v>
      </c>
    </row>
    <row r="104" spans="1:11">
      <c r="A104" s="387" t="s">
        <v>515</v>
      </c>
      <c r="B104" s="652">
        <v>195965.4058124494</v>
      </c>
      <c r="C104" s="652">
        <v>88765.354493400533</v>
      </c>
      <c r="D104" s="652">
        <v>73083.724106319743</v>
      </c>
      <c r="E104" s="652">
        <v>72062.370456305463</v>
      </c>
      <c r="F104" s="652">
        <v>736.81791431936813</v>
      </c>
      <c r="G104" s="652">
        <v>1240.4018361970705</v>
      </c>
      <c r="H104" s="652">
        <v>24352.659027483769</v>
      </c>
      <c r="I104" s="652">
        <v>30460.659188664627</v>
      </c>
      <c r="J104" s="652">
        <v>7093.2008044262475</v>
      </c>
      <c r="K104" s="921">
        <v>27421.776938829877</v>
      </c>
    </row>
    <row r="105" spans="1:11">
      <c r="A105" s="387" t="s">
        <v>706</v>
      </c>
      <c r="B105" s="652">
        <v>13318.331912026675</v>
      </c>
      <c r="C105" s="652">
        <v>7117.6687718526373</v>
      </c>
      <c r="D105" s="652">
        <v>5166.1554627560827</v>
      </c>
      <c r="E105" s="652">
        <v>5079.4166732496205</v>
      </c>
      <c r="F105" s="652">
        <v>54.482181350409022</v>
      </c>
      <c r="G105" s="652">
        <v>145.55962675028812</v>
      </c>
      <c r="H105" s="652">
        <v>1720.6177038898741</v>
      </c>
      <c r="I105" s="652">
        <v>2837.1340145993845</v>
      </c>
      <c r="J105" s="652">
        <v>862.15999324425525</v>
      </c>
      <c r="K105" s="921">
        <v>2483.7285343255858</v>
      </c>
    </row>
    <row r="106" spans="1:11">
      <c r="A106" s="387" t="s">
        <v>511</v>
      </c>
      <c r="B106" s="652">
        <v>188701.14973526436</v>
      </c>
      <c r="C106" s="652">
        <v>66256.468239053283</v>
      </c>
      <c r="D106" s="652">
        <v>71555.808198695202</v>
      </c>
      <c r="E106" s="652">
        <v>70513.159699844357</v>
      </c>
      <c r="F106" s="652">
        <v>837.8789090063234</v>
      </c>
      <c r="G106" s="652">
        <v>1008.8306213771247</v>
      </c>
      <c r="H106" s="652">
        <v>21738.286987788284</v>
      </c>
      <c r="I106" s="652">
        <v>41619.888587041314</v>
      </c>
      <c r="J106" s="652">
        <v>8786.2452733403497</v>
      </c>
      <c r="K106" s="921">
        <v>38618.703261373441</v>
      </c>
    </row>
    <row r="107" spans="1:11">
      <c r="A107" s="387" t="s">
        <v>528</v>
      </c>
      <c r="B107" s="652">
        <v>50741.638239229265</v>
      </c>
      <c r="C107" s="652">
        <v>28234.375269093027</v>
      </c>
      <c r="D107" s="652">
        <v>15139.76819380214</v>
      </c>
      <c r="E107" s="652">
        <v>14954.715146167435</v>
      </c>
      <c r="F107" s="652">
        <v>119.6773509111061</v>
      </c>
      <c r="G107" s="652">
        <v>235.57974570227444</v>
      </c>
      <c r="H107" s="652">
        <v>6179.3798830638725</v>
      </c>
      <c r="I107" s="652">
        <v>5695.8309500572996</v>
      </c>
      <c r="J107" s="652">
        <v>1488.7903346452181</v>
      </c>
      <c r="K107" s="921">
        <v>5087.6615587313936</v>
      </c>
    </row>
    <row r="108" spans="1:11">
      <c r="A108" s="387" t="s">
        <v>539</v>
      </c>
      <c r="B108" s="652">
        <v>27352.11604325744</v>
      </c>
      <c r="C108" s="652">
        <v>9356.7300582890421</v>
      </c>
      <c r="D108" s="652">
        <v>11283.160545246563</v>
      </c>
      <c r="E108" s="652">
        <v>11121.341873668589</v>
      </c>
      <c r="F108" s="652">
        <v>76.096466158431198</v>
      </c>
      <c r="G108" s="652">
        <v>217.88306119416953</v>
      </c>
      <c r="H108" s="652">
        <v>3508.4202201079479</v>
      </c>
      <c r="I108" s="652">
        <v>5466.1281041385</v>
      </c>
      <c r="J108" s="652">
        <v>1129.8577010246897</v>
      </c>
      <c r="K108" s="921">
        <v>5008.1278556962643</v>
      </c>
    </row>
    <row r="109" spans="1:11">
      <c r="A109" s="387" t="s">
        <v>521</v>
      </c>
      <c r="B109" s="652">
        <v>178077.72855596244</v>
      </c>
      <c r="C109" s="652">
        <v>96313.684122079329</v>
      </c>
      <c r="D109" s="652">
        <v>53925.283293278117</v>
      </c>
      <c r="E109" s="652">
        <v>53111.61494918594</v>
      </c>
      <c r="F109" s="652">
        <v>543.53468733720842</v>
      </c>
      <c r="G109" s="652">
        <v>957.86016671754396</v>
      </c>
      <c r="H109" s="652">
        <v>18431.584424959674</v>
      </c>
      <c r="I109" s="652">
        <v>23694.635855472858</v>
      </c>
      <c r="J109" s="652">
        <v>5838.2950028806217</v>
      </c>
      <c r="K109" s="921">
        <v>21002.404075273036</v>
      </c>
    </row>
    <row r="110" spans="1:11">
      <c r="A110" s="388" t="s">
        <v>514</v>
      </c>
      <c r="B110" s="655">
        <v>185066.38119921432</v>
      </c>
      <c r="C110" s="655">
        <v>79780.159727089806</v>
      </c>
      <c r="D110" s="655">
        <v>74180.339558250984</v>
      </c>
      <c r="E110" s="655">
        <v>73483.283386157636</v>
      </c>
      <c r="F110" s="655">
        <v>564.60725489777758</v>
      </c>
      <c r="G110" s="655">
        <v>835.25814597805083</v>
      </c>
      <c r="H110" s="655">
        <v>19832.266248736574</v>
      </c>
      <c r="I110" s="655">
        <v>25439.866609792924</v>
      </c>
      <c r="J110" s="655">
        <v>6073.9899353963665</v>
      </c>
      <c r="K110" s="656">
        <v>22851.533980437383</v>
      </c>
    </row>
    <row r="111" spans="1:11">
      <c r="A111" s="389" t="s">
        <v>548</v>
      </c>
      <c r="B111" s="653">
        <v>18846.065586573437</v>
      </c>
      <c r="C111" s="653">
        <v>6561.6231658783581</v>
      </c>
      <c r="D111" s="653">
        <v>7640.2408456953726</v>
      </c>
      <c r="E111" s="653">
        <v>7511.1353249164731</v>
      </c>
      <c r="F111" s="653">
        <v>104.9935666223362</v>
      </c>
      <c r="G111" s="653">
        <v>116.64788534932829</v>
      </c>
      <c r="H111" s="653">
        <v>2016.9636671933238</v>
      </c>
      <c r="I111" s="653">
        <v>3908.5284638850417</v>
      </c>
      <c r="J111" s="653">
        <v>749.97460117146636</v>
      </c>
      <c r="K111" s="654">
        <v>3651.4136170330662</v>
      </c>
    </row>
    <row r="112" spans="1:11">
      <c r="A112" s="387" t="s">
        <v>707</v>
      </c>
      <c r="B112" s="652">
        <v>17607.408254322108</v>
      </c>
      <c r="C112" s="652">
        <v>7559.6715895592806</v>
      </c>
      <c r="D112" s="652">
        <v>5872.7435455563154</v>
      </c>
      <c r="E112" s="652">
        <v>5787.7626083255773</v>
      </c>
      <c r="F112" s="652">
        <v>62.473555392023464</v>
      </c>
      <c r="G112" s="652">
        <v>113.07100761216654</v>
      </c>
      <c r="H112" s="652">
        <v>2502.4367846834516</v>
      </c>
      <c r="I112" s="652">
        <v>2953.4792406305664</v>
      </c>
      <c r="J112" s="652">
        <v>635.36582912699066</v>
      </c>
      <c r="K112" s="921">
        <v>2704.8250395074865</v>
      </c>
    </row>
    <row r="113" spans="1:11">
      <c r="A113" s="387" t="s">
        <v>524</v>
      </c>
      <c r="B113" s="652">
        <v>77681.645527358676</v>
      </c>
      <c r="C113" s="652">
        <v>35639.748559356434</v>
      </c>
      <c r="D113" s="652">
        <v>27530.997843705289</v>
      </c>
      <c r="E113" s="652">
        <v>27232.108550171881</v>
      </c>
      <c r="F113" s="652">
        <v>225.99612431909185</v>
      </c>
      <c r="G113" s="652">
        <v>342.79545981886429</v>
      </c>
      <c r="H113" s="652">
        <v>11122.646012734678</v>
      </c>
      <c r="I113" s="652">
        <v>10304.156574079279</v>
      </c>
      <c r="J113" s="652">
        <v>2548.1291692367208</v>
      </c>
      <c r="K113" s="921">
        <v>9385.7669418680489</v>
      </c>
    </row>
    <row r="114" spans="1:11">
      <c r="A114" s="387" t="s">
        <v>544</v>
      </c>
      <c r="B114" s="652">
        <v>33554.857641799172</v>
      </c>
      <c r="C114" s="652">
        <v>21591.248160371611</v>
      </c>
      <c r="D114" s="652">
        <v>8817.3311384562094</v>
      </c>
      <c r="E114" s="652">
        <v>8643.0767369658734</v>
      </c>
      <c r="F114" s="652">
        <v>108.78092702495766</v>
      </c>
      <c r="G114" s="652">
        <v>265.24428132350118</v>
      </c>
      <c r="H114" s="652">
        <v>3297.2006044661898</v>
      </c>
      <c r="I114" s="652">
        <v>4707.0641754554144</v>
      </c>
      <c r="J114" s="652">
        <v>1334.1017253993575</v>
      </c>
      <c r="K114" s="921">
        <v>4079.7303435049794</v>
      </c>
    </row>
    <row r="115" spans="1:11">
      <c r="A115" s="387" t="s">
        <v>512</v>
      </c>
      <c r="B115" s="652">
        <v>260620.60189516316</v>
      </c>
      <c r="C115" s="652">
        <v>119519.68585895177</v>
      </c>
      <c r="D115" s="652">
        <v>84709.283010148138</v>
      </c>
      <c r="E115" s="652">
        <v>83630.367534638179</v>
      </c>
      <c r="F115" s="652">
        <v>744.72668704816112</v>
      </c>
      <c r="G115" s="652">
        <v>1265.660332587747</v>
      </c>
      <c r="H115" s="652">
        <v>37840.853776081734</v>
      </c>
      <c r="I115" s="652">
        <v>41704.218863944407</v>
      </c>
      <c r="J115" s="652">
        <v>10047.678350859813</v>
      </c>
      <c r="K115" s="921">
        <v>37680.204433935061</v>
      </c>
    </row>
    <row r="116" spans="1:11">
      <c r="A116" s="387" t="s">
        <v>509</v>
      </c>
      <c r="B116" s="652">
        <v>569032.50696790544</v>
      </c>
      <c r="C116" s="652">
        <v>256589.58774337085</v>
      </c>
      <c r="D116" s="652">
        <v>188518.78911426355</v>
      </c>
      <c r="E116" s="652">
        <v>185310.54771038488</v>
      </c>
      <c r="F116" s="652">
        <v>1611.0425142905331</v>
      </c>
      <c r="G116" s="652">
        <v>3846.9659332190131</v>
      </c>
      <c r="H116" s="652">
        <v>70243.664339939598</v>
      </c>
      <c r="I116" s="652">
        <v>101272.37451150946</v>
      </c>
      <c r="J116" s="652">
        <v>21855.792065717742</v>
      </c>
      <c r="K116" s="921">
        <v>93809.457211708344</v>
      </c>
    </row>
    <row r="117" spans="1:11">
      <c r="A117" s="387" t="s">
        <v>513</v>
      </c>
      <c r="B117" s="652">
        <v>246102.4704025856</v>
      </c>
      <c r="C117" s="652">
        <v>119141.52427272602</v>
      </c>
      <c r="D117" s="652">
        <v>80300.150873107807</v>
      </c>
      <c r="E117" s="652">
        <v>79279.031613027226</v>
      </c>
      <c r="F117" s="652">
        <v>598.53695171609445</v>
      </c>
      <c r="G117" s="652">
        <v>1206.6681171561263</v>
      </c>
      <c r="H117" s="652">
        <v>28169.229859736526</v>
      </c>
      <c r="I117" s="652">
        <v>40696.622087264033</v>
      </c>
      <c r="J117" s="652">
        <v>9619.5757985632044</v>
      </c>
      <c r="K117" s="921">
        <v>37938.125096843629</v>
      </c>
    </row>
    <row r="118" spans="1:11">
      <c r="A118" s="387" t="s">
        <v>708</v>
      </c>
      <c r="B118" s="652">
        <v>15780.412320188392</v>
      </c>
      <c r="C118" s="652">
        <v>4961.1401797713024</v>
      </c>
      <c r="D118" s="652">
        <v>5666.7227954252003</v>
      </c>
      <c r="E118" s="652">
        <v>5557.8611930200104</v>
      </c>
      <c r="F118" s="652">
        <v>86.754688268917121</v>
      </c>
      <c r="G118" s="652">
        <v>96.856877161552745</v>
      </c>
      <c r="H118" s="652">
        <v>3149.8071369472559</v>
      </c>
      <c r="I118" s="652">
        <v>3308.9723272437204</v>
      </c>
      <c r="J118" s="652">
        <v>768.27211032204832</v>
      </c>
      <c r="K118" s="921">
        <v>3009.462477779196</v>
      </c>
    </row>
    <row r="119" spans="1:11">
      <c r="A119" s="387" t="s">
        <v>545</v>
      </c>
      <c r="B119" s="652">
        <v>24111.39874855975</v>
      </c>
      <c r="C119" s="652">
        <v>7070.9216159365724</v>
      </c>
      <c r="D119" s="652">
        <v>8706.8136582126845</v>
      </c>
      <c r="E119" s="652">
        <v>8584.6886491602108</v>
      </c>
      <c r="F119" s="652">
        <v>113.43985829611296</v>
      </c>
      <c r="G119" s="652">
        <v>124.35655798411794</v>
      </c>
      <c r="H119" s="652">
        <v>4997.1944801343307</v>
      </c>
      <c r="I119" s="652">
        <v>5176.8218947730029</v>
      </c>
      <c r="J119" s="652">
        <v>1279.9710744956658</v>
      </c>
      <c r="K119" s="921">
        <v>4713.3095637874276</v>
      </c>
    </row>
    <row r="120" spans="1:11">
      <c r="A120" s="388" t="s">
        <v>564</v>
      </c>
      <c r="B120" s="655">
        <v>22115.08217219721</v>
      </c>
      <c r="C120" s="655">
        <v>8222.2721872881848</v>
      </c>
      <c r="D120" s="655">
        <v>7541.5807709449036</v>
      </c>
      <c r="E120" s="655">
        <v>7377.4786296335442</v>
      </c>
      <c r="F120" s="655">
        <v>71.962182012567069</v>
      </c>
      <c r="G120" s="655">
        <v>192.41293397149309</v>
      </c>
      <c r="H120" s="655">
        <v>4079.7551221267158</v>
      </c>
      <c r="I120" s="655">
        <v>4358.3503492613718</v>
      </c>
      <c r="J120" s="655">
        <v>969.99796895849045</v>
      </c>
      <c r="K120" s="656">
        <v>3964.1074239428995</v>
      </c>
    </row>
    <row r="121" spans="1:11">
      <c r="A121" s="389" t="s">
        <v>530</v>
      </c>
      <c r="B121" s="653">
        <v>37983.25797901881</v>
      </c>
      <c r="C121" s="653">
        <v>11348.840872278715</v>
      </c>
      <c r="D121" s="653">
        <v>16179.605346104741</v>
      </c>
      <c r="E121" s="653">
        <v>15931.242450956661</v>
      </c>
      <c r="F121" s="653">
        <v>160.30753212745395</v>
      </c>
      <c r="G121" s="653">
        <v>225.6363840395085</v>
      </c>
      <c r="H121" s="653">
        <v>6088.2340513180925</v>
      </c>
      <c r="I121" s="653">
        <v>7080.0192603255418</v>
      </c>
      <c r="J121" s="653">
        <v>1505.4221912900346</v>
      </c>
      <c r="K121" s="654">
        <v>6472.5155154010245</v>
      </c>
    </row>
    <row r="122" spans="1:11">
      <c r="A122" s="387" t="s">
        <v>510</v>
      </c>
      <c r="B122" s="652">
        <v>380437.02214109083</v>
      </c>
      <c r="C122" s="652">
        <v>150438.66626620115</v>
      </c>
      <c r="D122" s="652">
        <v>141271.87223418197</v>
      </c>
      <c r="E122" s="652">
        <v>139308.02087159824</v>
      </c>
      <c r="F122" s="652">
        <v>1353.8421685327046</v>
      </c>
      <c r="G122" s="652">
        <v>2046.9070715373223</v>
      </c>
      <c r="H122" s="652">
        <v>39394.449869911725</v>
      </c>
      <c r="I122" s="652">
        <v>77902.889919445035</v>
      </c>
      <c r="J122" s="652">
        <v>16229.158180687311</v>
      </c>
      <c r="K122" s="921">
        <v>72437.557806677753</v>
      </c>
    </row>
    <row r="123" spans="1:11">
      <c r="A123" s="387" t="s">
        <v>536</v>
      </c>
      <c r="B123" s="652">
        <v>28411.733721150758</v>
      </c>
      <c r="C123" s="652">
        <v>9517.9211579605835</v>
      </c>
      <c r="D123" s="652">
        <v>12112.650996308952</v>
      </c>
      <c r="E123" s="652">
        <v>11999.306797931056</v>
      </c>
      <c r="F123" s="652">
        <v>112.75270214005683</v>
      </c>
      <c r="G123" s="652">
        <v>132.84663396444176</v>
      </c>
      <c r="H123" s="652">
        <v>3040.9476098958412</v>
      </c>
      <c r="I123" s="652">
        <v>5668.1012141761948</v>
      </c>
      <c r="J123" s="652">
        <v>1070.7399686675315</v>
      </c>
      <c r="K123" s="921">
        <v>5265.5533551843473</v>
      </c>
    </row>
    <row r="124" spans="1:11">
      <c r="A124" s="387" t="s">
        <v>542</v>
      </c>
      <c r="B124" s="652">
        <v>28646.481711840057</v>
      </c>
      <c r="C124" s="652">
        <v>14458.189900581818</v>
      </c>
      <c r="D124" s="652">
        <v>10517.741532425962</v>
      </c>
      <c r="E124" s="652">
        <v>10349.361385308575</v>
      </c>
      <c r="F124" s="652">
        <v>149.3012993426517</v>
      </c>
      <c r="G124" s="652">
        <v>292.92638926447722</v>
      </c>
      <c r="H124" s="652">
        <v>4090.834581033947</v>
      </c>
      <c r="I124" s="652">
        <v>5829.4702874821651</v>
      </c>
      <c r="J124" s="652">
        <v>1482.191101048621</v>
      </c>
      <c r="K124" s="921">
        <v>5217.0604979662548</v>
      </c>
    </row>
    <row r="125" spans="1:11">
      <c r="A125" s="387" t="s">
        <v>541</v>
      </c>
      <c r="B125" s="652">
        <v>38644.565862956879</v>
      </c>
      <c r="C125" s="652">
        <v>21690.935527461595</v>
      </c>
      <c r="D125" s="652">
        <v>11655.743172678684</v>
      </c>
      <c r="E125" s="652">
        <v>11506.233635893414</v>
      </c>
      <c r="F125" s="652">
        <v>112.1065122583713</v>
      </c>
      <c r="G125" s="652">
        <v>151.69923334199513</v>
      </c>
      <c r="H125" s="652">
        <v>3195.6218842524786</v>
      </c>
      <c r="I125" s="652">
        <v>4549.577492526776</v>
      </c>
      <c r="J125" s="652">
        <v>955.32639199463256</v>
      </c>
      <c r="K125" s="921">
        <v>4134.5858925499133</v>
      </c>
    </row>
    <row r="126" spans="1:11">
      <c r="A126" s="387" t="s">
        <v>550</v>
      </c>
      <c r="B126" s="652">
        <v>23508.184780635456</v>
      </c>
      <c r="C126" s="652">
        <v>14784.860753944247</v>
      </c>
      <c r="D126" s="652">
        <v>7320.9981259306414</v>
      </c>
      <c r="E126" s="652">
        <v>7160.9743766576312</v>
      </c>
      <c r="F126" s="652">
        <v>133.74600547597186</v>
      </c>
      <c r="G126" s="652">
        <v>228.19197213910519</v>
      </c>
      <c r="H126" s="652">
        <v>2786.7616255571911</v>
      </c>
      <c r="I126" s="652">
        <v>4538.9882469190616</v>
      </c>
      <c r="J126" s="652">
        <v>1313.2495798969496</v>
      </c>
      <c r="K126" s="921">
        <v>3890.3038084360246</v>
      </c>
    </row>
    <row r="127" spans="1:11">
      <c r="A127" s="387" t="s">
        <v>549</v>
      </c>
      <c r="B127" s="652">
        <v>26002.524157083721</v>
      </c>
      <c r="C127" s="652">
        <v>11671.064891051439</v>
      </c>
      <c r="D127" s="652">
        <v>8347.007850930795</v>
      </c>
      <c r="E127" s="652">
        <v>8202.5334783208127</v>
      </c>
      <c r="F127" s="652">
        <v>97.635658932504583</v>
      </c>
      <c r="G127" s="652">
        <v>147.91361858762482</v>
      </c>
      <c r="H127" s="652">
        <v>3712.1507753818055</v>
      </c>
      <c r="I127" s="652">
        <v>5089.506141306465</v>
      </c>
      <c r="J127" s="652">
        <v>1324.8848608669673</v>
      </c>
      <c r="K127" s="921">
        <v>4569.197420159775</v>
      </c>
    </row>
    <row r="128" spans="1:11">
      <c r="A128" s="387" t="s">
        <v>543</v>
      </c>
      <c r="B128" s="652">
        <v>35874.883139761063</v>
      </c>
      <c r="C128" s="652">
        <v>19730.329354951129</v>
      </c>
      <c r="D128" s="652">
        <v>10849.934803884618</v>
      </c>
      <c r="E128" s="652">
        <v>10702.383822448159</v>
      </c>
      <c r="F128" s="652">
        <v>97.056103663499314</v>
      </c>
      <c r="G128" s="652">
        <v>165.42106445231431</v>
      </c>
      <c r="H128" s="652">
        <v>3298.6916815726031</v>
      </c>
      <c r="I128" s="652">
        <v>4448.7225047698375</v>
      </c>
      <c r="J128" s="652">
        <v>1052.5959359709279</v>
      </c>
      <c r="K128" s="921">
        <v>3988.2563802587633</v>
      </c>
    </row>
    <row r="129" spans="1:11">
      <c r="A129" s="387" t="s">
        <v>556</v>
      </c>
      <c r="B129" s="652">
        <v>14282.141473687008</v>
      </c>
      <c r="C129" s="652">
        <v>11152.614653278693</v>
      </c>
      <c r="D129" s="652">
        <v>2466.3853828942465</v>
      </c>
      <c r="E129" s="652">
        <v>2411.4409889869157</v>
      </c>
      <c r="F129" s="652">
        <v>48.369382191998881</v>
      </c>
      <c r="G129" s="652">
        <v>68.705903388562803</v>
      </c>
      <c r="H129" s="652">
        <v>1173.3248287615827</v>
      </c>
      <c r="I129" s="652">
        <v>1758.2854780879186</v>
      </c>
      <c r="J129" s="652">
        <v>588.96314556293748</v>
      </c>
      <c r="K129" s="921">
        <v>1480.4718054627115</v>
      </c>
    </row>
    <row r="130" spans="1:11">
      <c r="A130" s="388" t="s">
        <v>525</v>
      </c>
      <c r="B130" s="655">
        <v>84737.548349690813</v>
      </c>
      <c r="C130" s="655">
        <v>54861.391446683745</v>
      </c>
      <c r="D130" s="655">
        <v>25154.136533215384</v>
      </c>
      <c r="E130" s="655">
        <v>24603.178259245284</v>
      </c>
      <c r="F130" s="655">
        <v>337.76758795076296</v>
      </c>
      <c r="G130" s="655">
        <v>825.79496035450973</v>
      </c>
      <c r="H130" s="655">
        <v>10386.471014756606</v>
      </c>
      <c r="I130" s="655">
        <v>16276.97967747457</v>
      </c>
      <c r="J130" s="655">
        <v>5088.6371135965846</v>
      </c>
      <c r="K130" s="656">
        <v>14018.177065959339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K1"/>
    <mergeCell ref="A2:K2"/>
  </mergeCells>
  <phoneticPr fontId="44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65"/>
  <dimension ref="A1:W788"/>
  <sheetViews>
    <sheetView showGridLines="0" workbookViewId="0">
      <selection activeCell="I40" sqref="I40"/>
    </sheetView>
  </sheetViews>
  <sheetFormatPr defaultColWidth="9.140625" defaultRowHeight="12"/>
  <cols>
    <col min="1" max="1" width="18.42578125" style="164" customWidth="1"/>
    <col min="2" max="3" width="10.5703125" style="13" customWidth="1"/>
    <col min="4" max="4" width="10.5703125" style="1236" customWidth="1"/>
    <col min="5" max="5" width="10.5703125" style="13" customWidth="1"/>
    <col min="6" max="7" width="10.5703125" style="1236" customWidth="1"/>
    <col min="8" max="9" width="10.5703125" style="13" customWidth="1"/>
    <col min="10" max="11" width="10.5703125" style="1236" customWidth="1"/>
    <col min="12" max="13" width="9.140625" style="13"/>
    <col min="14" max="14" width="10" style="13" bestFit="1" customWidth="1"/>
    <col min="15" max="16384" width="9.140625" style="13"/>
  </cols>
  <sheetData>
    <row r="1" spans="1:23" ht="15.75" customHeight="1">
      <c r="A1" s="1460" t="s">
        <v>1047</v>
      </c>
      <c r="B1" s="1460"/>
      <c r="C1" s="1460"/>
      <c r="D1" s="1460"/>
      <c r="E1" s="1460"/>
      <c r="F1" s="1460"/>
      <c r="G1" s="1460"/>
      <c r="H1" s="1460"/>
      <c r="I1" s="1460"/>
      <c r="J1" s="1460"/>
      <c r="K1" s="1460"/>
      <c r="L1" s="240"/>
    </row>
    <row r="2" spans="1:23" ht="16.5" customHeight="1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K2" s="1460"/>
      <c r="L2" s="240"/>
    </row>
    <row r="3" spans="1:23" ht="12.75" customHeight="1">
      <c r="A3" s="13"/>
      <c r="B3" s="151"/>
      <c r="D3" s="13"/>
      <c r="F3" s="13"/>
      <c r="G3" s="13"/>
      <c r="J3" s="13"/>
      <c r="K3" s="13"/>
      <c r="L3" s="240"/>
      <c r="N3" s="506"/>
    </row>
    <row r="4" spans="1:23" ht="24">
      <c r="A4" s="106" t="s">
        <v>701</v>
      </c>
      <c r="B4" s="245" t="s">
        <v>166</v>
      </c>
      <c r="C4" s="245" t="s">
        <v>683</v>
      </c>
      <c r="D4" s="245" t="s">
        <v>685</v>
      </c>
      <c r="E4" s="245" t="s">
        <v>687</v>
      </c>
      <c r="F4" s="245" t="s">
        <v>702</v>
      </c>
      <c r="G4" s="245" t="s">
        <v>690</v>
      </c>
      <c r="H4" s="245" t="s">
        <v>684</v>
      </c>
      <c r="I4" s="245" t="s">
        <v>691</v>
      </c>
      <c r="J4" s="245" t="s">
        <v>692</v>
      </c>
      <c r="K4" s="246" t="s">
        <v>694</v>
      </c>
      <c r="L4" s="240"/>
      <c r="N4" s="559"/>
      <c r="O4" s="559"/>
      <c r="P4" s="559"/>
      <c r="Q4" s="559"/>
      <c r="R4" s="559"/>
      <c r="S4" s="559"/>
      <c r="T4" s="559"/>
      <c r="U4" s="559"/>
      <c r="V4" s="559"/>
      <c r="W4" s="559"/>
    </row>
    <row r="5" spans="1:23" ht="12.95" customHeight="1">
      <c r="A5" s="922" t="s">
        <v>479</v>
      </c>
      <c r="B5" s="1230">
        <v>27095.878649146758</v>
      </c>
      <c r="C5" s="1230">
        <v>18005.732506783061</v>
      </c>
      <c r="D5" s="1230">
        <v>7693.7827776037329</v>
      </c>
      <c r="E5" s="1230">
        <v>7523.8868556825109</v>
      </c>
      <c r="F5" s="1230">
        <v>157.49899072484203</v>
      </c>
      <c r="G5" s="1230">
        <v>341.36853364509551</v>
      </c>
      <c r="H5" s="1230">
        <v>3981.4828180032032</v>
      </c>
      <c r="I5" s="1230">
        <v>5257.4238569656018</v>
      </c>
      <c r="J5" s="1230">
        <v>2062.8970163909853</v>
      </c>
      <c r="K5" s="1231">
        <v>4345.4841755918924</v>
      </c>
      <c r="L5" s="467"/>
      <c r="N5" s="926"/>
      <c r="O5" s="926"/>
      <c r="P5" s="926"/>
      <c r="Q5" s="926"/>
      <c r="R5" s="926"/>
      <c r="S5" s="926"/>
      <c r="T5" s="926"/>
      <c r="U5" s="926"/>
      <c r="V5" s="926"/>
      <c r="W5" s="926"/>
    </row>
    <row r="6" spans="1:23" ht="12.95" customHeight="1">
      <c r="A6" s="922" t="s">
        <v>447</v>
      </c>
      <c r="B6" s="1230">
        <v>81472.474953969009</v>
      </c>
      <c r="C6" s="1230">
        <v>39306.449069883689</v>
      </c>
      <c r="D6" s="1230">
        <v>21269.585279789506</v>
      </c>
      <c r="E6" s="1230">
        <v>20376.014480789607</v>
      </c>
      <c r="F6" s="1230">
        <v>1108.7593047262299</v>
      </c>
      <c r="G6" s="1230">
        <v>426.30929983615215</v>
      </c>
      <c r="H6" s="1230">
        <v>8186.3726509238704</v>
      </c>
      <c r="I6" s="1230">
        <v>21147.447340882612</v>
      </c>
      <c r="J6" s="1230">
        <v>4934.2169819700521</v>
      </c>
      <c r="K6" s="1231">
        <v>19360.85686616561</v>
      </c>
      <c r="L6" s="240"/>
    </row>
    <row r="7" spans="1:23" ht="12.95" customHeight="1">
      <c r="A7" s="922" t="s">
        <v>451</v>
      </c>
      <c r="B7" s="1230">
        <v>279054.56274604605</v>
      </c>
      <c r="C7" s="1230">
        <v>128215.35144990764</v>
      </c>
      <c r="D7" s="1230">
        <v>96291.357080981601</v>
      </c>
      <c r="E7" s="1230">
        <v>94808.880811938769</v>
      </c>
      <c r="F7" s="1230">
        <v>1266.7420248642413</v>
      </c>
      <c r="G7" s="1230">
        <v>1895.9032600484957</v>
      </c>
      <c r="H7" s="1230">
        <v>47365.888258166153</v>
      </c>
      <c r="I7" s="1230">
        <v>48057.40211110207</v>
      </c>
      <c r="J7" s="1230">
        <v>13799.672874310323</v>
      </c>
      <c r="K7" s="1231">
        <v>42012.687623012673</v>
      </c>
      <c r="L7" s="240"/>
    </row>
    <row r="8" spans="1:23" ht="12.95" customHeight="1">
      <c r="A8" s="922" t="s">
        <v>468</v>
      </c>
      <c r="B8" s="1230">
        <v>19582.759908555647</v>
      </c>
      <c r="C8" s="1230">
        <v>10702.317436356139</v>
      </c>
      <c r="D8" s="1230">
        <v>6910.4814997885287</v>
      </c>
      <c r="E8" s="1230">
        <v>6827.5173886989814</v>
      </c>
      <c r="F8" s="1230">
        <v>85.389223496368658</v>
      </c>
      <c r="G8" s="1230">
        <v>183.19342756902361</v>
      </c>
      <c r="H8" s="1230">
        <v>2952.0342122026491</v>
      </c>
      <c r="I8" s="1230">
        <v>3867.9259501111328</v>
      </c>
      <c r="J8" s="1230">
        <v>1365.7109125083541</v>
      </c>
      <c r="K8" s="1231">
        <v>3273.3134333672087</v>
      </c>
      <c r="L8" s="240"/>
    </row>
    <row r="9" spans="1:23" ht="12.95" customHeight="1">
      <c r="A9" s="922" t="s">
        <v>448</v>
      </c>
      <c r="B9" s="1230">
        <v>3177043.6630783412</v>
      </c>
      <c r="C9" s="1230">
        <v>1542635.6650038657</v>
      </c>
      <c r="D9" s="1230">
        <v>983586.63254382752</v>
      </c>
      <c r="E9" s="1230">
        <v>968801.34811860148</v>
      </c>
      <c r="F9" s="1230">
        <v>10757.560045637692</v>
      </c>
      <c r="G9" s="1230">
        <v>18331.067454807824</v>
      </c>
      <c r="H9" s="1230">
        <v>455383.79754735692</v>
      </c>
      <c r="I9" s="1230">
        <v>510340.22834387812</v>
      </c>
      <c r="J9" s="1230">
        <v>136350.93898973707</v>
      </c>
      <c r="K9" s="1231">
        <v>452782.76831156365</v>
      </c>
      <c r="L9" s="240"/>
    </row>
    <row r="10" spans="1:23" ht="12.95" customHeight="1">
      <c r="A10" s="922" t="s">
        <v>452</v>
      </c>
      <c r="B10" s="1230">
        <v>248260.40296539295</v>
      </c>
      <c r="C10" s="1230">
        <v>94615.27620580692</v>
      </c>
      <c r="D10" s="1230">
        <v>88181.517479083952</v>
      </c>
      <c r="E10" s="1230">
        <v>86737.736458354921</v>
      </c>
      <c r="F10" s="1230">
        <v>1338.6032022399509</v>
      </c>
      <c r="G10" s="1230">
        <v>1763.2920033208877</v>
      </c>
      <c r="H10" s="1230">
        <v>51497.690731434079</v>
      </c>
      <c r="I10" s="1230">
        <v>55058.123655817959</v>
      </c>
      <c r="J10" s="1230">
        <v>16473.826657079659</v>
      </c>
      <c r="K10" s="1231">
        <v>48354.064163538154</v>
      </c>
      <c r="L10" s="240"/>
    </row>
    <row r="11" spans="1:23" ht="12.95" customHeight="1">
      <c r="A11" s="922" t="s">
        <v>484</v>
      </c>
      <c r="B11" s="1230">
        <v>30488.118881087124</v>
      </c>
      <c r="C11" s="1230">
        <v>17700.565981353662</v>
      </c>
      <c r="D11" s="1230">
        <v>11907.420662925315</v>
      </c>
      <c r="E11" s="1230">
        <v>11678.250151481456</v>
      </c>
      <c r="F11" s="1230">
        <v>144.75586974555551</v>
      </c>
      <c r="G11" s="1230">
        <v>416.46984339971834</v>
      </c>
      <c r="H11" s="1230">
        <v>5389.7180741598313</v>
      </c>
      <c r="I11" s="1230">
        <v>7051.5762990607645</v>
      </c>
      <c r="J11" s="1230">
        <v>2430.7800993214746</v>
      </c>
      <c r="K11" s="1231">
        <v>5894.1152165751191</v>
      </c>
      <c r="L11" s="240"/>
    </row>
    <row r="12" spans="1:23" ht="12.95" customHeight="1">
      <c r="A12" s="922" t="s">
        <v>495</v>
      </c>
      <c r="B12" s="1230">
        <v>7612.07026323645</v>
      </c>
      <c r="C12" s="1230">
        <v>4706.9071940158419</v>
      </c>
      <c r="D12" s="1230">
        <v>2633.1352751687368</v>
      </c>
      <c r="E12" s="1230">
        <v>2586.6452552231653</v>
      </c>
      <c r="F12" s="1230">
        <v>39.907647350711706</v>
      </c>
      <c r="G12" s="1230">
        <v>82.98663232925206</v>
      </c>
      <c r="H12" s="1230">
        <v>1252.8158742652447</v>
      </c>
      <c r="I12" s="1230">
        <v>1689.8388751094635</v>
      </c>
      <c r="J12" s="1230">
        <v>622.72077504162712</v>
      </c>
      <c r="K12" s="1231">
        <v>1449.1909513165906</v>
      </c>
      <c r="L12" s="240"/>
    </row>
    <row r="13" spans="1:23" ht="12.95" customHeight="1">
      <c r="A13" s="922" t="s">
        <v>497</v>
      </c>
      <c r="B13" s="1230">
        <v>170020.88688637852</v>
      </c>
      <c r="C13" s="1230">
        <v>108065.1454169983</v>
      </c>
      <c r="D13" s="1230">
        <v>56355.473337628115</v>
      </c>
      <c r="E13" s="1230">
        <v>55272.837737333779</v>
      </c>
      <c r="F13" s="1230">
        <v>990.03299571114871</v>
      </c>
      <c r="G13" s="1230">
        <v>1970.4073003220599</v>
      </c>
      <c r="H13" s="1230">
        <v>27517.176272741555</v>
      </c>
      <c r="I13" s="1230">
        <v>38059.832267065096</v>
      </c>
      <c r="J13" s="1230">
        <v>14241.314980076164</v>
      </c>
      <c r="K13" s="1231">
        <v>32251.030577866168</v>
      </c>
      <c r="L13" s="240"/>
    </row>
    <row r="14" spans="1:23" ht="12.95" customHeight="1">
      <c r="A14" s="924" t="s">
        <v>498</v>
      </c>
      <c r="B14" s="1230">
        <v>92825.417895189268</v>
      </c>
      <c r="C14" s="1230">
        <v>59203.289164610731</v>
      </c>
      <c r="D14" s="1230">
        <v>28805.951239670721</v>
      </c>
      <c r="E14" s="1230">
        <v>28200.74184155239</v>
      </c>
      <c r="F14" s="1230">
        <v>497.03770373807737</v>
      </c>
      <c r="G14" s="1230">
        <v>957.72905614467857</v>
      </c>
      <c r="H14" s="1230">
        <v>12772.529334831408</v>
      </c>
      <c r="I14" s="1230">
        <v>18608.989800178751</v>
      </c>
      <c r="J14" s="1230">
        <v>6468.2208359361075</v>
      </c>
      <c r="K14" s="1231">
        <v>15812.2478747641</v>
      </c>
      <c r="L14" s="240"/>
    </row>
    <row r="15" spans="1:23" ht="12.95" customHeight="1">
      <c r="A15" s="925" t="s">
        <v>453</v>
      </c>
      <c r="B15" s="1232">
        <v>79981.042663155473</v>
      </c>
      <c r="C15" s="1232">
        <v>29493.586147768889</v>
      </c>
      <c r="D15" s="1232">
        <v>27431.568786894579</v>
      </c>
      <c r="E15" s="1232">
        <v>26971.65814060827</v>
      </c>
      <c r="F15" s="1232">
        <v>377.05071496267453</v>
      </c>
      <c r="G15" s="1232">
        <v>555.97255748620489</v>
      </c>
      <c r="H15" s="1232">
        <v>16415.046731134251</v>
      </c>
      <c r="I15" s="1232">
        <v>15811.656499448463</v>
      </c>
      <c r="J15" s="1232">
        <v>4080.5830959361956</v>
      </c>
      <c r="K15" s="1233">
        <v>14239.702398962434</v>
      </c>
      <c r="L15" s="240"/>
    </row>
    <row r="16" spans="1:23" ht="12.95" customHeight="1">
      <c r="A16" s="922" t="s">
        <v>473</v>
      </c>
      <c r="B16" s="1230">
        <v>173777.41172436421</v>
      </c>
      <c r="C16" s="1230">
        <v>87536.486445138755</v>
      </c>
      <c r="D16" s="1230">
        <v>70376.42591826577</v>
      </c>
      <c r="E16" s="1230">
        <v>69245.705354609163</v>
      </c>
      <c r="F16" s="1230">
        <v>854.03662243410974</v>
      </c>
      <c r="G16" s="1230">
        <v>1756.0103214004766</v>
      </c>
      <c r="H16" s="1230">
        <v>27191.921810113527</v>
      </c>
      <c r="I16" s="1230">
        <v>35009.084640302652</v>
      </c>
      <c r="J16" s="1230">
        <v>10399.946892586377</v>
      </c>
      <c r="K16" s="1231">
        <v>30722.514590067021</v>
      </c>
      <c r="L16" s="240"/>
    </row>
    <row r="17" spans="1:12" ht="12.95" customHeight="1">
      <c r="A17" s="922" t="s">
        <v>474</v>
      </c>
      <c r="B17" s="1230">
        <v>57139.550746480614</v>
      </c>
      <c r="C17" s="1230">
        <v>30622.709345799649</v>
      </c>
      <c r="D17" s="1230">
        <v>21562.887773604863</v>
      </c>
      <c r="E17" s="1230">
        <v>21173.171314050389</v>
      </c>
      <c r="F17" s="1230">
        <v>375.63106061295764</v>
      </c>
      <c r="G17" s="1230">
        <v>539.47624684680022</v>
      </c>
      <c r="H17" s="1230">
        <v>9931.5490637354378</v>
      </c>
      <c r="I17" s="1230">
        <v>11581.99439999787</v>
      </c>
      <c r="J17" s="1230">
        <v>4070.38411152046</v>
      </c>
      <c r="K17" s="1231">
        <v>9916.5356317322476</v>
      </c>
      <c r="L17" s="240"/>
    </row>
    <row r="18" spans="1:12" ht="12.95" customHeight="1">
      <c r="A18" s="922" t="s">
        <v>460</v>
      </c>
      <c r="B18" s="1230">
        <v>33355.429770499053</v>
      </c>
      <c r="C18" s="1230">
        <v>16194.807763226763</v>
      </c>
      <c r="D18" s="1230">
        <v>12987.122447732787</v>
      </c>
      <c r="E18" s="1230">
        <v>12806.570564125197</v>
      </c>
      <c r="F18" s="1230">
        <v>173.02565073162583</v>
      </c>
      <c r="G18" s="1230">
        <v>349.79961512184076</v>
      </c>
      <c r="H18" s="1230">
        <v>5698.2082720277767</v>
      </c>
      <c r="I18" s="1230">
        <v>7087.6240151032898</v>
      </c>
      <c r="J18" s="1230">
        <v>2442.3472451355951</v>
      </c>
      <c r="K18" s="1231">
        <v>6019.1883426783434</v>
      </c>
      <c r="L18" s="240"/>
    </row>
    <row r="19" spans="1:12" ht="12.95" customHeight="1">
      <c r="A19" s="922" t="s">
        <v>461</v>
      </c>
      <c r="B19" s="1230">
        <v>37494.310520064442</v>
      </c>
      <c r="C19" s="1230">
        <v>18275.970961691193</v>
      </c>
      <c r="D19" s="1230">
        <v>14162.484844009401</v>
      </c>
      <c r="E19" s="1230">
        <v>13961.83640115721</v>
      </c>
      <c r="F19" s="1230">
        <v>183.79602956357564</v>
      </c>
      <c r="G19" s="1230">
        <v>309.95303003562748</v>
      </c>
      <c r="H19" s="1230">
        <v>6737.1957238481618</v>
      </c>
      <c r="I19" s="1230">
        <v>7322.7372692884846</v>
      </c>
      <c r="J19" s="1230">
        <v>2394.6450706508213</v>
      </c>
      <c r="K19" s="1231">
        <v>6439.2744039471627</v>
      </c>
      <c r="L19" s="240"/>
    </row>
    <row r="20" spans="1:12" ht="12.95" customHeight="1">
      <c r="A20" s="922" t="s">
        <v>480</v>
      </c>
      <c r="B20" s="1230">
        <v>27717.407045974593</v>
      </c>
      <c r="C20" s="1230">
        <v>16395.121030922535</v>
      </c>
      <c r="D20" s="1230">
        <v>9704.0243954587204</v>
      </c>
      <c r="E20" s="1230">
        <v>9576.279042669843</v>
      </c>
      <c r="F20" s="1230">
        <v>180.89947666915705</v>
      </c>
      <c r="G20" s="1230">
        <v>234.19163165457158</v>
      </c>
      <c r="H20" s="1230">
        <v>4420.5067726583347</v>
      </c>
      <c r="I20" s="1230">
        <v>5916.8204890754214</v>
      </c>
      <c r="J20" s="1230">
        <v>2092.0149133489517</v>
      </c>
      <c r="K20" s="1231">
        <v>5000.3203547113644</v>
      </c>
      <c r="L20" s="240"/>
    </row>
    <row r="21" spans="1:12" ht="12.95" customHeight="1">
      <c r="A21" s="922" t="s">
        <v>469</v>
      </c>
      <c r="B21" s="1230">
        <v>24641.355608415812</v>
      </c>
      <c r="C21" s="1230">
        <v>15712.942967935729</v>
      </c>
      <c r="D21" s="1230">
        <v>7682.6643060584374</v>
      </c>
      <c r="E21" s="1230">
        <v>7541.4929123985958</v>
      </c>
      <c r="F21" s="1230">
        <v>167.26953883177123</v>
      </c>
      <c r="G21" s="1230">
        <v>267.19983733293753</v>
      </c>
      <c r="H21" s="1230">
        <v>3339.6349988653419</v>
      </c>
      <c r="I21" s="1230">
        <v>4547.5873134208241</v>
      </c>
      <c r="J21" s="1230">
        <v>1753.8788822091419</v>
      </c>
      <c r="K21" s="1231">
        <v>3867.9658769403918</v>
      </c>
      <c r="L21" s="240"/>
    </row>
    <row r="22" spans="1:12" ht="12.95" customHeight="1">
      <c r="A22" s="922" t="s">
        <v>485</v>
      </c>
      <c r="B22" s="1230">
        <v>11382.233914313154</v>
      </c>
      <c r="C22" s="1230">
        <v>6242.19039350412</v>
      </c>
      <c r="D22" s="1230">
        <v>3578.3113921580066</v>
      </c>
      <c r="E22" s="1230">
        <v>3502.5868376756962</v>
      </c>
      <c r="F22" s="1230">
        <v>74.606866281106321</v>
      </c>
      <c r="G22" s="1230">
        <v>105.92575512513271</v>
      </c>
      <c r="H22" s="1230">
        <v>2043.8318842301383</v>
      </c>
      <c r="I22" s="1230">
        <v>2754.5922317135969</v>
      </c>
      <c r="J22" s="1230">
        <v>1032.1860570524429</v>
      </c>
      <c r="K22" s="1231">
        <v>2307.9391965503992</v>
      </c>
      <c r="L22" s="240"/>
    </row>
    <row r="23" spans="1:12" ht="12.95" customHeight="1">
      <c r="A23" s="922" t="s">
        <v>499</v>
      </c>
      <c r="B23" s="1230">
        <v>68917.507430852042</v>
      </c>
      <c r="C23" s="1230">
        <v>44835.902360856446</v>
      </c>
      <c r="D23" s="1230">
        <v>20780.959388178195</v>
      </c>
      <c r="E23" s="1230">
        <v>20386.020493817381</v>
      </c>
      <c r="F23" s="1230">
        <v>351.18603737136431</v>
      </c>
      <c r="G23" s="1230">
        <v>623.12489017079326</v>
      </c>
      <c r="H23" s="1230">
        <v>10296.769601310485</v>
      </c>
      <c r="I23" s="1230">
        <v>14109.413915177041</v>
      </c>
      <c r="J23" s="1230">
        <v>5278.6457268931199</v>
      </c>
      <c r="K23" s="1231">
        <v>11923.929436515249</v>
      </c>
      <c r="L23" s="240"/>
    </row>
    <row r="24" spans="1:12" ht="12.95" customHeight="1">
      <c r="A24" s="924" t="s">
        <v>486</v>
      </c>
      <c r="B24" s="1234">
        <v>81311.065222156787</v>
      </c>
      <c r="C24" s="1234">
        <v>47588.148797404829</v>
      </c>
      <c r="D24" s="1234">
        <v>30272.277523935692</v>
      </c>
      <c r="E24" s="1234">
        <v>29781.59915795955</v>
      </c>
      <c r="F24" s="1234">
        <v>378.54204621924839</v>
      </c>
      <c r="G24" s="1234">
        <v>860.53317725409079</v>
      </c>
      <c r="H24" s="1234">
        <v>15104.09219230268</v>
      </c>
      <c r="I24" s="1234">
        <v>18894.758187575706</v>
      </c>
      <c r="J24" s="1234">
        <v>6862.6818804949662</v>
      </c>
      <c r="K24" s="1235">
        <v>15956.803903648444</v>
      </c>
      <c r="L24" s="240"/>
    </row>
    <row r="25" spans="1:12" ht="12.95" customHeight="1">
      <c r="A25" s="922" t="s">
        <v>475</v>
      </c>
      <c r="B25" s="1230">
        <v>92277.920772341124</v>
      </c>
      <c r="C25" s="1230">
        <v>46817.160394239938</v>
      </c>
      <c r="D25" s="1230">
        <v>37179.816112091576</v>
      </c>
      <c r="E25" s="1230">
        <v>36585.203644705311</v>
      </c>
      <c r="F25" s="1230">
        <v>481.91643654941464</v>
      </c>
      <c r="G25" s="1230">
        <v>872.66452612891953</v>
      </c>
      <c r="H25" s="1230">
        <v>17392.632372933556</v>
      </c>
      <c r="I25" s="1230">
        <v>20032.517115724109</v>
      </c>
      <c r="J25" s="1230">
        <v>6595.0369195985677</v>
      </c>
      <c r="K25" s="1231">
        <v>17373.518781871477</v>
      </c>
      <c r="L25" s="240"/>
    </row>
    <row r="26" spans="1:12" ht="12.95" customHeight="1">
      <c r="A26" s="922" t="s">
        <v>462</v>
      </c>
      <c r="B26" s="1230">
        <v>103931.88356441636</v>
      </c>
      <c r="C26" s="1230">
        <v>47238.459444932727</v>
      </c>
      <c r="D26" s="1230">
        <v>40527.095091372445</v>
      </c>
      <c r="E26" s="1230">
        <v>39968.560514181379</v>
      </c>
      <c r="F26" s="1230">
        <v>458.617498241676</v>
      </c>
      <c r="G26" s="1230">
        <v>868.35488337780987</v>
      </c>
      <c r="H26" s="1230">
        <v>18429.860114845262</v>
      </c>
      <c r="I26" s="1230">
        <v>23116.750913448184</v>
      </c>
      <c r="J26" s="1230">
        <v>6833.0190526714978</v>
      </c>
      <c r="K26" s="1231">
        <v>20267.15069290077</v>
      </c>
      <c r="L26" s="240"/>
    </row>
    <row r="27" spans="1:12" ht="12.95" customHeight="1">
      <c r="A27" s="922" t="s">
        <v>481</v>
      </c>
      <c r="B27" s="1230">
        <v>11773.307886393068</v>
      </c>
      <c r="C27" s="1230">
        <v>7847.182749880415</v>
      </c>
      <c r="D27" s="1230">
        <v>3365.0774824269579</v>
      </c>
      <c r="E27" s="1230">
        <v>3319.7501286904808</v>
      </c>
      <c r="F27" s="1230">
        <v>57.841320263531117</v>
      </c>
      <c r="G27" s="1230">
        <v>77.098439844799458</v>
      </c>
      <c r="H27" s="1230">
        <v>1402.1307646543055</v>
      </c>
      <c r="I27" s="1230">
        <v>2175.0926065026429</v>
      </c>
      <c r="J27" s="1230">
        <v>838.56162510747242</v>
      </c>
      <c r="K27" s="1231">
        <v>1755.6319283803421</v>
      </c>
      <c r="L27" s="240"/>
    </row>
    <row r="28" spans="1:12" ht="12.95" customHeight="1">
      <c r="A28" s="922" t="s">
        <v>463</v>
      </c>
      <c r="B28" s="1230">
        <v>68449.304179417522</v>
      </c>
      <c r="C28" s="1230">
        <v>34876.64274421773</v>
      </c>
      <c r="D28" s="1230">
        <v>25016.052893540415</v>
      </c>
      <c r="E28" s="1230">
        <v>24609.017927376346</v>
      </c>
      <c r="F28" s="1230">
        <v>379.93560757890157</v>
      </c>
      <c r="G28" s="1230">
        <v>638.66781233660924</v>
      </c>
      <c r="H28" s="1230">
        <v>11827.303901550937</v>
      </c>
      <c r="I28" s="1230">
        <v>14122.566368156709</v>
      </c>
      <c r="J28" s="1230">
        <v>4713.0497515329007</v>
      </c>
      <c r="K28" s="1231">
        <v>12240.072960323332</v>
      </c>
      <c r="L28" s="240"/>
    </row>
    <row r="29" spans="1:12" ht="12.95" customHeight="1">
      <c r="A29" s="922" t="s">
        <v>454</v>
      </c>
      <c r="B29" s="1230">
        <v>32900.445271523371</v>
      </c>
      <c r="C29" s="1230">
        <v>10748.974360051065</v>
      </c>
      <c r="D29" s="1230">
        <v>11475.146243168514</v>
      </c>
      <c r="E29" s="1230">
        <v>11215.263410975003</v>
      </c>
      <c r="F29" s="1230">
        <v>301.97000534722287</v>
      </c>
      <c r="G29" s="1230">
        <v>245.17858648131133</v>
      </c>
      <c r="H29" s="1230">
        <v>7007.1176239101824</v>
      </c>
      <c r="I29" s="1230">
        <v>7904.4165211592781</v>
      </c>
      <c r="J29" s="1230">
        <v>2039.6816958411373</v>
      </c>
      <c r="K29" s="1231">
        <v>7203.7317185900738</v>
      </c>
      <c r="L29" s="240"/>
    </row>
    <row r="30" spans="1:12" ht="12.95" customHeight="1">
      <c r="A30" s="922" t="s">
        <v>464</v>
      </c>
      <c r="B30" s="1230">
        <v>26313.65527045188</v>
      </c>
      <c r="C30" s="1230">
        <v>12304.09384785054</v>
      </c>
      <c r="D30" s="1230">
        <v>10286.942042835981</v>
      </c>
      <c r="E30" s="1230">
        <v>10202.478014786595</v>
      </c>
      <c r="F30" s="1230">
        <v>111.21889153707093</v>
      </c>
      <c r="G30" s="1230">
        <v>178.2843926329418</v>
      </c>
      <c r="H30" s="1230">
        <v>4310.5146852877197</v>
      </c>
      <c r="I30" s="1230">
        <v>5184.317182489498</v>
      </c>
      <c r="J30" s="1230">
        <v>1573.5257793418125</v>
      </c>
      <c r="K30" s="1231">
        <v>4528.4602918502487</v>
      </c>
      <c r="L30" s="240"/>
    </row>
    <row r="31" spans="1:12" ht="12.95" customHeight="1">
      <c r="A31" s="922" t="s">
        <v>455</v>
      </c>
      <c r="B31" s="1230">
        <v>170024.26290102108</v>
      </c>
      <c r="C31" s="1230">
        <v>91221.858533303312</v>
      </c>
      <c r="D31" s="1230">
        <v>51430.164347967642</v>
      </c>
      <c r="E31" s="1230">
        <v>50544.590558690608</v>
      </c>
      <c r="F31" s="1230">
        <v>736.45957102771001</v>
      </c>
      <c r="G31" s="1230">
        <v>1148.3450263767586</v>
      </c>
      <c r="H31" s="1230">
        <v>21486.542705419946</v>
      </c>
      <c r="I31" s="1230">
        <v>27871.210803304795</v>
      </c>
      <c r="J31" s="1230">
        <v>8233.5906938839034</v>
      </c>
      <c r="K31" s="1231">
        <v>23764.079202751876</v>
      </c>
      <c r="L31" s="240"/>
    </row>
    <row r="32" spans="1:12" ht="12.95" customHeight="1">
      <c r="A32" s="922" t="s">
        <v>487</v>
      </c>
      <c r="B32" s="1230">
        <v>13904.726248457147</v>
      </c>
      <c r="C32" s="1230">
        <v>7894.1164291247942</v>
      </c>
      <c r="D32" s="1230">
        <v>4770.3925289305125</v>
      </c>
      <c r="E32" s="1230">
        <v>4682.9035943746248</v>
      </c>
      <c r="F32" s="1230">
        <v>57.746070665858809</v>
      </c>
      <c r="G32" s="1230">
        <v>144.66970916035686</v>
      </c>
      <c r="H32" s="1230">
        <v>2580.7450510440794</v>
      </c>
      <c r="I32" s="1230">
        <v>3320.0865095250065</v>
      </c>
      <c r="J32" s="1230">
        <v>1198.5094164827485</v>
      </c>
      <c r="K32" s="1231">
        <v>2732.5953349001329</v>
      </c>
      <c r="L32" s="240"/>
    </row>
    <row r="33" spans="1:12" ht="12.95" customHeight="1">
      <c r="A33" s="922" t="s">
        <v>491</v>
      </c>
      <c r="B33" s="1230">
        <v>91118.055177323215</v>
      </c>
      <c r="C33" s="1230">
        <v>55602.466168889885</v>
      </c>
      <c r="D33" s="1230">
        <v>37659.979986239654</v>
      </c>
      <c r="E33" s="1230">
        <v>37141.181304647514</v>
      </c>
      <c r="F33" s="1230">
        <v>469.55560948711957</v>
      </c>
      <c r="G33" s="1230">
        <v>1019.3411079231785</v>
      </c>
      <c r="H33" s="1230">
        <v>15025.448841134275</v>
      </c>
      <c r="I33" s="1230">
        <v>20278.066576749381</v>
      </c>
      <c r="J33" s="1230">
        <v>6869.6363770316639</v>
      </c>
      <c r="K33" s="1231">
        <v>17401.207965398822</v>
      </c>
      <c r="L33" s="240"/>
    </row>
    <row r="34" spans="1:12" ht="12.95" customHeight="1">
      <c r="A34" s="924" t="s">
        <v>456</v>
      </c>
      <c r="B34" s="1230">
        <v>43023.74090324813</v>
      </c>
      <c r="C34" s="1230">
        <v>20101.238050153523</v>
      </c>
      <c r="D34" s="1230">
        <v>12871.174014816332</v>
      </c>
      <c r="E34" s="1230">
        <v>12594.368269836106</v>
      </c>
      <c r="F34" s="1230">
        <v>251.49980138256842</v>
      </c>
      <c r="G34" s="1230">
        <v>305.637632051087</v>
      </c>
      <c r="H34" s="1230">
        <v>8245.7042888909673</v>
      </c>
      <c r="I34" s="1230">
        <v>8480.4879918025272</v>
      </c>
      <c r="J34" s="1230">
        <v>2570.4761557396428</v>
      </c>
      <c r="K34" s="1231">
        <v>7389.2764033609064</v>
      </c>
      <c r="L34" s="240"/>
    </row>
    <row r="35" spans="1:12" ht="12.95" customHeight="1">
      <c r="A35" s="925" t="s">
        <v>492</v>
      </c>
      <c r="B35" s="1232">
        <v>163751.18460443593</v>
      </c>
      <c r="C35" s="1232">
        <v>100901.54629787385</v>
      </c>
      <c r="D35" s="1232">
        <v>59285.401136978486</v>
      </c>
      <c r="E35" s="1232">
        <v>58129.018862220335</v>
      </c>
      <c r="F35" s="1232">
        <v>839.11953507295402</v>
      </c>
      <c r="G35" s="1232">
        <v>1970.305138423354</v>
      </c>
      <c r="H35" s="1232">
        <v>26850.714875039921</v>
      </c>
      <c r="I35" s="1232">
        <v>36218.908804365805</v>
      </c>
      <c r="J35" s="1232">
        <v>12485.063957637089</v>
      </c>
      <c r="K35" s="1233">
        <v>30530.585254931622</v>
      </c>
      <c r="L35" s="240"/>
    </row>
    <row r="36" spans="1:12" ht="12.95" customHeight="1">
      <c r="A36" s="922" t="s">
        <v>500</v>
      </c>
      <c r="B36" s="1230">
        <v>76247.059490992746</v>
      </c>
      <c r="C36" s="1230">
        <v>45178.426909340989</v>
      </c>
      <c r="D36" s="1230">
        <v>25647.376860127693</v>
      </c>
      <c r="E36" s="1230">
        <v>25144.264933572224</v>
      </c>
      <c r="F36" s="1230">
        <v>469.74031000727751</v>
      </c>
      <c r="G36" s="1230">
        <v>825.68279445423673</v>
      </c>
      <c r="H36" s="1230">
        <v>12411.089563349342</v>
      </c>
      <c r="I36" s="1230">
        <v>17461.63789860177</v>
      </c>
      <c r="J36" s="1230">
        <v>6208.5448450242957</v>
      </c>
      <c r="K36" s="1231">
        <v>14842.205318997634</v>
      </c>
      <c r="L36" s="240"/>
    </row>
    <row r="37" spans="1:12" ht="12.95" customHeight="1">
      <c r="A37" s="922" t="s">
        <v>465</v>
      </c>
      <c r="B37" s="1230">
        <v>8455.0145038253395</v>
      </c>
      <c r="C37" s="1230">
        <v>4201.4957958606756</v>
      </c>
      <c r="D37" s="1230">
        <v>3006.2822883188614</v>
      </c>
      <c r="E37" s="1230">
        <v>2911.4973403907029</v>
      </c>
      <c r="F37" s="1230">
        <v>73.231843567183162</v>
      </c>
      <c r="G37" s="1230">
        <v>82.513069690248969</v>
      </c>
      <c r="H37" s="1230">
        <v>1316.9095281943366</v>
      </c>
      <c r="I37" s="1230">
        <v>1574.7044272566038</v>
      </c>
      <c r="J37" s="1230">
        <v>482.36118107973471</v>
      </c>
      <c r="K37" s="1231">
        <v>1393.7095838922776</v>
      </c>
      <c r="L37" s="240"/>
    </row>
    <row r="38" spans="1:12" ht="12.95" customHeight="1">
      <c r="A38" s="922" t="s">
        <v>476</v>
      </c>
      <c r="B38" s="1230">
        <v>90950.006337428844</v>
      </c>
      <c r="C38" s="1230">
        <v>49527.278507058116</v>
      </c>
      <c r="D38" s="1230">
        <v>35389.719777045866</v>
      </c>
      <c r="E38" s="1230">
        <v>34963.896799191461</v>
      </c>
      <c r="F38" s="1230">
        <v>484.76542837846586</v>
      </c>
      <c r="G38" s="1230">
        <v>822.53968835261401</v>
      </c>
      <c r="H38" s="1230">
        <v>15823.284808767032</v>
      </c>
      <c r="I38" s="1230">
        <v>20884.667775206879</v>
      </c>
      <c r="J38" s="1230">
        <v>7260.4717490155354</v>
      </c>
      <c r="K38" s="1231">
        <v>17929.915583395763</v>
      </c>
      <c r="L38" s="240"/>
    </row>
    <row r="39" spans="1:12" ht="12.95" customHeight="1">
      <c r="A39" s="922" t="s">
        <v>470</v>
      </c>
      <c r="B39" s="1230">
        <v>37739.125675137402</v>
      </c>
      <c r="C39" s="1230">
        <v>20482.309594848539</v>
      </c>
      <c r="D39" s="1230">
        <v>12814.60749428949</v>
      </c>
      <c r="E39" s="1230">
        <v>12640.842325653388</v>
      </c>
      <c r="F39" s="1230">
        <v>177.82184640607394</v>
      </c>
      <c r="G39" s="1230">
        <v>378.50492829607185</v>
      </c>
      <c r="H39" s="1230">
        <v>5879.5038144502587</v>
      </c>
      <c r="I39" s="1230">
        <v>6630.0351658853187</v>
      </c>
      <c r="J39" s="1230">
        <v>2306.06321857586</v>
      </c>
      <c r="K39" s="1231">
        <v>5707.9994229068579</v>
      </c>
      <c r="L39" s="240"/>
    </row>
    <row r="40" spans="1:12" ht="12.95" customHeight="1">
      <c r="A40" s="922" t="s">
        <v>449</v>
      </c>
      <c r="B40" s="1230">
        <v>290274.03400426824</v>
      </c>
      <c r="C40" s="1230">
        <v>102305.0190991721</v>
      </c>
      <c r="D40" s="1230">
        <v>101477.37651327424</v>
      </c>
      <c r="E40" s="1230">
        <v>99642.251250497313</v>
      </c>
      <c r="F40" s="1230">
        <v>1632.8546718843606</v>
      </c>
      <c r="G40" s="1230">
        <v>1740.3944383034593</v>
      </c>
      <c r="H40" s="1230">
        <v>50283.120318103</v>
      </c>
      <c r="I40" s="1230">
        <v>62866.862962395338</v>
      </c>
      <c r="J40" s="1230">
        <v>16075.190640177541</v>
      </c>
      <c r="K40" s="1231">
        <v>56559.690577819085</v>
      </c>
      <c r="L40" s="240"/>
    </row>
    <row r="41" spans="1:12" ht="12.95" customHeight="1">
      <c r="A41" s="922" t="s">
        <v>493</v>
      </c>
      <c r="B41" s="1230">
        <v>85830.72367466276</v>
      </c>
      <c r="C41" s="1230">
        <v>49384.091476871843</v>
      </c>
      <c r="D41" s="1230">
        <v>33081.610579146574</v>
      </c>
      <c r="E41" s="1230">
        <v>32630.057093165222</v>
      </c>
      <c r="F41" s="1230">
        <v>468.25795454667207</v>
      </c>
      <c r="G41" s="1230">
        <v>826.02585489047738</v>
      </c>
      <c r="H41" s="1230">
        <v>14915.551906136605</v>
      </c>
      <c r="I41" s="1230">
        <v>20906.527106309255</v>
      </c>
      <c r="J41" s="1230">
        <v>7714.9932571236113</v>
      </c>
      <c r="K41" s="1231">
        <v>17933.948131409004</v>
      </c>
      <c r="L41" s="240"/>
    </row>
    <row r="42" spans="1:12" ht="12.95" customHeight="1">
      <c r="A42" s="922" t="s">
        <v>488</v>
      </c>
      <c r="B42" s="1230">
        <v>8367.4082003733274</v>
      </c>
      <c r="C42" s="1230">
        <v>5326.8038832729017</v>
      </c>
      <c r="D42" s="1230">
        <v>2664.0575248979599</v>
      </c>
      <c r="E42" s="1230">
        <v>2615.3861391357268</v>
      </c>
      <c r="F42" s="1230">
        <v>51.920603964917845</v>
      </c>
      <c r="G42" s="1230">
        <v>84.406644896487421</v>
      </c>
      <c r="H42" s="1230">
        <v>1402.9992746582457</v>
      </c>
      <c r="I42" s="1230">
        <v>1707.3280476943905</v>
      </c>
      <c r="J42" s="1230">
        <v>651.70318134074932</v>
      </c>
      <c r="K42" s="1231">
        <v>1429.9419269086952</v>
      </c>
      <c r="L42" s="240"/>
    </row>
    <row r="43" spans="1:12" ht="12.95" customHeight="1">
      <c r="A43" s="922" t="s">
        <v>501</v>
      </c>
      <c r="B43" s="1230">
        <v>32668.22072337988</v>
      </c>
      <c r="C43" s="1230">
        <v>20014.574878166164</v>
      </c>
      <c r="D43" s="1230">
        <v>10821.861797306181</v>
      </c>
      <c r="E43" s="1230">
        <v>10628.985876255336</v>
      </c>
      <c r="F43" s="1230">
        <v>180.42687023299158</v>
      </c>
      <c r="G43" s="1230">
        <v>294.27356826528745</v>
      </c>
      <c r="H43" s="1230">
        <v>5064.1720523778959</v>
      </c>
      <c r="I43" s="1230">
        <v>7033.0211916127082</v>
      </c>
      <c r="J43" s="1230">
        <v>2681.968942515517</v>
      </c>
      <c r="K43" s="1231">
        <v>5931.5886338184109</v>
      </c>
      <c r="L43" s="240"/>
    </row>
    <row r="44" spans="1:12" ht="12.95" customHeight="1">
      <c r="A44" s="924" t="s">
        <v>466</v>
      </c>
      <c r="B44" s="1234">
        <v>10734.368936302324</v>
      </c>
      <c r="C44" s="1234">
        <v>5121.9966040023301</v>
      </c>
      <c r="D44" s="1234">
        <v>3847.9559463137657</v>
      </c>
      <c r="E44" s="1234">
        <v>3810.9802147441924</v>
      </c>
      <c r="F44" s="1234">
        <v>57.621894402407008</v>
      </c>
      <c r="G44" s="1234">
        <v>73.438766891665765</v>
      </c>
      <c r="H44" s="1234">
        <v>1893.1351387495358</v>
      </c>
      <c r="I44" s="1234">
        <v>2253.9574844090157</v>
      </c>
      <c r="J44" s="1234">
        <v>785.36874529909619</v>
      </c>
      <c r="K44" s="1235">
        <v>1879.1677209757363</v>
      </c>
      <c r="L44" s="240"/>
    </row>
    <row r="45" spans="1:12" ht="12.95" customHeight="1">
      <c r="A45" s="925" t="s">
        <v>482</v>
      </c>
      <c r="B45" s="1232">
        <v>56653.695502135713</v>
      </c>
      <c r="C45" s="1232">
        <v>33055.496592028998</v>
      </c>
      <c r="D45" s="1232">
        <v>18868.228248291925</v>
      </c>
      <c r="E45" s="1232">
        <v>18489.584395231464</v>
      </c>
      <c r="F45" s="1232">
        <v>283.58363284680638</v>
      </c>
      <c r="G45" s="1232">
        <v>609.33277168273753</v>
      </c>
      <c r="H45" s="1232">
        <v>9019.6983422509984</v>
      </c>
      <c r="I45" s="1232">
        <v>11744.050775752896</v>
      </c>
      <c r="J45" s="1232">
        <v>4206.4471970287423</v>
      </c>
      <c r="K45" s="1233">
        <v>10124.203187996813</v>
      </c>
      <c r="L45" s="240"/>
    </row>
    <row r="46" spans="1:12" ht="12.95" customHeight="1">
      <c r="A46" s="922" t="s">
        <v>471</v>
      </c>
      <c r="B46" s="1230">
        <v>426845.10959592636</v>
      </c>
      <c r="C46" s="1230">
        <v>239387.99431382969</v>
      </c>
      <c r="D46" s="1230">
        <v>143545.86121017626</v>
      </c>
      <c r="E46" s="1230">
        <v>141187.07111435273</v>
      </c>
      <c r="F46" s="1230">
        <v>2073.8112736700427</v>
      </c>
      <c r="G46" s="1230">
        <v>3856.0076989196232</v>
      </c>
      <c r="H46" s="1230">
        <v>61097.880626368686</v>
      </c>
      <c r="I46" s="1230">
        <v>75560.359264215716</v>
      </c>
      <c r="J46" s="1230">
        <v>24775.513952285582</v>
      </c>
      <c r="K46" s="1231">
        <v>64862.892326350324</v>
      </c>
      <c r="L46" s="240"/>
    </row>
    <row r="47" spans="1:12" ht="12.95" customHeight="1">
      <c r="A47" s="922" t="s">
        <v>457</v>
      </c>
      <c r="B47" s="1230">
        <v>213466.90982646713</v>
      </c>
      <c r="C47" s="1230">
        <v>98930.0191467556</v>
      </c>
      <c r="D47" s="1230">
        <v>62965.221298560115</v>
      </c>
      <c r="E47" s="1230">
        <v>61813.534228559634</v>
      </c>
      <c r="F47" s="1230">
        <v>836.45860071456684</v>
      </c>
      <c r="G47" s="1230">
        <v>1293.5401468512607</v>
      </c>
      <c r="H47" s="1230">
        <v>47047.089633765085</v>
      </c>
      <c r="I47" s="1230">
        <v>32079.754992987146</v>
      </c>
      <c r="J47" s="1230">
        <v>9271.8666531125145</v>
      </c>
      <c r="K47" s="1231">
        <v>28446.993583335698</v>
      </c>
      <c r="L47" s="240"/>
    </row>
    <row r="48" spans="1:12" ht="12.95" customHeight="1">
      <c r="A48" s="922" t="s">
        <v>489</v>
      </c>
      <c r="B48" s="1230">
        <v>6372.8113473019366</v>
      </c>
      <c r="C48" s="1230">
        <v>3006.5462215014245</v>
      </c>
      <c r="D48" s="1230">
        <v>2210.4495976587095</v>
      </c>
      <c r="E48" s="1230">
        <v>2158.7994846734123</v>
      </c>
      <c r="F48" s="1230">
        <v>35.015503666772695</v>
      </c>
      <c r="G48" s="1230">
        <v>62.952492370747606</v>
      </c>
      <c r="H48" s="1230">
        <v>1281.6452606604018</v>
      </c>
      <c r="I48" s="1230">
        <v>1599.0715974587881</v>
      </c>
      <c r="J48" s="1230">
        <v>616.29049286975146</v>
      </c>
      <c r="K48" s="1231">
        <v>1307.2237410273624</v>
      </c>
      <c r="L48" s="240"/>
    </row>
    <row r="49" spans="1:12" ht="12.95" customHeight="1">
      <c r="A49" s="922" t="s">
        <v>502</v>
      </c>
      <c r="B49" s="1230">
        <v>105935.3448798422</v>
      </c>
      <c r="C49" s="1230">
        <v>73091.046113181452</v>
      </c>
      <c r="D49" s="1230">
        <v>28687.856439940784</v>
      </c>
      <c r="E49" s="1230">
        <v>28148.369234947058</v>
      </c>
      <c r="F49" s="1230">
        <v>511.73078181619809</v>
      </c>
      <c r="G49" s="1230">
        <v>808.6047910319096</v>
      </c>
      <c r="H49" s="1230">
        <v>14584.904346293764</v>
      </c>
      <c r="I49" s="1230">
        <v>21027.039939898536</v>
      </c>
      <c r="J49" s="1230">
        <v>7702.3365120533572</v>
      </c>
      <c r="K49" s="1231">
        <v>17549.250348821817</v>
      </c>
      <c r="L49" s="240"/>
    </row>
    <row r="50" spans="1:12" ht="12.95" customHeight="1">
      <c r="A50" s="922" t="s">
        <v>450</v>
      </c>
      <c r="B50" s="1230">
        <v>648029.0792746644</v>
      </c>
      <c r="C50" s="1230">
        <v>261907.8236766434</v>
      </c>
      <c r="D50" s="1230">
        <v>221703.64968195171</v>
      </c>
      <c r="E50" s="1230">
        <v>218022.39389496326</v>
      </c>
      <c r="F50" s="1230">
        <v>3366.7771810875934</v>
      </c>
      <c r="G50" s="1230">
        <v>3570.4405339334553</v>
      </c>
      <c r="H50" s="1230">
        <v>95217.085621924576</v>
      </c>
      <c r="I50" s="1230">
        <v>129964.29341761957</v>
      </c>
      <c r="J50" s="1230">
        <v>31471.915261403548</v>
      </c>
      <c r="K50" s="1231">
        <v>118399.5207290283</v>
      </c>
      <c r="L50" s="240"/>
    </row>
    <row r="51" spans="1:12" ht="12.95" customHeight="1">
      <c r="A51" s="922" t="s">
        <v>712</v>
      </c>
      <c r="B51" s="1230">
        <v>12797.256953310258</v>
      </c>
      <c r="C51" s="1230">
        <v>8038.623344447632</v>
      </c>
      <c r="D51" s="1230">
        <v>3756.6923516054458</v>
      </c>
      <c r="E51" s="1230">
        <v>3686.1622443687888</v>
      </c>
      <c r="F51" s="1230">
        <v>45.139376148754209</v>
      </c>
      <c r="G51" s="1230">
        <v>147.94078283613712</v>
      </c>
      <c r="H51" s="1230">
        <v>2082.8726327116879</v>
      </c>
      <c r="I51" s="1230">
        <v>2765.0983635585467</v>
      </c>
      <c r="J51" s="1230">
        <v>959.20139382142179</v>
      </c>
      <c r="K51" s="1231">
        <v>2369.961723208598</v>
      </c>
      <c r="L51" s="240"/>
    </row>
    <row r="52" spans="1:12" ht="12.95" customHeight="1">
      <c r="A52" s="922" t="s">
        <v>503</v>
      </c>
      <c r="B52" s="1230">
        <v>6289.7768275180742</v>
      </c>
      <c r="C52" s="1230">
        <v>3890.49768858671</v>
      </c>
      <c r="D52" s="1230">
        <v>2012.4729969335726</v>
      </c>
      <c r="E52" s="1230">
        <v>1981.4802921107298</v>
      </c>
      <c r="F52" s="1230">
        <v>26.323846474277993</v>
      </c>
      <c r="G52" s="1230">
        <v>63.672984384982279</v>
      </c>
      <c r="H52" s="1230">
        <v>864.40222053426874</v>
      </c>
      <c r="I52" s="1230">
        <v>1399.4583666956817</v>
      </c>
      <c r="J52" s="1230">
        <v>527.62729268920907</v>
      </c>
      <c r="K52" s="1231">
        <v>1209.73972900184</v>
      </c>
      <c r="L52" s="240"/>
    </row>
    <row r="53" spans="1:12" ht="12.95" customHeight="1">
      <c r="A53" s="922" t="s">
        <v>477</v>
      </c>
      <c r="B53" s="1230">
        <v>67696.08754655761</v>
      </c>
      <c r="C53" s="1230">
        <v>32010.285293883782</v>
      </c>
      <c r="D53" s="1230">
        <v>26312.274093595886</v>
      </c>
      <c r="E53" s="1230">
        <v>25945.511758455243</v>
      </c>
      <c r="F53" s="1230">
        <v>414.24233693260834</v>
      </c>
      <c r="G53" s="1230">
        <v>621.19089453582342</v>
      </c>
      <c r="H53" s="1230">
        <v>12692.537959339967</v>
      </c>
      <c r="I53" s="1230">
        <v>16284.230577048449</v>
      </c>
      <c r="J53" s="1230">
        <v>5451.3249272695102</v>
      </c>
      <c r="K53" s="1231">
        <v>14185.723129809525</v>
      </c>
      <c r="L53" s="240"/>
    </row>
    <row r="54" spans="1:12" ht="12.95" customHeight="1">
      <c r="A54" s="924" t="s">
        <v>458</v>
      </c>
      <c r="B54" s="1234">
        <v>11946.619218910166</v>
      </c>
      <c r="C54" s="1234">
        <v>4849.7981145809963</v>
      </c>
      <c r="D54" s="1234">
        <v>3955.5131507143933</v>
      </c>
      <c r="E54" s="1234">
        <v>3851.7371709693348</v>
      </c>
      <c r="F54" s="1234">
        <v>101.8559555715985</v>
      </c>
      <c r="G54" s="1234">
        <v>164.14721385648562</v>
      </c>
      <c r="H54" s="1234">
        <v>2231.9333998450697</v>
      </c>
      <c r="I54" s="1234">
        <v>2985.2405617578961</v>
      </c>
      <c r="J54" s="1234">
        <v>907.37718249326122</v>
      </c>
      <c r="K54" s="1235">
        <v>2632.5747596310666</v>
      </c>
      <c r="L54" s="240"/>
    </row>
    <row r="55" spans="1:12">
      <c r="A55" s="881"/>
      <c r="D55" s="13"/>
      <c r="F55" s="13"/>
      <c r="G55" s="13"/>
      <c r="J55" s="13"/>
      <c r="K55" s="13"/>
    </row>
    <row r="56" spans="1:12">
      <c r="D56" s="13"/>
      <c r="F56" s="13"/>
      <c r="G56" s="13"/>
      <c r="J56" s="13"/>
      <c r="K56" s="13"/>
    </row>
    <row r="57" spans="1:12">
      <c r="D57" s="13"/>
      <c r="F57" s="13"/>
      <c r="G57" s="13"/>
      <c r="J57" s="13"/>
      <c r="K57" s="13"/>
    </row>
    <row r="58" spans="1:12">
      <c r="C58" s="89"/>
      <c r="D58" s="89"/>
      <c r="F58" s="13"/>
      <c r="G58" s="13"/>
      <c r="J58" s="13"/>
      <c r="K58" s="13"/>
    </row>
    <row r="59" spans="1:12">
      <c r="C59" s="89"/>
      <c r="D59" s="89"/>
      <c r="F59" s="13"/>
      <c r="G59" s="13"/>
      <c r="J59" s="13"/>
      <c r="K59" s="13"/>
    </row>
    <row r="60" spans="1:12">
      <c r="D60" s="13"/>
      <c r="F60" s="13"/>
      <c r="G60" s="13"/>
      <c r="J60" s="13"/>
      <c r="K60" s="13"/>
    </row>
    <row r="61" spans="1:12">
      <c r="D61" s="13"/>
      <c r="F61" s="13"/>
      <c r="G61" s="13"/>
      <c r="J61" s="13"/>
      <c r="K61" s="13"/>
    </row>
    <row r="62" spans="1:12">
      <c r="D62" s="13"/>
      <c r="F62" s="13"/>
      <c r="G62" s="13"/>
      <c r="J62" s="13"/>
      <c r="K62" s="13"/>
    </row>
    <row r="63" spans="1:12">
      <c r="D63" s="13"/>
      <c r="F63" s="13"/>
      <c r="G63" s="13"/>
      <c r="J63" s="13"/>
      <c r="K63" s="13"/>
    </row>
    <row r="64" spans="1:12">
      <c r="D64" s="13"/>
      <c r="F64" s="13"/>
      <c r="G64" s="13"/>
      <c r="J64" s="13"/>
      <c r="K64" s="13"/>
    </row>
    <row r="65" spans="4:11">
      <c r="D65" s="13"/>
      <c r="F65" s="13"/>
      <c r="G65" s="13"/>
      <c r="J65" s="13"/>
      <c r="K65" s="13"/>
    </row>
    <row r="66" spans="4:11">
      <c r="D66" s="13"/>
      <c r="F66" s="13"/>
      <c r="G66" s="13"/>
      <c r="J66" s="13"/>
      <c r="K66" s="13"/>
    </row>
    <row r="67" spans="4:11">
      <c r="D67" s="13"/>
      <c r="F67" s="13"/>
      <c r="G67" s="13"/>
      <c r="J67" s="13"/>
      <c r="K67" s="13"/>
    </row>
    <row r="68" spans="4:11">
      <c r="D68" s="13"/>
      <c r="F68" s="13"/>
      <c r="G68" s="13"/>
      <c r="J68" s="13"/>
      <c r="K68" s="13"/>
    </row>
    <row r="69" spans="4:11">
      <c r="D69" s="13"/>
      <c r="F69" s="13"/>
      <c r="G69" s="13"/>
      <c r="J69" s="13"/>
      <c r="K69" s="13"/>
    </row>
    <row r="70" spans="4:11">
      <c r="D70" s="13"/>
      <c r="F70" s="13"/>
      <c r="G70" s="13"/>
      <c r="J70" s="13"/>
      <c r="K70" s="13"/>
    </row>
    <row r="71" spans="4:11">
      <c r="D71" s="13"/>
      <c r="F71" s="13"/>
      <c r="G71" s="13"/>
      <c r="J71" s="13"/>
      <c r="K71" s="13"/>
    </row>
    <row r="72" spans="4:11">
      <c r="D72" s="13"/>
      <c r="F72" s="13"/>
      <c r="G72" s="13"/>
      <c r="J72" s="13"/>
      <c r="K72" s="13"/>
    </row>
    <row r="73" spans="4:11">
      <c r="D73" s="13"/>
      <c r="F73" s="13"/>
      <c r="G73" s="13"/>
      <c r="J73" s="13"/>
      <c r="K73" s="13"/>
    </row>
    <row r="74" spans="4:11">
      <c r="D74" s="13"/>
      <c r="F74" s="13"/>
      <c r="G74" s="13"/>
      <c r="J74" s="13"/>
      <c r="K74" s="13"/>
    </row>
    <row r="75" spans="4:11">
      <c r="D75" s="13"/>
      <c r="F75" s="13"/>
      <c r="G75" s="13"/>
      <c r="J75" s="13"/>
      <c r="K75" s="13"/>
    </row>
    <row r="76" spans="4:11">
      <c r="D76" s="13"/>
      <c r="F76" s="13"/>
      <c r="G76" s="13"/>
      <c r="J76" s="13"/>
      <c r="K76" s="13"/>
    </row>
    <row r="77" spans="4:11">
      <c r="D77" s="13"/>
      <c r="F77" s="13"/>
      <c r="G77" s="13"/>
      <c r="J77" s="13"/>
      <c r="K77" s="13"/>
    </row>
    <row r="78" spans="4:11">
      <c r="D78" s="13"/>
      <c r="F78" s="13"/>
      <c r="G78" s="13"/>
      <c r="J78" s="13"/>
      <c r="K78" s="13"/>
    </row>
    <row r="79" spans="4:11">
      <c r="D79" s="13"/>
      <c r="F79" s="13"/>
      <c r="G79" s="13"/>
      <c r="J79" s="13"/>
      <c r="K79" s="13"/>
    </row>
    <row r="80" spans="4:11">
      <c r="D80" s="13"/>
      <c r="F80" s="13"/>
      <c r="G80" s="13"/>
      <c r="J80" s="13"/>
      <c r="K80" s="13"/>
    </row>
    <row r="81" spans="4:11">
      <c r="D81" s="13"/>
      <c r="F81" s="13"/>
      <c r="G81" s="13"/>
      <c r="J81" s="13"/>
      <c r="K81" s="13"/>
    </row>
    <row r="82" spans="4:11">
      <c r="D82" s="13"/>
      <c r="F82" s="13"/>
      <c r="G82" s="13"/>
      <c r="J82" s="13"/>
      <c r="K82" s="13"/>
    </row>
    <row r="83" spans="4:11">
      <c r="D83" s="13"/>
      <c r="F83" s="13"/>
      <c r="G83" s="13"/>
      <c r="J83" s="13"/>
      <c r="K83" s="13"/>
    </row>
    <row r="84" spans="4:11">
      <c r="D84" s="13"/>
      <c r="F84" s="13"/>
      <c r="G84" s="13"/>
      <c r="J84" s="13"/>
      <c r="K84" s="13"/>
    </row>
    <row r="85" spans="4:11">
      <c r="D85" s="13"/>
      <c r="F85" s="13"/>
      <c r="G85" s="13"/>
      <c r="J85" s="13"/>
      <c r="K85" s="13"/>
    </row>
    <row r="86" spans="4:11">
      <c r="D86" s="13"/>
      <c r="F86" s="13"/>
      <c r="G86" s="13"/>
      <c r="J86" s="13"/>
      <c r="K86" s="13"/>
    </row>
    <row r="87" spans="4:11">
      <c r="D87" s="13"/>
      <c r="F87" s="13"/>
      <c r="G87" s="13"/>
      <c r="J87" s="13"/>
      <c r="K87" s="13"/>
    </row>
    <row r="88" spans="4:11">
      <c r="D88" s="13"/>
      <c r="F88" s="13"/>
      <c r="G88" s="13"/>
      <c r="J88" s="13"/>
      <c r="K88" s="13"/>
    </row>
    <row r="89" spans="4:11">
      <c r="D89" s="13"/>
      <c r="F89" s="13"/>
      <c r="G89" s="13"/>
      <c r="J89" s="13"/>
      <c r="K89" s="13"/>
    </row>
    <row r="90" spans="4:11">
      <c r="D90" s="13"/>
      <c r="F90" s="13"/>
      <c r="G90" s="13"/>
      <c r="J90" s="13"/>
      <c r="K90" s="13"/>
    </row>
    <row r="91" spans="4:11">
      <c r="D91" s="13"/>
      <c r="F91" s="13"/>
      <c r="G91" s="13"/>
      <c r="J91" s="13"/>
      <c r="K91" s="13"/>
    </row>
    <row r="92" spans="4:11">
      <c r="D92" s="13"/>
      <c r="F92" s="13"/>
      <c r="G92" s="13"/>
      <c r="J92" s="13"/>
      <c r="K92" s="13"/>
    </row>
    <row r="93" spans="4:11">
      <c r="D93" s="13"/>
      <c r="F93" s="13"/>
      <c r="G93" s="13"/>
      <c r="J93" s="13"/>
      <c r="K93" s="13"/>
    </row>
    <row r="94" spans="4:11">
      <c r="D94" s="13"/>
      <c r="F94" s="13"/>
      <c r="G94" s="13"/>
      <c r="J94" s="13"/>
      <c r="K94" s="13"/>
    </row>
    <row r="95" spans="4:11">
      <c r="D95" s="13"/>
      <c r="F95" s="13"/>
      <c r="G95" s="13"/>
      <c r="J95" s="13"/>
      <c r="K95" s="13"/>
    </row>
    <row r="96" spans="4:11">
      <c r="D96" s="13"/>
      <c r="F96" s="13"/>
      <c r="G96" s="13"/>
      <c r="J96" s="13"/>
      <c r="K96" s="13"/>
    </row>
    <row r="97" spans="4:11">
      <c r="D97" s="13"/>
      <c r="F97" s="13"/>
      <c r="G97" s="13"/>
      <c r="J97" s="13"/>
      <c r="K97" s="13"/>
    </row>
    <row r="98" spans="4:11">
      <c r="D98" s="13"/>
      <c r="F98" s="13"/>
      <c r="G98" s="13"/>
      <c r="J98" s="13"/>
      <c r="K98" s="13"/>
    </row>
    <row r="99" spans="4:11">
      <c r="D99" s="13"/>
      <c r="F99" s="13"/>
      <c r="G99" s="13"/>
      <c r="J99" s="13"/>
      <c r="K99" s="13"/>
    </row>
    <row r="100" spans="4:11">
      <c r="D100" s="13"/>
      <c r="F100" s="13"/>
      <c r="G100" s="13"/>
      <c r="J100" s="13"/>
      <c r="K100" s="13"/>
    </row>
    <row r="101" spans="4:11">
      <c r="D101" s="13"/>
      <c r="F101" s="13"/>
      <c r="G101" s="13"/>
      <c r="J101" s="13"/>
      <c r="K101" s="13"/>
    </row>
    <row r="102" spans="4:11">
      <c r="D102" s="13"/>
      <c r="F102" s="13"/>
      <c r="G102" s="13"/>
      <c r="J102" s="13"/>
      <c r="K102" s="13"/>
    </row>
    <row r="103" spans="4:11">
      <c r="D103" s="13"/>
      <c r="F103" s="13"/>
      <c r="G103" s="13"/>
      <c r="J103" s="13"/>
      <c r="K103" s="13"/>
    </row>
    <row r="104" spans="4:11">
      <c r="D104" s="13"/>
      <c r="F104" s="13"/>
      <c r="G104" s="13"/>
      <c r="J104" s="13"/>
      <c r="K104" s="13"/>
    </row>
    <row r="105" spans="4:11">
      <c r="D105" s="13"/>
      <c r="F105" s="13"/>
      <c r="G105" s="13"/>
      <c r="J105" s="13"/>
      <c r="K105" s="13"/>
    </row>
    <row r="106" spans="4:11">
      <c r="D106" s="13"/>
      <c r="F106" s="13"/>
      <c r="G106" s="13"/>
      <c r="J106" s="13"/>
      <c r="K106" s="13"/>
    </row>
    <row r="107" spans="4:11">
      <c r="D107" s="13"/>
      <c r="F107" s="13"/>
      <c r="G107" s="13"/>
      <c r="J107" s="13"/>
      <c r="K107" s="13"/>
    </row>
    <row r="108" spans="4:11">
      <c r="D108" s="13"/>
      <c r="F108" s="13"/>
      <c r="G108" s="13"/>
      <c r="J108" s="13"/>
      <c r="K108" s="13"/>
    </row>
    <row r="109" spans="4:11">
      <c r="D109" s="13"/>
      <c r="F109" s="13"/>
      <c r="G109" s="13"/>
      <c r="J109" s="13"/>
      <c r="K109" s="13"/>
    </row>
    <row r="110" spans="4:11">
      <c r="D110" s="13"/>
      <c r="F110" s="13"/>
      <c r="G110" s="13"/>
      <c r="J110" s="13"/>
      <c r="K110" s="13"/>
    </row>
    <row r="111" spans="4:11">
      <c r="D111" s="13"/>
      <c r="F111" s="13"/>
      <c r="G111" s="13"/>
      <c r="J111" s="13"/>
      <c r="K111" s="13"/>
    </row>
    <row r="112" spans="4:11">
      <c r="D112" s="13"/>
      <c r="F112" s="13"/>
      <c r="G112" s="13"/>
      <c r="J112" s="13"/>
      <c r="K112" s="13"/>
    </row>
    <row r="113" spans="4:11">
      <c r="D113" s="13"/>
      <c r="F113" s="13"/>
      <c r="G113" s="13"/>
      <c r="J113" s="13"/>
      <c r="K113" s="13"/>
    </row>
    <row r="114" spans="4:11">
      <c r="D114" s="13"/>
      <c r="F114" s="13"/>
      <c r="G114" s="13"/>
      <c r="J114" s="13"/>
      <c r="K114" s="13"/>
    </row>
    <row r="115" spans="4:11">
      <c r="D115" s="13"/>
      <c r="F115" s="13"/>
      <c r="G115" s="13"/>
      <c r="J115" s="13"/>
      <c r="K115" s="13"/>
    </row>
    <row r="116" spans="4:11">
      <c r="D116" s="13"/>
      <c r="F116" s="13"/>
      <c r="G116" s="13"/>
      <c r="J116" s="13"/>
      <c r="K116" s="13"/>
    </row>
    <row r="117" spans="4:11">
      <c r="D117" s="13"/>
      <c r="F117" s="13"/>
      <c r="G117" s="13"/>
      <c r="J117" s="13"/>
      <c r="K117" s="13"/>
    </row>
    <row r="118" spans="4:11">
      <c r="D118" s="13"/>
      <c r="F118" s="13"/>
      <c r="G118" s="13"/>
      <c r="J118" s="13"/>
      <c r="K118" s="13"/>
    </row>
    <row r="119" spans="4:11">
      <c r="D119" s="13"/>
      <c r="F119" s="13"/>
      <c r="G119" s="13"/>
      <c r="J119" s="13"/>
      <c r="K119" s="13"/>
    </row>
    <row r="120" spans="4:11">
      <c r="D120" s="13"/>
      <c r="F120" s="13"/>
      <c r="G120" s="13"/>
      <c r="J120" s="13"/>
      <c r="K120" s="13"/>
    </row>
    <row r="121" spans="4:11">
      <c r="D121" s="13"/>
      <c r="F121" s="13"/>
      <c r="G121" s="13"/>
      <c r="J121" s="13"/>
      <c r="K121" s="13"/>
    </row>
    <row r="122" spans="4:11">
      <c r="D122" s="13"/>
      <c r="F122" s="13"/>
      <c r="G122" s="13"/>
      <c r="J122" s="13"/>
      <c r="K122" s="13"/>
    </row>
    <row r="123" spans="4:11">
      <c r="D123" s="13"/>
      <c r="F123" s="13"/>
      <c r="G123" s="13"/>
      <c r="J123" s="13"/>
      <c r="K123" s="13"/>
    </row>
    <row r="124" spans="4:11">
      <c r="D124" s="13"/>
      <c r="F124" s="13"/>
      <c r="G124" s="13"/>
      <c r="J124" s="13"/>
      <c r="K124" s="13"/>
    </row>
    <row r="125" spans="4:11">
      <c r="D125" s="13"/>
      <c r="F125" s="13"/>
      <c r="G125" s="13"/>
      <c r="J125" s="13"/>
      <c r="K125" s="13"/>
    </row>
    <row r="126" spans="4:11">
      <c r="D126" s="13"/>
      <c r="F126" s="13"/>
      <c r="G126" s="13"/>
      <c r="J126" s="13"/>
      <c r="K126" s="13"/>
    </row>
    <row r="127" spans="4:11">
      <c r="D127" s="13"/>
      <c r="F127" s="13"/>
      <c r="G127" s="13"/>
      <c r="J127" s="13"/>
      <c r="K127" s="13"/>
    </row>
    <row r="128" spans="4:11">
      <c r="D128" s="13"/>
      <c r="F128" s="13"/>
      <c r="G128" s="13"/>
      <c r="J128" s="13"/>
      <c r="K128" s="13"/>
    </row>
    <row r="129" spans="4:11">
      <c r="D129" s="13"/>
      <c r="F129" s="13"/>
      <c r="G129" s="13"/>
      <c r="J129" s="13"/>
      <c r="K129" s="13"/>
    </row>
    <row r="130" spans="4:11">
      <c r="D130" s="13"/>
      <c r="F130" s="13"/>
      <c r="G130" s="13"/>
      <c r="J130" s="13"/>
      <c r="K130" s="13"/>
    </row>
    <row r="131" spans="4:11">
      <c r="D131" s="13"/>
      <c r="F131" s="13"/>
      <c r="G131" s="13"/>
      <c r="J131" s="13"/>
      <c r="K131" s="13"/>
    </row>
    <row r="132" spans="4:11">
      <c r="D132" s="13"/>
      <c r="F132" s="13"/>
      <c r="G132" s="13"/>
      <c r="J132" s="13"/>
      <c r="K132" s="13"/>
    </row>
    <row r="133" spans="4:11">
      <c r="D133" s="13"/>
      <c r="F133" s="13"/>
      <c r="G133" s="13"/>
      <c r="J133" s="13"/>
      <c r="K133" s="13"/>
    </row>
    <row r="134" spans="4:11">
      <c r="D134" s="13"/>
      <c r="F134" s="13"/>
      <c r="G134" s="13"/>
      <c r="J134" s="13"/>
      <c r="K134" s="13"/>
    </row>
    <row r="135" spans="4:11">
      <c r="D135" s="13"/>
      <c r="F135" s="13"/>
      <c r="G135" s="13"/>
      <c r="J135" s="13"/>
      <c r="K135" s="13"/>
    </row>
    <row r="136" spans="4:11">
      <c r="D136" s="13"/>
      <c r="F136" s="13"/>
      <c r="G136" s="13"/>
      <c r="J136" s="13"/>
      <c r="K136" s="13"/>
    </row>
    <row r="137" spans="4:11">
      <c r="D137" s="13"/>
      <c r="F137" s="13"/>
      <c r="G137" s="13"/>
      <c r="J137" s="13"/>
      <c r="K137" s="13"/>
    </row>
    <row r="138" spans="4:11">
      <c r="D138" s="13"/>
      <c r="F138" s="13"/>
      <c r="G138" s="13"/>
      <c r="J138" s="13"/>
      <c r="K138" s="13"/>
    </row>
    <row r="139" spans="4:11">
      <c r="D139" s="13"/>
      <c r="F139" s="13"/>
      <c r="G139" s="13"/>
      <c r="J139" s="13"/>
      <c r="K139" s="13"/>
    </row>
    <row r="140" spans="4:11">
      <c r="D140" s="13"/>
      <c r="F140" s="13"/>
      <c r="G140" s="13"/>
      <c r="J140" s="13"/>
      <c r="K140" s="13"/>
    </row>
    <row r="141" spans="4:11">
      <c r="D141" s="13"/>
      <c r="F141" s="13"/>
      <c r="G141" s="13"/>
      <c r="J141" s="13"/>
      <c r="K141" s="13"/>
    </row>
    <row r="142" spans="4:11">
      <c r="D142" s="13"/>
      <c r="F142" s="13"/>
      <c r="G142" s="13"/>
      <c r="J142" s="13"/>
      <c r="K142" s="13"/>
    </row>
    <row r="143" spans="4:11">
      <c r="D143" s="13"/>
      <c r="F143" s="13"/>
      <c r="G143" s="13"/>
      <c r="J143" s="13"/>
      <c r="K143" s="13"/>
    </row>
    <row r="144" spans="4:11">
      <c r="D144" s="13"/>
      <c r="F144" s="13"/>
      <c r="G144" s="13"/>
      <c r="J144" s="13"/>
      <c r="K144" s="13"/>
    </row>
    <row r="145" spans="4:11">
      <c r="D145" s="13"/>
      <c r="F145" s="13"/>
      <c r="G145" s="13"/>
      <c r="J145" s="13"/>
      <c r="K145" s="13"/>
    </row>
    <row r="146" spans="4:11">
      <c r="D146" s="13"/>
      <c r="F146" s="13"/>
      <c r="G146" s="13"/>
      <c r="J146" s="13"/>
      <c r="K146" s="13"/>
    </row>
    <row r="147" spans="4:11">
      <c r="D147" s="13"/>
      <c r="F147" s="13"/>
      <c r="G147" s="13"/>
      <c r="J147" s="13"/>
      <c r="K147" s="13"/>
    </row>
    <row r="148" spans="4:11">
      <c r="D148" s="13"/>
      <c r="F148" s="13"/>
      <c r="G148" s="13"/>
      <c r="J148" s="13"/>
      <c r="K148" s="13"/>
    </row>
    <row r="149" spans="4:11">
      <c r="D149" s="13"/>
      <c r="F149" s="13"/>
      <c r="G149" s="13"/>
      <c r="J149" s="13"/>
      <c r="K149" s="13"/>
    </row>
    <row r="150" spans="4:11">
      <c r="D150" s="13"/>
      <c r="F150" s="13"/>
      <c r="G150" s="13"/>
      <c r="J150" s="13"/>
      <c r="K150" s="13"/>
    </row>
    <row r="151" spans="4:11">
      <c r="D151" s="13"/>
      <c r="F151" s="13"/>
      <c r="G151" s="13"/>
      <c r="J151" s="13"/>
      <c r="K151" s="13"/>
    </row>
    <row r="152" spans="4:11">
      <c r="D152" s="13"/>
      <c r="F152" s="13"/>
      <c r="G152" s="13"/>
      <c r="J152" s="13"/>
      <c r="K152" s="13"/>
    </row>
    <row r="153" spans="4:11">
      <c r="D153" s="13"/>
      <c r="F153" s="13"/>
      <c r="G153" s="13"/>
      <c r="J153" s="13"/>
      <c r="K153" s="13"/>
    </row>
    <row r="154" spans="4:11">
      <c r="D154" s="13"/>
      <c r="F154" s="13"/>
      <c r="G154" s="13"/>
      <c r="J154" s="13"/>
      <c r="K154" s="13"/>
    </row>
    <row r="155" spans="4:11">
      <c r="D155" s="13"/>
      <c r="F155" s="13"/>
      <c r="G155" s="13"/>
      <c r="J155" s="13"/>
      <c r="K155" s="13"/>
    </row>
    <row r="156" spans="4:11">
      <c r="D156" s="13"/>
      <c r="F156" s="13"/>
      <c r="G156" s="13"/>
      <c r="J156" s="13"/>
      <c r="K156" s="13"/>
    </row>
    <row r="157" spans="4:11">
      <c r="D157" s="13"/>
      <c r="F157" s="13"/>
      <c r="G157" s="13"/>
      <c r="J157" s="13"/>
      <c r="K157" s="13"/>
    </row>
    <row r="158" spans="4:11">
      <c r="D158" s="13"/>
      <c r="F158" s="13"/>
      <c r="G158" s="13"/>
      <c r="J158" s="13"/>
      <c r="K158" s="13"/>
    </row>
    <row r="159" spans="4:11">
      <c r="D159" s="13"/>
      <c r="F159" s="13"/>
      <c r="G159" s="13"/>
      <c r="J159" s="13"/>
      <c r="K159" s="13"/>
    </row>
    <row r="160" spans="4:11">
      <c r="D160" s="13"/>
      <c r="F160" s="13"/>
      <c r="G160" s="13"/>
      <c r="J160" s="13"/>
      <c r="K160" s="13"/>
    </row>
    <row r="161" spans="4:11">
      <c r="D161" s="13"/>
      <c r="F161" s="13"/>
      <c r="G161" s="13"/>
      <c r="J161" s="13"/>
      <c r="K161" s="13"/>
    </row>
    <row r="162" spans="4:11">
      <c r="D162" s="13"/>
      <c r="F162" s="13"/>
      <c r="G162" s="13"/>
      <c r="J162" s="13"/>
      <c r="K162" s="13"/>
    </row>
    <row r="163" spans="4:11">
      <c r="D163" s="13"/>
      <c r="F163" s="13"/>
      <c r="G163" s="13"/>
      <c r="J163" s="13"/>
      <c r="K163" s="13"/>
    </row>
    <row r="164" spans="4:11">
      <c r="D164" s="13"/>
      <c r="F164" s="13"/>
      <c r="G164" s="13"/>
      <c r="J164" s="13"/>
      <c r="K164" s="13"/>
    </row>
    <row r="165" spans="4:11">
      <c r="D165" s="13"/>
      <c r="F165" s="13"/>
      <c r="G165" s="13"/>
      <c r="J165" s="13"/>
      <c r="K165" s="13"/>
    </row>
    <row r="166" spans="4:11">
      <c r="D166" s="13"/>
      <c r="F166" s="13"/>
      <c r="G166" s="13"/>
      <c r="J166" s="13"/>
      <c r="K166" s="13"/>
    </row>
    <row r="167" spans="4:11">
      <c r="D167" s="13"/>
      <c r="F167" s="13"/>
      <c r="G167" s="13"/>
      <c r="J167" s="13"/>
      <c r="K167" s="13"/>
    </row>
    <row r="168" spans="4:11">
      <c r="D168" s="13"/>
      <c r="F168" s="13"/>
      <c r="G168" s="13"/>
      <c r="J168" s="13"/>
      <c r="K168" s="13"/>
    </row>
    <row r="169" spans="4:11">
      <c r="D169" s="13"/>
      <c r="F169" s="13"/>
      <c r="G169" s="13"/>
      <c r="J169" s="13"/>
      <c r="K169" s="13"/>
    </row>
    <row r="170" spans="4:11">
      <c r="D170" s="13"/>
      <c r="F170" s="13"/>
      <c r="G170" s="13"/>
      <c r="J170" s="13"/>
      <c r="K170" s="13"/>
    </row>
    <row r="171" spans="4:11">
      <c r="D171" s="13"/>
      <c r="F171" s="13"/>
      <c r="G171" s="13"/>
      <c r="J171" s="13"/>
      <c r="K171" s="13"/>
    </row>
    <row r="172" spans="4:11">
      <c r="D172" s="13"/>
      <c r="F172" s="13"/>
      <c r="G172" s="13"/>
      <c r="J172" s="13"/>
      <c r="K172" s="13"/>
    </row>
    <row r="173" spans="4:11">
      <c r="D173" s="13"/>
      <c r="F173" s="13"/>
      <c r="G173" s="13"/>
      <c r="J173" s="13"/>
      <c r="K173" s="13"/>
    </row>
    <row r="174" spans="4:11">
      <c r="D174" s="13"/>
      <c r="F174" s="13"/>
      <c r="G174" s="13"/>
      <c r="J174" s="13"/>
      <c r="K174" s="13"/>
    </row>
    <row r="175" spans="4:11">
      <c r="D175" s="13"/>
      <c r="F175" s="13"/>
      <c r="G175" s="13"/>
      <c r="J175" s="13"/>
      <c r="K175" s="13"/>
    </row>
    <row r="176" spans="4:11">
      <c r="D176" s="13"/>
      <c r="F176" s="13"/>
      <c r="G176" s="13"/>
      <c r="J176" s="13"/>
      <c r="K176" s="13"/>
    </row>
    <row r="177" spans="4:11">
      <c r="D177" s="13"/>
      <c r="F177" s="13"/>
      <c r="G177" s="13"/>
      <c r="J177" s="13"/>
      <c r="K177" s="13"/>
    </row>
    <row r="178" spans="4:11">
      <c r="D178" s="13"/>
      <c r="F178" s="13"/>
      <c r="G178" s="13"/>
      <c r="J178" s="13"/>
      <c r="K178" s="13"/>
    </row>
    <row r="179" spans="4:11">
      <c r="D179" s="13"/>
      <c r="F179" s="13"/>
      <c r="G179" s="13"/>
      <c r="J179" s="13"/>
      <c r="K179" s="13"/>
    </row>
    <row r="180" spans="4:11">
      <c r="D180" s="13"/>
      <c r="F180" s="13"/>
      <c r="G180" s="13"/>
      <c r="J180" s="13"/>
      <c r="K180" s="13"/>
    </row>
    <row r="181" spans="4:11">
      <c r="D181" s="13"/>
      <c r="F181" s="13"/>
      <c r="G181" s="13"/>
      <c r="J181" s="13"/>
      <c r="K181" s="13"/>
    </row>
    <row r="182" spans="4:11">
      <c r="D182" s="13"/>
      <c r="F182" s="13"/>
      <c r="G182" s="13"/>
      <c r="J182" s="13"/>
      <c r="K182" s="13"/>
    </row>
    <row r="183" spans="4:11">
      <c r="D183" s="13"/>
      <c r="F183" s="13"/>
      <c r="G183" s="13"/>
      <c r="J183" s="13"/>
      <c r="K183" s="13"/>
    </row>
    <row r="184" spans="4:11">
      <c r="D184" s="13"/>
      <c r="F184" s="13"/>
      <c r="G184" s="13"/>
      <c r="J184" s="13"/>
      <c r="K184" s="13"/>
    </row>
    <row r="185" spans="4:11">
      <c r="D185" s="13"/>
      <c r="F185" s="13"/>
      <c r="G185" s="13"/>
      <c r="J185" s="13"/>
      <c r="K185" s="13"/>
    </row>
    <row r="186" spans="4:11">
      <c r="D186" s="13"/>
      <c r="F186" s="13"/>
      <c r="G186" s="13"/>
      <c r="J186" s="13"/>
      <c r="K186" s="13"/>
    </row>
    <row r="187" spans="4:11">
      <c r="D187" s="13"/>
      <c r="F187" s="13"/>
      <c r="G187" s="13"/>
      <c r="J187" s="13"/>
      <c r="K187" s="13"/>
    </row>
    <row r="188" spans="4:11">
      <c r="D188" s="13"/>
      <c r="F188" s="13"/>
      <c r="G188" s="13"/>
      <c r="J188" s="13"/>
      <c r="K188" s="13"/>
    </row>
    <row r="189" spans="4:11">
      <c r="D189" s="13"/>
      <c r="F189" s="13"/>
      <c r="G189" s="13"/>
      <c r="J189" s="13"/>
      <c r="K189" s="13"/>
    </row>
    <row r="190" spans="4:11">
      <c r="D190" s="13"/>
      <c r="F190" s="13"/>
      <c r="G190" s="13"/>
      <c r="J190" s="13"/>
      <c r="K190" s="13"/>
    </row>
    <row r="191" spans="4:11">
      <c r="D191" s="13"/>
      <c r="F191" s="13"/>
      <c r="G191" s="13"/>
      <c r="J191" s="13"/>
      <c r="K191" s="13"/>
    </row>
    <row r="192" spans="4:11">
      <c r="D192" s="13"/>
      <c r="F192" s="13"/>
      <c r="G192" s="13"/>
      <c r="J192" s="13"/>
      <c r="K192" s="13"/>
    </row>
    <row r="193" spans="4:11">
      <c r="D193" s="13"/>
      <c r="F193" s="13"/>
      <c r="G193" s="13"/>
      <c r="J193" s="13"/>
      <c r="K193" s="13"/>
    </row>
    <row r="194" spans="4:11">
      <c r="D194" s="13"/>
      <c r="F194" s="13"/>
      <c r="G194" s="13"/>
      <c r="J194" s="13"/>
      <c r="K194" s="13"/>
    </row>
    <row r="195" spans="4:11">
      <c r="D195" s="13"/>
      <c r="F195" s="13"/>
      <c r="G195" s="13"/>
      <c r="J195" s="13"/>
      <c r="K195" s="13"/>
    </row>
    <row r="196" spans="4:11">
      <c r="D196" s="13"/>
      <c r="F196" s="13"/>
      <c r="G196" s="13"/>
      <c r="J196" s="13"/>
      <c r="K196" s="13"/>
    </row>
    <row r="197" spans="4:11">
      <c r="D197" s="13"/>
      <c r="F197" s="13"/>
      <c r="G197" s="13"/>
      <c r="J197" s="13"/>
      <c r="K197" s="13"/>
    </row>
    <row r="198" spans="4:11">
      <c r="D198" s="13"/>
      <c r="F198" s="13"/>
      <c r="G198" s="13"/>
      <c r="J198" s="13"/>
      <c r="K198" s="13"/>
    </row>
    <row r="199" spans="4:11">
      <c r="D199" s="13"/>
      <c r="F199" s="13"/>
      <c r="G199" s="13"/>
      <c r="J199" s="13"/>
      <c r="K199" s="13"/>
    </row>
    <row r="200" spans="4:11">
      <c r="D200" s="13"/>
      <c r="F200" s="13"/>
      <c r="G200" s="13"/>
      <c r="J200" s="13"/>
      <c r="K200" s="13"/>
    </row>
    <row r="201" spans="4:11">
      <c r="D201" s="13"/>
      <c r="F201" s="13"/>
      <c r="G201" s="13"/>
      <c r="J201" s="13"/>
      <c r="K201" s="13"/>
    </row>
    <row r="202" spans="4:11">
      <c r="D202" s="13"/>
      <c r="F202" s="13"/>
      <c r="G202" s="13"/>
      <c r="J202" s="13"/>
      <c r="K202" s="13"/>
    </row>
    <row r="203" spans="4:11">
      <c r="D203" s="13"/>
      <c r="F203" s="13"/>
      <c r="G203" s="13"/>
      <c r="J203" s="13"/>
      <c r="K203" s="13"/>
    </row>
    <row r="204" spans="4:11">
      <c r="D204" s="13"/>
      <c r="F204" s="13"/>
      <c r="G204" s="13"/>
      <c r="J204" s="13"/>
      <c r="K204" s="13"/>
    </row>
    <row r="205" spans="4:11">
      <c r="D205" s="13"/>
      <c r="F205" s="13"/>
      <c r="G205" s="13"/>
      <c r="J205" s="13"/>
      <c r="K205" s="13"/>
    </row>
    <row r="206" spans="4:11">
      <c r="D206" s="13"/>
      <c r="F206" s="13"/>
      <c r="G206" s="13"/>
      <c r="J206" s="13"/>
      <c r="K206" s="13"/>
    </row>
    <row r="207" spans="4:11">
      <c r="D207" s="13"/>
      <c r="F207" s="13"/>
      <c r="G207" s="13"/>
      <c r="J207" s="13"/>
      <c r="K207" s="13"/>
    </row>
    <row r="208" spans="4:11">
      <c r="D208" s="13"/>
      <c r="F208" s="13"/>
      <c r="G208" s="13"/>
      <c r="J208" s="13"/>
      <c r="K208" s="13"/>
    </row>
    <row r="209" spans="4:11">
      <c r="D209" s="13"/>
      <c r="F209" s="13"/>
      <c r="G209" s="13"/>
      <c r="J209" s="13"/>
      <c r="K209" s="13"/>
    </row>
    <row r="210" spans="4:11">
      <c r="D210" s="13"/>
      <c r="F210" s="13"/>
      <c r="G210" s="13"/>
      <c r="J210" s="13"/>
      <c r="K210" s="13"/>
    </row>
    <row r="211" spans="4:11">
      <c r="D211" s="13"/>
      <c r="F211" s="13"/>
      <c r="G211" s="13"/>
      <c r="J211" s="13"/>
      <c r="K211" s="13"/>
    </row>
    <row r="212" spans="4:11">
      <c r="D212" s="13"/>
      <c r="F212" s="13"/>
      <c r="G212" s="13"/>
      <c r="J212" s="13"/>
      <c r="K212" s="13"/>
    </row>
    <row r="213" spans="4:11">
      <c r="D213" s="13"/>
      <c r="F213" s="13"/>
      <c r="G213" s="13"/>
      <c r="J213" s="13"/>
      <c r="K213" s="13"/>
    </row>
    <row r="214" spans="4:11">
      <c r="D214" s="13"/>
      <c r="F214" s="13"/>
      <c r="G214" s="13"/>
      <c r="J214" s="13"/>
      <c r="K214" s="13"/>
    </row>
    <row r="215" spans="4:11">
      <c r="D215" s="13"/>
      <c r="F215" s="13"/>
      <c r="G215" s="13"/>
      <c r="J215" s="13"/>
      <c r="K215" s="13"/>
    </row>
    <row r="216" spans="4:11">
      <c r="D216" s="13"/>
      <c r="F216" s="13"/>
      <c r="G216" s="13"/>
      <c r="J216" s="13"/>
      <c r="K216" s="13"/>
    </row>
    <row r="217" spans="4:11">
      <c r="D217" s="13"/>
      <c r="F217" s="13"/>
      <c r="G217" s="13"/>
      <c r="J217" s="13"/>
      <c r="K217" s="13"/>
    </row>
    <row r="218" spans="4:11">
      <c r="D218" s="13"/>
      <c r="F218" s="13"/>
      <c r="G218" s="13"/>
      <c r="J218" s="13"/>
      <c r="K218" s="13"/>
    </row>
    <row r="219" spans="4:11">
      <c r="D219" s="13"/>
      <c r="F219" s="13"/>
      <c r="G219" s="13"/>
      <c r="J219" s="13"/>
      <c r="K219" s="13"/>
    </row>
    <row r="220" spans="4:11">
      <c r="D220" s="13"/>
      <c r="F220" s="13"/>
      <c r="G220" s="13"/>
      <c r="J220" s="13"/>
      <c r="K220" s="13"/>
    </row>
    <row r="221" spans="4:11">
      <c r="D221" s="13"/>
      <c r="F221" s="13"/>
      <c r="G221" s="13"/>
      <c r="J221" s="13"/>
      <c r="K221" s="13"/>
    </row>
    <row r="222" spans="4:11">
      <c r="D222" s="13"/>
      <c r="F222" s="13"/>
      <c r="G222" s="13"/>
      <c r="J222" s="13"/>
      <c r="K222" s="13"/>
    </row>
    <row r="223" spans="4:11">
      <c r="D223" s="13"/>
      <c r="F223" s="13"/>
      <c r="G223" s="13"/>
      <c r="J223" s="13"/>
      <c r="K223" s="13"/>
    </row>
    <row r="224" spans="4:11">
      <c r="D224" s="13"/>
      <c r="F224" s="13"/>
      <c r="G224" s="13"/>
      <c r="J224" s="13"/>
      <c r="K224" s="13"/>
    </row>
    <row r="225" spans="4:11">
      <c r="D225" s="13"/>
      <c r="F225" s="13"/>
      <c r="G225" s="13"/>
      <c r="J225" s="13"/>
      <c r="K225" s="13"/>
    </row>
    <row r="226" spans="4:11">
      <c r="D226" s="13"/>
      <c r="F226" s="13"/>
      <c r="G226" s="13"/>
      <c r="J226" s="13"/>
      <c r="K226" s="13"/>
    </row>
    <row r="227" spans="4:11">
      <c r="D227" s="13"/>
      <c r="F227" s="13"/>
      <c r="G227" s="13"/>
      <c r="J227" s="13"/>
      <c r="K227" s="13"/>
    </row>
    <row r="228" spans="4:11">
      <c r="D228" s="13"/>
      <c r="F228" s="13"/>
      <c r="G228" s="13"/>
      <c r="J228" s="13"/>
      <c r="K228" s="13"/>
    </row>
    <row r="229" spans="4:11">
      <c r="D229" s="13"/>
      <c r="F229" s="13"/>
      <c r="G229" s="13"/>
      <c r="J229" s="13"/>
      <c r="K229" s="13"/>
    </row>
    <row r="230" spans="4:11">
      <c r="D230" s="13"/>
      <c r="F230" s="13"/>
      <c r="G230" s="13"/>
      <c r="J230" s="13"/>
      <c r="K230" s="13"/>
    </row>
    <row r="231" spans="4:11">
      <c r="D231" s="13"/>
      <c r="F231" s="13"/>
      <c r="G231" s="13"/>
      <c r="J231" s="13"/>
      <c r="K231" s="13"/>
    </row>
    <row r="232" spans="4:11">
      <c r="D232" s="13"/>
      <c r="F232" s="13"/>
      <c r="G232" s="13"/>
      <c r="J232" s="13"/>
      <c r="K232" s="13"/>
    </row>
    <row r="233" spans="4:11">
      <c r="D233" s="13"/>
      <c r="F233" s="13"/>
      <c r="G233" s="13"/>
      <c r="J233" s="13"/>
      <c r="K233" s="13"/>
    </row>
    <row r="234" spans="4:11">
      <c r="D234" s="13"/>
      <c r="F234" s="13"/>
      <c r="G234" s="13"/>
      <c r="J234" s="13"/>
      <c r="K234" s="13"/>
    </row>
    <row r="235" spans="4:11">
      <c r="D235" s="13"/>
      <c r="F235" s="13"/>
      <c r="G235" s="13"/>
      <c r="J235" s="13"/>
      <c r="K235" s="13"/>
    </row>
    <row r="236" spans="4:11">
      <c r="D236" s="13"/>
      <c r="F236" s="13"/>
      <c r="G236" s="13"/>
      <c r="J236" s="13"/>
      <c r="K236" s="13"/>
    </row>
    <row r="237" spans="4:11">
      <c r="D237" s="13"/>
      <c r="F237" s="13"/>
      <c r="G237" s="13"/>
      <c r="J237" s="13"/>
      <c r="K237" s="13"/>
    </row>
    <row r="238" spans="4:11">
      <c r="D238" s="13"/>
      <c r="F238" s="13"/>
      <c r="G238" s="13"/>
      <c r="J238" s="13"/>
      <c r="K238" s="13"/>
    </row>
    <row r="239" spans="4:11">
      <c r="D239" s="13"/>
      <c r="F239" s="13"/>
      <c r="G239" s="13"/>
      <c r="J239" s="13"/>
      <c r="K239" s="13"/>
    </row>
    <row r="240" spans="4:11">
      <c r="D240" s="13"/>
      <c r="F240" s="13"/>
      <c r="G240" s="13"/>
      <c r="J240" s="13"/>
      <c r="K240" s="13"/>
    </row>
    <row r="241" spans="4:11">
      <c r="D241" s="13"/>
      <c r="F241" s="13"/>
      <c r="G241" s="13"/>
      <c r="J241" s="13"/>
      <c r="K241" s="13"/>
    </row>
    <row r="242" spans="4:11">
      <c r="D242" s="13"/>
      <c r="F242" s="13"/>
      <c r="G242" s="13"/>
      <c r="J242" s="13"/>
      <c r="K242" s="13"/>
    </row>
    <row r="243" spans="4:11">
      <c r="D243" s="13"/>
      <c r="F243" s="13"/>
      <c r="G243" s="13"/>
      <c r="J243" s="13"/>
      <c r="K243" s="13"/>
    </row>
    <row r="244" spans="4:11">
      <c r="D244" s="13"/>
      <c r="F244" s="13"/>
      <c r="G244" s="13"/>
      <c r="J244" s="13"/>
      <c r="K244" s="13"/>
    </row>
    <row r="245" spans="4:11">
      <c r="D245" s="13"/>
      <c r="F245" s="13"/>
      <c r="G245" s="13"/>
      <c r="J245" s="13"/>
      <c r="K245" s="13"/>
    </row>
    <row r="246" spans="4:11">
      <c r="D246" s="13"/>
      <c r="F246" s="13"/>
      <c r="G246" s="13"/>
      <c r="J246" s="13"/>
      <c r="K246" s="13"/>
    </row>
    <row r="247" spans="4:11">
      <c r="D247" s="13"/>
      <c r="F247" s="13"/>
      <c r="G247" s="13"/>
      <c r="J247" s="13"/>
      <c r="K247" s="13"/>
    </row>
    <row r="248" spans="4:11">
      <c r="D248" s="13"/>
      <c r="F248" s="13"/>
      <c r="G248" s="13"/>
      <c r="J248" s="13"/>
      <c r="K248" s="13"/>
    </row>
    <row r="249" spans="4:11">
      <c r="D249" s="13"/>
      <c r="F249" s="13"/>
      <c r="G249" s="13"/>
      <c r="J249" s="13"/>
      <c r="K249" s="13"/>
    </row>
    <row r="250" spans="4:11">
      <c r="D250" s="13"/>
      <c r="F250" s="13"/>
      <c r="G250" s="13"/>
      <c r="J250" s="13"/>
      <c r="K250" s="13"/>
    </row>
    <row r="251" spans="4:11">
      <c r="D251" s="13"/>
      <c r="F251" s="13"/>
      <c r="G251" s="13"/>
      <c r="J251" s="13"/>
      <c r="K251" s="13"/>
    </row>
    <row r="252" spans="4:11">
      <c r="D252" s="13"/>
      <c r="F252" s="13"/>
      <c r="G252" s="13"/>
      <c r="J252" s="13"/>
      <c r="K252" s="13"/>
    </row>
    <row r="253" spans="4:11">
      <c r="D253" s="13"/>
      <c r="F253" s="13"/>
      <c r="G253" s="13"/>
      <c r="J253" s="13"/>
      <c r="K253" s="13"/>
    </row>
    <row r="254" spans="4:11">
      <c r="D254" s="13"/>
      <c r="F254" s="13"/>
      <c r="G254" s="13"/>
      <c r="J254" s="13"/>
      <c r="K254" s="13"/>
    </row>
    <row r="255" spans="4:11">
      <c r="D255" s="13"/>
      <c r="F255" s="13"/>
      <c r="G255" s="13"/>
      <c r="J255" s="13"/>
      <c r="K255" s="13"/>
    </row>
    <row r="256" spans="4:11">
      <c r="D256" s="13"/>
      <c r="F256" s="13"/>
      <c r="G256" s="13"/>
      <c r="J256" s="13"/>
      <c r="K256" s="13"/>
    </row>
    <row r="257" spans="4:11">
      <c r="D257" s="13"/>
      <c r="F257" s="13"/>
      <c r="G257" s="13"/>
      <c r="J257" s="13"/>
      <c r="K257" s="13"/>
    </row>
    <row r="258" spans="4:11">
      <c r="D258" s="13"/>
      <c r="F258" s="13"/>
      <c r="G258" s="13"/>
      <c r="J258" s="13"/>
      <c r="K258" s="13"/>
    </row>
    <row r="259" spans="4:11">
      <c r="D259" s="13"/>
      <c r="F259" s="13"/>
      <c r="G259" s="13"/>
      <c r="J259" s="13"/>
      <c r="K259" s="13"/>
    </row>
    <row r="260" spans="4:11">
      <c r="D260" s="13"/>
      <c r="F260" s="13"/>
      <c r="G260" s="13"/>
      <c r="J260" s="13"/>
      <c r="K260" s="13"/>
    </row>
    <row r="261" spans="4:11">
      <c r="D261" s="13"/>
      <c r="F261" s="13"/>
      <c r="G261" s="13"/>
      <c r="J261" s="13"/>
      <c r="K261" s="13"/>
    </row>
    <row r="262" spans="4:11">
      <c r="D262" s="13"/>
      <c r="F262" s="13"/>
      <c r="G262" s="13"/>
      <c r="J262" s="13"/>
      <c r="K262" s="13"/>
    </row>
    <row r="263" spans="4:11">
      <c r="D263" s="13"/>
      <c r="F263" s="13"/>
      <c r="G263" s="13"/>
      <c r="J263" s="13"/>
      <c r="K263" s="13"/>
    </row>
    <row r="264" spans="4:11">
      <c r="D264" s="13"/>
      <c r="F264" s="13"/>
      <c r="G264" s="13"/>
      <c r="J264" s="13"/>
      <c r="K264" s="13"/>
    </row>
    <row r="265" spans="4:11">
      <c r="D265" s="13"/>
      <c r="F265" s="13"/>
      <c r="G265" s="13"/>
      <c r="J265" s="13"/>
      <c r="K265" s="13"/>
    </row>
    <row r="266" spans="4:11">
      <c r="D266" s="13"/>
      <c r="F266" s="13"/>
      <c r="G266" s="13"/>
      <c r="J266" s="13"/>
      <c r="K266" s="13"/>
    </row>
    <row r="267" spans="4:11">
      <c r="D267" s="13"/>
      <c r="F267" s="13"/>
      <c r="G267" s="13"/>
      <c r="J267" s="13"/>
      <c r="K267" s="13"/>
    </row>
    <row r="268" spans="4:11">
      <c r="D268" s="13"/>
      <c r="F268" s="13"/>
      <c r="G268" s="13"/>
      <c r="J268" s="13"/>
      <c r="K268" s="13"/>
    </row>
    <row r="269" spans="4:11">
      <c r="D269" s="13"/>
      <c r="F269" s="13"/>
      <c r="G269" s="13"/>
      <c r="J269" s="13"/>
      <c r="K269" s="13"/>
    </row>
    <row r="270" spans="4:11">
      <c r="D270" s="13"/>
      <c r="F270" s="13"/>
      <c r="G270" s="13"/>
      <c r="J270" s="13"/>
      <c r="K270" s="13"/>
    </row>
    <row r="271" spans="4:11">
      <c r="D271" s="13"/>
      <c r="F271" s="13"/>
      <c r="G271" s="13"/>
      <c r="J271" s="13"/>
      <c r="K271" s="13"/>
    </row>
    <row r="272" spans="4:11">
      <c r="D272" s="13"/>
      <c r="F272" s="13"/>
      <c r="G272" s="13"/>
      <c r="J272" s="13"/>
      <c r="K272" s="13"/>
    </row>
    <row r="273" spans="4:11">
      <c r="D273" s="13"/>
      <c r="F273" s="13"/>
      <c r="G273" s="13"/>
      <c r="J273" s="13"/>
      <c r="K273" s="13"/>
    </row>
    <row r="274" spans="4:11">
      <c r="D274" s="13"/>
      <c r="F274" s="13"/>
      <c r="G274" s="13"/>
      <c r="J274" s="13"/>
      <c r="K274" s="13"/>
    </row>
    <row r="275" spans="4:11">
      <c r="D275" s="13"/>
      <c r="F275" s="13"/>
      <c r="G275" s="13"/>
      <c r="J275" s="13"/>
      <c r="K275" s="13"/>
    </row>
    <row r="276" spans="4:11">
      <c r="D276" s="13"/>
      <c r="F276" s="13"/>
      <c r="G276" s="13"/>
      <c r="J276" s="13"/>
      <c r="K276" s="13"/>
    </row>
    <row r="277" spans="4:11">
      <c r="D277" s="13"/>
      <c r="F277" s="13"/>
      <c r="G277" s="13"/>
      <c r="J277" s="13"/>
      <c r="K277" s="13"/>
    </row>
    <row r="278" spans="4:11">
      <c r="D278" s="13"/>
      <c r="F278" s="13"/>
      <c r="G278" s="13"/>
      <c r="J278" s="13"/>
      <c r="K278" s="13"/>
    </row>
    <row r="279" spans="4:11">
      <c r="D279" s="13"/>
      <c r="F279" s="13"/>
      <c r="G279" s="13"/>
      <c r="J279" s="13"/>
      <c r="K279" s="13"/>
    </row>
    <row r="280" spans="4:11">
      <c r="D280" s="13"/>
      <c r="F280" s="13"/>
      <c r="G280" s="13"/>
      <c r="J280" s="13"/>
      <c r="K280" s="13"/>
    </row>
    <row r="281" spans="4:11">
      <c r="D281" s="13"/>
      <c r="F281" s="13"/>
      <c r="G281" s="13"/>
      <c r="J281" s="13"/>
      <c r="K281" s="13"/>
    </row>
    <row r="282" spans="4:11">
      <c r="D282" s="13"/>
      <c r="F282" s="13"/>
      <c r="G282" s="13"/>
      <c r="J282" s="13"/>
      <c r="K282" s="13"/>
    </row>
    <row r="283" spans="4:11">
      <c r="D283" s="13"/>
      <c r="F283" s="13"/>
      <c r="G283" s="13"/>
      <c r="J283" s="13"/>
      <c r="K283" s="13"/>
    </row>
    <row r="284" spans="4:11">
      <c r="D284" s="13"/>
      <c r="F284" s="13"/>
      <c r="G284" s="13"/>
      <c r="J284" s="13"/>
      <c r="K284" s="13"/>
    </row>
    <row r="285" spans="4:11">
      <c r="D285" s="13"/>
      <c r="F285" s="13"/>
      <c r="G285" s="13"/>
      <c r="J285" s="13"/>
      <c r="K285" s="13"/>
    </row>
    <row r="286" spans="4:11">
      <c r="D286" s="13"/>
      <c r="F286" s="13"/>
      <c r="G286" s="13"/>
      <c r="J286" s="13"/>
      <c r="K286" s="13"/>
    </row>
    <row r="287" spans="4:11">
      <c r="D287" s="13"/>
      <c r="F287" s="13"/>
      <c r="G287" s="13"/>
      <c r="J287" s="13"/>
      <c r="K287" s="13"/>
    </row>
    <row r="288" spans="4:11">
      <c r="D288" s="13"/>
      <c r="F288" s="13"/>
      <c r="G288" s="13"/>
      <c r="J288" s="13"/>
      <c r="K288" s="13"/>
    </row>
    <row r="289" spans="4:11">
      <c r="D289" s="13"/>
      <c r="F289" s="13"/>
      <c r="G289" s="13"/>
      <c r="J289" s="13"/>
      <c r="K289" s="13"/>
    </row>
    <row r="290" spans="4:11">
      <c r="D290" s="13"/>
      <c r="F290" s="13"/>
      <c r="G290" s="13"/>
      <c r="J290" s="13"/>
      <c r="K290" s="13"/>
    </row>
    <row r="291" spans="4:11">
      <c r="D291" s="13"/>
      <c r="F291" s="13"/>
      <c r="G291" s="13"/>
      <c r="J291" s="13"/>
      <c r="K291" s="13"/>
    </row>
    <row r="292" spans="4:11">
      <c r="D292" s="13"/>
      <c r="F292" s="13"/>
      <c r="G292" s="13"/>
      <c r="J292" s="13"/>
      <c r="K292" s="13"/>
    </row>
    <row r="293" spans="4:11">
      <c r="D293" s="13"/>
      <c r="F293" s="13"/>
      <c r="G293" s="13"/>
      <c r="J293" s="13"/>
      <c r="K293" s="13"/>
    </row>
    <row r="294" spans="4:11">
      <c r="D294" s="13"/>
      <c r="F294" s="13"/>
      <c r="G294" s="13"/>
      <c r="J294" s="13"/>
      <c r="K294" s="13"/>
    </row>
    <row r="295" spans="4:11">
      <c r="D295" s="13"/>
      <c r="F295" s="13"/>
      <c r="G295" s="13"/>
      <c r="J295" s="13"/>
      <c r="K295" s="13"/>
    </row>
    <row r="296" spans="4:11">
      <c r="D296" s="13"/>
      <c r="F296" s="13"/>
      <c r="G296" s="13"/>
      <c r="J296" s="13"/>
      <c r="K296" s="13"/>
    </row>
    <row r="297" spans="4:11">
      <c r="D297" s="13"/>
      <c r="F297" s="13"/>
      <c r="G297" s="13"/>
      <c r="J297" s="13"/>
      <c r="K297" s="13"/>
    </row>
    <row r="298" spans="4:11">
      <c r="D298" s="13"/>
      <c r="F298" s="13"/>
      <c r="G298" s="13"/>
      <c r="J298" s="13"/>
      <c r="K298" s="13"/>
    </row>
    <row r="299" spans="4:11">
      <c r="D299" s="13"/>
      <c r="F299" s="13"/>
      <c r="G299" s="13"/>
      <c r="J299" s="13"/>
      <c r="K299" s="13"/>
    </row>
    <row r="300" spans="4:11">
      <c r="D300" s="13"/>
      <c r="F300" s="13"/>
      <c r="G300" s="13"/>
      <c r="J300" s="13"/>
      <c r="K300" s="13"/>
    </row>
    <row r="301" spans="4:11">
      <c r="D301" s="13"/>
      <c r="F301" s="13"/>
      <c r="G301" s="13"/>
      <c r="J301" s="13"/>
      <c r="K301" s="13"/>
    </row>
    <row r="302" spans="4:11">
      <c r="D302" s="13"/>
      <c r="F302" s="13"/>
      <c r="G302" s="13"/>
      <c r="J302" s="13"/>
      <c r="K302" s="13"/>
    </row>
    <row r="303" spans="4:11">
      <c r="D303" s="13"/>
      <c r="F303" s="13"/>
      <c r="G303" s="13"/>
      <c r="J303" s="13"/>
      <c r="K303" s="13"/>
    </row>
    <row r="304" spans="4:11">
      <c r="D304" s="13"/>
      <c r="F304" s="13"/>
      <c r="G304" s="13"/>
      <c r="J304" s="13"/>
      <c r="K304" s="13"/>
    </row>
    <row r="305" spans="4:11">
      <c r="D305" s="13"/>
      <c r="F305" s="13"/>
      <c r="G305" s="13"/>
      <c r="J305" s="13"/>
      <c r="K305" s="13"/>
    </row>
    <row r="306" spans="4:11">
      <c r="D306" s="13"/>
      <c r="F306" s="13"/>
      <c r="G306" s="13"/>
      <c r="J306" s="13"/>
      <c r="K306" s="13"/>
    </row>
    <row r="307" spans="4:11">
      <c r="D307" s="13"/>
      <c r="F307" s="13"/>
      <c r="G307" s="13"/>
      <c r="J307" s="13"/>
      <c r="K307" s="13"/>
    </row>
    <row r="308" spans="4:11">
      <c r="D308" s="13"/>
      <c r="F308" s="13"/>
      <c r="G308" s="13"/>
      <c r="J308" s="13"/>
      <c r="K308" s="13"/>
    </row>
    <row r="309" spans="4:11">
      <c r="D309" s="13"/>
      <c r="F309" s="13"/>
      <c r="G309" s="13"/>
      <c r="J309" s="13"/>
      <c r="K309" s="13"/>
    </row>
    <row r="310" spans="4:11">
      <c r="D310" s="13"/>
      <c r="F310" s="13"/>
      <c r="G310" s="13"/>
      <c r="J310" s="13"/>
      <c r="K310" s="13"/>
    </row>
    <row r="311" spans="4:11">
      <c r="D311" s="13"/>
      <c r="F311" s="13"/>
      <c r="G311" s="13"/>
      <c r="J311" s="13"/>
      <c r="K311" s="13"/>
    </row>
    <row r="312" spans="4:11">
      <c r="D312" s="13"/>
      <c r="F312" s="13"/>
      <c r="G312" s="13"/>
      <c r="J312" s="13"/>
      <c r="K312" s="13"/>
    </row>
    <row r="313" spans="4:11">
      <c r="D313" s="13"/>
      <c r="F313" s="13"/>
      <c r="G313" s="13"/>
      <c r="J313" s="13"/>
      <c r="K313" s="13"/>
    </row>
    <row r="314" spans="4:11">
      <c r="D314" s="13"/>
      <c r="F314" s="13"/>
      <c r="G314" s="13"/>
      <c r="J314" s="13"/>
      <c r="K314" s="13"/>
    </row>
    <row r="315" spans="4:11">
      <c r="D315" s="13"/>
      <c r="F315" s="13"/>
      <c r="G315" s="13"/>
      <c r="J315" s="13"/>
      <c r="K315" s="13"/>
    </row>
    <row r="316" spans="4:11">
      <c r="D316" s="13"/>
      <c r="F316" s="13"/>
      <c r="G316" s="13"/>
      <c r="J316" s="13"/>
      <c r="K316" s="13"/>
    </row>
    <row r="317" spans="4:11">
      <c r="D317" s="13"/>
      <c r="F317" s="13"/>
      <c r="G317" s="13"/>
      <c r="J317" s="13"/>
      <c r="K317" s="13"/>
    </row>
    <row r="318" spans="4:11">
      <c r="D318" s="13"/>
      <c r="F318" s="13"/>
      <c r="G318" s="13"/>
      <c r="J318" s="13"/>
      <c r="K318" s="13"/>
    </row>
    <row r="319" spans="4:11">
      <c r="D319" s="13"/>
      <c r="F319" s="13"/>
      <c r="G319" s="13"/>
      <c r="J319" s="13"/>
      <c r="K319" s="13"/>
    </row>
    <row r="320" spans="4:11">
      <c r="D320" s="13"/>
      <c r="F320" s="13"/>
      <c r="G320" s="13"/>
      <c r="J320" s="13"/>
      <c r="K320" s="13"/>
    </row>
    <row r="321" spans="4:11">
      <c r="D321" s="13"/>
      <c r="F321" s="13"/>
      <c r="G321" s="13"/>
      <c r="J321" s="13"/>
      <c r="K321" s="13"/>
    </row>
    <row r="322" spans="4:11">
      <c r="D322" s="13"/>
      <c r="F322" s="13"/>
      <c r="G322" s="13"/>
      <c r="J322" s="13"/>
      <c r="K322" s="13"/>
    </row>
    <row r="323" spans="4:11">
      <c r="D323" s="13"/>
      <c r="F323" s="13"/>
      <c r="G323" s="13"/>
      <c r="J323" s="13"/>
      <c r="K323" s="13"/>
    </row>
    <row r="324" spans="4:11">
      <c r="D324" s="13"/>
      <c r="F324" s="13"/>
      <c r="G324" s="13"/>
      <c r="J324" s="13"/>
      <c r="K324" s="13"/>
    </row>
    <row r="325" spans="4:11">
      <c r="D325" s="13"/>
      <c r="F325" s="13"/>
      <c r="G325" s="13"/>
      <c r="J325" s="13"/>
      <c r="K325" s="13"/>
    </row>
    <row r="326" spans="4:11">
      <c r="D326" s="13"/>
      <c r="F326" s="13"/>
      <c r="G326" s="13"/>
      <c r="J326" s="13"/>
      <c r="K326" s="13"/>
    </row>
    <row r="327" spans="4:11">
      <c r="D327" s="13"/>
      <c r="F327" s="13"/>
      <c r="G327" s="13"/>
      <c r="J327" s="13"/>
      <c r="K327" s="13"/>
    </row>
    <row r="328" spans="4:11">
      <c r="D328" s="13"/>
      <c r="F328" s="13"/>
      <c r="G328" s="13"/>
      <c r="J328" s="13"/>
      <c r="K328" s="13"/>
    </row>
    <row r="329" spans="4:11">
      <c r="D329" s="13"/>
      <c r="F329" s="13"/>
      <c r="G329" s="13"/>
      <c r="J329" s="13"/>
      <c r="K329" s="13"/>
    </row>
    <row r="330" spans="4:11">
      <c r="D330" s="13"/>
      <c r="F330" s="13"/>
      <c r="G330" s="13"/>
      <c r="J330" s="13"/>
      <c r="K330" s="13"/>
    </row>
    <row r="331" spans="4:11">
      <c r="D331" s="13"/>
      <c r="F331" s="13"/>
      <c r="G331" s="13"/>
      <c r="J331" s="13"/>
      <c r="K331" s="13"/>
    </row>
    <row r="332" spans="4:11">
      <c r="D332" s="13"/>
      <c r="F332" s="13"/>
      <c r="G332" s="13"/>
      <c r="J332" s="13"/>
      <c r="K332" s="13"/>
    </row>
    <row r="333" spans="4:11">
      <c r="D333" s="13"/>
      <c r="F333" s="13"/>
      <c r="G333" s="13"/>
      <c r="J333" s="13"/>
      <c r="K333" s="13"/>
    </row>
    <row r="334" spans="4:11">
      <c r="D334" s="13"/>
      <c r="F334" s="13"/>
      <c r="G334" s="13"/>
      <c r="J334" s="13"/>
      <c r="K334" s="13"/>
    </row>
    <row r="335" spans="4:11">
      <c r="D335" s="13"/>
      <c r="F335" s="13"/>
      <c r="G335" s="13"/>
      <c r="J335" s="13"/>
      <c r="K335" s="13"/>
    </row>
    <row r="336" spans="4:11">
      <c r="D336" s="13"/>
      <c r="F336" s="13"/>
      <c r="G336" s="13"/>
      <c r="J336" s="13"/>
      <c r="K336" s="13"/>
    </row>
    <row r="337" spans="4:11">
      <c r="D337" s="13"/>
      <c r="F337" s="13"/>
      <c r="G337" s="13"/>
      <c r="J337" s="13"/>
      <c r="K337" s="13"/>
    </row>
    <row r="338" spans="4:11">
      <c r="D338" s="13"/>
      <c r="F338" s="13"/>
      <c r="G338" s="13"/>
      <c r="J338" s="13"/>
      <c r="K338" s="13"/>
    </row>
    <row r="339" spans="4:11">
      <c r="D339" s="13"/>
      <c r="F339" s="13"/>
      <c r="G339" s="13"/>
      <c r="J339" s="13"/>
      <c r="K339" s="13"/>
    </row>
    <row r="340" spans="4:11">
      <c r="D340" s="13"/>
      <c r="F340" s="13"/>
      <c r="G340" s="13"/>
      <c r="J340" s="13"/>
      <c r="K340" s="13"/>
    </row>
    <row r="341" spans="4:11">
      <c r="D341" s="13"/>
      <c r="F341" s="13"/>
      <c r="G341" s="13"/>
      <c r="J341" s="13"/>
      <c r="K341" s="13"/>
    </row>
    <row r="342" spans="4:11">
      <c r="D342" s="13"/>
      <c r="F342" s="13"/>
      <c r="G342" s="13"/>
      <c r="J342" s="13"/>
      <c r="K342" s="13"/>
    </row>
    <row r="343" spans="4:11">
      <c r="D343" s="13"/>
      <c r="F343" s="13"/>
      <c r="G343" s="13"/>
      <c r="J343" s="13"/>
      <c r="K343" s="13"/>
    </row>
    <row r="344" spans="4:11">
      <c r="D344" s="13"/>
      <c r="F344" s="13"/>
      <c r="G344" s="13"/>
      <c r="J344" s="13"/>
      <c r="K344" s="13"/>
    </row>
    <row r="345" spans="4:11">
      <c r="D345" s="13"/>
      <c r="F345" s="13"/>
      <c r="G345" s="13"/>
      <c r="J345" s="13"/>
      <c r="K345" s="13"/>
    </row>
    <row r="346" spans="4:11">
      <c r="D346" s="13"/>
      <c r="F346" s="13"/>
      <c r="G346" s="13"/>
      <c r="J346" s="13"/>
      <c r="K346" s="13"/>
    </row>
    <row r="347" spans="4:11">
      <c r="D347" s="13"/>
      <c r="F347" s="13"/>
      <c r="G347" s="13"/>
      <c r="J347" s="13"/>
      <c r="K347" s="13"/>
    </row>
    <row r="348" spans="4:11">
      <c r="D348" s="13"/>
      <c r="F348" s="13"/>
      <c r="G348" s="13"/>
      <c r="J348" s="13"/>
      <c r="K348" s="13"/>
    </row>
    <row r="349" spans="4:11">
      <c r="D349" s="13"/>
      <c r="F349" s="13"/>
      <c r="G349" s="13"/>
      <c r="J349" s="13"/>
      <c r="K349" s="13"/>
    </row>
    <row r="350" spans="4:11">
      <c r="D350" s="13"/>
      <c r="F350" s="13"/>
      <c r="G350" s="13"/>
      <c r="J350" s="13"/>
      <c r="K350" s="13"/>
    </row>
    <row r="351" spans="4:11">
      <c r="D351" s="13"/>
      <c r="F351" s="13"/>
      <c r="G351" s="13"/>
      <c r="J351" s="13"/>
      <c r="K351" s="13"/>
    </row>
    <row r="352" spans="4:11">
      <c r="D352" s="13"/>
      <c r="F352" s="13"/>
      <c r="G352" s="13"/>
      <c r="J352" s="13"/>
      <c r="K352" s="13"/>
    </row>
    <row r="353" spans="4:11">
      <c r="D353" s="13"/>
      <c r="F353" s="13"/>
      <c r="G353" s="13"/>
      <c r="J353" s="13"/>
      <c r="K353" s="13"/>
    </row>
    <row r="354" spans="4:11">
      <c r="D354" s="13"/>
      <c r="F354" s="13"/>
      <c r="G354" s="13"/>
      <c r="J354" s="13"/>
      <c r="K354" s="13"/>
    </row>
    <row r="355" spans="4:11">
      <c r="D355" s="13"/>
      <c r="F355" s="13"/>
      <c r="G355" s="13"/>
      <c r="J355" s="13"/>
      <c r="K355" s="13"/>
    </row>
    <row r="356" spans="4:11">
      <c r="D356" s="13"/>
      <c r="F356" s="13"/>
      <c r="G356" s="13"/>
      <c r="J356" s="13"/>
      <c r="K356" s="13"/>
    </row>
    <row r="357" spans="4:11">
      <c r="D357" s="13"/>
      <c r="F357" s="13"/>
      <c r="G357" s="13"/>
      <c r="J357" s="13"/>
      <c r="K357" s="13"/>
    </row>
    <row r="358" spans="4:11">
      <c r="D358" s="13"/>
      <c r="F358" s="13"/>
      <c r="G358" s="13"/>
      <c r="J358" s="13"/>
      <c r="K358" s="13"/>
    </row>
    <row r="359" spans="4:11">
      <c r="D359" s="13"/>
      <c r="F359" s="13"/>
      <c r="G359" s="13"/>
      <c r="J359" s="13"/>
      <c r="K359" s="13"/>
    </row>
    <row r="360" spans="4:11">
      <c r="D360" s="13"/>
      <c r="F360" s="13"/>
      <c r="G360" s="13"/>
      <c r="J360" s="13"/>
      <c r="K360" s="13"/>
    </row>
    <row r="361" spans="4:11">
      <c r="D361" s="13"/>
      <c r="F361" s="13"/>
      <c r="G361" s="13"/>
      <c r="J361" s="13"/>
      <c r="K361" s="13"/>
    </row>
    <row r="362" spans="4:11">
      <c r="D362" s="13"/>
      <c r="F362" s="13"/>
      <c r="G362" s="13"/>
      <c r="J362" s="13"/>
      <c r="K362" s="13"/>
    </row>
    <row r="363" spans="4:11">
      <c r="D363" s="13"/>
      <c r="F363" s="13"/>
      <c r="G363" s="13"/>
      <c r="J363" s="13"/>
      <c r="K363" s="13"/>
    </row>
    <row r="364" spans="4:11">
      <c r="D364" s="13"/>
      <c r="F364" s="13"/>
      <c r="G364" s="13"/>
      <c r="J364" s="13"/>
      <c r="K364" s="13"/>
    </row>
    <row r="365" spans="4:11">
      <c r="D365" s="13"/>
      <c r="F365" s="13"/>
      <c r="G365" s="13"/>
      <c r="J365" s="13"/>
      <c r="K365" s="13"/>
    </row>
    <row r="366" spans="4:11">
      <c r="D366" s="13"/>
      <c r="F366" s="13"/>
      <c r="G366" s="13"/>
      <c r="J366" s="13"/>
      <c r="K366" s="13"/>
    </row>
    <row r="367" spans="4:11">
      <c r="D367" s="13"/>
      <c r="F367" s="13"/>
      <c r="G367" s="13"/>
      <c r="J367" s="13"/>
      <c r="K367" s="13"/>
    </row>
    <row r="368" spans="4:11">
      <c r="D368" s="13"/>
      <c r="F368" s="13"/>
      <c r="G368" s="13"/>
      <c r="J368" s="13"/>
      <c r="K368" s="13"/>
    </row>
    <row r="369" spans="4:11">
      <c r="D369" s="13"/>
      <c r="F369" s="13"/>
      <c r="G369" s="13"/>
      <c r="J369" s="13"/>
      <c r="K369" s="13"/>
    </row>
    <row r="370" spans="4:11">
      <c r="D370" s="13"/>
      <c r="F370" s="13"/>
      <c r="G370" s="13"/>
      <c r="J370" s="13"/>
      <c r="K370" s="13"/>
    </row>
    <row r="371" spans="4:11">
      <c r="D371" s="13"/>
      <c r="F371" s="13"/>
      <c r="G371" s="13"/>
      <c r="J371" s="13"/>
      <c r="K371" s="13"/>
    </row>
    <row r="372" spans="4:11">
      <c r="D372" s="13"/>
      <c r="F372" s="13"/>
      <c r="G372" s="13"/>
      <c r="J372" s="13"/>
      <c r="K372" s="13"/>
    </row>
    <row r="373" spans="4:11">
      <c r="D373" s="13"/>
      <c r="F373" s="13"/>
      <c r="G373" s="13"/>
      <c r="J373" s="13"/>
      <c r="K373" s="13"/>
    </row>
    <row r="374" spans="4:11">
      <c r="D374" s="13"/>
      <c r="F374" s="13"/>
      <c r="G374" s="13"/>
      <c r="J374" s="13"/>
      <c r="K374" s="13"/>
    </row>
    <row r="375" spans="4:11">
      <c r="D375" s="13"/>
      <c r="F375" s="13"/>
      <c r="G375" s="13"/>
      <c r="J375" s="13"/>
      <c r="K375" s="13"/>
    </row>
    <row r="376" spans="4:11">
      <c r="D376" s="13"/>
      <c r="F376" s="13"/>
      <c r="G376" s="13"/>
      <c r="J376" s="13"/>
      <c r="K376" s="13"/>
    </row>
    <row r="377" spans="4:11">
      <c r="D377" s="13"/>
      <c r="F377" s="13"/>
      <c r="G377" s="13"/>
      <c r="J377" s="13"/>
      <c r="K377" s="13"/>
    </row>
    <row r="378" spans="4:11">
      <c r="D378" s="13"/>
      <c r="F378" s="13"/>
      <c r="G378" s="13"/>
      <c r="J378" s="13"/>
      <c r="K378" s="13"/>
    </row>
    <row r="379" spans="4:11">
      <c r="D379" s="13"/>
      <c r="F379" s="13"/>
      <c r="G379" s="13"/>
      <c r="J379" s="13"/>
      <c r="K379" s="13"/>
    </row>
    <row r="380" spans="4:11">
      <c r="D380" s="13"/>
      <c r="F380" s="13"/>
      <c r="G380" s="13"/>
      <c r="J380" s="13"/>
      <c r="K380" s="13"/>
    </row>
    <row r="381" spans="4:11">
      <c r="D381" s="13"/>
      <c r="F381" s="13"/>
      <c r="G381" s="13"/>
      <c r="J381" s="13"/>
      <c r="K381" s="13"/>
    </row>
    <row r="382" spans="4:11">
      <c r="D382" s="13"/>
      <c r="F382" s="13"/>
      <c r="G382" s="13"/>
      <c r="J382" s="13"/>
      <c r="K382" s="13"/>
    </row>
    <row r="383" spans="4:11">
      <c r="D383" s="13"/>
      <c r="F383" s="13"/>
      <c r="G383" s="13"/>
      <c r="J383" s="13"/>
      <c r="K383" s="13"/>
    </row>
    <row r="384" spans="4:11">
      <c r="D384" s="13"/>
      <c r="F384" s="13"/>
      <c r="G384" s="13"/>
      <c r="J384" s="13"/>
      <c r="K384" s="13"/>
    </row>
    <row r="385" spans="4:11">
      <c r="D385" s="13"/>
      <c r="F385" s="13"/>
      <c r="G385" s="13"/>
      <c r="J385" s="13"/>
      <c r="K385" s="13"/>
    </row>
    <row r="386" spans="4:11">
      <c r="D386" s="13"/>
      <c r="F386" s="13"/>
      <c r="G386" s="13"/>
      <c r="J386" s="13"/>
      <c r="K386" s="13"/>
    </row>
    <row r="387" spans="4:11">
      <c r="D387" s="13"/>
      <c r="F387" s="13"/>
      <c r="G387" s="13"/>
      <c r="J387" s="13"/>
      <c r="K387" s="13"/>
    </row>
    <row r="388" spans="4:11">
      <c r="D388" s="13"/>
      <c r="F388" s="13"/>
      <c r="G388" s="13"/>
      <c r="J388" s="13"/>
      <c r="K388" s="13"/>
    </row>
    <row r="389" spans="4:11">
      <c r="D389" s="13"/>
      <c r="F389" s="13"/>
      <c r="G389" s="13"/>
      <c r="J389" s="13"/>
      <c r="K389" s="13"/>
    </row>
    <row r="390" spans="4:11">
      <c r="D390" s="13"/>
      <c r="F390" s="13"/>
      <c r="G390" s="13"/>
      <c r="J390" s="13"/>
      <c r="K390" s="13"/>
    </row>
    <row r="391" spans="4:11">
      <c r="D391" s="13"/>
      <c r="F391" s="13"/>
      <c r="G391" s="13"/>
      <c r="J391" s="13"/>
      <c r="K391" s="13"/>
    </row>
    <row r="392" spans="4:11">
      <c r="D392" s="13"/>
      <c r="F392" s="13"/>
      <c r="G392" s="13"/>
      <c r="J392" s="13"/>
      <c r="K392" s="13"/>
    </row>
    <row r="393" spans="4:11">
      <c r="D393" s="13"/>
      <c r="F393" s="13"/>
      <c r="G393" s="13"/>
      <c r="J393" s="13"/>
      <c r="K393" s="13"/>
    </row>
    <row r="394" spans="4:11">
      <c r="D394" s="13"/>
      <c r="F394" s="13"/>
      <c r="G394" s="13"/>
      <c r="J394" s="13"/>
      <c r="K394" s="13"/>
    </row>
    <row r="395" spans="4:11">
      <c r="D395" s="13"/>
      <c r="F395" s="13"/>
      <c r="G395" s="13"/>
      <c r="J395" s="13"/>
      <c r="K395" s="13"/>
    </row>
    <row r="396" spans="4:11">
      <c r="D396" s="13"/>
      <c r="F396" s="13"/>
      <c r="G396" s="13"/>
      <c r="J396" s="13"/>
      <c r="K396" s="13"/>
    </row>
    <row r="397" spans="4:11">
      <c r="D397" s="13"/>
      <c r="F397" s="13"/>
      <c r="G397" s="13"/>
      <c r="J397" s="13"/>
      <c r="K397" s="13"/>
    </row>
    <row r="398" spans="4:11">
      <c r="D398" s="13"/>
      <c r="F398" s="13"/>
      <c r="G398" s="13"/>
      <c r="J398" s="13"/>
      <c r="K398" s="13"/>
    </row>
    <row r="399" spans="4:11">
      <c r="D399" s="13"/>
      <c r="F399" s="13"/>
      <c r="G399" s="13"/>
      <c r="J399" s="13"/>
      <c r="K399" s="13"/>
    </row>
    <row r="400" spans="4:11">
      <c r="D400" s="13"/>
      <c r="F400" s="13"/>
      <c r="G400" s="13"/>
      <c r="J400" s="13"/>
      <c r="K400" s="13"/>
    </row>
    <row r="401" spans="4:11">
      <c r="D401" s="13"/>
      <c r="F401" s="13"/>
      <c r="G401" s="13"/>
      <c r="J401" s="13"/>
      <c r="K401" s="13"/>
    </row>
    <row r="402" spans="4:11">
      <c r="D402" s="13"/>
      <c r="F402" s="13"/>
      <c r="G402" s="13"/>
      <c r="J402" s="13"/>
      <c r="K402" s="13"/>
    </row>
    <row r="403" spans="4:11">
      <c r="D403" s="13"/>
      <c r="F403" s="13"/>
      <c r="G403" s="13"/>
      <c r="J403" s="13"/>
      <c r="K403" s="13"/>
    </row>
    <row r="404" spans="4:11">
      <c r="D404" s="13"/>
      <c r="F404" s="13"/>
      <c r="G404" s="13"/>
      <c r="J404" s="13"/>
      <c r="K404" s="13"/>
    </row>
    <row r="405" spans="4:11">
      <c r="D405" s="13"/>
      <c r="F405" s="13"/>
      <c r="G405" s="13"/>
      <c r="J405" s="13"/>
      <c r="K405" s="13"/>
    </row>
    <row r="406" spans="4:11">
      <c r="D406" s="13"/>
      <c r="F406" s="13"/>
      <c r="G406" s="13"/>
      <c r="J406" s="13"/>
      <c r="K406" s="13"/>
    </row>
    <row r="407" spans="4:11">
      <c r="D407" s="13"/>
      <c r="F407" s="13"/>
      <c r="G407" s="13"/>
      <c r="J407" s="13"/>
      <c r="K407" s="13"/>
    </row>
    <row r="408" spans="4:11">
      <c r="D408" s="13"/>
      <c r="F408" s="13"/>
      <c r="G408" s="13"/>
      <c r="J408" s="13"/>
      <c r="K408" s="13"/>
    </row>
    <row r="409" spans="4:11">
      <c r="D409" s="13"/>
      <c r="F409" s="13"/>
      <c r="G409" s="13"/>
      <c r="J409" s="13"/>
      <c r="K409" s="13"/>
    </row>
    <row r="410" spans="4:11">
      <c r="D410" s="13"/>
      <c r="F410" s="13"/>
      <c r="G410" s="13"/>
      <c r="J410" s="13"/>
      <c r="K410" s="13"/>
    </row>
    <row r="411" spans="4:11">
      <c r="D411" s="13"/>
      <c r="F411" s="13"/>
      <c r="G411" s="13"/>
      <c r="J411" s="13"/>
      <c r="K411" s="13"/>
    </row>
    <row r="412" spans="4:11">
      <c r="D412" s="13"/>
      <c r="F412" s="13"/>
      <c r="G412" s="13"/>
      <c r="J412" s="13"/>
      <c r="K412" s="13"/>
    </row>
    <row r="413" spans="4:11">
      <c r="D413" s="13"/>
      <c r="F413" s="13"/>
      <c r="G413" s="13"/>
      <c r="J413" s="13"/>
      <c r="K413" s="13"/>
    </row>
    <row r="414" spans="4:11">
      <c r="D414" s="13"/>
      <c r="F414" s="13"/>
      <c r="G414" s="13"/>
      <c r="J414" s="13"/>
      <c r="K414" s="13"/>
    </row>
    <row r="415" spans="4:11">
      <c r="D415" s="13"/>
      <c r="F415" s="13"/>
      <c r="G415" s="13"/>
      <c r="J415" s="13"/>
      <c r="K415" s="13"/>
    </row>
    <row r="416" spans="4:11">
      <c r="D416" s="13"/>
      <c r="F416" s="13"/>
      <c r="G416" s="13"/>
      <c r="J416" s="13"/>
      <c r="K416" s="13"/>
    </row>
    <row r="417" spans="4:11">
      <c r="D417" s="13"/>
      <c r="F417" s="13"/>
      <c r="G417" s="13"/>
      <c r="J417" s="13"/>
      <c r="K417" s="13"/>
    </row>
    <row r="418" spans="4:11">
      <c r="D418" s="13"/>
      <c r="F418" s="13"/>
      <c r="G418" s="13"/>
      <c r="J418" s="13"/>
      <c r="K418" s="13"/>
    </row>
    <row r="419" spans="4:11">
      <c r="D419" s="13"/>
      <c r="F419" s="13"/>
      <c r="G419" s="13"/>
      <c r="J419" s="13"/>
      <c r="K419" s="13"/>
    </row>
    <row r="420" spans="4:11">
      <c r="D420" s="13"/>
      <c r="F420" s="13"/>
      <c r="G420" s="13"/>
      <c r="J420" s="13"/>
      <c r="K420" s="13"/>
    </row>
    <row r="421" spans="4:11">
      <c r="D421" s="13"/>
      <c r="F421" s="13"/>
      <c r="G421" s="13"/>
      <c r="J421" s="13"/>
      <c r="K421" s="13"/>
    </row>
    <row r="422" spans="4:11">
      <c r="D422" s="13"/>
      <c r="F422" s="13"/>
      <c r="G422" s="13"/>
      <c r="J422" s="13"/>
      <c r="K422" s="13"/>
    </row>
    <row r="423" spans="4:11">
      <c r="D423" s="13"/>
      <c r="F423" s="13"/>
      <c r="G423" s="13"/>
      <c r="J423" s="13"/>
      <c r="K423" s="13"/>
    </row>
    <row r="424" spans="4:11">
      <c r="D424" s="13"/>
      <c r="F424" s="13"/>
      <c r="G424" s="13"/>
      <c r="J424" s="13"/>
      <c r="K424" s="13"/>
    </row>
    <row r="425" spans="4:11">
      <c r="D425" s="13"/>
      <c r="F425" s="13"/>
      <c r="G425" s="13"/>
      <c r="J425" s="13"/>
      <c r="K425" s="13"/>
    </row>
    <row r="426" spans="4:11">
      <c r="D426" s="13"/>
      <c r="F426" s="13"/>
      <c r="G426" s="13"/>
      <c r="J426" s="13"/>
      <c r="K426" s="13"/>
    </row>
    <row r="427" spans="4:11">
      <c r="D427" s="13"/>
      <c r="F427" s="13"/>
      <c r="G427" s="13"/>
      <c r="J427" s="13"/>
      <c r="K427" s="13"/>
    </row>
    <row r="428" spans="4:11">
      <c r="D428" s="13"/>
      <c r="F428" s="13"/>
      <c r="G428" s="13"/>
      <c r="J428" s="13"/>
      <c r="K428" s="13"/>
    </row>
    <row r="429" spans="4:11">
      <c r="D429" s="13"/>
      <c r="F429" s="13"/>
      <c r="G429" s="13"/>
      <c r="J429" s="13"/>
      <c r="K429" s="13"/>
    </row>
    <row r="430" spans="4:11">
      <c r="D430" s="13"/>
      <c r="F430" s="13"/>
      <c r="G430" s="13"/>
      <c r="J430" s="13"/>
      <c r="K430" s="13"/>
    </row>
    <row r="431" spans="4:11">
      <c r="D431" s="13"/>
      <c r="F431" s="13"/>
      <c r="G431" s="13"/>
      <c r="J431" s="13"/>
      <c r="K431" s="13"/>
    </row>
    <row r="432" spans="4:11">
      <c r="D432" s="13"/>
      <c r="F432" s="13"/>
      <c r="G432" s="13"/>
      <c r="J432" s="13"/>
      <c r="K432" s="13"/>
    </row>
    <row r="433" spans="4:11">
      <c r="D433" s="13"/>
      <c r="F433" s="13"/>
      <c r="G433" s="13"/>
      <c r="J433" s="13"/>
      <c r="K433" s="13"/>
    </row>
    <row r="434" spans="4:11">
      <c r="D434" s="13"/>
      <c r="F434" s="13"/>
      <c r="G434" s="13"/>
      <c r="J434" s="13"/>
      <c r="K434" s="13"/>
    </row>
    <row r="435" spans="4:11">
      <c r="D435" s="13"/>
      <c r="F435" s="13"/>
      <c r="G435" s="13"/>
      <c r="J435" s="13"/>
      <c r="K435" s="13"/>
    </row>
    <row r="436" spans="4:11">
      <c r="D436" s="13"/>
      <c r="F436" s="13"/>
      <c r="G436" s="13"/>
      <c r="J436" s="13"/>
      <c r="K436" s="13"/>
    </row>
    <row r="437" spans="4:11">
      <c r="D437" s="13"/>
      <c r="F437" s="13"/>
      <c r="G437" s="13"/>
      <c r="J437" s="13"/>
      <c r="K437" s="13"/>
    </row>
    <row r="438" spans="4:11">
      <c r="D438" s="13"/>
      <c r="F438" s="13"/>
      <c r="G438" s="13"/>
      <c r="J438" s="13"/>
      <c r="K438" s="13"/>
    </row>
    <row r="439" spans="4:11">
      <c r="D439" s="13"/>
      <c r="F439" s="13"/>
      <c r="G439" s="13"/>
      <c r="J439" s="13"/>
      <c r="K439" s="13"/>
    </row>
    <row r="440" spans="4:11">
      <c r="D440" s="13"/>
      <c r="F440" s="13"/>
      <c r="G440" s="13"/>
      <c r="J440" s="13"/>
      <c r="K440" s="13"/>
    </row>
    <row r="441" spans="4:11">
      <c r="D441" s="13"/>
      <c r="F441" s="13"/>
      <c r="G441" s="13"/>
      <c r="J441" s="13"/>
      <c r="K441" s="13"/>
    </row>
    <row r="442" spans="4:11">
      <c r="D442" s="13"/>
      <c r="F442" s="13"/>
      <c r="G442" s="13"/>
      <c r="J442" s="13"/>
      <c r="K442" s="13"/>
    </row>
    <row r="443" spans="4:11">
      <c r="D443" s="13"/>
      <c r="F443" s="13"/>
      <c r="G443" s="13"/>
      <c r="J443" s="13"/>
      <c r="K443" s="13"/>
    </row>
    <row r="444" spans="4:11">
      <c r="D444" s="13"/>
      <c r="F444" s="13"/>
      <c r="G444" s="13"/>
      <c r="J444" s="13"/>
      <c r="K444" s="13"/>
    </row>
    <row r="445" spans="4:11">
      <c r="D445" s="13"/>
      <c r="F445" s="13"/>
      <c r="G445" s="13"/>
      <c r="J445" s="13"/>
      <c r="K445" s="13"/>
    </row>
    <row r="446" spans="4:11">
      <c r="D446" s="13"/>
      <c r="F446" s="13"/>
      <c r="G446" s="13"/>
      <c r="J446" s="13"/>
      <c r="K446" s="13"/>
    </row>
    <row r="447" spans="4:11">
      <c r="D447" s="13"/>
      <c r="F447" s="13"/>
      <c r="G447" s="13"/>
      <c r="J447" s="13"/>
      <c r="K447" s="13"/>
    </row>
    <row r="448" spans="4:11">
      <c r="D448" s="13"/>
      <c r="F448" s="13"/>
      <c r="G448" s="13"/>
      <c r="J448" s="13"/>
      <c r="K448" s="13"/>
    </row>
    <row r="449" spans="4:11">
      <c r="D449" s="13"/>
      <c r="F449" s="13"/>
      <c r="G449" s="13"/>
      <c r="J449" s="13"/>
      <c r="K449" s="13"/>
    </row>
    <row r="450" spans="4:11">
      <c r="D450" s="13"/>
      <c r="F450" s="13"/>
      <c r="G450" s="13"/>
      <c r="J450" s="13"/>
      <c r="K450" s="13"/>
    </row>
    <row r="451" spans="4:11">
      <c r="D451" s="13"/>
      <c r="F451" s="13"/>
      <c r="G451" s="13"/>
      <c r="J451" s="13"/>
      <c r="K451" s="13"/>
    </row>
    <row r="452" spans="4:11">
      <c r="D452" s="13"/>
      <c r="F452" s="13"/>
      <c r="G452" s="13"/>
      <c r="J452" s="13"/>
      <c r="K452" s="13"/>
    </row>
    <row r="453" spans="4:11">
      <c r="D453" s="13"/>
      <c r="F453" s="13"/>
      <c r="G453" s="13"/>
      <c r="J453" s="13"/>
      <c r="K453" s="13"/>
    </row>
    <row r="454" spans="4:11">
      <c r="D454" s="13"/>
      <c r="F454" s="13"/>
      <c r="G454" s="13"/>
      <c r="J454" s="13"/>
      <c r="K454" s="13"/>
    </row>
    <row r="455" spans="4:11">
      <c r="D455" s="13"/>
      <c r="F455" s="13"/>
      <c r="G455" s="13"/>
      <c r="J455" s="13"/>
      <c r="K455" s="13"/>
    </row>
    <row r="456" spans="4:11">
      <c r="D456" s="13"/>
      <c r="F456" s="13"/>
      <c r="G456" s="13"/>
      <c r="J456" s="13"/>
      <c r="K456" s="13"/>
    </row>
    <row r="457" spans="4:11">
      <c r="D457" s="13"/>
      <c r="F457" s="13"/>
      <c r="G457" s="13"/>
      <c r="J457" s="13"/>
      <c r="K457" s="13"/>
    </row>
    <row r="458" spans="4:11">
      <c r="D458" s="13"/>
      <c r="F458" s="13"/>
      <c r="G458" s="13"/>
      <c r="J458" s="13"/>
      <c r="K458" s="13"/>
    </row>
    <row r="459" spans="4:11">
      <c r="D459" s="13"/>
      <c r="F459" s="13"/>
      <c r="G459" s="13"/>
      <c r="J459" s="13"/>
      <c r="K459" s="13"/>
    </row>
    <row r="460" spans="4:11">
      <c r="D460" s="13"/>
      <c r="F460" s="13"/>
      <c r="G460" s="13"/>
      <c r="J460" s="13"/>
      <c r="K460" s="13"/>
    </row>
    <row r="461" spans="4:11">
      <c r="D461" s="13"/>
      <c r="F461" s="13"/>
      <c r="G461" s="13"/>
      <c r="J461" s="13"/>
      <c r="K461" s="13"/>
    </row>
    <row r="462" spans="4:11">
      <c r="D462" s="13"/>
      <c r="F462" s="13"/>
      <c r="G462" s="13"/>
      <c r="J462" s="13"/>
      <c r="K462" s="13"/>
    </row>
    <row r="463" spans="4:11">
      <c r="D463" s="13"/>
      <c r="F463" s="13"/>
      <c r="G463" s="13"/>
      <c r="J463" s="13"/>
      <c r="K463" s="13"/>
    </row>
    <row r="464" spans="4:11">
      <c r="D464" s="13"/>
      <c r="F464" s="13"/>
      <c r="G464" s="13"/>
      <c r="J464" s="13"/>
      <c r="K464" s="13"/>
    </row>
    <row r="465" spans="4:11">
      <c r="D465" s="13"/>
      <c r="F465" s="13"/>
      <c r="G465" s="13"/>
      <c r="J465" s="13"/>
      <c r="K465" s="13"/>
    </row>
    <row r="466" spans="4:11">
      <c r="D466" s="13"/>
      <c r="F466" s="13"/>
      <c r="G466" s="13"/>
      <c r="J466" s="13"/>
      <c r="K466" s="13"/>
    </row>
    <row r="467" spans="4:11">
      <c r="D467" s="13"/>
      <c r="F467" s="13"/>
      <c r="G467" s="13"/>
      <c r="J467" s="13"/>
      <c r="K467" s="13"/>
    </row>
    <row r="468" spans="4:11">
      <c r="D468" s="13"/>
      <c r="F468" s="13"/>
      <c r="G468" s="13"/>
      <c r="J468" s="13"/>
      <c r="K468" s="13"/>
    </row>
    <row r="469" spans="4:11">
      <c r="D469" s="13"/>
      <c r="F469" s="13"/>
      <c r="G469" s="13"/>
      <c r="J469" s="13"/>
      <c r="K469" s="13"/>
    </row>
    <row r="470" spans="4:11">
      <c r="D470" s="13"/>
      <c r="F470" s="13"/>
      <c r="G470" s="13"/>
      <c r="J470" s="13"/>
      <c r="K470" s="13"/>
    </row>
    <row r="471" spans="4:11">
      <c r="D471" s="13"/>
      <c r="F471" s="13"/>
      <c r="G471" s="13"/>
      <c r="J471" s="13"/>
      <c r="K471" s="13"/>
    </row>
    <row r="472" spans="4:11">
      <c r="D472" s="13"/>
      <c r="F472" s="13"/>
      <c r="G472" s="13"/>
      <c r="J472" s="13"/>
      <c r="K472" s="13"/>
    </row>
    <row r="473" spans="4:11">
      <c r="D473" s="13"/>
      <c r="F473" s="13"/>
      <c r="G473" s="13"/>
      <c r="J473" s="13"/>
      <c r="K473" s="13"/>
    </row>
    <row r="474" spans="4:11">
      <c r="D474" s="13"/>
      <c r="F474" s="13"/>
      <c r="G474" s="13"/>
      <c r="J474" s="13"/>
      <c r="K474" s="13"/>
    </row>
    <row r="475" spans="4:11">
      <c r="D475" s="13"/>
      <c r="F475" s="13"/>
      <c r="G475" s="13"/>
      <c r="J475" s="13"/>
      <c r="K475" s="13"/>
    </row>
    <row r="476" spans="4:11">
      <c r="D476" s="13"/>
      <c r="F476" s="13"/>
      <c r="G476" s="13"/>
      <c r="J476" s="13"/>
      <c r="K476" s="13"/>
    </row>
    <row r="477" spans="4:11">
      <c r="D477" s="13"/>
      <c r="F477" s="13"/>
      <c r="G477" s="13"/>
      <c r="J477" s="13"/>
      <c r="K477" s="13"/>
    </row>
    <row r="478" spans="4:11">
      <c r="D478" s="13"/>
      <c r="F478" s="13"/>
      <c r="G478" s="13"/>
      <c r="J478" s="13"/>
      <c r="K478" s="13"/>
    </row>
    <row r="479" spans="4:11">
      <c r="D479" s="13"/>
      <c r="F479" s="13"/>
      <c r="G479" s="13"/>
      <c r="J479" s="13"/>
      <c r="K479" s="13"/>
    </row>
    <row r="480" spans="4:11">
      <c r="D480" s="13"/>
      <c r="F480" s="13"/>
      <c r="G480" s="13"/>
      <c r="J480" s="13"/>
      <c r="K480" s="13"/>
    </row>
    <row r="481" spans="4:11">
      <c r="D481" s="13"/>
      <c r="F481" s="13"/>
      <c r="G481" s="13"/>
      <c r="J481" s="13"/>
      <c r="K481" s="13"/>
    </row>
    <row r="482" spans="4:11">
      <c r="D482" s="13"/>
      <c r="F482" s="13"/>
      <c r="G482" s="13"/>
      <c r="J482" s="13"/>
      <c r="K482" s="13"/>
    </row>
    <row r="483" spans="4:11">
      <c r="D483" s="13"/>
      <c r="F483" s="13"/>
      <c r="G483" s="13"/>
      <c r="J483" s="13"/>
      <c r="K483" s="13"/>
    </row>
    <row r="484" spans="4:11">
      <c r="D484" s="13"/>
      <c r="F484" s="13"/>
      <c r="G484" s="13"/>
      <c r="J484" s="13"/>
      <c r="K484" s="13"/>
    </row>
    <row r="485" spans="4:11">
      <c r="D485" s="13"/>
      <c r="F485" s="13"/>
      <c r="G485" s="13"/>
      <c r="J485" s="13"/>
      <c r="K485" s="13"/>
    </row>
    <row r="486" spans="4:11">
      <c r="D486" s="13"/>
      <c r="F486" s="13"/>
      <c r="G486" s="13"/>
      <c r="J486" s="13"/>
      <c r="K486" s="13"/>
    </row>
    <row r="487" spans="4:11">
      <c r="D487" s="13"/>
      <c r="F487" s="13"/>
      <c r="G487" s="13"/>
      <c r="J487" s="13"/>
      <c r="K487" s="13"/>
    </row>
    <row r="488" spans="4:11">
      <c r="D488" s="13"/>
      <c r="F488" s="13"/>
      <c r="G488" s="13"/>
      <c r="J488" s="13"/>
      <c r="K488" s="13"/>
    </row>
    <row r="489" spans="4:11">
      <c r="D489" s="13"/>
      <c r="F489" s="13"/>
      <c r="G489" s="13"/>
      <c r="J489" s="13"/>
      <c r="K489" s="13"/>
    </row>
    <row r="490" spans="4:11">
      <c r="D490" s="13"/>
      <c r="F490" s="13"/>
      <c r="G490" s="13"/>
      <c r="J490" s="13"/>
      <c r="K490" s="13"/>
    </row>
    <row r="491" spans="4:11">
      <c r="D491" s="13"/>
      <c r="F491" s="13"/>
      <c r="G491" s="13"/>
      <c r="J491" s="13"/>
      <c r="K491" s="13"/>
    </row>
    <row r="492" spans="4:11">
      <c r="D492" s="13"/>
      <c r="F492" s="13"/>
      <c r="G492" s="13"/>
      <c r="J492" s="13"/>
      <c r="K492" s="13"/>
    </row>
    <row r="493" spans="4:11">
      <c r="D493" s="13"/>
      <c r="F493" s="13"/>
      <c r="G493" s="13"/>
      <c r="J493" s="13"/>
      <c r="K493" s="13"/>
    </row>
    <row r="494" spans="4:11">
      <c r="D494" s="13"/>
      <c r="F494" s="13"/>
      <c r="G494" s="13"/>
      <c r="J494" s="13"/>
      <c r="K494" s="13"/>
    </row>
    <row r="495" spans="4:11">
      <c r="D495" s="13"/>
      <c r="F495" s="13"/>
      <c r="G495" s="13"/>
      <c r="J495" s="13"/>
      <c r="K495" s="13"/>
    </row>
    <row r="496" spans="4:11">
      <c r="D496" s="13"/>
      <c r="F496" s="13"/>
      <c r="G496" s="13"/>
      <c r="J496" s="13"/>
      <c r="K496" s="13"/>
    </row>
    <row r="497" spans="4:11">
      <c r="D497" s="13"/>
      <c r="F497" s="13"/>
      <c r="G497" s="13"/>
      <c r="J497" s="13"/>
      <c r="K497" s="13"/>
    </row>
    <row r="498" spans="4:11">
      <c r="D498" s="13"/>
      <c r="F498" s="13"/>
      <c r="G498" s="13"/>
      <c r="J498" s="13"/>
      <c r="K498" s="13"/>
    </row>
    <row r="499" spans="4:11">
      <c r="D499" s="13"/>
      <c r="F499" s="13"/>
      <c r="G499" s="13"/>
      <c r="J499" s="13"/>
      <c r="K499" s="13"/>
    </row>
    <row r="500" spans="4:11">
      <c r="D500" s="13"/>
      <c r="F500" s="13"/>
      <c r="G500" s="13"/>
      <c r="J500" s="13"/>
      <c r="K500" s="13"/>
    </row>
    <row r="501" spans="4:11">
      <c r="D501" s="13"/>
      <c r="F501" s="13"/>
      <c r="G501" s="13"/>
      <c r="J501" s="13"/>
      <c r="K501" s="13"/>
    </row>
    <row r="502" spans="4:11">
      <c r="D502" s="13"/>
      <c r="F502" s="13"/>
      <c r="G502" s="13"/>
      <c r="J502" s="13"/>
      <c r="K502" s="13"/>
    </row>
    <row r="503" spans="4:11">
      <c r="D503" s="13"/>
      <c r="F503" s="13"/>
      <c r="G503" s="13"/>
      <c r="J503" s="13"/>
      <c r="K503" s="13"/>
    </row>
    <row r="504" spans="4:11">
      <c r="D504" s="13"/>
      <c r="F504" s="13"/>
      <c r="G504" s="13"/>
      <c r="J504" s="13"/>
      <c r="K504" s="13"/>
    </row>
    <row r="505" spans="4:11">
      <c r="D505" s="13"/>
      <c r="F505" s="13"/>
      <c r="G505" s="13"/>
      <c r="J505" s="13"/>
      <c r="K505" s="13"/>
    </row>
    <row r="506" spans="4:11">
      <c r="D506" s="13"/>
      <c r="F506" s="13"/>
      <c r="G506" s="13"/>
      <c r="J506" s="13"/>
      <c r="K506" s="13"/>
    </row>
    <row r="507" spans="4:11">
      <c r="D507" s="13"/>
      <c r="F507" s="13"/>
      <c r="G507" s="13"/>
      <c r="J507" s="13"/>
      <c r="K507" s="13"/>
    </row>
    <row r="508" spans="4:11">
      <c r="D508" s="13"/>
      <c r="F508" s="13"/>
      <c r="G508" s="13"/>
      <c r="J508" s="13"/>
      <c r="K508" s="13"/>
    </row>
    <row r="509" spans="4:11">
      <c r="D509" s="13"/>
      <c r="F509" s="13"/>
      <c r="G509" s="13"/>
      <c r="J509" s="13"/>
      <c r="K509" s="13"/>
    </row>
    <row r="510" spans="4:11">
      <c r="D510" s="13"/>
      <c r="F510" s="13"/>
      <c r="G510" s="13"/>
      <c r="J510" s="13"/>
      <c r="K510" s="13"/>
    </row>
    <row r="511" spans="4:11">
      <c r="D511" s="13"/>
      <c r="F511" s="13"/>
      <c r="G511" s="13"/>
      <c r="J511" s="13"/>
      <c r="K511" s="13"/>
    </row>
    <row r="512" spans="4:11">
      <c r="D512" s="13"/>
      <c r="F512" s="13"/>
      <c r="G512" s="13"/>
      <c r="J512" s="13"/>
      <c r="K512" s="13"/>
    </row>
    <row r="513" spans="4:11">
      <c r="D513" s="13"/>
      <c r="F513" s="13"/>
      <c r="G513" s="13"/>
      <c r="J513" s="13"/>
      <c r="K513" s="13"/>
    </row>
    <row r="514" spans="4:11">
      <c r="D514" s="13"/>
      <c r="F514" s="13"/>
      <c r="G514" s="13"/>
      <c r="J514" s="13"/>
      <c r="K514" s="13"/>
    </row>
    <row r="515" spans="4:11">
      <c r="D515" s="13"/>
      <c r="F515" s="13"/>
      <c r="G515" s="13"/>
      <c r="J515" s="13"/>
      <c r="K515" s="13"/>
    </row>
    <row r="516" spans="4:11">
      <c r="D516" s="13"/>
      <c r="F516" s="13"/>
      <c r="G516" s="13"/>
      <c r="J516" s="13"/>
      <c r="K516" s="13"/>
    </row>
    <row r="517" spans="4:11">
      <c r="D517" s="13"/>
      <c r="F517" s="13"/>
      <c r="G517" s="13"/>
      <c r="J517" s="13"/>
      <c r="K517" s="13"/>
    </row>
    <row r="518" spans="4:11">
      <c r="D518" s="13"/>
      <c r="F518" s="13"/>
      <c r="G518" s="13"/>
      <c r="J518" s="13"/>
      <c r="K518" s="13"/>
    </row>
    <row r="519" spans="4:11">
      <c r="D519" s="13"/>
      <c r="F519" s="13"/>
      <c r="G519" s="13"/>
      <c r="J519" s="13"/>
      <c r="K519" s="13"/>
    </row>
    <row r="520" spans="4:11">
      <c r="D520" s="13"/>
      <c r="F520" s="13"/>
      <c r="G520" s="13"/>
      <c r="J520" s="13"/>
      <c r="K520" s="13"/>
    </row>
    <row r="521" spans="4:11">
      <c r="D521" s="13"/>
      <c r="F521" s="13"/>
      <c r="G521" s="13"/>
      <c r="J521" s="13"/>
      <c r="K521" s="13"/>
    </row>
    <row r="522" spans="4:11">
      <c r="D522" s="13"/>
      <c r="F522" s="13"/>
      <c r="G522" s="13"/>
      <c r="J522" s="13"/>
      <c r="K522" s="13"/>
    </row>
    <row r="523" spans="4:11">
      <c r="D523" s="13"/>
      <c r="F523" s="13"/>
      <c r="G523" s="13"/>
      <c r="J523" s="13"/>
      <c r="K523" s="13"/>
    </row>
    <row r="524" spans="4:11">
      <c r="D524" s="13"/>
      <c r="F524" s="13"/>
      <c r="G524" s="13"/>
      <c r="J524" s="13"/>
      <c r="K524" s="13"/>
    </row>
    <row r="525" spans="4:11">
      <c r="D525" s="13"/>
      <c r="F525" s="13"/>
      <c r="G525" s="13"/>
      <c r="J525" s="13"/>
      <c r="K525" s="13"/>
    </row>
    <row r="526" spans="4:11">
      <c r="D526" s="13"/>
      <c r="F526" s="13"/>
      <c r="G526" s="13"/>
      <c r="J526" s="13"/>
      <c r="K526" s="13"/>
    </row>
    <row r="527" spans="4:11">
      <c r="D527" s="13"/>
      <c r="F527" s="13"/>
      <c r="G527" s="13"/>
      <c r="J527" s="13"/>
      <c r="K527" s="13"/>
    </row>
    <row r="528" spans="4:11">
      <c r="D528" s="13"/>
      <c r="F528" s="13"/>
      <c r="G528" s="13"/>
      <c r="J528" s="13"/>
      <c r="K528" s="13"/>
    </row>
    <row r="529" spans="4:11">
      <c r="D529" s="13"/>
      <c r="F529" s="13"/>
      <c r="G529" s="13"/>
      <c r="J529" s="13"/>
      <c r="K529" s="13"/>
    </row>
    <row r="530" spans="4:11">
      <c r="D530" s="13"/>
      <c r="F530" s="13"/>
      <c r="G530" s="13"/>
      <c r="J530" s="13"/>
      <c r="K530" s="13"/>
    </row>
    <row r="531" spans="4:11">
      <c r="D531" s="13"/>
      <c r="F531" s="13"/>
      <c r="G531" s="13"/>
      <c r="J531" s="13"/>
      <c r="K531" s="13"/>
    </row>
    <row r="532" spans="4:11">
      <c r="D532" s="13"/>
      <c r="F532" s="13"/>
      <c r="G532" s="13"/>
      <c r="J532" s="13"/>
      <c r="K532" s="13"/>
    </row>
    <row r="533" spans="4:11">
      <c r="D533" s="13"/>
      <c r="F533" s="13"/>
      <c r="G533" s="13"/>
      <c r="J533" s="13"/>
      <c r="K533" s="13"/>
    </row>
    <row r="534" spans="4:11">
      <c r="D534" s="13"/>
      <c r="F534" s="13"/>
      <c r="G534" s="13"/>
      <c r="J534" s="13"/>
      <c r="K534" s="13"/>
    </row>
    <row r="535" spans="4:11">
      <c r="D535" s="13"/>
      <c r="F535" s="13"/>
      <c r="G535" s="13"/>
      <c r="J535" s="13"/>
      <c r="K535" s="13"/>
    </row>
    <row r="536" spans="4:11">
      <c r="D536" s="13"/>
      <c r="F536" s="13"/>
      <c r="G536" s="13"/>
      <c r="J536" s="13"/>
      <c r="K536" s="13"/>
    </row>
    <row r="537" spans="4:11">
      <c r="D537" s="13"/>
      <c r="F537" s="13"/>
      <c r="G537" s="13"/>
      <c r="J537" s="13"/>
      <c r="K537" s="13"/>
    </row>
    <row r="538" spans="4:11">
      <c r="D538" s="13"/>
      <c r="F538" s="13"/>
      <c r="G538" s="13"/>
      <c r="J538" s="13"/>
      <c r="K538" s="13"/>
    </row>
    <row r="539" spans="4:11">
      <c r="D539" s="13"/>
      <c r="F539" s="13"/>
      <c r="G539" s="13"/>
      <c r="J539" s="13"/>
      <c r="K539" s="13"/>
    </row>
    <row r="540" spans="4:11">
      <c r="D540" s="13"/>
      <c r="F540" s="13"/>
      <c r="G540" s="13"/>
      <c r="J540" s="13"/>
      <c r="K540" s="13"/>
    </row>
    <row r="541" spans="4:11">
      <c r="D541" s="13"/>
      <c r="F541" s="13"/>
      <c r="G541" s="13"/>
      <c r="J541" s="13"/>
      <c r="K541" s="13"/>
    </row>
    <row r="542" spans="4:11">
      <c r="D542" s="13"/>
      <c r="F542" s="13"/>
      <c r="G542" s="13"/>
      <c r="J542" s="13"/>
      <c r="K542" s="13"/>
    </row>
    <row r="543" spans="4:11">
      <c r="D543" s="13"/>
      <c r="F543" s="13"/>
      <c r="G543" s="13"/>
      <c r="J543" s="13"/>
      <c r="K543" s="13"/>
    </row>
    <row r="544" spans="4:11">
      <c r="D544" s="13"/>
      <c r="F544" s="13"/>
      <c r="G544" s="13"/>
      <c r="J544" s="13"/>
      <c r="K544" s="13"/>
    </row>
    <row r="545" spans="4:11">
      <c r="D545" s="13"/>
      <c r="F545" s="13"/>
      <c r="G545" s="13"/>
      <c r="J545" s="13"/>
      <c r="K545" s="13"/>
    </row>
    <row r="546" spans="4:11">
      <c r="D546" s="13"/>
      <c r="F546" s="13"/>
      <c r="G546" s="13"/>
      <c r="J546" s="13"/>
      <c r="K546" s="13"/>
    </row>
    <row r="547" spans="4:11">
      <c r="D547" s="13"/>
      <c r="F547" s="13"/>
      <c r="G547" s="13"/>
      <c r="J547" s="13"/>
      <c r="K547" s="13"/>
    </row>
    <row r="548" spans="4:11">
      <c r="D548" s="13"/>
      <c r="F548" s="13"/>
      <c r="G548" s="13"/>
      <c r="J548" s="13"/>
      <c r="K548" s="13"/>
    </row>
    <row r="549" spans="4:11">
      <c r="D549" s="13"/>
      <c r="F549" s="13"/>
      <c r="G549" s="13"/>
      <c r="J549" s="13"/>
      <c r="K549" s="13"/>
    </row>
    <row r="550" spans="4:11">
      <c r="D550" s="13"/>
      <c r="F550" s="13"/>
      <c r="G550" s="13"/>
      <c r="J550" s="13"/>
      <c r="K550" s="13"/>
    </row>
    <row r="551" spans="4:11">
      <c r="D551" s="13"/>
      <c r="F551" s="13"/>
      <c r="G551" s="13"/>
      <c r="J551" s="13"/>
      <c r="K551" s="13"/>
    </row>
    <row r="552" spans="4:11">
      <c r="D552" s="13"/>
      <c r="F552" s="13"/>
      <c r="G552" s="13"/>
      <c r="J552" s="13"/>
      <c r="K552" s="13"/>
    </row>
    <row r="553" spans="4:11">
      <c r="D553" s="13"/>
      <c r="F553" s="13"/>
      <c r="G553" s="13"/>
      <c r="J553" s="13"/>
      <c r="K553" s="13"/>
    </row>
    <row r="554" spans="4:11">
      <c r="D554" s="13"/>
      <c r="F554" s="13"/>
      <c r="G554" s="13"/>
      <c r="J554" s="13"/>
      <c r="K554" s="13"/>
    </row>
    <row r="555" spans="4:11">
      <c r="D555" s="13"/>
      <c r="F555" s="13"/>
      <c r="G555" s="13"/>
      <c r="J555" s="13"/>
      <c r="K555" s="13"/>
    </row>
    <row r="556" spans="4:11">
      <c r="D556" s="13"/>
      <c r="F556" s="13"/>
      <c r="G556" s="13"/>
      <c r="J556" s="13"/>
      <c r="K556" s="13"/>
    </row>
    <row r="557" spans="4:11">
      <c r="D557" s="13"/>
      <c r="F557" s="13"/>
      <c r="G557" s="13"/>
      <c r="J557" s="13"/>
      <c r="K557" s="13"/>
    </row>
    <row r="558" spans="4:11">
      <c r="D558" s="13"/>
      <c r="F558" s="13"/>
      <c r="G558" s="13"/>
      <c r="J558" s="13"/>
      <c r="K558" s="13"/>
    </row>
    <row r="559" spans="4:11">
      <c r="D559" s="13"/>
      <c r="F559" s="13"/>
      <c r="G559" s="13"/>
      <c r="J559" s="13"/>
      <c r="K559" s="13"/>
    </row>
    <row r="560" spans="4:11">
      <c r="D560" s="13"/>
      <c r="F560" s="13"/>
      <c r="G560" s="13"/>
      <c r="J560" s="13"/>
      <c r="K560" s="13"/>
    </row>
    <row r="561" spans="4:11">
      <c r="D561" s="13"/>
      <c r="F561" s="13"/>
      <c r="G561" s="13"/>
      <c r="J561" s="13"/>
      <c r="K561" s="13"/>
    </row>
    <row r="562" spans="4:11">
      <c r="D562" s="13"/>
      <c r="F562" s="13"/>
      <c r="G562" s="13"/>
      <c r="J562" s="13"/>
      <c r="K562" s="13"/>
    </row>
    <row r="563" spans="4:11">
      <c r="D563" s="13"/>
      <c r="F563" s="13"/>
      <c r="G563" s="13"/>
      <c r="J563" s="13"/>
      <c r="K563" s="13"/>
    </row>
    <row r="564" spans="4:11">
      <c r="D564" s="13"/>
      <c r="F564" s="13"/>
      <c r="G564" s="13"/>
      <c r="J564" s="13"/>
      <c r="K564" s="13"/>
    </row>
    <row r="565" spans="4:11">
      <c r="D565" s="13"/>
      <c r="F565" s="13"/>
      <c r="G565" s="13"/>
      <c r="J565" s="13"/>
      <c r="K565" s="13"/>
    </row>
    <row r="566" spans="4:11">
      <c r="D566" s="13"/>
      <c r="F566" s="13"/>
      <c r="G566" s="13"/>
      <c r="J566" s="13"/>
      <c r="K566" s="13"/>
    </row>
    <row r="567" spans="4:11">
      <c r="D567" s="13"/>
      <c r="F567" s="13"/>
      <c r="G567" s="13"/>
      <c r="J567" s="13"/>
      <c r="K567" s="13"/>
    </row>
    <row r="568" spans="4:11">
      <c r="D568" s="13"/>
      <c r="F568" s="13"/>
      <c r="G568" s="13"/>
      <c r="J568" s="13"/>
      <c r="K568" s="13"/>
    </row>
    <row r="569" spans="4:11">
      <c r="D569" s="13"/>
      <c r="F569" s="13"/>
      <c r="G569" s="13"/>
      <c r="J569" s="13"/>
      <c r="K569" s="13"/>
    </row>
    <row r="570" spans="4:11">
      <c r="D570" s="13"/>
      <c r="F570" s="13"/>
      <c r="G570" s="13"/>
      <c r="J570" s="13"/>
      <c r="K570" s="13"/>
    </row>
    <row r="571" spans="4:11">
      <c r="D571" s="13"/>
      <c r="F571" s="13"/>
      <c r="G571" s="13"/>
      <c r="J571" s="13"/>
      <c r="K571" s="13"/>
    </row>
    <row r="572" spans="4:11">
      <c r="D572" s="13"/>
      <c r="F572" s="13"/>
      <c r="G572" s="13"/>
      <c r="J572" s="13"/>
      <c r="K572" s="13"/>
    </row>
    <row r="573" spans="4:11">
      <c r="D573" s="13"/>
      <c r="F573" s="13"/>
      <c r="G573" s="13"/>
      <c r="J573" s="13"/>
      <c r="K573" s="13"/>
    </row>
    <row r="574" spans="4:11">
      <c r="D574" s="13"/>
      <c r="F574" s="13"/>
      <c r="G574" s="13"/>
      <c r="J574" s="13"/>
      <c r="K574" s="13"/>
    </row>
    <row r="575" spans="4:11">
      <c r="D575" s="13"/>
      <c r="F575" s="13"/>
      <c r="G575" s="13"/>
      <c r="J575" s="13"/>
      <c r="K575" s="13"/>
    </row>
    <row r="576" spans="4:11">
      <c r="D576" s="13"/>
      <c r="F576" s="13"/>
      <c r="G576" s="13"/>
      <c r="J576" s="13"/>
      <c r="K576" s="13"/>
    </row>
    <row r="577" spans="4:11">
      <c r="D577" s="13"/>
      <c r="F577" s="13"/>
      <c r="G577" s="13"/>
      <c r="J577" s="13"/>
      <c r="K577" s="13"/>
    </row>
    <row r="578" spans="4:11">
      <c r="D578" s="13"/>
      <c r="F578" s="13"/>
      <c r="G578" s="13"/>
      <c r="J578" s="13"/>
      <c r="K578" s="13"/>
    </row>
    <row r="579" spans="4:11">
      <c r="D579" s="13"/>
      <c r="F579" s="13"/>
      <c r="G579" s="13"/>
      <c r="J579" s="13"/>
      <c r="K579" s="13"/>
    </row>
    <row r="580" spans="4:11">
      <c r="D580" s="13"/>
      <c r="F580" s="13"/>
      <c r="G580" s="13"/>
      <c r="J580" s="13"/>
      <c r="K580" s="13"/>
    </row>
    <row r="581" spans="4:11">
      <c r="D581" s="13"/>
      <c r="F581" s="13"/>
      <c r="G581" s="13"/>
      <c r="J581" s="13"/>
      <c r="K581" s="13"/>
    </row>
    <row r="582" spans="4:11">
      <c r="D582" s="13"/>
      <c r="F582" s="13"/>
      <c r="G582" s="13"/>
      <c r="J582" s="13"/>
      <c r="K582" s="13"/>
    </row>
    <row r="583" spans="4:11">
      <c r="D583" s="13"/>
      <c r="F583" s="13"/>
      <c r="G583" s="13"/>
      <c r="J583" s="13"/>
      <c r="K583" s="13"/>
    </row>
    <row r="584" spans="4:11">
      <c r="D584" s="13"/>
      <c r="F584" s="13"/>
      <c r="G584" s="13"/>
      <c r="J584" s="13"/>
      <c r="K584" s="13"/>
    </row>
    <row r="585" spans="4:11">
      <c r="D585" s="13"/>
      <c r="F585" s="13"/>
      <c r="G585" s="13"/>
      <c r="J585" s="13"/>
      <c r="K585" s="13"/>
    </row>
    <row r="586" spans="4:11">
      <c r="D586" s="13"/>
      <c r="F586" s="13"/>
      <c r="G586" s="13"/>
      <c r="J586" s="13"/>
      <c r="K586" s="13"/>
    </row>
    <row r="587" spans="4:11">
      <c r="D587" s="13"/>
      <c r="F587" s="13"/>
      <c r="G587" s="13"/>
      <c r="J587" s="13"/>
      <c r="K587" s="13"/>
    </row>
    <row r="588" spans="4:11">
      <c r="D588" s="13"/>
      <c r="F588" s="13"/>
      <c r="G588" s="13"/>
      <c r="J588" s="13"/>
      <c r="K588" s="13"/>
    </row>
    <row r="589" spans="4:11">
      <c r="D589" s="13"/>
      <c r="F589" s="13"/>
      <c r="G589" s="13"/>
      <c r="J589" s="13"/>
      <c r="K589" s="13"/>
    </row>
    <row r="590" spans="4:11">
      <c r="D590" s="13"/>
      <c r="F590" s="13"/>
      <c r="G590" s="13"/>
      <c r="J590" s="13"/>
      <c r="K590" s="13"/>
    </row>
    <row r="591" spans="4:11">
      <c r="D591" s="13"/>
      <c r="F591" s="13"/>
      <c r="G591" s="13"/>
      <c r="J591" s="13"/>
      <c r="K591" s="13"/>
    </row>
    <row r="592" spans="4:11">
      <c r="D592" s="13"/>
      <c r="F592" s="13"/>
      <c r="G592" s="13"/>
      <c r="J592" s="13"/>
      <c r="K592" s="13"/>
    </row>
    <row r="593" spans="4:11">
      <c r="D593" s="13"/>
      <c r="F593" s="13"/>
      <c r="G593" s="13"/>
      <c r="J593" s="13"/>
      <c r="K593" s="13"/>
    </row>
    <row r="594" spans="4:11">
      <c r="D594" s="13"/>
      <c r="F594" s="13"/>
      <c r="G594" s="13"/>
      <c r="J594" s="13"/>
      <c r="K594" s="13"/>
    </row>
    <row r="595" spans="4:11">
      <c r="D595" s="13"/>
      <c r="F595" s="13"/>
      <c r="G595" s="13"/>
      <c r="J595" s="13"/>
      <c r="K595" s="13"/>
    </row>
    <row r="596" spans="4:11">
      <c r="D596" s="13"/>
      <c r="F596" s="13"/>
      <c r="G596" s="13"/>
      <c r="J596" s="13"/>
      <c r="K596" s="13"/>
    </row>
    <row r="597" spans="4:11">
      <c r="D597" s="13"/>
      <c r="F597" s="13"/>
      <c r="G597" s="13"/>
      <c r="J597" s="13"/>
      <c r="K597" s="13"/>
    </row>
    <row r="598" spans="4:11">
      <c r="D598" s="13"/>
      <c r="F598" s="13"/>
      <c r="G598" s="13"/>
      <c r="J598" s="13"/>
      <c r="K598" s="13"/>
    </row>
    <row r="599" spans="4:11">
      <c r="D599" s="13"/>
      <c r="F599" s="13"/>
      <c r="G599" s="13"/>
      <c r="J599" s="13"/>
      <c r="K599" s="13"/>
    </row>
    <row r="600" spans="4:11">
      <c r="D600" s="13"/>
      <c r="F600" s="13"/>
      <c r="G600" s="13"/>
      <c r="J600" s="13"/>
      <c r="K600" s="13"/>
    </row>
    <row r="601" spans="4:11">
      <c r="D601" s="13"/>
      <c r="F601" s="13"/>
      <c r="G601" s="13"/>
      <c r="J601" s="13"/>
      <c r="K601" s="13"/>
    </row>
    <row r="602" spans="4:11">
      <c r="D602" s="13"/>
      <c r="F602" s="13"/>
      <c r="G602" s="13"/>
      <c r="J602" s="13"/>
      <c r="K602" s="13"/>
    </row>
    <row r="603" spans="4:11">
      <c r="D603" s="13"/>
      <c r="F603" s="13"/>
      <c r="G603" s="13"/>
      <c r="J603" s="13"/>
      <c r="K603" s="13"/>
    </row>
    <row r="604" spans="4:11">
      <c r="D604" s="13"/>
      <c r="F604" s="13"/>
      <c r="G604" s="13"/>
      <c r="J604" s="13"/>
      <c r="K604" s="13"/>
    </row>
    <row r="605" spans="4:11">
      <c r="D605" s="13"/>
      <c r="F605" s="13"/>
      <c r="G605" s="13"/>
      <c r="J605" s="13"/>
      <c r="K605" s="13"/>
    </row>
    <row r="606" spans="4:11">
      <c r="D606" s="13"/>
      <c r="F606" s="13"/>
      <c r="G606" s="13"/>
      <c r="J606" s="13"/>
      <c r="K606" s="13"/>
    </row>
    <row r="607" spans="4:11">
      <c r="D607" s="13"/>
      <c r="F607" s="13"/>
      <c r="G607" s="13"/>
      <c r="J607" s="13"/>
      <c r="K607" s="13"/>
    </row>
    <row r="608" spans="4:11">
      <c r="D608" s="13"/>
      <c r="F608" s="13"/>
      <c r="G608" s="13"/>
      <c r="J608" s="13"/>
      <c r="K608" s="13"/>
    </row>
    <row r="609" spans="4:11">
      <c r="D609" s="13"/>
      <c r="F609" s="13"/>
      <c r="G609" s="13"/>
      <c r="J609" s="13"/>
      <c r="K609" s="13"/>
    </row>
    <row r="610" spans="4:11">
      <c r="D610" s="13"/>
      <c r="F610" s="13"/>
      <c r="G610" s="13"/>
      <c r="J610" s="13"/>
      <c r="K610" s="13"/>
    </row>
    <row r="611" spans="4:11">
      <c r="D611" s="13"/>
      <c r="F611" s="13"/>
      <c r="G611" s="13"/>
      <c r="J611" s="13"/>
      <c r="K611" s="13"/>
    </row>
    <row r="612" spans="4:11">
      <c r="D612" s="13"/>
      <c r="F612" s="13"/>
      <c r="G612" s="13"/>
      <c r="J612" s="13"/>
      <c r="K612" s="13"/>
    </row>
    <row r="613" spans="4:11">
      <c r="D613" s="13"/>
      <c r="F613" s="13"/>
      <c r="G613" s="13"/>
      <c r="J613" s="13"/>
      <c r="K613" s="13"/>
    </row>
    <row r="614" spans="4:11">
      <c r="D614" s="13"/>
      <c r="F614" s="13"/>
      <c r="G614" s="13"/>
      <c r="J614" s="13"/>
      <c r="K614" s="13"/>
    </row>
    <row r="615" spans="4:11">
      <c r="D615" s="13"/>
      <c r="F615" s="13"/>
      <c r="G615" s="13"/>
      <c r="J615" s="13"/>
      <c r="K615" s="13"/>
    </row>
    <row r="616" spans="4:11">
      <c r="D616" s="13"/>
      <c r="F616" s="13"/>
      <c r="G616" s="13"/>
      <c r="J616" s="13"/>
      <c r="K616" s="13"/>
    </row>
    <row r="617" spans="4:11">
      <c r="D617" s="13"/>
      <c r="F617" s="13"/>
      <c r="G617" s="13"/>
      <c r="J617" s="13"/>
      <c r="K617" s="13"/>
    </row>
    <row r="618" spans="4:11">
      <c r="D618" s="13"/>
      <c r="F618" s="13"/>
      <c r="G618" s="13"/>
      <c r="J618" s="13"/>
      <c r="K618" s="13"/>
    </row>
    <row r="619" spans="4:11">
      <c r="D619" s="13"/>
      <c r="F619" s="13"/>
      <c r="G619" s="13"/>
      <c r="J619" s="13"/>
      <c r="K619" s="13"/>
    </row>
    <row r="620" spans="4:11">
      <c r="D620" s="13"/>
      <c r="F620" s="13"/>
      <c r="G620" s="13"/>
      <c r="J620" s="13"/>
      <c r="K620" s="13"/>
    </row>
    <row r="621" spans="4:11">
      <c r="D621" s="13"/>
      <c r="F621" s="13"/>
      <c r="G621" s="13"/>
      <c r="J621" s="13"/>
      <c r="K621" s="13"/>
    </row>
    <row r="622" spans="4:11">
      <c r="D622" s="13"/>
      <c r="F622" s="13"/>
      <c r="G622" s="13"/>
      <c r="J622" s="13"/>
      <c r="K622" s="13"/>
    </row>
    <row r="623" spans="4:11">
      <c r="D623" s="13"/>
      <c r="F623" s="13"/>
      <c r="G623" s="13"/>
      <c r="J623" s="13"/>
      <c r="K623" s="13"/>
    </row>
    <row r="624" spans="4:11">
      <c r="D624" s="13"/>
      <c r="F624" s="13"/>
      <c r="G624" s="13"/>
      <c r="J624" s="13"/>
      <c r="K624" s="13"/>
    </row>
    <row r="625" spans="4:11">
      <c r="D625" s="13"/>
      <c r="F625" s="13"/>
      <c r="G625" s="13"/>
      <c r="J625" s="13"/>
      <c r="K625" s="13"/>
    </row>
    <row r="626" spans="4:11">
      <c r="D626" s="13"/>
      <c r="F626" s="13"/>
      <c r="G626" s="13"/>
      <c r="J626" s="13"/>
      <c r="K626" s="13"/>
    </row>
    <row r="627" spans="4:11">
      <c r="D627" s="13"/>
      <c r="F627" s="13"/>
      <c r="G627" s="13"/>
      <c r="J627" s="13"/>
      <c r="K627" s="13"/>
    </row>
    <row r="628" spans="4:11">
      <c r="D628" s="13"/>
      <c r="F628" s="13"/>
      <c r="G628" s="13"/>
      <c r="J628" s="13"/>
      <c r="K628" s="13"/>
    </row>
    <row r="629" spans="4:11">
      <c r="D629" s="13"/>
      <c r="F629" s="13"/>
      <c r="G629" s="13"/>
      <c r="J629" s="13"/>
      <c r="K629" s="13"/>
    </row>
    <row r="630" spans="4:11">
      <c r="D630" s="13"/>
      <c r="F630" s="13"/>
      <c r="G630" s="13"/>
      <c r="J630" s="13"/>
      <c r="K630" s="13"/>
    </row>
    <row r="631" spans="4:11">
      <c r="D631" s="13"/>
      <c r="F631" s="13"/>
      <c r="G631" s="13"/>
      <c r="J631" s="13"/>
      <c r="K631" s="13"/>
    </row>
    <row r="632" spans="4:11">
      <c r="D632" s="13"/>
      <c r="F632" s="13"/>
      <c r="G632" s="13"/>
      <c r="J632" s="13"/>
      <c r="K632" s="13"/>
    </row>
    <row r="633" spans="4:11">
      <c r="D633" s="13"/>
      <c r="F633" s="13"/>
      <c r="G633" s="13"/>
      <c r="J633" s="13"/>
      <c r="K633" s="13"/>
    </row>
    <row r="634" spans="4:11">
      <c r="D634" s="13"/>
      <c r="F634" s="13"/>
      <c r="G634" s="13"/>
      <c r="J634" s="13"/>
      <c r="K634" s="13"/>
    </row>
    <row r="635" spans="4:11">
      <c r="D635" s="13"/>
      <c r="F635" s="13"/>
      <c r="G635" s="13"/>
      <c r="J635" s="13"/>
      <c r="K635" s="13"/>
    </row>
    <row r="636" spans="4:11">
      <c r="D636" s="13"/>
      <c r="F636" s="13"/>
      <c r="G636" s="13"/>
      <c r="J636" s="13"/>
      <c r="K636" s="13"/>
    </row>
    <row r="637" spans="4:11">
      <c r="D637" s="13"/>
      <c r="F637" s="13"/>
      <c r="G637" s="13"/>
      <c r="J637" s="13"/>
      <c r="K637" s="13"/>
    </row>
    <row r="638" spans="4:11">
      <c r="D638" s="13"/>
      <c r="F638" s="13"/>
      <c r="G638" s="13"/>
      <c r="J638" s="13"/>
      <c r="K638" s="13"/>
    </row>
    <row r="639" spans="4:11">
      <c r="D639" s="13"/>
      <c r="F639" s="13"/>
      <c r="G639" s="13"/>
      <c r="J639" s="13"/>
      <c r="K639" s="13"/>
    </row>
    <row r="640" spans="4:11">
      <c r="D640" s="13"/>
      <c r="F640" s="13"/>
      <c r="G640" s="13"/>
      <c r="J640" s="13"/>
      <c r="K640" s="13"/>
    </row>
    <row r="641" spans="4:11">
      <c r="D641" s="13"/>
      <c r="F641" s="13"/>
      <c r="G641" s="13"/>
      <c r="J641" s="13"/>
      <c r="K641" s="13"/>
    </row>
    <row r="642" spans="4:11">
      <c r="D642" s="13"/>
      <c r="F642" s="13"/>
      <c r="G642" s="13"/>
      <c r="J642" s="13"/>
      <c r="K642" s="13"/>
    </row>
    <row r="643" spans="4:11">
      <c r="D643" s="13"/>
      <c r="F643" s="13"/>
      <c r="G643" s="13"/>
      <c r="J643" s="13"/>
      <c r="K643" s="13"/>
    </row>
    <row r="644" spans="4:11">
      <c r="D644" s="13"/>
      <c r="F644" s="13"/>
      <c r="G644" s="13"/>
      <c r="J644" s="13"/>
      <c r="K644" s="13"/>
    </row>
    <row r="645" spans="4:11">
      <c r="D645" s="13"/>
      <c r="F645" s="13"/>
      <c r="G645" s="13"/>
      <c r="J645" s="13"/>
      <c r="K645" s="13"/>
    </row>
    <row r="646" spans="4:11">
      <c r="D646" s="13"/>
      <c r="F646" s="13"/>
      <c r="G646" s="13"/>
      <c r="J646" s="13"/>
      <c r="K646" s="13"/>
    </row>
    <row r="647" spans="4:11">
      <c r="D647" s="13"/>
      <c r="F647" s="13"/>
      <c r="G647" s="13"/>
      <c r="J647" s="13"/>
      <c r="K647" s="13"/>
    </row>
    <row r="648" spans="4:11">
      <c r="D648" s="13"/>
      <c r="F648" s="13"/>
      <c r="G648" s="13"/>
      <c r="J648" s="13"/>
      <c r="K648" s="13"/>
    </row>
    <row r="649" spans="4:11">
      <c r="D649" s="13"/>
      <c r="F649" s="13"/>
      <c r="G649" s="13"/>
      <c r="J649" s="13"/>
      <c r="K649" s="13"/>
    </row>
    <row r="650" spans="4:11">
      <c r="D650" s="13"/>
      <c r="F650" s="13"/>
      <c r="G650" s="13"/>
      <c r="J650" s="13"/>
      <c r="K650" s="13"/>
    </row>
    <row r="651" spans="4:11">
      <c r="D651" s="13"/>
      <c r="F651" s="13"/>
      <c r="G651" s="13"/>
      <c r="J651" s="13"/>
      <c r="K651" s="13"/>
    </row>
    <row r="652" spans="4:11">
      <c r="D652" s="13"/>
      <c r="F652" s="13"/>
      <c r="G652" s="13"/>
      <c r="J652" s="13"/>
      <c r="K652" s="13"/>
    </row>
    <row r="653" spans="4:11">
      <c r="D653" s="13"/>
      <c r="F653" s="13"/>
      <c r="G653" s="13"/>
      <c r="J653" s="13"/>
      <c r="K653" s="13"/>
    </row>
    <row r="654" spans="4:11">
      <c r="D654" s="13"/>
      <c r="F654" s="13"/>
      <c r="G654" s="13"/>
      <c r="J654" s="13"/>
      <c r="K654" s="13"/>
    </row>
    <row r="655" spans="4:11">
      <c r="D655" s="13"/>
      <c r="F655" s="13"/>
      <c r="G655" s="13"/>
      <c r="J655" s="13"/>
      <c r="K655" s="13"/>
    </row>
    <row r="656" spans="4:11">
      <c r="D656" s="13"/>
      <c r="F656" s="13"/>
      <c r="G656" s="13"/>
      <c r="J656" s="13"/>
      <c r="K656" s="13"/>
    </row>
    <row r="657" spans="4:11">
      <c r="D657" s="13"/>
      <c r="F657" s="13"/>
      <c r="G657" s="13"/>
      <c r="J657" s="13"/>
      <c r="K657" s="13"/>
    </row>
    <row r="658" spans="4:11">
      <c r="D658" s="13"/>
      <c r="F658" s="13"/>
      <c r="G658" s="13"/>
      <c r="J658" s="13"/>
      <c r="K658" s="13"/>
    </row>
    <row r="659" spans="4:11">
      <c r="D659" s="13"/>
      <c r="F659" s="13"/>
      <c r="G659" s="13"/>
      <c r="J659" s="13"/>
      <c r="K659" s="13"/>
    </row>
    <row r="660" spans="4:11">
      <c r="D660" s="13"/>
      <c r="F660" s="13"/>
      <c r="G660" s="13"/>
      <c r="J660" s="13"/>
      <c r="K660" s="13"/>
    </row>
    <row r="661" spans="4:11">
      <c r="D661" s="13"/>
      <c r="F661" s="13"/>
      <c r="G661" s="13"/>
      <c r="J661" s="13"/>
      <c r="K661" s="13"/>
    </row>
    <row r="662" spans="4:11">
      <c r="D662" s="13"/>
      <c r="F662" s="13"/>
      <c r="G662" s="13"/>
      <c r="J662" s="13"/>
      <c r="K662" s="13"/>
    </row>
    <row r="663" spans="4:11">
      <c r="D663" s="13"/>
      <c r="F663" s="13"/>
      <c r="G663" s="13"/>
      <c r="J663" s="13"/>
      <c r="K663" s="13"/>
    </row>
    <row r="664" spans="4:11">
      <c r="D664" s="13"/>
      <c r="F664" s="13"/>
      <c r="G664" s="13"/>
      <c r="J664" s="13"/>
      <c r="K664" s="13"/>
    </row>
    <row r="665" spans="4:11">
      <c r="D665" s="13"/>
      <c r="F665" s="13"/>
      <c r="G665" s="13"/>
      <c r="J665" s="13"/>
      <c r="K665" s="13"/>
    </row>
    <row r="666" spans="4:11">
      <c r="D666" s="13"/>
      <c r="F666" s="13"/>
      <c r="G666" s="13"/>
      <c r="J666" s="13"/>
      <c r="K666" s="13"/>
    </row>
    <row r="667" spans="4:11">
      <c r="D667" s="13"/>
      <c r="F667" s="13"/>
      <c r="G667" s="13"/>
      <c r="J667" s="13"/>
      <c r="K667" s="13"/>
    </row>
    <row r="668" spans="4:11">
      <c r="D668" s="13"/>
      <c r="F668" s="13"/>
      <c r="G668" s="13"/>
      <c r="J668" s="13"/>
      <c r="K668" s="13"/>
    </row>
    <row r="669" spans="4:11">
      <c r="D669" s="13"/>
      <c r="F669" s="13"/>
      <c r="G669" s="13"/>
      <c r="J669" s="13"/>
      <c r="K669" s="13"/>
    </row>
    <row r="670" spans="4:11">
      <c r="D670" s="13"/>
      <c r="F670" s="13"/>
      <c r="G670" s="13"/>
      <c r="J670" s="13"/>
      <c r="K670" s="13"/>
    </row>
    <row r="671" spans="4:11">
      <c r="D671" s="13"/>
      <c r="F671" s="13"/>
      <c r="G671" s="13"/>
      <c r="J671" s="13"/>
      <c r="K671" s="13"/>
    </row>
    <row r="672" spans="4:11">
      <c r="D672" s="13"/>
      <c r="F672" s="13"/>
      <c r="G672" s="13"/>
      <c r="J672" s="13"/>
      <c r="K672" s="13"/>
    </row>
    <row r="673" spans="4:11">
      <c r="D673" s="13"/>
      <c r="F673" s="13"/>
      <c r="G673" s="13"/>
      <c r="J673" s="13"/>
      <c r="K673" s="13"/>
    </row>
    <row r="674" spans="4:11">
      <c r="D674" s="13"/>
      <c r="F674" s="13"/>
      <c r="G674" s="13"/>
      <c r="J674" s="13"/>
      <c r="K674" s="13"/>
    </row>
    <row r="675" spans="4:11">
      <c r="D675" s="13"/>
      <c r="F675" s="13"/>
      <c r="G675" s="13"/>
      <c r="J675" s="13"/>
      <c r="K675" s="13"/>
    </row>
    <row r="676" spans="4:11">
      <c r="D676" s="13"/>
      <c r="F676" s="13"/>
      <c r="G676" s="13"/>
      <c r="J676" s="13"/>
      <c r="K676" s="13"/>
    </row>
    <row r="677" spans="4:11">
      <c r="D677" s="13"/>
      <c r="F677" s="13"/>
      <c r="G677" s="13"/>
      <c r="J677" s="13"/>
      <c r="K677" s="13"/>
    </row>
    <row r="678" spans="4:11">
      <c r="D678" s="13"/>
      <c r="F678" s="13"/>
      <c r="G678" s="13"/>
      <c r="J678" s="13"/>
      <c r="K678" s="13"/>
    </row>
    <row r="679" spans="4:11">
      <c r="D679" s="13"/>
      <c r="F679" s="13"/>
      <c r="G679" s="13"/>
      <c r="J679" s="13"/>
      <c r="K679" s="13"/>
    </row>
    <row r="680" spans="4:11">
      <c r="D680" s="13"/>
      <c r="F680" s="13"/>
      <c r="G680" s="13"/>
      <c r="J680" s="13"/>
      <c r="K680" s="13"/>
    </row>
    <row r="681" spans="4:11">
      <c r="D681" s="13"/>
      <c r="F681" s="13"/>
      <c r="G681" s="13"/>
      <c r="J681" s="13"/>
      <c r="K681" s="13"/>
    </row>
    <row r="682" spans="4:11">
      <c r="D682" s="13"/>
      <c r="F682" s="13"/>
      <c r="G682" s="13"/>
      <c r="J682" s="13"/>
      <c r="K682" s="13"/>
    </row>
    <row r="683" spans="4:11">
      <c r="D683" s="13"/>
      <c r="F683" s="13"/>
      <c r="G683" s="13"/>
      <c r="J683" s="13"/>
      <c r="K683" s="13"/>
    </row>
    <row r="684" spans="4:11">
      <c r="D684" s="13"/>
      <c r="F684" s="13"/>
      <c r="G684" s="13"/>
      <c r="J684" s="13"/>
      <c r="K684" s="13"/>
    </row>
    <row r="685" spans="4:11">
      <c r="D685" s="13"/>
      <c r="F685" s="13"/>
      <c r="G685" s="13"/>
      <c r="J685" s="13"/>
      <c r="K685" s="13"/>
    </row>
    <row r="686" spans="4:11">
      <c r="D686" s="13"/>
      <c r="F686" s="13"/>
      <c r="G686" s="13"/>
      <c r="J686" s="13"/>
      <c r="K686" s="13"/>
    </row>
    <row r="687" spans="4:11">
      <c r="D687" s="13"/>
      <c r="F687" s="13"/>
      <c r="G687" s="13"/>
      <c r="J687" s="13"/>
      <c r="K687" s="13"/>
    </row>
    <row r="688" spans="4:11">
      <c r="D688" s="13"/>
      <c r="F688" s="13"/>
      <c r="G688" s="13"/>
      <c r="J688" s="13"/>
      <c r="K688" s="13"/>
    </row>
    <row r="689" spans="4:11">
      <c r="D689" s="13"/>
      <c r="F689" s="13"/>
      <c r="G689" s="13"/>
      <c r="J689" s="13"/>
      <c r="K689" s="13"/>
    </row>
    <row r="690" spans="4:11">
      <c r="D690" s="13"/>
      <c r="F690" s="13"/>
      <c r="G690" s="13"/>
      <c r="J690" s="13"/>
      <c r="K690" s="13"/>
    </row>
    <row r="691" spans="4:11">
      <c r="D691" s="13"/>
      <c r="F691" s="13"/>
      <c r="G691" s="13"/>
      <c r="J691" s="13"/>
      <c r="K691" s="13"/>
    </row>
    <row r="692" spans="4:11">
      <c r="D692" s="13"/>
      <c r="F692" s="13"/>
      <c r="G692" s="13"/>
      <c r="J692" s="13"/>
      <c r="K692" s="13"/>
    </row>
    <row r="693" spans="4:11">
      <c r="D693" s="13"/>
      <c r="F693" s="13"/>
      <c r="G693" s="13"/>
      <c r="J693" s="13"/>
      <c r="K693" s="13"/>
    </row>
    <row r="694" spans="4:11">
      <c r="D694" s="13"/>
      <c r="F694" s="13"/>
      <c r="G694" s="13"/>
      <c r="J694" s="13"/>
      <c r="K694" s="13"/>
    </row>
    <row r="695" spans="4:11">
      <c r="D695" s="13"/>
      <c r="F695" s="13"/>
      <c r="G695" s="13"/>
      <c r="J695" s="13"/>
      <c r="K695" s="13"/>
    </row>
    <row r="696" spans="4:11">
      <c r="D696" s="13"/>
      <c r="F696" s="13"/>
      <c r="G696" s="13"/>
      <c r="J696" s="13"/>
      <c r="K696" s="13"/>
    </row>
    <row r="697" spans="4:11">
      <c r="D697" s="13"/>
      <c r="F697" s="13"/>
      <c r="G697" s="13"/>
      <c r="J697" s="13"/>
      <c r="K697" s="13"/>
    </row>
    <row r="698" spans="4:11">
      <c r="D698" s="13"/>
      <c r="F698" s="13"/>
      <c r="G698" s="13"/>
      <c r="J698" s="13"/>
      <c r="K698" s="13"/>
    </row>
    <row r="699" spans="4:11">
      <c r="D699" s="13"/>
      <c r="F699" s="13"/>
      <c r="G699" s="13"/>
      <c r="J699" s="13"/>
      <c r="K699" s="13"/>
    </row>
    <row r="700" spans="4:11">
      <c r="D700" s="13"/>
      <c r="F700" s="13"/>
      <c r="G700" s="13"/>
      <c r="J700" s="13"/>
      <c r="K700" s="13"/>
    </row>
    <row r="701" spans="4:11">
      <c r="D701" s="13"/>
      <c r="F701" s="13"/>
      <c r="G701" s="13"/>
      <c r="J701" s="13"/>
      <c r="K701" s="13"/>
    </row>
    <row r="702" spans="4:11">
      <c r="D702" s="13"/>
      <c r="F702" s="13"/>
      <c r="G702" s="13"/>
      <c r="J702" s="13"/>
      <c r="K702" s="13"/>
    </row>
    <row r="703" spans="4:11">
      <c r="D703" s="13"/>
      <c r="F703" s="13"/>
      <c r="G703" s="13"/>
      <c r="J703" s="13"/>
      <c r="K703" s="13"/>
    </row>
    <row r="704" spans="4:11">
      <c r="D704" s="13"/>
      <c r="F704" s="13"/>
      <c r="G704" s="13"/>
      <c r="J704" s="13"/>
      <c r="K704" s="13"/>
    </row>
    <row r="705" spans="4:11">
      <c r="D705" s="13"/>
      <c r="F705" s="13"/>
      <c r="G705" s="13"/>
      <c r="J705" s="13"/>
      <c r="K705" s="13"/>
    </row>
    <row r="706" spans="4:11">
      <c r="D706" s="13"/>
      <c r="F706" s="13"/>
      <c r="G706" s="13"/>
      <c r="J706" s="13"/>
      <c r="K706" s="13"/>
    </row>
    <row r="707" spans="4:11">
      <c r="D707" s="13"/>
      <c r="F707" s="13"/>
      <c r="G707" s="13"/>
      <c r="J707" s="13"/>
      <c r="K707" s="13"/>
    </row>
    <row r="708" spans="4:11">
      <c r="D708" s="13"/>
      <c r="F708" s="13"/>
      <c r="G708" s="13"/>
      <c r="J708" s="13"/>
      <c r="K708" s="13"/>
    </row>
    <row r="709" spans="4:11">
      <c r="D709" s="13"/>
      <c r="F709" s="13"/>
      <c r="G709" s="13"/>
      <c r="J709" s="13"/>
      <c r="K709" s="13"/>
    </row>
    <row r="710" spans="4:11">
      <c r="D710" s="13"/>
      <c r="F710" s="13"/>
      <c r="G710" s="13"/>
      <c r="J710" s="13"/>
      <c r="K710" s="13"/>
    </row>
    <row r="711" spans="4:11">
      <c r="D711" s="13"/>
      <c r="F711" s="13"/>
      <c r="G711" s="13"/>
      <c r="J711" s="13"/>
      <c r="K711" s="13"/>
    </row>
    <row r="712" spans="4:11">
      <c r="D712" s="13"/>
      <c r="F712" s="13"/>
      <c r="G712" s="13"/>
      <c r="J712" s="13"/>
      <c r="K712" s="13"/>
    </row>
    <row r="713" spans="4:11">
      <c r="D713" s="13"/>
      <c r="F713" s="13"/>
      <c r="G713" s="13"/>
      <c r="J713" s="13"/>
      <c r="K713" s="13"/>
    </row>
    <row r="714" spans="4:11">
      <c r="D714" s="13"/>
      <c r="F714" s="13"/>
      <c r="G714" s="13"/>
      <c r="J714" s="13"/>
      <c r="K714" s="13"/>
    </row>
    <row r="715" spans="4:11">
      <c r="D715" s="13"/>
      <c r="F715" s="13"/>
      <c r="G715" s="13"/>
      <c r="J715" s="13"/>
      <c r="K715" s="13"/>
    </row>
    <row r="716" spans="4:11">
      <c r="D716" s="13"/>
      <c r="F716" s="13"/>
      <c r="G716" s="13"/>
      <c r="J716" s="13"/>
      <c r="K716" s="13"/>
    </row>
    <row r="717" spans="4:11">
      <c r="D717" s="13"/>
      <c r="F717" s="13"/>
      <c r="G717" s="13"/>
      <c r="J717" s="13"/>
      <c r="K717" s="13"/>
    </row>
    <row r="718" spans="4:11">
      <c r="D718" s="13"/>
      <c r="F718" s="13"/>
      <c r="G718" s="13"/>
      <c r="J718" s="13"/>
      <c r="K718" s="13"/>
    </row>
    <row r="719" spans="4:11">
      <c r="D719" s="13"/>
      <c r="F719" s="13"/>
      <c r="G719" s="13"/>
      <c r="J719" s="13"/>
      <c r="K719" s="13"/>
    </row>
    <row r="720" spans="4:11">
      <c r="D720" s="13"/>
      <c r="F720" s="13"/>
      <c r="G720" s="13"/>
      <c r="J720" s="13"/>
      <c r="K720" s="13"/>
    </row>
    <row r="721" spans="4:11">
      <c r="D721" s="13"/>
      <c r="F721" s="13"/>
      <c r="G721" s="13"/>
      <c r="J721" s="13"/>
      <c r="K721" s="13"/>
    </row>
    <row r="722" spans="4:11">
      <c r="D722" s="13"/>
      <c r="F722" s="13"/>
      <c r="G722" s="13"/>
      <c r="J722" s="13"/>
      <c r="K722" s="13"/>
    </row>
    <row r="723" spans="4:11">
      <c r="D723" s="13"/>
      <c r="F723" s="13"/>
      <c r="G723" s="13"/>
      <c r="J723" s="13"/>
      <c r="K723" s="13"/>
    </row>
    <row r="724" spans="4:11">
      <c r="D724" s="13"/>
      <c r="F724" s="13"/>
      <c r="G724" s="13"/>
      <c r="J724" s="13"/>
      <c r="K724" s="13"/>
    </row>
    <row r="725" spans="4:11">
      <c r="D725" s="13"/>
      <c r="F725" s="13"/>
      <c r="G725" s="13"/>
      <c r="J725" s="13"/>
      <c r="K725" s="13"/>
    </row>
    <row r="726" spans="4:11">
      <c r="D726" s="13"/>
      <c r="F726" s="13"/>
      <c r="G726" s="13"/>
      <c r="J726" s="13"/>
      <c r="K726" s="13"/>
    </row>
    <row r="727" spans="4:11">
      <c r="D727" s="13"/>
      <c r="F727" s="13"/>
      <c r="G727" s="13"/>
      <c r="J727" s="13"/>
      <c r="K727" s="13"/>
    </row>
    <row r="728" spans="4:11">
      <c r="D728" s="13"/>
      <c r="F728" s="13"/>
      <c r="G728" s="13"/>
      <c r="J728" s="13"/>
      <c r="K728" s="13"/>
    </row>
    <row r="729" spans="4:11">
      <c r="D729" s="13"/>
      <c r="F729" s="13"/>
      <c r="G729" s="13"/>
      <c r="J729" s="13"/>
      <c r="K729" s="13"/>
    </row>
    <row r="730" spans="4:11">
      <c r="D730" s="13"/>
      <c r="F730" s="13"/>
      <c r="G730" s="13"/>
      <c r="J730" s="13"/>
      <c r="K730" s="13"/>
    </row>
    <row r="731" spans="4:11">
      <c r="D731" s="13"/>
      <c r="F731" s="13"/>
      <c r="G731" s="13"/>
      <c r="J731" s="13"/>
      <c r="K731" s="13"/>
    </row>
    <row r="732" spans="4:11">
      <c r="D732" s="13"/>
      <c r="F732" s="13"/>
      <c r="G732" s="13"/>
      <c r="J732" s="13"/>
      <c r="K732" s="13"/>
    </row>
    <row r="733" spans="4:11">
      <c r="D733" s="13"/>
      <c r="F733" s="13"/>
      <c r="G733" s="13"/>
      <c r="J733" s="13"/>
      <c r="K733" s="13"/>
    </row>
    <row r="734" spans="4:11">
      <c r="D734" s="13"/>
      <c r="F734" s="13"/>
      <c r="G734" s="13"/>
      <c r="J734" s="13"/>
      <c r="K734" s="13"/>
    </row>
    <row r="735" spans="4:11">
      <c r="D735" s="13"/>
      <c r="F735" s="13"/>
      <c r="G735" s="13"/>
      <c r="J735" s="13"/>
      <c r="K735" s="13"/>
    </row>
    <row r="736" spans="4:11">
      <c r="D736" s="13"/>
      <c r="F736" s="13"/>
      <c r="G736" s="13"/>
      <c r="J736" s="13"/>
      <c r="K736" s="13"/>
    </row>
    <row r="737" spans="4:11">
      <c r="D737" s="13"/>
      <c r="F737" s="13"/>
      <c r="G737" s="13"/>
      <c r="J737" s="13"/>
      <c r="K737" s="13"/>
    </row>
    <row r="738" spans="4:11">
      <c r="D738" s="13"/>
      <c r="F738" s="13"/>
      <c r="G738" s="13"/>
      <c r="J738" s="13"/>
      <c r="K738" s="13"/>
    </row>
    <row r="739" spans="4:11">
      <c r="D739" s="13"/>
      <c r="F739" s="13"/>
      <c r="G739" s="13"/>
      <c r="J739" s="13"/>
      <c r="K739" s="13"/>
    </row>
    <row r="740" spans="4:11">
      <c r="D740" s="13"/>
      <c r="F740" s="13"/>
      <c r="G740" s="13"/>
      <c r="J740" s="13"/>
      <c r="K740" s="13"/>
    </row>
    <row r="741" spans="4:11">
      <c r="D741" s="13"/>
      <c r="F741" s="13"/>
      <c r="G741" s="13"/>
      <c r="J741" s="13"/>
      <c r="K741" s="13"/>
    </row>
    <row r="742" spans="4:11">
      <c r="D742" s="13"/>
      <c r="F742" s="13"/>
      <c r="G742" s="13"/>
      <c r="J742" s="13"/>
      <c r="K742" s="13"/>
    </row>
    <row r="743" spans="4:11">
      <c r="D743" s="13"/>
      <c r="F743" s="13"/>
      <c r="G743" s="13"/>
      <c r="J743" s="13"/>
      <c r="K743" s="13"/>
    </row>
    <row r="744" spans="4:11">
      <c r="D744" s="13"/>
      <c r="F744" s="13"/>
      <c r="G744" s="13"/>
      <c r="J744" s="13"/>
      <c r="K744" s="13"/>
    </row>
    <row r="745" spans="4:11">
      <c r="D745" s="13"/>
      <c r="F745" s="13"/>
      <c r="G745" s="13"/>
      <c r="J745" s="13"/>
      <c r="K745" s="13"/>
    </row>
    <row r="746" spans="4:11">
      <c r="D746" s="13"/>
      <c r="F746" s="13"/>
      <c r="G746" s="13"/>
      <c r="J746" s="13"/>
      <c r="K746" s="13"/>
    </row>
    <row r="747" spans="4:11">
      <c r="D747" s="13"/>
      <c r="F747" s="13"/>
      <c r="G747" s="13"/>
      <c r="J747" s="13"/>
      <c r="K747" s="13"/>
    </row>
    <row r="748" spans="4:11">
      <c r="D748" s="13"/>
      <c r="F748" s="13"/>
      <c r="G748" s="13"/>
      <c r="J748" s="13"/>
      <c r="K748" s="13"/>
    </row>
    <row r="749" spans="4:11">
      <c r="D749" s="13"/>
      <c r="F749" s="13"/>
      <c r="G749" s="13"/>
      <c r="J749" s="13"/>
      <c r="K749" s="13"/>
    </row>
    <row r="750" spans="4:11">
      <c r="D750" s="13"/>
      <c r="F750" s="13"/>
      <c r="G750" s="13"/>
      <c r="J750" s="13"/>
      <c r="K750" s="13"/>
    </row>
    <row r="751" spans="4:11">
      <c r="D751" s="13"/>
      <c r="F751" s="13"/>
      <c r="G751" s="13"/>
      <c r="J751" s="13"/>
      <c r="K751" s="13"/>
    </row>
    <row r="752" spans="4:11">
      <c r="D752" s="13"/>
      <c r="F752" s="13"/>
      <c r="G752" s="13"/>
      <c r="J752" s="13"/>
      <c r="K752" s="13"/>
    </row>
    <row r="753" spans="4:11">
      <c r="D753" s="13"/>
      <c r="F753" s="13"/>
      <c r="G753" s="13"/>
      <c r="J753" s="13"/>
      <c r="K753" s="13"/>
    </row>
    <row r="754" spans="4:11">
      <c r="D754" s="13"/>
      <c r="F754" s="13"/>
      <c r="G754" s="13"/>
      <c r="J754" s="13"/>
      <c r="K754" s="13"/>
    </row>
    <row r="755" spans="4:11">
      <c r="D755" s="13"/>
      <c r="F755" s="13"/>
      <c r="G755" s="13"/>
      <c r="J755" s="13"/>
      <c r="K755" s="13"/>
    </row>
    <row r="756" spans="4:11">
      <c r="D756" s="13"/>
      <c r="F756" s="13"/>
      <c r="G756" s="13"/>
      <c r="J756" s="13"/>
      <c r="K756" s="13"/>
    </row>
    <row r="757" spans="4:11">
      <c r="D757" s="13"/>
      <c r="F757" s="13"/>
      <c r="G757" s="13"/>
      <c r="J757" s="13"/>
      <c r="K757" s="13"/>
    </row>
    <row r="758" spans="4:11">
      <c r="D758" s="13"/>
      <c r="F758" s="13"/>
      <c r="G758" s="13"/>
      <c r="J758" s="13"/>
      <c r="K758" s="13"/>
    </row>
    <row r="759" spans="4:11">
      <c r="D759" s="13"/>
      <c r="F759" s="13"/>
      <c r="G759" s="13"/>
      <c r="J759" s="13"/>
      <c r="K759" s="13"/>
    </row>
    <row r="760" spans="4:11">
      <c r="D760" s="13"/>
      <c r="F760" s="13"/>
      <c r="G760" s="13"/>
      <c r="J760" s="13"/>
      <c r="K760" s="13"/>
    </row>
    <row r="761" spans="4:11">
      <c r="D761" s="13"/>
      <c r="F761" s="13"/>
      <c r="G761" s="13"/>
      <c r="J761" s="13"/>
      <c r="K761" s="13"/>
    </row>
    <row r="762" spans="4:11">
      <c r="D762" s="13"/>
      <c r="F762" s="13"/>
      <c r="G762" s="13"/>
      <c r="J762" s="13"/>
      <c r="K762" s="13"/>
    </row>
    <row r="763" spans="4:11">
      <c r="D763" s="13"/>
      <c r="F763" s="13"/>
      <c r="G763" s="13"/>
      <c r="J763" s="13"/>
      <c r="K763" s="13"/>
    </row>
    <row r="764" spans="4:11">
      <c r="D764" s="13"/>
      <c r="F764" s="13"/>
      <c r="G764" s="13"/>
      <c r="J764" s="13"/>
      <c r="K764" s="13"/>
    </row>
    <row r="765" spans="4:11">
      <c r="D765" s="13"/>
      <c r="F765" s="13"/>
      <c r="G765" s="13"/>
      <c r="J765" s="13"/>
      <c r="K765" s="13"/>
    </row>
    <row r="766" spans="4:11">
      <c r="D766" s="13"/>
      <c r="F766" s="13"/>
      <c r="G766" s="13"/>
      <c r="J766" s="13"/>
      <c r="K766" s="13"/>
    </row>
    <row r="767" spans="4:11">
      <c r="D767" s="13"/>
      <c r="F767" s="13"/>
      <c r="G767" s="13"/>
      <c r="J767" s="13"/>
      <c r="K767" s="13"/>
    </row>
    <row r="768" spans="4:11">
      <c r="D768" s="13"/>
      <c r="F768" s="13"/>
      <c r="G768" s="13"/>
      <c r="J768" s="13"/>
      <c r="K768" s="13"/>
    </row>
    <row r="769" spans="4:11">
      <c r="D769" s="13"/>
      <c r="F769" s="13"/>
      <c r="G769" s="13"/>
      <c r="J769" s="13"/>
      <c r="K769" s="13"/>
    </row>
    <row r="770" spans="4:11">
      <c r="D770" s="13"/>
      <c r="F770" s="13"/>
      <c r="G770" s="13"/>
      <c r="J770" s="13"/>
      <c r="K770" s="13"/>
    </row>
    <row r="771" spans="4:11">
      <c r="D771" s="13"/>
      <c r="F771" s="13"/>
      <c r="G771" s="13"/>
      <c r="J771" s="13"/>
      <c r="K771" s="13"/>
    </row>
    <row r="772" spans="4:11">
      <c r="D772" s="13"/>
      <c r="F772" s="13"/>
      <c r="G772" s="13"/>
      <c r="J772" s="13"/>
      <c r="K772" s="13"/>
    </row>
    <row r="773" spans="4:11">
      <c r="D773" s="13"/>
      <c r="F773" s="13"/>
      <c r="G773" s="13"/>
      <c r="J773" s="13"/>
      <c r="K773" s="13"/>
    </row>
    <row r="774" spans="4:11">
      <c r="D774" s="13"/>
      <c r="F774" s="13"/>
      <c r="G774" s="13"/>
      <c r="J774" s="13"/>
      <c r="K774" s="13"/>
    </row>
    <row r="775" spans="4:11">
      <c r="D775" s="13"/>
      <c r="F775" s="13"/>
      <c r="G775" s="13"/>
      <c r="J775" s="13"/>
      <c r="K775" s="13"/>
    </row>
    <row r="776" spans="4:11">
      <c r="D776" s="13"/>
      <c r="F776" s="13"/>
      <c r="G776" s="13"/>
      <c r="J776" s="13"/>
      <c r="K776" s="13"/>
    </row>
    <row r="777" spans="4:11">
      <c r="D777" s="13"/>
      <c r="F777" s="13"/>
      <c r="G777" s="13"/>
      <c r="J777" s="13"/>
      <c r="K777" s="13"/>
    </row>
    <row r="778" spans="4:11">
      <c r="D778" s="13"/>
      <c r="F778" s="13"/>
      <c r="G778" s="13"/>
      <c r="J778" s="13"/>
      <c r="K778" s="13"/>
    </row>
    <row r="779" spans="4:11">
      <c r="D779" s="13"/>
      <c r="F779" s="13"/>
      <c r="G779" s="13"/>
      <c r="J779" s="13"/>
      <c r="K779" s="13"/>
    </row>
    <row r="780" spans="4:11">
      <c r="D780" s="13"/>
      <c r="F780" s="13"/>
      <c r="G780" s="13"/>
      <c r="J780" s="13"/>
      <c r="K780" s="13"/>
    </row>
    <row r="781" spans="4:11">
      <c r="D781" s="13"/>
      <c r="F781" s="13"/>
      <c r="G781" s="13"/>
      <c r="J781" s="13"/>
      <c r="K781" s="13"/>
    </row>
    <row r="782" spans="4:11">
      <c r="D782" s="13"/>
      <c r="F782" s="13"/>
      <c r="G782" s="13"/>
      <c r="J782" s="13"/>
      <c r="K782" s="13"/>
    </row>
    <row r="783" spans="4:11">
      <c r="D783" s="13"/>
      <c r="F783" s="13"/>
      <c r="G783" s="13"/>
      <c r="J783" s="13"/>
      <c r="K783" s="13"/>
    </row>
    <row r="784" spans="4:11">
      <c r="D784" s="13"/>
      <c r="F784" s="13"/>
      <c r="G784" s="13"/>
      <c r="J784" s="13"/>
      <c r="K784" s="13"/>
    </row>
    <row r="785" spans="4:11">
      <c r="D785" s="13"/>
      <c r="F785" s="13"/>
      <c r="G785" s="13"/>
      <c r="J785" s="13"/>
      <c r="K785" s="13"/>
    </row>
    <row r="786" spans="4:11">
      <c r="D786" s="13"/>
      <c r="F786" s="13"/>
      <c r="G786" s="13"/>
      <c r="J786" s="13"/>
      <c r="K786" s="13"/>
    </row>
    <row r="787" spans="4:11">
      <c r="D787" s="13"/>
      <c r="F787" s="13"/>
      <c r="G787" s="13"/>
      <c r="J787" s="13"/>
      <c r="K787" s="13"/>
    </row>
    <row r="788" spans="4:11">
      <c r="D788" s="13"/>
      <c r="F788" s="13"/>
      <c r="G788" s="13"/>
      <c r="J788" s="13"/>
      <c r="K788" s="13"/>
    </row>
  </sheetData>
  <sheetProtection formatCells="0" formatColumns="0" formatRows="0" insertColumns="0" insertRows="0" insertHyperlinks="0" deleteColumns="0" deleteRows="0" sort="0" autoFilter="0" pivotTables="0"/>
  <mergeCells count="2">
    <mergeCell ref="A1:K1"/>
    <mergeCell ref="A2:K2"/>
  </mergeCells>
  <phoneticPr fontId="31" type="noConversion"/>
  <printOptions horizontalCentered="1"/>
  <pageMargins left="0.25" right="0.25" top="0.25" bottom="0.5" header="0.3" footer="0.3"/>
  <pageSetup scale="80" fitToWidth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8"/>
  <dimension ref="A1:M54"/>
  <sheetViews>
    <sheetView showGridLines="0" workbookViewId="0">
      <selection activeCell="J38" sqref="J38"/>
    </sheetView>
  </sheetViews>
  <sheetFormatPr defaultRowHeight="12.75"/>
  <cols>
    <col min="1" max="1" width="18.42578125" style="164" customWidth="1"/>
    <col min="2" max="11" width="9.5703125" style="13" customWidth="1"/>
  </cols>
  <sheetData>
    <row r="1" spans="1:13" s="1237" customFormat="1" ht="15.75">
      <c r="A1" s="1460" t="s">
        <v>973</v>
      </c>
      <c r="B1" s="1460"/>
      <c r="C1" s="1460"/>
      <c r="D1" s="1460"/>
      <c r="E1" s="1460"/>
      <c r="F1" s="1460"/>
      <c r="G1" s="1460"/>
      <c r="H1" s="1460"/>
      <c r="I1" s="1460"/>
      <c r="J1" s="1460"/>
      <c r="K1" s="1460"/>
    </row>
    <row r="2" spans="1:13" s="1237" customFormat="1" ht="15.75">
      <c r="A2" s="1460" t="s">
        <v>1007</v>
      </c>
      <c r="B2" s="1460"/>
      <c r="C2" s="1460"/>
      <c r="D2" s="1460"/>
      <c r="E2" s="1460"/>
      <c r="F2" s="1460"/>
      <c r="G2" s="1460"/>
      <c r="H2" s="1460"/>
      <c r="I2" s="1460"/>
      <c r="J2" s="1460"/>
      <c r="K2" s="1460"/>
      <c r="M2" s="506"/>
    </row>
    <row r="3" spans="1:13">
      <c r="A3" s="13"/>
      <c r="B3" s="151"/>
    </row>
    <row r="4" spans="1:13" ht="24">
      <c r="A4" s="106" t="s">
        <v>701</v>
      </c>
      <c r="B4" s="245" t="s">
        <v>166</v>
      </c>
      <c r="C4" s="245" t="s">
        <v>683</v>
      </c>
      <c r="D4" s="245" t="s">
        <v>685</v>
      </c>
      <c r="E4" s="245" t="s">
        <v>687</v>
      </c>
      <c r="F4" s="245" t="s">
        <v>702</v>
      </c>
      <c r="G4" s="245" t="s">
        <v>690</v>
      </c>
      <c r="H4" s="245" t="s">
        <v>684</v>
      </c>
      <c r="I4" s="245" t="s">
        <v>691</v>
      </c>
      <c r="J4" s="245" t="s">
        <v>692</v>
      </c>
      <c r="K4" s="246" t="s">
        <v>694</v>
      </c>
    </row>
    <row r="5" spans="1:13" ht="12.95" customHeight="1">
      <c r="A5" s="922" t="s">
        <v>479</v>
      </c>
      <c r="B5" s="661">
        <v>34.285797052232446</v>
      </c>
      <c r="C5" s="661">
        <v>38.314181542324043</v>
      </c>
      <c r="D5" s="661">
        <v>38.619509056596769</v>
      </c>
      <c r="E5" s="661">
        <v>38.723359002387681</v>
      </c>
      <c r="F5" s="661">
        <v>56.102393747506497</v>
      </c>
      <c r="G5" s="661">
        <v>122.82178890704549</v>
      </c>
      <c r="H5" s="661">
        <v>99.750734351867393</v>
      </c>
      <c r="I5" s="661">
        <v>60.117302534990678</v>
      </c>
      <c r="J5" s="661">
        <v>99.659808976598896</v>
      </c>
      <c r="K5" s="927">
        <v>56.899370570020167</v>
      </c>
      <c r="L5" s="467"/>
    </row>
    <row r="6" spans="1:13" ht="12.95" customHeight="1">
      <c r="A6" s="922" t="s">
        <v>447</v>
      </c>
      <c r="B6" s="661">
        <v>6.798373255595469</v>
      </c>
      <c r="C6" s="661">
        <v>23.485205881912851</v>
      </c>
      <c r="D6" s="661">
        <v>-14.510172940298006</v>
      </c>
      <c r="E6" s="661">
        <v>-15.810743621338307</v>
      </c>
      <c r="F6" s="661">
        <v>28.687837220177247</v>
      </c>
      <c r="G6" s="661">
        <v>46.96007057510807</v>
      </c>
      <c r="H6" s="661">
        <v>76.56433648233903</v>
      </c>
      <c r="I6" s="661">
        <v>6.3631000933154214</v>
      </c>
      <c r="J6" s="661">
        <v>19.759410084517448</v>
      </c>
      <c r="K6" s="927">
        <v>4.3164089835874497</v>
      </c>
    </row>
    <row r="7" spans="1:13" ht="12.95" customHeight="1">
      <c r="A7" s="922" t="s">
        <v>451</v>
      </c>
      <c r="B7" s="661">
        <v>14.234508695778292</v>
      </c>
      <c r="C7" s="661">
        <v>16.535012719616105</v>
      </c>
      <c r="D7" s="661">
        <v>8.2708694421777871</v>
      </c>
      <c r="E7" s="661">
        <v>8.1726691176281072</v>
      </c>
      <c r="F7" s="661">
        <v>36.816734176055647</v>
      </c>
      <c r="G7" s="661">
        <v>24.081923439434227</v>
      </c>
      <c r="H7" s="661">
        <v>51.394226858572488</v>
      </c>
      <c r="I7" s="661">
        <v>20.518058752771818</v>
      </c>
      <c r="J7" s="661">
        <v>43.396749162716318</v>
      </c>
      <c r="K7" s="927">
        <v>17.396647806609124</v>
      </c>
    </row>
    <row r="8" spans="1:13" ht="12.95" customHeight="1">
      <c r="A8" s="922" t="s">
        <v>468</v>
      </c>
      <c r="B8" s="661">
        <v>22.551769845165069</v>
      </c>
      <c r="C8" s="661">
        <v>22.434573600336183</v>
      </c>
      <c r="D8" s="661">
        <v>30.711927071207491</v>
      </c>
      <c r="E8" s="661">
        <v>30.593874704759095</v>
      </c>
      <c r="F8" s="661">
        <v>74.632926485792495</v>
      </c>
      <c r="G8" s="661">
        <v>53.872870179374097</v>
      </c>
      <c r="H8" s="661">
        <v>78.974011909919312</v>
      </c>
      <c r="I8" s="661">
        <v>33.464901957695069</v>
      </c>
      <c r="J8" s="661">
        <v>74.914687932250288</v>
      </c>
      <c r="K8" s="927">
        <v>26.736419483447293</v>
      </c>
    </row>
    <row r="9" spans="1:13" ht="12.95" customHeight="1">
      <c r="A9" s="922" t="s">
        <v>448</v>
      </c>
      <c r="B9" s="661">
        <v>19.559246655586882</v>
      </c>
      <c r="C9" s="661">
        <v>22.053003216476231</v>
      </c>
      <c r="D9" s="661">
        <v>11.728955188647227</v>
      </c>
      <c r="E9" s="661">
        <v>11.713427205195481</v>
      </c>
      <c r="F9" s="661">
        <v>39.003637764322853</v>
      </c>
      <c r="G9" s="661">
        <v>16.045975590690919</v>
      </c>
      <c r="H9" s="661">
        <v>41.674794094894871</v>
      </c>
      <c r="I9" s="661">
        <v>23.262889370374772</v>
      </c>
      <c r="J9" s="661">
        <v>42.233208206398196</v>
      </c>
      <c r="K9" s="927">
        <v>20.447353442557127</v>
      </c>
    </row>
    <row r="10" spans="1:13" ht="12.95" customHeight="1">
      <c r="A10" s="922" t="s">
        <v>452</v>
      </c>
      <c r="B10" s="661">
        <v>17.432288326463087</v>
      </c>
      <c r="C10" s="661">
        <v>23.708900991051852</v>
      </c>
      <c r="D10" s="661">
        <v>5.6012840111894668</v>
      </c>
      <c r="E10" s="661">
        <v>5.5145741752454791</v>
      </c>
      <c r="F10" s="661">
        <v>44.053439461263899</v>
      </c>
      <c r="G10" s="661">
        <v>8.508101023976721</v>
      </c>
      <c r="H10" s="661">
        <v>45.52981215023577</v>
      </c>
      <c r="I10" s="661">
        <v>24.498394358871444</v>
      </c>
      <c r="J10" s="661">
        <v>49.69612658404936</v>
      </c>
      <c r="K10" s="927">
        <v>20.029792430133718</v>
      </c>
    </row>
    <row r="11" spans="1:13" ht="12.95" customHeight="1">
      <c r="A11" s="922" t="s">
        <v>484</v>
      </c>
      <c r="B11" s="661">
        <v>19.547657346956804</v>
      </c>
      <c r="C11" s="661">
        <v>24.909806909265964</v>
      </c>
      <c r="D11" s="661">
        <v>21.355393711878801</v>
      </c>
      <c r="E11" s="661">
        <v>21.783706004783699</v>
      </c>
      <c r="F11" s="661">
        <v>11.301749296403173</v>
      </c>
      <c r="G11" s="661">
        <v>16.699073350083026</v>
      </c>
      <c r="H11" s="661">
        <v>40.046169054233992</v>
      </c>
      <c r="I11" s="661">
        <v>23.891286377284125</v>
      </c>
      <c r="J11" s="661">
        <v>68.501555028078556</v>
      </c>
      <c r="K11" s="927">
        <v>16.265209630386401</v>
      </c>
    </row>
    <row r="12" spans="1:13" ht="12.95" customHeight="1">
      <c r="A12" s="922" t="s">
        <v>495</v>
      </c>
      <c r="B12" s="661">
        <v>38.870347853894202</v>
      </c>
      <c r="C12" s="661">
        <v>36.482047229571137</v>
      </c>
      <c r="D12" s="661">
        <v>43.058498941427302</v>
      </c>
      <c r="E12" s="661">
        <v>42.752618103192489</v>
      </c>
      <c r="F12" s="661">
        <v>49.890674495181251</v>
      </c>
      <c r="G12" s="661">
        <v>6.9453302005339168</v>
      </c>
      <c r="H12" s="661">
        <v>71.775208307825665</v>
      </c>
      <c r="I12" s="661">
        <v>61.039520439906504</v>
      </c>
      <c r="J12" s="661">
        <v>106.17560170182543</v>
      </c>
      <c r="K12" s="927">
        <v>55.989807814514059</v>
      </c>
    </row>
    <row r="13" spans="1:13" ht="12.95" customHeight="1">
      <c r="A13" s="922" t="s">
        <v>497</v>
      </c>
      <c r="B13" s="661">
        <v>15.621669408411808</v>
      </c>
      <c r="C13" s="661">
        <v>11.713198415148508</v>
      </c>
      <c r="D13" s="661">
        <v>26.850132085593124</v>
      </c>
      <c r="E13" s="661">
        <v>27.022382420700765</v>
      </c>
      <c r="F13" s="661">
        <v>41.344348467214573</v>
      </c>
      <c r="G13" s="661">
        <v>24.879342441449449</v>
      </c>
      <c r="H13" s="661">
        <v>62.63708843897664</v>
      </c>
      <c r="I13" s="661">
        <v>35.556657289020357</v>
      </c>
      <c r="J13" s="661">
        <v>77.184567256842215</v>
      </c>
      <c r="K13" s="927">
        <v>34.190128849818826</v>
      </c>
    </row>
    <row r="14" spans="1:13" ht="12.95" customHeight="1">
      <c r="A14" s="924" t="s">
        <v>498</v>
      </c>
      <c r="B14" s="661">
        <v>20.626954582575642</v>
      </c>
      <c r="C14" s="661">
        <v>18.463692407541977</v>
      </c>
      <c r="D14" s="661">
        <v>25.370204514010751</v>
      </c>
      <c r="E14" s="661">
        <v>25.625881851515864</v>
      </c>
      <c r="F14" s="661">
        <v>63.171754300208896</v>
      </c>
      <c r="G14" s="661">
        <v>24.831785466732413</v>
      </c>
      <c r="H14" s="661">
        <v>65.245912569371029</v>
      </c>
      <c r="I14" s="661">
        <v>40.677418608408679</v>
      </c>
      <c r="J14" s="661">
        <v>70.756877075994026</v>
      </c>
      <c r="K14" s="927">
        <v>39.799020192989886</v>
      </c>
    </row>
    <row r="15" spans="1:13" ht="12.95" customHeight="1">
      <c r="A15" s="925" t="s">
        <v>453</v>
      </c>
      <c r="B15" s="662">
        <v>20.237475601086352</v>
      </c>
      <c r="C15" s="662">
        <v>22.375799633159545</v>
      </c>
      <c r="D15" s="662">
        <v>5.4597954391796488</v>
      </c>
      <c r="E15" s="662">
        <v>5.4297631023516368</v>
      </c>
      <c r="F15" s="662">
        <v>1.1787161533313606</v>
      </c>
      <c r="G15" s="662">
        <v>34.339648482986739</v>
      </c>
      <c r="H15" s="662">
        <v>84.166369890564738</v>
      </c>
      <c r="I15" s="662">
        <v>24.753078608397349</v>
      </c>
      <c r="J15" s="662">
        <v>49.36840924482879</v>
      </c>
      <c r="K15" s="663">
        <v>22.190702574273335</v>
      </c>
    </row>
    <row r="16" spans="1:13" ht="12.95" customHeight="1">
      <c r="A16" s="922" t="s">
        <v>473</v>
      </c>
      <c r="B16" s="661">
        <v>14.613541350704784</v>
      </c>
      <c r="C16" s="661">
        <v>12.971116713609089</v>
      </c>
      <c r="D16" s="661">
        <v>15.869343923751433</v>
      </c>
      <c r="E16" s="661">
        <v>15.740298791401486</v>
      </c>
      <c r="F16" s="661">
        <v>40.935881663700371</v>
      </c>
      <c r="G16" s="661">
        <v>23.105333700943721</v>
      </c>
      <c r="H16" s="661">
        <v>50.543534377623999</v>
      </c>
      <c r="I16" s="661">
        <v>30.028848880315053</v>
      </c>
      <c r="J16" s="661">
        <v>50.481745593911832</v>
      </c>
      <c r="K16" s="927">
        <v>27.151243830628303</v>
      </c>
    </row>
    <row r="17" spans="1:11" ht="12.95" customHeight="1">
      <c r="A17" s="922" t="s">
        <v>474</v>
      </c>
      <c r="B17" s="661">
        <v>31.327300643318079</v>
      </c>
      <c r="C17" s="661">
        <v>34.335757732143705</v>
      </c>
      <c r="D17" s="661">
        <v>32.33239415255931</v>
      </c>
      <c r="E17" s="661">
        <v>31.57332632521641</v>
      </c>
      <c r="F17" s="661">
        <v>104.94637330616156</v>
      </c>
      <c r="G17" s="661">
        <v>51.152127658580262</v>
      </c>
      <c r="H17" s="661">
        <v>75.711990510383131</v>
      </c>
      <c r="I17" s="661">
        <v>45.418550030722351</v>
      </c>
      <c r="J17" s="661">
        <v>77.049027049125087</v>
      </c>
      <c r="K17" s="927">
        <v>41.90905055936274</v>
      </c>
    </row>
    <row r="18" spans="1:11" ht="12.95" customHeight="1">
      <c r="A18" s="922" t="s">
        <v>460</v>
      </c>
      <c r="B18" s="661">
        <v>38.265827162350675</v>
      </c>
      <c r="C18" s="661">
        <v>40.02579242421946</v>
      </c>
      <c r="D18" s="661">
        <v>39.935792688694647</v>
      </c>
      <c r="E18" s="661">
        <v>39.730830578023891</v>
      </c>
      <c r="F18" s="661">
        <v>99.989869199617061</v>
      </c>
      <c r="G18" s="661">
        <v>92.682249425877885</v>
      </c>
      <c r="H18" s="661">
        <v>106.09214366162614</v>
      </c>
      <c r="I18" s="661">
        <v>51.916097839257262</v>
      </c>
      <c r="J18" s="661">
        <v>90.233997620864031</v>
      </c>
      <c r="K18" s="927">
        <v>43.912674784318064</v>
      </c>
    </row>
    <row r="19" spans="1:11" ht="12.95" customHeight="1">
      <c r="A19" s="922" t="s">
        <v>461</v>
      </c>
      <c r="B19" s="661">
        <v>29.389451730336912</v>
      </c>
      <c r="C19" s="661">
        <v>32.524211978010165</v>
      </c>
      <c r="D19" s="661">
        <v>26.847126647617436</v>
      </c>
      <c r="E19" s="661">
        <v>26.957205582891941</v>
      </c>
      <c r="F19" s="661">
        <v>48.675525977648789</v>
      </c>
      <c r="G19" s="661">
        <v>25.025969704925121</v>
      </c>
      <c r="H19" s="661">
        <v>78.473426405431823</v>
      </c>
      <c r="I19" s="661">
        <v>43.540760939185418</v>
      </c>
      <c r="J19" s="661">
        <v>69.224948805349371</v>
      </c>
      <c r="K19" s="927">
        <v>41.084850109842954</v>
      </c>
    </row>
    <row r="20" spans="1:11" ht="12.95" customHeight="1">
      <c r="A20" s="922" t="s">
        <v>480</v>
      </c>
      <c r="B20" s="661">
        <v>28.57481517206708</v>
      </c>
      <c r="C20" s="661">
        <v>30.746092931015557</v>
      </c>
      <c r="D20" s="661">
        <v>33.967413972684348</v>
      </c>
      <c r="E20" s="661">
        <v>34.49672887778776</v>
      </c>
      <c r="F20" s="661">
        <v>63.112353628799369</v>
      </c>
      <c r="G20" s="661">
        <v>44.180416421284029</v>
      </c>
      <c r="H20" s="661">
        <v>73.869517339587688</v>
      </c>
      <c r="I20" s="661">
        <v>46.556696638930404</v>
      </c>
      <c r="J20" s="661">
        <v>79.674142478800647</v>
      </c>
      <c r="K20" s="927">
        <v>44.315901718121943</v>
      </c>
    </row>
    <row r="21" spans="1:11" ht="12.95" customHeight="1">
      <c r="A21" s="922" t="s">
        <v>469</v>
      </c>
      <c r="B21" s="661">
        <v>15.852542682494096</v>
      </c>
      <c r="C21" s="661">
        <v>18.559120304181718</v>
      </c>
      <c r="D21" s="661">
        <v>27.169779405720874</v>
      </c>
      <c r="E21" s="661">
        <v>26.842771814595245</v>
      </c>
      <c r="F21" s="661">
        <v>136.78276115504198</v>
      </c>
      <c r="G21" s="661">
        <v>24.273430481529811</v>
      </c>
      <c r="H21" s="661">
        <v>62.967475502521843</v>
      </c>
      <c r="I21" s="661">
        <v>32.912430252109878</v>
      </c>
      <c r="J21" s="661">
        <v>85.731457791832028</v>
      </c>
      <c r="K21" s="927">
        <v>28.155959934348253</v>
      </c>
    </row>
    <row r="22" spans="1:11" ht="12.95" customHeight="1">
      <c r="A22" s="922" t="s">
        <v>485</v>
      </c>
      <c r="B22" s="661">
        <v>58.70069962361999</v>
      </c>
      <c r="C22" s="661">
        <v>59.815879426932561</v>
      </c>
      <c r="D22" s="661">
        <v>54.636318828697064</v>
      </c>
      <c r="E22" s="661">
        <v>55.699485886568432</v>
      </c>
      <c r="F22" s="661">
        <v>57.109236584604936</v>
      </c>
      <c r="G22" s="661">
        <v>50.683258702084188</v>
      </c>
      <c r="H22" s="661">
        <v>97.666505641749481</v>
      </c>
      <c r="I22" s="661">
        <v>82.911046722883455</v>
      </c>
      <c r="J22" s="661">
        <v>104.27405089218288</v>
      </c>
      <c r="K22" s="927">
        <v>82.324597812771444</v>
      </c>
    </row>
    <row r="23" spans="1:11" ht="12.95" customHeight="1">
      <c r="A23" s="922" t="s">
        <v>499</v>
      </c>
      <c r="B23" s="661">
        <v>31.734133360113724</v>
      </c>
      <c r="C23" s="661">
        <v>31.592414775687104</v>
      </c>
      <c r="D23" s="661">
        <v>34.951228363521672</v>
      </c>
      <c r="E23" s="661">
        <v>34.978293844463828</v>
      </c>
      <c r="F23" s="661">
        <v>59.236152089449057</v>
      </c>
      <c r="G23" s="661">
        <v>33.14944421627095</v>
      </c>
      <c r="H23" s="661">
        <v>68.869220818562681</v>
      </c>
      <c r="I23" s="661">
        <v>46.822366015273452</v>
      </c>
      <c r="J23" s="661">
        <v>74.75645666478006</v>
      </c>
      <c r="K23" s="927">
        <v>43.866344988120872</v>
      </c>
    </row>
    <row r="24" spans="1:11" ht="12.95" customHeight="1">
      <c r="A24" s="924" t="s">
        <v>486</v>
      </c>
      <c r="B24" s="664">
        <v>17.652386201886252</v>
      </c>
      <c r="C24" s="664">
        <v>21.834617731007722</v>
      </c>
      <c r="D24" s="664">
        <v>16.469751606502435</v>
      </c>
      <c r="E24" s="664">
        <v>16.528605370960637</v>
      </c>
      <c r="F24" s="664">
        <v>29.531925825984583</v>
      </c>
      <c r="G24" s="664">
        <v>24.158485091041591</v>
      </c>
      <c r="H24" s="664">
        <v>36.265290188080002</v>
      </c>
      <c r="I24" s="664">
        <v>26.877404811677131</v>
      </c>
      <c r="J24" s="664">
        <v>48.974464308605391</v>
      </c>
      <c r="K24" s="665">
        <v>22.715074322032834</v>
      </c>
    </row>
    <row r="25" spans="1:11" ht="12.95" customHeight="1">
      <c r="A25" s="922" t="s">
        <v>475</v>
      </c>
      <c r="B25" s="661">
        <v>32.974975665860939</v>
      </c>
      <c r="C25" s="661">
        <v>35.6625164610928</v>
      </c>
      <c r="D25" s="661">
        <v>35.388517766929859</v>
      </c>
      <c r="E25" s="661">
        <v>35.121829887184084</v>
      </c>
      <c r="F25" s="661">
        <v>43.592245737799587</v>
      </c>
      <c r="G25" s="661">
        <v>66.722278814362681</v>
      </c>
      <c r="H25" s="661">
        <v>86.044448924809004</v>
      </c>
      <c r="I25" s="661">
        <v>44.608784557887013</v>
      </c>
      <c r="J25" s="661">
        <v>70.061877905248267</v>
      </c>
      <c r="K25" s="927">
        <v>42.616816346236689</v>
      </c>
    </row>
    <row r="26" spans="1:11" ht="12.95" customHeight="1">
      <c r="A26" s="922" t="s">
        <v>462</v>
      </c>
      <c r="B26" s="661">
        <v>39.854218452357195</v>
      </c>
      <c r="C26" s="661">
        <v>35.308000794867375</v>
      </c>
      <c r="D26" s="661">
        <v>44.089950809102916</v>
      </c>
      <c r="E26" s="661">
        <v>43.992348029335496</v>
      </c>
      <c r="F26" s="661">
        <v>41.179835317341954</v>
      </c>
      <c r="G26" s="661">
        <v>57.363291568562943</v>
      </c>
      <c r="H26" s="661">
        <v>101.38028209837327</v>
      </c>
      <c r="I26" s="661">
        <v>52.173630559909114</v>
      </c>
      <c r="J26" s="661">
        <v>62.125891795032672</v>
      </c>
      <c r="K26" s="927">
        <v>49.683034296004116</v>
      </c>
    </row>
    <row r="27" spans="1:11" ht="12.95" customHeight="1">
      <c r="A27" s="922" t="s">
        <v>481</v>
      </c>
      <c r="B27" s="661">
        <v>32.242116647973404</v>
      </c>
      <c r="C27" s="661">
        <v>30.974224256540815</v>
      </c>
      <c r="D27" s="661">
        <v>46.237777667209087</v>
      </c>
      <c r="E27" s="661">
        <v>47.030403854461596</v>
      </c>
      <c r="F27" s="661">
        <v>44.011864868569987</v>
      </c>
      <c r="G27" s="661">
        <v>-10.314890313527735</v>
      </c>
      <c r="H27" s="661">
        <v>88.074004226420328</v>
      </c>
      <c r="I27" s="661">
        <v>67.680351133681185</v>
      </c>
      <c r="J27" s="661">
        <v>126.52952193972995</v>
      </c>
      <c r="K27" s="927">
        <v>59.270355329634697</v>
      </c>
    </row>
    <row r="28" spans="1:11" ht="12.95" customHeight="1">
      <c r="A28" s="922" t="s">
        <v>463</v>
      </c>
      <c r="B28" s="661">
        <v>29.775878035528169</v>
      </c>
      <c r="C28" s="661">
        <v>28.077808324956322</v>
      </c>
      <c r="D28" s="661">
        <v>34.712199943131061</v>
      </c>
      <c r="E28" s="661">
        <v>34.624083749186063</v>
      </c>
      <c r="F28" s="661">
        <v>65.758391726486167</v>
      </c>
      <c r="G28" s="661">
        <v>30.746932598598953</v>
      </c>
      <c r="H28" s="661">
        <v>68.308784213512013</v>
      </c>
      <c r="I28" s="661">
        <v>40.265711200657314</v>
      </c>
      <c r="J28" s="661">
        <v>69.434929891247805</v>
      </c>
      <c r="K28" s="927">
        <v>37.381399757972808</v>
      </c>
    </row>
    <row r="29" spans="1:11" ht="12.95" customHeight="1">
      <c r="A29" s="922" t="s">
        <v>454</v>
      </c>
      <c r="B29" s="661">
        <v>41.860283586489984</v>
      </c>
      <c r="C29" s="661">
        <v>48.873475876564918</v>
      </c>
      <c r="D29" s="661">
        <v>27.537614112708475</v>
      </c>
      <c r="E29" s="661">
        <v>27.415267372558638</v>
      </c>
      <c r="F29" s="661">
        <v>61.729886796077828</v>
      </c>
      <c r="G29" s="661">
        <v>88.897018303027579</v>
      </c>
      <c r="H29" s="661">
        <v>103.14812984857001</v>
      </c>
      <c r="I29" s="661">
        <v>41.18649045910967</v>
      </c>
      <c r="J29" s="661">
        <v>62.755087263159417</v>
      </c>
      <c r="K29" s="927">
        <v>38.768246249679159</v>
      </c>
    </row>
    <row r="30" spans="1:11" ht="12.95" customHeight="1">
      <c r="A30" s="922" t="s">
        <v>464</v>
      </c>
      <c r="B30" s="661">
        <v>39.150267451963082</v>
      </c>
      <c r="C30" s="661">
        <v>39.545627557730832</v>
      </c>
      <c r="D30" s="661">
        <v>44.782604736425299</v>
      </c>
      <c r="E30" s="661">
        <v>45.443366506362004</v>
      </c>
      <c r="F30" s="661">
        <v>101.37129758699518</v>
      </c>
      <c r="G30" s="661">
        <v>15.099791229411984</v>
      </c>
      <c r="H30" s="661">
        <v>82.817587479716479</v>
      </c>
      <c r="I30" s="661">
        <v>46.19201353778881</v>
      </c>
      <c r="J30" s="661">
        <v>85.893366823740962</v>
      </c>
      <c r="K30" s="927">
        <v>39.788077589736659</v>
      </c>
    </row>
    <row r="31" spans="1:11" ht="12.95" customHeight="1">
      <c r="A31" s="922" t="s">
        <v>455</v>
      </c>
      <c r="B31" s="661">
        <v>18.321016160249194</v>
      </c>
      <c r="C31" s="661">
        <v>16.647117314846007</v>
      </c>
      <c r="D31" s="661">
        <v>12.842173366038768</v>
      </c>
      <c r="E31" s="661">
        <v>12.543741957809583</v>
      </c>
      <c r="F31" s="661">
        <v>70.313382778893029</v>
      </c>
      <c r="G31" s="661">
        <v>42.535618794168052</v>
      </c>
      <c r="H31" s="661">
        <v>71.950310066263285</v>
      </c>
      <c r="I31" s="661">
        <v>35.128098047012443</v>
      </c>
      <c r="J31" s="661">
        <v>48.021993357140033</v>
      </c>
      <c r="K31" s="927">
        <v>33.27928936205025</v>
      </c>
    </row>
    <row r="32" spans="1:11" ht="12.95" customHeight="1">
      <c r="A32" s="922" t="s">
        <v>487</v>
      </c>
      <c r="B32" s="661">
        <v>54.694077905696673</v>
      </c>
      <c r="C32" s="661">
        <v>56.27002823859408</v>
      </c>
      <c r="D32" s="661">
        <v>47.425560051997806</v>
      </c>
      <c r="E32" s="661">
        <v>46.986854367282824</v>
      </c>
      <c r="F32" s="661">
        <v>33.329886475143809</v>
      </c>
      <c r="G32" s="661">
        <v>262.69298251984435</v>
      </c>
      <c r="H32" s="661">
        <v>80.743101418030491</v>
      </c>
      <c r="I32" s="661">
        <v>70.372349466836638</v>
      </c>
      <c r="J32" s="661">
        <v>100.54745138802357</v>
      </c>
      <c r="K32" s="927">
        <v>63.567198193783625</v>
      </c>
    </row>
    <row r="33" spans="1:11" ht="12.95" customHeight="1">
      <c r="A33" s="922" t="s">
        <v>491</v>
      </c>
      <c r="B33" s="661">
        <v>19.715302229810703</v>
      </c>
      <c r="C33" s="661">
        <v>23.966148895477545</v>
      </c>
      <c r="D33" s="661">
        <v>20.157064883560061</v>
      </c>
      <c r="E33" s="661">
        <v>20.032092408690993</v>
      </c>
      <c r="F33" s="661">
        <v>33.312677972441286</v>
      </c>
      <c r="G33" s="661">
        <v>16.375874599977337</v>
      </c>
      <c r="H33" s="661">
        <v>37.297698867587251</v>
      </c>
      <c r="I33" s="661">
        <v>27.075757565072635</v>
      </c>
      <c r="J33" s="661">
        <v>51.507961766501609</v>
      </c>
      <c r="K33" s="927">
        <v>24.111565055883545</v>
      </c>
    </row>
    <row r="34" spans="1:11" ht="12.95" customHeight="1">
      <c r="A34" s="924" t="s">
        <v>456</v>
      </c>
      <c r="B34" s="661">
        <v>34.012608033678802</v>
      </c>
      <c r="C34" s="661">
        <v>33.190785473532358</v>
      </c>
      <c r="D34" s="661">
        <v>24.905199590125449</v>
      </c>
      <c r="E34" s="661">
        <v>23.878497086029071</v>
      </c>
      <c r="F34" s="661">
        <v>152.86212070124395</v>
      </c>
      <c r="G34" s="661">
        <v>54.221092589121469</v>
      </c>
      <c r="H34" s="661">
        <v>68.18899950274006</v>
      </c>
      <c r="I34" s="661">
        <v>45.49610282851966</v>
      </c>
      <c r="J34" s="661">
        <v>58.90519794691302</v>
      </c>
      <c r="K34" s="927">
        <v>44.371163479578279</v>
      </c>
    </row>
    <row r="35" spans="1:11" ht="12.95" customHeight="1">
      <c r="A35" s="925" t="s">
        <v>492</v>
      </c>
      <c r="B35" s="662">
        <v>16.56660319644898</v>
      </c>
      <c r="C35" s="662">
        <v>21.395228034481505</v>
      </c>
      <c r="D35" s="662">
        <v>11.521542381630212</v>
      </c>
      <c r="E35" s="662">
        <v>11.91048642370216</v>
      </c>
      <c r="F35" s="662">
        <v>27.056895908155965</v>
      </c>
      <c r="G35" s="662">
        <v>-8.2299587394725098</v>
      </c>
      <c r="H35" s="662">
        <v>33.45235854083699</v>
      </c>
      <c r="I35" s="662">
        <v>21.525632960537976</v>
      </c>
      <c r="J35" s="662">
        <v>41.327005305218556</v>
      </c>
      <c r="K35" s="663">
        <v>17.253196117740146</v>
      </c>
    </row>
    <row r="36" spans="1:11" ht="12.95" customHeight="1">
      <c r="A36" s="922" t="s">
        <v>500</v>
      </c>
      <c r="B36" s="661">
        <v>20.791830840063842</v>
      </c>
      <c r="C36" s="661">
        <v>16.492211485760812</v>
      </c>
      <c r="D36" s="661">
        <v>33.211652807891312</v>
      </c>
      <c r="E36" s="661">
        <v>33.363839452725252</v>
      </c>
      <c r="F36" s="661">
        <v>90.532075134984979</v>
      </c>
      <c r="G36" s="661">
        <v>26.688620917212134</v>
      </c>
      <c r="H36" s="661">
        <v>63.505024146025214</v>
      </c>
      <c r="I36" s="661">
        <v>38.384096209588094</v>
      </c>
      <c r="J36" s="661">
        <v>60.846304124802806</v>
      </c>
      <c r="K36" s="927">
        <v>35.764727079710013</v>
      </c>
    </row>
    <row r="37" spans="1:11" ht="12.95" customHeight="1">
      <c r="A37" s="922" t="s">
        <v>465</v>
      </c>
      <c r="B37" s="661">
        <v>51.596216763077464</v>
      </c>
      <c r="C37" s="661">
        <v>53.043647741867957</v>
      </c>
      <c r="D37" s="661">
        <v>53.074384121409814</v>
      </c>
      <c r="E37" s="661">
        <v>51.080685140850221</v>
      </c>
      <c r="F37" s="661">
        <v>400.07339095448214</v>
      </c>
      <c r="G37" s="661">
        <v>55.023252089821881</v>
      </c>
      <c r="H37" s="661">
        <v>151.46001205291876</v>
      </c>
      <c r="I37" s="661">
        <v>40.324241939463512</v>
      </c>
      <c r="J37" s="661">
        <v>82.109865169554965</v>
      </c>
      <c r="K37" s="927">
        <v>39.559966203819144</v>
      </c>
    </row>
    <row r="38" spans="1:11" ht="12.95" customHeight="1">
      <c r="A38" s="922" t="s">
        <v>476</v>
      </c>
      <c r="B38" s="661">
        <v>32.39517698620422</v>
      </c>
      <c r="C38" s="661">
        <v>36.103661082870488</v>
      </c>
      <c r="D38" s="661">
        <v>35.390082946616253</v>
      </c>
      <c r="E38" s="661">
        <v>35.898167732037138</v>
      </c>
      <c r="F38" s="661">
        <v>48.694165137379386</v>
      </c>
      <c r="G38" s="661">
        <v>35.221476612151562</v>
      </c>
      <c r="H38" s="661">
        <v>79.438948779676366</v>
      </c>
      <c r="I38" s="661">
        <v>48.025806817748659</v>
      </c>
      <c r="J38" s="661">
        <v>81.13920344216146</v>
      </c>
      <c r="K38" s="927">
        <v>44.626962805540174</v>
      </c>
    </row>
    <row r="39" spans="1:11" ht="12.95" customHeight="1">
      <c r="A39" s="922" t="s">
        <v>470</v>
      </c>
      <c r="B39" s="661">
        <v>14.123988520437658</v>
      </c>
      <c r="C39" s="661">
        <v>14.877954196475617</v>
      </c>
      <c r="D39" s="661">
        <v>16.616452694579962</v>
      </c>
      <c r="E39" s="661">
        <v>16.507319979817581</v>
      </c>
      <c r="F39" s="661">
        <v>23.748789754707246</v>
      </c>
      <c r="G39" s="661">
        <v>72.126467363668965</v>
      </c>
      <c r="H39" s="661">
        <v>61.929743600630701</v>
      </c>
      <c r="I39" s="661">
        <v>28.050082782566243</v>
      </c>
      <c r="J39" s="661">
        <v>72.93738401090188</v>
      </c>
      <c r="K39" s="927">
        <v>22.461479752977898</v>
      </c>
    </row>
    <row r="40" spans="1:11" ht="12.95" customHeight="1">
      <c r="A40" s="922" t="s">
        <v>449</v>
      </c>
      <c r="B40" s="661">
        <v>21.643876149138052</v>
      </c>
      <c r="C40" s="661">
        <v>30.215283247848213</v>
      </c>
      <c r="D40" s="661">
        <v>10.06967095366007</v>
      </c>
      <c r="E40" s="661">
        <v>9.766160797021616</v>
      </c>
      <c r="F40" s="661">
        <v>32.462658562392541</v>
      </c>
      <c r="G40" s="661">
        <v>34.374824948400004</v>
      </c>
      <c r="H40" s="661">
        <v>71.408833512359294</v>
      </c>
      <c r="I40" s="661">
        <v>14.854307830670809</v>
      </c>
      <c r="J40" s="661">
        <v>37.826778230109383</v>
      </c>
      <c r="K40" s="927">
        <v>11.253821056903913</v>
      </c>
    </row>
    <row r="41" spans="1:11" ht="12.95" customHeight="1">
      <c r="A41" s="922" t="s">
        <v>493</v>
      </c>
      <c r="B41" s="661">
        <v>33.56248699757969</v>
      </c>
      <c r="C41" s="661">
        <v>36.529556657231119</v>
      </c>
      <c r="D41" s="661">
        <v>37.929340718967254</v>
      </c>
      <c r="E41" s="661">
        <v>38.635069601008354</v>
      </c>
      <c r="F41" s="661">
        <v>39.060691208677703</v>
      </c>
      <c r="G41" s="661">
        <v>8.7742164242450968</v>
      </c>
      <c r="H41" s="661">
        <v>71.296494620318242</v>
      </c>
      <c r="I41" s="661">
        <v>50.781368793117323</v>
      </c>
      <c r="J41" s="661">
        <v>91.504739365814828</v>
      </c>
      <c r="K41" s="927">
        <v>47.302604814416746</v>
      </c>
    </row>
    <row r="42" spans="1:11" ht="12.95" customHeight="1">
      <c r="A42" s="922" t="s">
        <v>488</v>
      </c>
      <c r="B42" s="661">
        <v>23.136921601410386</v>
      </c>
      <c r="C42" s="661">
        <v>30.2334409583918</v>
      </c>
      <c r="D42" s="661">
        <v>15.887083674812995</v>
      </c>
      <c r="E42" s="661">
        <v>16.134149167768228</v>
      </c>
      <c r="F42" s="661">
        <v>58.236222310064022</v>
      </c>
      <c r="G42" s="661">
        <v>19.772826167494941</v>
      </c>
      <c r="H42" s="661">
        <v>54.012717677501954</v>
      </c>
      <c r="I42" s="661">
        <v>38.360590812647956</v>
      </c>
      <c r="J42" s="661">
        <v>58.42526061364903</v>
      </c>
      <c r="K42" s="927">
        <v>38.412648044088726</v>
      </c>
    </row>
    <row r="43" spans="1:11" ht="12.95" customHeight="1">
      <c r="A43" s="922" t="s">
        <v>501</v>
      </c>
      <c r="B43" s="661">
        <v>28.520401295320763</v>
      </c>
      <c r="C43" s="661">
        <v>24.724384234627173</v>
      </c>
      <c r="D43" s="661">
        <v>44.308832712522552</v>
      </c>
      <c r="E43" s="661">
        <v>45.407983046958833</v>
      </c>
      <c r="F43" s="661">
        <v>54.460980633977243</v>
      </c>
      <c r="G43" s="661">
        <v>20.287602902019163</v>
      </c>
      <c r="H43" s="661">
        <v>78.312051194935407</v>
      </c>
      <c r="I43" s="661">
        <v>51.229992093403752</v>
      </c>
      <c r="J43" s="661">
        <v>95.541443882942261</v>
      </c>
      <c r="K43" s="927">
        <v>49.534800214003781</v>
      </c>
    </row>
    <row r="44" spans="1:11" ht="12.95" customHeight="1">
      <c r="A44" s="924" t="s">
        <v>466</v>
      </c>
      <c r="B44" s="664">
        <v>48.780467654541447</v>
      </c>
      <c r="C44" s="664">
        <v>52.34309419923455</v>
      </c>
      <c r="D44" s="664">
        <v>52.129086923490206</v>
      </c>
      <c r="E44" s="664">
        <v>53.405664850845483</v>
      </c>
      <c r="F44" s="664">
        <v>90.939950915044946</v>
      </c>
      <c r="G44" s="664">
        <v>6.4937042887197371</v>
      </c>
      <c r="H44" s="664">
        <v>86.873890167729243</v>
      </c>
      <c r="I44" s="664">
        <v>64.968996822450848</v>
      </c>
      <c r="J44" s="664">
        <v>106.1373683584951</v>
      </c>
      <c r="K44" s="665">
        <v>58.366337962069622</v>
      </c>
    </row>
    <row r="45" spans="1:11" ht="12.95" customHeight="1">
      <c r="A45" s="925" t="s">
        <v>482</v>
      </c>
      <c r="B45" s="662">
        <v>32.317013688315519</v>
      </c>
      <c r="C45" s="662">
        <v>32.388857694267045</v>
      </c>
      <c r="D45" s="662">
        <v>36.765000795610426</v>
      </c>
      <c r="E45" s="662">
        <v>36.486321868018479</v>
      </c>
      <c r="F45" s="662">
        <v>73.705891747465273</v>
      </c>
      <c r="G45" s="662">
        <v>65.229982463410067</v>
      </c>
      <c r="H45" s="662">
        <v>88.512783907311515</v>
      </c>
      <c r="I45" s="662">
        <v>50.373603749329156</v>
      </c>
      <c r="J45" s="662">
        <v>94.919601733246537</v>
      </c>
      <c r="K45" s="663">
        <v>47.599727411113001</v>
      </c>
    </row>
    <row r="46" spans="1:11" ht="12.95" customHeight="1">
      <c r="A46" s="922" t="s">
        <v>471</v>
      </c>
      <c r="B46" s="661">
        <v>16.166920181742348</v>
      </c>
      <c r="C46" s="661">
        <v>14.782524216460203</v>
      </c>
      <c r="D46" s="661">
        <v>17.457310971657236</v>
      </c>
      <c r="E46" s="661">
        <v>17.596828047878965</v>
      </c>
      <c r="F46" s="661">
        <v>55.558452350406398</v>
      </c>
      <c r="G46" s="661">
        <v>20.944024686832652</v>
      </c>
      <c r="H46" s="661">
        <v>51.333252891157663</v>
      </c>
      <c r="I46" s="661">
        <v>28.991419514185466</v>
      </c>
      <c r="J46" s="661">
        <v>52.404588248895138</v>
      </c>
      <c r="K46" s="927">
        <v>25.535932312542407</v>
      </c>
    </row>
    <row r="47" spans="1:11" ht="12.95" customHeight="1">
      <c r="A47" s="922" t="s">
        <v>457</v>
      </c>
      <c r="B47" s="661">
        <v>4.7584353940480995</v>
      </c>
      <c r="C47" s="661">
        <v>0.53430365891939946</v>
      </c>
      <c r="D47" s="661">
        <v>-9.0548077307767372</v>
      </c>
      <c r="E47" s="661">
        <v>-9.5058128663436214</v>
      </c>
      <c r="F47" s="661">
        <v>15.207997317925614</v>
      </c>
      <c r="G47" s="661">
        <v>32.700704248435983</v>
      </c>
      <c r="H47" s="661">
        <v>69.413200982682554</v>
      </c>
      <c r="I47" s="661">
        <v>22.604823548987341</v>
      </c>
      <c r="J47" s="661">
        <v>41.430736793661808</v>
      </c>
      <c r="K47" s="927">
        <v>20.328962742829269</v>
      </c>
    </row>
    <row r="48" spans="1:11" ht="12.95" customHeight="1">
      <c r="A48" s="922" t="s">
        <v>489</v>
      </c>
      <c r="B48" s="661">
        <v>50.507022968851786</v>
      </c>
      <c r="C48" s="661">
        <v>62.514832308907728</v>
      </c>
      <c r="D48" s="661">
        <v>56.693825634197601</v>
      </c>
      <c r="E48" s="661">
        <v>57.041668458320352</v>
      </c>
      <c r="F48" s="661">
        <v>-5.9084944275769047</v>
      </c>
      <c r="G48" s="661">
        <v>86.975465487920317</v>
      </c>
      <c r="H48" s="661">
        <v>79.16523810273965</v>
      </c>
      <c r="I48" s="661">
        <v>50.970598323342784</v>
      </c>
      <c r="J48" s="661">
        <v>68.378251858396965</v>
      </c>
      <c r="K48" s="927">
        <v>47.319397599861588</v>
      </c>
    </row>
    <row r="49" spans="1:11" ht="12.95" customHeight="1">
      <c r="A49" s="922" t="s">
        <v>502</v>
      </c>
      <c r="B49" s="661">
        <v>34.176107782138907</v>
      </c>
      <c r="C49" s="661">
        <v>38.538401949946042</v>
      </c>
      <c r="D49" s="661">
        <v>34.110985550221251</v>
      </c>
      <c r="E49" s="661">
        <v>34.349889601694827</v>
      </c>
      <c r="F49" s="661">
        <v>49.611152793977894</v>
      </c>
      <c r="G49" s="661">
        <v>33.610311873495014</v>
      </c>
      <c r="H49" s="661">
        <v>58.913975842847542</v>
      </c>
      <c r="I49" s="661">
        <v>48.3580265361391</v>
      </c>
      <c r="J49" s="661">
        <v>77.306793617842345</v>
      </c>
      <c r="K49" s="927">
        <v>44.567597929523515</v>
      </c>
    </row>
    <row r="50" spans="1:11" ht="12.95" customHeight="1">
      <c r="A50" s="922" t="s">
        <v>450</v>
      </c>
      <c r="B50" s="661">
        <v>14.727371043935843</v>
      </c>
      <c r="C50" s="661">
        <v>21.312103974468364</v>
      </c>
      <c r="D50" s="661">
        <v>4.3296326642988658</v>
      </c>
      <c r="E50" s="661">
        <v>3.9857301592874705</v>
      </c>
      <c r="F50" s="661">
        <v>53.467329944960085</v>
      </c>
      <c r="G50" s="661">
        <v>16.595504846507204</v>
      </c>
      <c r="H50" s="661">
        <v>59.598364710157867</v>
      </c>
      <c r="I50" s="661">
        <v>11.030347094207205</v>
      </c>
      <c r="J50" s="661">
        <v>30.102250272470489</v>
      </c>
      <c r="K50" s="927">
        <v>8.8937798459721495</v>
      </c>
    </row>
    <row r="51" spans="1:11" ht="12.95" customHeight="1">
      <c r="A51" s="922" t="s">
        <v>712</v>
      </c>
      <c r="B51" s="661">
        <v>13.415126954634292</v>
      </c>
      <c r="C51" s="661">
        <v>26.524885883589988</v>
      </c>
      <c r="D51" s="661">
        <v>-1.8632807367959803</v>
      </c>
      <c r="E51" s="661">
        <v>-0.86901850062210961</v>
      </c>
      <c r="F51" s="661">
        <v>7.2099249495031437</v>
      </c>
      <c r="G51" s="661">
        <v>-14.612510840418347</v>
      </c>
      <c r="H51" s="661">
        <v>20.809239665623114</v>
      </c>
      <c r="I51" s="661">
        <v>11.272836323791925</v>
      </c>
      <c r="J51" s="661">
        <v>18.805183734813792</v>
      </c>
      <c r="K51" s="927">
        <v>8.3310129322143425</v>
      </c>
    </row>
    <row r="52" spans="1:11" ht="12.95" customHeight="1">
      <c r="A52" s="922" t="s">
        <v>503</v>
      </c>
      <c r="B52" s="661">
        <v>36.141570953910751</v>
      </c>
      <c r="C52" s="661">
        <v>40.736158360955429</v>
      </c>
      <c r="D52" s="661">
        <v>50.377814239641339</v>
      </c>
      <c r="E52" s="661">
        <v>51.273358465752025</v>
      </c>
      <c r="F52" s="661">
        <v>-13.792653976247882</v>
      </c>
      <c r="G52" s="661">
        <v>134.35429073778042</v>
      </c>
      <c r="H52" s="661">
        <v>58.482373383083328</v>
      </c>
      <c r="I52" s="661">
        <v>50.657870851474861</v>
      </c>
      <c r="J52" s="661">
        <v>99.125381904092663</v>
      </c>
      <c r="K52" s="927">
        <v>51.831315654074437</v>
      </c>
    </row>
    <row r="53" spans="1:11" ht="12.95" customHeight="1">
      <c r="A53" s="922" t="s">
        <v>477</v>
      </c>
      <c r="B53" s="661">
        <v>37.98322464441781</v>
      </c>
      <c r="C53" s="661">
        <v>37.556154214133961</v>
      </c>
      <c r="D53" s="661">
        <v>39.310113076405969</v>
      </c>
      <c r="E53" s="661">
        <v>39.145979299134169</v>
      </c>
      <c r="F53" s="661">
        <v>69.198043025108106</v>
      </c>
      <c r="G53" s="661">
        <v>85.834298134456162</v>
      </c>
      <c r="H53" s="661">
        <v>109.10273570651681</v>
      </c>
      <c r="I53" s="661">
        <v>51.299985339671437</v>
      </c>
      <c r="J53" s="661">
        <v>76.476975956777224</v>
      </c>
      <c r="K53" s="927">
        <v>47.780510147037901</v>
      </c>
    </row>
    <row r="54" spans="1:11" ht="12.95" customHeight="1">
      <c r="A54" s="924" t="s">
        <v>458</v>
      </c>
      <c r="B54" s="664">
        <v>23.483146924490718</v>
      </c>
      <c r="C54" s="664">
        <v>41.230024452630062</v>
      </c>
      <c r="D54" s="664">
        <v>9.8557053066335776</v>
      </c>
      <c r="E54" s="664">
        <v>11.207287772749863</v>
      </c>
      <c r="F54" s="664">
        <v>27.387985692350682</v>
      </c>
      <c r="G54" s="664">
        <v>60.873644471882571</v>
      </c>
      <c r="H54" s="664">
        <v>72.346460078320803</v>
      </c>
      <c r="I54" s="664">
        <v>23.805173288088955</v>
      </c>
      <c r="J54" s="664">
        <v>86.560027648739606</v>
      </c>
      <c r="K54" s="665">
        <v>16.807585846717444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K1"/>
    <mergeCell ref="A2:K2"/>
  </mergeCells>
  <phoneticPr fontId="44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20"/>
  <dimension ref="A1:N54"/>
  <sheetViews>
    <sheetView showGridLines="0" workbookViewId="0">
      <selection activeCell="E40" sqref="E40"/>
    </sheetView>
  </sheetViews>
  <sheetFormatPr defaultColWidth="7" defaultRowHeight="12.75"/>
  <cols>
    <col min="1" max="1" width="18.42578125" style="109" customWidth="1"/>
    <col min="2" max="10" width="9.5703125" style="109" customWidth="1"/>
  </cols>
  <sheetData>
    <row r="1" spans="1:14" s="2" customFormat="1" ht="15.75">
      <c r="A1" s="1460" t="s">
        <v>1048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14" s="2" customFormat="1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60"/>
      <c r="L2" s="506"/>
    </row>
    <row r="3" spans="1:14" s="2" customFormat="1" ht="15" customHeight="1">
      <c r="A3" s="13"/>
      <c r="B3" s="115"/>
      <c r="C3" s="13"/>
      <c r="D3" s="13"/>
      <c r="E3" s="13"/>
      <c r="F3" s="13"/>
      <c r="G3" s="13"/>
      <c r="H3" s="13"/>
      <c r="I3" s="13"/>
      <c r="J3" s="13"/>
    </row>
    <row r="4" spans="1:14" s="7" customFormat="1" ht="24">
      <c r="A4" s="106" t="s">
        <v>701</v>
      </c>
      <c r="B4" s="236" t="s">
        <v>166</v>
      </c>
      <c r="C4" s="236" t="s">
        <v>683</v>
      </c>
      <c r="D4" s="236" t="s">
        <v>687</v>
      </c>
      <c r="E4" s="236" t="s">
        <v>702</v>
      </c>
      <c r="F4" s="236" t="s">
        <v>690</v>
      </c>
      <c r="G4" s="236" t="s">
        <v>684</v>
      </c>
      <c r="H4" s="236" t="s">
        <v>691</v>
      </c>
      <c r="I4" s="236" t="s">
        <v>692</v>
      </c>
      <c r="J4" s="107" t="s">
        <v>694</v>
      </c>
      <c r="K4" s="200"/>
      <c r="L4" s="200"/>
    </row>
    <row r="5" spans="1:14" ht="12.95" customHeight="1">
      <c r="A5" s="922" t="s">
        <v>397</v>
      </c>
      <c r="B5" s="928">
        <v>9.733259537598137</v>
      </c>
      <c r="C5" s="928">
        <v>7.7395931074424889</v>
      </c>
      <c r="D5" s="928">
        <v>7.1890707278394421</v>
      </c>
      <c r="E5" s="928">
        <v>3.8422105447448391</v>
      </c>
      <c r="F5" s="928">
        <v>3.1742268148084674</v>
      </c>
      <c r="G5" s="928">
        <v>7.2906712824674678</v>
      </c>
      <c r="H5" s="928">
        <v>7.5261220192936715</v>
      </c>
      <c r="I5" s="928">
        <v>5.0951790868955582</v>
      </c>
      <c r="J5" s="929">
        <v>6.6867540058124417</v>
      </c>
      <c r="K5" s="467"/>
    </row>
    <row r="6" spans="1:14" ht="12.95" customHeight="1">
      <c r="A6" s="922" t="s">
        <v>363</v>
      </c>
      <c r="B6" s="928">
        <v>11.24484626473072</v>
      </c>
      <c r="C6" s="928">
        <v>8.3692367342422855</v>
      </c>
      <c r="D6" s="928">
        <v>10.503582849577466</v>
      </c>
      <c r="E6" s="928">
        <v>12.452740048164143</v>
      </c>
      <c r="F6" s="928">
        <v>5.4628080061643889</v>
      </c>
      <c r="G6" s="928">
        <v>10.433244647180816</v>
      </c>
      <c r="H6" s="928">
        <v>12.843770300062362</v>
      </c>
      <c r="I6" s="928">
        <v>8.2326577507073537</v>
      </c>
      <c r="J6" s="929">
        <v>11.930837462175626</v>
      </c>
      <c r="N6" s="1155"/>
    </row>
    <row r="7" spans="1:14" ht="12.95" customHeight="1">
      <c r="A7" s="922" t="s">
        <v>368</v>
      </c>
      <c r="B7" s="928">
        <v>8.8252524275356379</v>
      </c>
      <c r="C7" s="928">
        <v>7.2589927140923516</v>
      </c>
      <c r="D7" s="928">
        <v>7.9193278215244245</v>
      </c>
      <c r="E7" s="928">
        <v>5.4682100581901336</v>
      </c>
      <c r="F7" s="928">
        <v>3.8912092378647962</v>
      </c>
      <c r="G7" s="928">
        <v>7.9149686724134503</v>
      </c>
      <c r="H7" s="928">
        <v>8.1566281374630787</v>
      </c>
      <c r="I7" s="928">
        <v>5.2507114257321605</v>
      </c>
      <c r="J7" s="929">
        <v>7.6055181498377227</v>
      </c>
    </row>
    <row r="8" spans="1:14" ht="12.95" customHeight="1">
      <c r="A8" s="922" t="s">
        <v>386</v>
      </c>
      <c r="B8" s="928">
        <v>9.5335889682127988</v>
      </c>
      <c r="C8" s="928">
        <v>7.4076543352868143</v>
      </c>
      <c r="D8" s="928">
        <v>7.6906986240486974</v>
      </c>
      <c r="E8" s="928">
        <v>5.8746699328133749</v>
      </c>
      <c r="F8" s="928">
        <v>3.6436979974718096</v>
      </c>
      <c r="G8" s="928">
        <v>7.0809111224540402</v>
      </c>
      <c r="H8" s="928">
        <v>8.4888673146274911</v>
      </c>
      <c r="I8" s="928">
        <v>6.0124761557177839</v>
      </c>
      <c r="J8" s="929">
        <v>7.5223489523606011</v>
      </c>
    </row>
    <row r="9" spans="1:14" ht="12.95" customHeight="1">
      <c r="A9" s="922" t="s">
        <v>364</v>
      </c>
      <c r="B9" s="928">
        <v>8.0975257018108984</v>
      </c>
      <c r="C9" s="928">
        <v>6.9009500020598997</v>
      </c>
      <c r="D9" s="928">
        <v>7.6359075899507411</v>
      </c>
      <c r="E9" s="928">
        <v>5.3142104955521523</v>
      </c>
      <c r="F9" s="928">
        <v>4.2466201281785727</v>
      </c>
      <c r="G9" s="928">
        <v>7.764083128264879</v>
      </c>
      <c r="H9" s="928">
        <v>7.8618393259710571</v>
      </c>
      <c r="I9" s="928">
        <v>4.9810671415306791</v>
      </c>
      <c r="J9" s="929">
        <v>7.3612335277887597</v>
      </c>
    </row>
    <row r="10" spans="1:14" ht="12.95" customHeight="1">
      <c r="A10" s="922" t="s">
        <v>369</v>
      </c>
      <c r="B10" s="928">
        <v>9.509562357836657</v>
      </c>
      <c r="C10" s="928">
        <v>7.3196866365687949</v>
      </c>
      <c r="D10" s="928">
        <v>8.4901684800876343</v>
      </c>
      <c r="E10" s="928">
        <v>7.0372513408377824</v>
      </c>
      <c r="F10" s="928">
        <v>4.3945003412810459</v>
      </c>
      <c r="G10" s="928">
        <v>8.3613035702692127</v>
      </c>
      <c r="H10" s="928">
        <v>8.7928698255730975</v>
      </c>
      <c r="I10" s="928">
        <v>5.5165991757919972</v>
      </c>
      <c r="J10" s="929">
        <v>8.1324997679067099</v>
      </c>
    </row>
    <row r="11" spans="1:14" ht="12.95" customHeight="1">
      <c r="A11" s="922" t="s">
        <v>402</v>
      </c>
      <c r="B11" s="928">
        <v>10.689211508614186</v>
      </c>
      <c r="C11" s="928">
        <v>7.5395983881113739</v>
      </c>
      <c r="D11" s="928">
        <v>8.0885944650583674</v>
      </c>
      <c r="E11" s="928">
        <v>6.4012857852803764</v>
      </c>
      <c r="F11" s="928">
        <v>4.4985136027199824</v>
      </c>
      <c r="G11" s="928">
        <v>7.3098522132178241</v>
      </c>
      <c r="H11" s="928">
        <v>7.9102882866946453</v>
      </c>
      <c r="I11" s="928">
        <v>5.1658987703916983</v>
      </c>
      <c r="J11" s="929">
        <v>7.3332189627829862</v>
      </c>
    </row>
    <row r="12" spans="1:14" ht="12.95" customHeight="1">
      <c r="A12" s="922" t="s">
        <v>413</v>
      </c>
      <c r="B12" s="928">
        <v>10.522179182968681</v>
      </c>
      <c r="C12" s="928">
        <v>7.8255074017149822</v>
      </c>
      <c r="D12" s="928">
        <v>8.075230866911415</v>
      </c>
      <c r="E12" s="928">
        <v>7.5078278805428571</v>
      </c>
      <c r="F12" s="928">
        <v>4.2803100673420049</v>
      </c>
      <c r="G12" s="928">
        <v>6.6764530225432184</v>
      </c>
      <c r="H12" s="928">
        <v>7.902929783115157</v>
      </c>
      <c r="I12" s="928">
        <v>5.4551153999512803</v>
      </c>
      <c r="J12" s="929">
        <v>6.8711885593286679</v>
      </c>
    </row>
    <row r="13" spans="1:14" ht="12.95" customHeight="1">
      <c r="A13" s="922" t="s">
        <v>415</v>
      </c>
      <c r="B13" s="928">
        <v>10.222818662654527</v>
      </c>
      <c r="C13" s="928">
        <v>7.6323025437255341</v>
      </c>
      <c r="D13" s="928">
        <v>7.6702540675230857</v>
      </c>
      <c r="E13" s="928">
        <v>5.3639369989676249</v>
      </c>
      <c r="F13" s="928">
        <v>4.1942147556887432</v>
      </c>
      <c r="G13" s="928">
        <v>6.764274515501608</v>
      </c>
      <c r="H13" s="928">
        <v>7.6101644523345122</v>
      </c>
      <c r="I13" s="928">
        <v>4.8923619270961991</v>
      </c>
      <c r="J13" s="929">
        <v>6.8204925994298593</v>
      </c>
    </row>
    <row r="14" spans="1:14" ht="12.95" customHeight="1">
      <c r="A14" s="924" t="s">
        <v>416</v>
      </c>
      <c r="B14" s="928">
        <v>9.3491540090662539</v>
      </c>
      <c r="C14" s="928">
        <v>7.2867793459647716</v>
      </c>
      <c r="D14" s="928">
        <v>7.265946174586901</v>
      </c>
      <c r="E14" s="928">
        <v>3.8395754215978801</v>
      </c>
      <c r="F14" s="928">
        <v>4.0061202316181905</v>
      </c>
      <c r="G14" s="928">
        <v>6.7586536950343916</v>
      </c>
      <c r="H14" s="928">
        <v>7.4943593537762183</v>
      </c>
      <c r="I14" s="928">
        <v>4.5064581069342786</v>
      </c>
      <c r="J14" s="929">
        <v>6.9764711142560545</v>
      </c>
    </row>
    <row r="15" spans="1:14" ht="12.95" customHeight="1">
      <c r="A15" s="925" t="s">
        <v>370</v>
      </c>
      <c r="B15" s="930">
        <v>9.6364645044069537</v>
      </c>
      <c r="C15" s="930">
        <v>7.8995353797757124</v>
      </c>
      <c r="D15" s="930">
        <v>8.8413992105910886</v>
      </c>
      <c r="E15" s="930">
        <v>10.465876149580099</v>
      </c>
      <c r="F15" s="930">
        <v>5.1955321229077223</v>
      </c>
      <c r="G15" s="930">
        <v>8.6710707053404459</v>
      </c>
      <c r="H15" s="930">
        <v>9.4936848777864622</v>
      </c>
      <c r="I15" s="930">
        <v>5.8260434451515959</v>
      </c>
      <c r="J15" s="931">
        <v>8.8721818942154655</v>
      </c>
    </row>
    <row r="16" spans="1:14" ht="12.95" customHeight="1">
      <c r="A16" s="922" t="s">
        <v>391</v>
      </c>
      <c r="B16" s="928">
        <v>9.756729739359093</v>
      </c>
      <c r="C16" s="928">
        <v>7.078397761355653</v>
      </c>
      <c r="D16" s="928">
        <v>8.2990655712417514</v>
      </c>
      <c r="E16" s="928">
        <v>7.2209202172877394</v>
      </c>
      <c r="F16" s="928">
        <v>4.1014940354099148</v>
      </c>
      <c r="G16" s="928">
        <v>7.6472392535337557</v>
      </c>
      <c r="H16" s="928">
        <v>7.9949018062841732</v>
      </c>
      <c r="I16" s="928">
        <v>4.8518877375269689</v>
      </c>
      <c r="J16" s="929">
        <v>7.4679700633039294</v>
      </c>
    </row>
    <row r="17" spans="1:10" ht="12.95" customHeight="1">
      <c r="A17" s="922" t="s">
        <v>392</v>
      </c>
      <c r="B17" s="928">
        <v>9.9141091990391779</v>
      </c>
      <c r="C17" s="928">
        <v>7.2346232867477216</v>
      </c>
      <c r="D17" s="928">
        <v>8.2181757445491783</v>
      </c>
      <c r="E17" s="928">
        <v>4.9243099824755703</v>
      </c>
      <c r="F17" s="928">
        <v>3.7234770778557809</v>
      </c>
      <c r="G17" s="928">
        <v>7.5066791539935789</v>
      </c>
      <c r="H17" s="928">
        <v>7.9889291843918659</v>
      </c>
      <c r="I17" s="928">
        <v>4.8405497524704977</v>
      </c>
      <c r="J17" s="929">
        <v>7.3437780064129283</v>
      </c>
    </row>
    <row r="18" spans="1:10" ht="12.95" customHeight="1">
      <c r="A18" s="922" t="s">
        <v>378</v>
      </c>
      <c r="B18" s="928">
        <v>10.327384744790301</v>
      </c>
      <c r="C18" s="928">
        <v>7.6012865211725611</v>
      </c>
      <c r="D18" s="928">
        <v>8.5283611588285417</v>
      </c>
      <c r="E18" s="928">
        <v>5.8495064790113291</v>
      </c>
      <c r="F18" s="928">
        <v>3.7295990220074282</v>
      </c>
      <c r="G18" s="928">
        <v>8.1115766871770543</v>
      </c>
      <c r="H18" s="928">
        <v>8.9756091951595227</v>
      </c>
      <c r="I18" s="928">
        <v>5.3339605642590335</v>
      </c>
      <c r="J18" s="929">
        <v>8.4045151126645745</v>
      </c>
    </row>
    <row r="19" spans="1:10" ht="12.95" customHeight="1">
      <c r="A19" s="922" t="s">
        <v>379</v>
      </c>
      <c r="B19" s="928">
        <v>9.4875346649123298</v>
      </c>
      <c r="C19" s="928">
        <v>7.1795054232040139</v>
      </c>
      <c r="D19" s="928">
        <v>8.1212980170522773</v>
      </c>
      <c r="E19" s="928">
        <v>4.2978855751276841</v>
      </c>
      <c r="F19" s="928">
        <v>3.8011051536887441</v>
      </c>
      <c r="G19" s="928">
        <v>7.6830288668362927</v>
      </c>
      <c r="H19" s="928">
        <v>7.8382897242499112</v>
      </c>
      <c r="I19" s="928">
        <v>4.6753456179293087</v>
      </c>
      <c r="J19" s="929">
        <v>7.1750231556153734</v>
      </c>
    </row>
    <row r="20" spans="1:10" ht="12.95" customHeight="1">
      <c r="A20" s="922" t="s">
        <v>398</v>
      </c>
      <c r="B20" s="928">
        <v>10.067997360056639</v>
      </c>
      <c r="C20" s="928">
        <v>7.6999736039256828</v>
      </c>
      <c r="D20" s="928">
        <v>7.7932258733015978</v>
      </c>
      <c r="E20" s="928">
        <v>4.7647299203077145</v>
      </c>
      <c r="F20" s="928">
        <v>2.9206903376608326</v>
      </c>
      <c r="G20" s="928">
        <v>7.2148224599078405</v>
      </c>
      <c r="H20" s="928">
        <v>7.5627723268284193</v>
      </c>
      <c r="I20" s="928">
        <v>4.9313483648420604</v>
      </c>
      <c r="J20" s="929">
        <v>6.8857812085941106</v>
      </c>
    </row>
    <row r="21" spans="1:10" ht="12.95" customHeight="1">
      <c r="A21" s="922" t="s">
        <v>387</v>
      </c>
      <c r="B21" s="928">
        <v>9.0674880875185639</v>
      </c>
      <c r="C21" s="928">
        <v>7.2962445076448441</v>
      </c>
      <c r="D21" s="928">
        <v>6.9660335607030159</v>
      </c>
      <c r="E21" s="928">
        <v>4.0521158909475528</v>
      </c>
      <c r="F21" s="928">
        <v>3.2214664552954964</v>
      </c>
      <c r="G21" s="928">
        <v>6.6654861107433989</v>
      </c>
      <c r="H21" s="928">
        <v>7.1370966799108073</v>
      </c>
      <c r="I21" s="928">
        <v>4.3329762324839107</v>
      </c>
      <c r="J21" s="929">
        <v>6.4263893725491528</v>
      </c>
    </row>
    <row r="22" spans="1:10" ht="12.95" customHeight="1">
      <c r="A22" s="922" t="s">
        <v>403</v>
      </c>
      <c r="B22" s="928">
        <v>11.966829371586911</v>
      </c>
      <c r="C22" s="928">
        <v>9.352726403230049</v>
      </c>
      <c r="D22" s="928">
        <v>9.3227893406472475</v>
      </c>
      <c r="E22" s="928">
        <v>5.1098186627350275</v>
      </c>
      <c r="F22" s="928">
        <v>5.0702033970161704</v>
      </c>
      <c r="G22" s="928">
        <v>8.5676340814262382</v>
      </c>
      <c r="H22" s="928">
        <v>9.7091599550305077</v>
      </c>
      <c r="I22" s="928">
        <v>6.3644964777976165</v>
      </c>
      <c r="J22" s="929">
        <v>8.7417519899160272</v>
      </c>
    </row>
    <row r="23" spans="1:10" ht="12.95" customHeight="1">
      <c r="A23" s="922" t="s">
        <v>417</v>
      </c>
      <c r="B23" s="928">
        <v>10.072109000181522</v>
      </c>
      <c r="C23" s="928">
        <v>7.7853304578757268</v>
      </c>
      <c r="D23" s="928">
        <v>7.659320237319216</v>
      </c>
      <c r="E23" s="928">
        <v>8.580902677170025</v>
      </c>
      <c r="F23" s="928">
        <v>4.0520040061984606</v>
      </c>
      <c r="G23" s="928">
        <v>7.2064691057461374</v>
      </c>
      <c r="H23" s="928">
        <v>7.7393378745123238</v>
      </c>
      <c r="I23" s="928">
        <v>4.7764714022680854</v>
      </c>
      <c r="J23" s="929">
        <v>7.0433342960335548</v>
      </c>
    </row>
    <row r="24" spans="1:10" ht="12.95" customHeight="1">
      <c r="A24" s="924" t="s">
        <v>404</v>
      </c>
      <c r="B24" s="932">
        <v>10.887445079162084</v>
      </c>
      <c r="C24" s="932">
        <v>7.553830353256723</v>
      </c>
      <c r="D24" s="932">
        <v>8.3541309139441466</v>
      </c>
      <c r="E24" s="932">
        <v>4.9965594072805732</v>
      </c>
      <c r="F24" s="932">
        <v>4.7084949732864798</v>
      </c>
      <c r="G24" s="932">
        <v>7.8096438324594617</v>
      </c>
      <c r="H24" s="932">
        <v>8.1026054943497829</v>
      </c>
      <c r="I24" s="932">
        <v>5.0856929874451628</v>
      </c>
      <c r="J24" s="933">
        <v>7.4072025390582823</v>
      </c>
    </row>
    <row r="25" spans="1:10" ht="12.95" customHeight="1">
      <c r="A25" s="922" t="s">
        <v>393</v>
      </c>
      <c r="B25" s="928">
        <v>10.605682230134427</v>
      </c>
      <c r="C25" s="928">
        <v>7.3457261678028214</v>
      </c>
      <c r="D25" s="928">
        <v>8.5879557305474918</v>
      </c>
      <c r="E25" s="928">
        <v>6.0860216684242356</v>
      </c>
      <c r="F25" s="928">
        <v>4.6494424832395902</v>
      </c>
      <c r="G25" s="928">
        <v>7.987357966870225</v>
      </c>
      <c r="H25" s="928">
        <v>8.7188552447346748</v>
      </c>
      <c r="I25" s="928">
        <v>5.5064681103297417</v>
      </c>
      <c r="J25" s="929">
        <v>7.9629957622520831</v>
      </c>
    </row>
    <row r="26" spans="1:10" ht="12.95" customHeight="1">
      <c r="A26" s="922" t="s">
        <v>380</v>
      </c>
      <c r="B26" s="928">
        <v>10.47148862789901</v>
      </c>
      <c r="C26" s="928">
        <v>7.425932654012418</v>
      </c>
      <c r="D26" s="928">
        <v>9.0879258134612719</v>
      </c>
      <c r="E26" s="928">
        <v>7.555402721697865</v>
      </c>
      <c r="F26" s="928">
        <v>4.0269217336907275</v>
      </c>
      <c r="G26" s="928">
        <v>8.5589602683179962</v>
      </c>
      <c r="H26" s="928">
        <v>9.0669458153593592</v>
      </c>
      <c r="I26" s="928">
        <v>5.7674147687634587</v>
      </c>
      <c r="J26" s="929">
        <v>8.3973063376583053</v>
      </c>
    </row>
    <row r="27" spans="1:10" ht="12.95" customHeight="1">
      <c r="A27" s="922" t="s">
        <v>399</v>
      </c>
      <c r="B27" s="928">
        <v>9.1699512876415135</v>
      </c>
      <c r="C27" s="928">
        <v>7.342709829290488</v>
      </c>
      <c r="D27" s="928">
        <v>7.357516935248734</v>
      </c>
      <c r="E27" s="928">
        <v>6.1470403210676219</v>
      </c>
      <c r="F27" s="928">
        <v>4.1328354400096776</v>
      </c>
      <c r="G27" s="928">
        <v>6.4051649598934626</v>
      </c>
      <c r="H27" s="928">
        <v>7.4759525760877734</v>
      </c>
      <c r="I27" s="928">
        <v>5.0337871517068908</v>
      </c>
      <c r="J27" s="929">
        <v>6.8577862169205899</v>
      </c>
    </row>
    <row r="28" spans="1:10" ht="12.95" customHeight="1">
      <c r="A28" s="922" t="s">
        <v>381</v>
      </c>
      <c r="B28" s="928">
        <v>9.7970033064111757</v>
      </c>
      <c r="C28" s="928">
        <v>7.4126953190031211</v>
      </c>
      <c r="D28" s="928">
        <v>8.1111756487595148</v>
      </c>
      <c r="E28" s="928">
        <v>4.336668176709555</v>
      </c>
      <c r="F28" s="928">
        <v>4.0813450241281135</v>
      </c>
      <c r="G28" s="928">
        <v>7.7696894253511841</v>
      </c>
      <c r="H28" s="928">
        <v>8.2358479726220626</v>
      </c>
      <c r="I28" s="928">
        <v>5.0390141927198266</v>
      </c>
      <c r="J28" s="929">
        <v>7.5622249395473364</v>
      </c>
    </row>
    <row r="29" spans="1:10" ht="12.95" customHeight="1">
      <c r="A29" s="922" t="s">
        <v>371</v>
      </c>
      <c r="B29" s="928">
        <v>10.604742986241963</v>
      </c>
      <c r="C29" s="928">
        <v>8.0326180578013613</v>
      </c>
      <c r="D29" s="928">
        <v>9.5331803698309248</v>
      </c>
      <c r="E29" s="928">
        <v>8.1975028058200685</v>
      </c>
      <c r="F29" s="928">
        <v>5.5825667143404498</v>
      </c>
      <c r="G29" s="928">
        <v>9.4142862532685783</v>
      </c>
      <c r="H29" s="928">
        <v>10.858498481754417</v>
      </c>
      <c r="I29" s="928">
        <v>6.7562611402584807</v>
      </c>
      <c r="J29" s="929">
        <v>10.001687379351287</v>
      </c>
    </row>
    <row r="30" spans="1:10" ht="12.95" customHeight="1">
      <c r="A30" s="922" t="s">
        <v>382</v>
      </c>
      <c r="B30" s="928">
        <v>9.5193511250016538</v>
      </c>
      <c r="C30" s="928">
        <v>7.2577194874090161</v>
      </c>
      <c r="D30" s="928">
        <v>8.0039438330555939</v>
      </c>
      <c r="E30" s="928">
        <v>7.606265283292811</v>
      </c>
      <c r="F30" s="928">
        <v>3.1975330187809083</v>
      </c>
      <c r="G30" s="928">
        <v>7.8058113834543876</v>
      </c>
      <c r="H30" s="928">
        <v>8.5770419573081629</v>
      </c>
      <c r="I30" s="928">
        <v>4.8770383416301648</v>
      </c>
      <c r="J30" s="929">
        <v>8.124607055299947</v>
      </c>
    </row>
    <row r="31" spans="1:10" ht="12.95" customHeight="1">
      <c r="A31" s="922" t="s">
        <v>372</v>
      </c>
      <c r="B31" s="928">
        <v>8.772582959952997</v>
      </c>
      <c r="C31" s="928">
        <v>7.4169393889787738</v>
      </c>
      <c r="D31" s="928">
        <v>7.8829341288444716</v>
      </c>
      <c r="E31" s="928">
        <v>4.4227258950103767</v>
      </c>
      <c r="F31" s="928">
        <v>5.0761041825312425</v>
      </c>
      <c r="G31" s="928">
        <v>7.8944940732806712</v>
      </c>
      <c r="H31" s="928">
        <v>8.5325900513413941</v>
      </c>
      <c r="I31" s="928">
        <v>6.0151446305713101</v>
      </c>
      <c r="J31" s="929">
        <v>7.9231926286743519</v>
      </c>
    </row>
    <row r="32" spans="1:10" ht="12.95" customHeight="1">
      <c r="A32" s="922" t="s">
        <v>405</v>
      </c>
      <c r="B32" s="928">
        <v>11.387671289831887</v>
      </c>
      <c r="C32" s="928">
        <v>8.0884581562517663</v>
      </c>
      <c r="D32" s="928">
        <v>8.9660212329619693</v>
      </c>
      <c r="E32" s="928">
        <v>4.337381679033931</v>
      </c>
      <c r="F32" s="928">
        <v>4.4296963192356724</v>
      </c>
      <c r="G32" s="928">
        <v>8.6608876693155441</v>
      </c>
      <c r="H32" s="928">
        <v>8.8134317327565981</v>
      </c>
      <c r="I32" s="928">
        <v>5.8446872565481325</v>
      </c>
      <c r="J32" s="929">
        <v>8.1448002201132628</v>
      </c>
    </row>
    <row r="33" spans="1:10" ht="12.95" customHeight="1">
      <c r="A33" s="922" t="s">
        <v>409</v>
      </c>
      <c r="B33" s="928">
        <v>10.037375650953756</v>
      </c>
      <c r="C33" s="928">
        <v>6.9485354523788141</v>
      </c>
      <c r="D33" s="928">
        <v>7.5543536992482263</v>
      </c>
      <c r="E33" s="928">
        <v>4.4031673184532796</v>
      </c>
      <c r="F33" s="928">
        <v>3.9660045711867289</v>
      </c>
      <c r="G33" s="928">
        <v>6.5117223387704577</v>
      </c>
      <c r="H33" s="928">
        <v>7.0865250284846955</v>
      </c>
      <c r="I33" s="928">
        <v>4.2753451525024149</v>
      </c>
      <c r="J33" s="929">
        <v>6.5702886816108492</v>
      </c>
    </row>
    <row r="34" spans="1:10" ht="12.95" customHeight="1">
      <c r="A34" s="924" t="s">
        <v>373</v>
      </c>
      <c r="B34" s="928">
        <v>9.3594784240605158</v>
      </c>
      <c r="C34" s="928">
        <v>7.4949196175819832</v>
      </c>
      <c r="D34" s="928">
        <v>8.1443305421857115</v>
      </c>
      <c r="E34" s="928">
        <v>5.9064317012722727</v>
      </c>
      <c r="F34" s="928">
        <v>4.1912932191524943</v>
      </c>
      <c r="G34" s="928">
        <v>8.5503727061285328</v>
      </c>
      <c r="H34" s="928">
        <v>8.9829246844737511</v>
      </c>
      <c r="I34" s="928">
        <v>6.1895506308486254</v>
      </c>
      <c r="J34" s="929">
        <v>8.1563456713019846</v>
      </c>
    </row>
    <row r="35" spans="1:10" ht="12.95" customHeight="1">
      <c r="A35" s="925" t="s">
        <v>410</v>
      </c>
      <c r="B35" s="930">
        <v>10.223056854100045</v>
      </c>
      <c r="C35" s="930">
        <v>7.3047109193401267</v>
      </c>
      <c r="D35" s="930">
        <v>7.823266332849137</v>
      </c>
      <c r="E35" s="930">
        <v>6.302077206114622</v>
      </c>
      <c r="F35" s="930">
        <v>4.5421325877223309</v>
      </c>
      <c r="G35" s="930">
        <v>7.0151119670563835</v>
      </c>
      <c r="H35" s="930">
        <v>7.7203842303759194</v>
      </c>
      <c r="I35" s="930">
        <v>5.1410771536799533</v>
      </c>
      <c r="J35" s="931">
        <v>7.0564390921726226</v>
      </c>
    </row>
    <row r="36" spans="1:10" ht="12.95" customHeight="1">
      <c r="A36" s="922" t="s">
        <v>713</v>
      </c>
      <c r="B36" s="928">
        <v>10.080403891152001</v>
      </c>
      <c r="C36" s="928">
        <v>7.70911008009399</v>
      </c>
      <c r="D36" s="928">
        <v>7.5606211502347582</v>
      </c>
      <c r="E36" s="928">
        <v>3.8056997961795722</v>
      </c>
      <c r="F36" s="928">
        <v>4.2192355478177301</v>
      </c>
      <c r="G36" s="928">
        <v>7.113373119703386</v>
      </c>
      <c r="H36" s="928">
        <v>7.8259139684471117</v>
      </c>
      <c r="I36" s="928">
        <v>4.8073800076004813</v>
      </c>
      <c r="J36" s="929">
        <v>7.1961301762659087</v>
      </c>
    </row>
    <row r="37" spans="1:10" ht="12.95" customHeight="1">
      <c r="A37" s="922" t="s">
        <v>714</v>
      </c>
      <c r="B37" s="928">
        <v>9.8969991374522053</v>
      </c>
      <c r="C37" s="928">
        <v>7.5685597064199106</v>
      </c>
      <c r="D37" s="928">
        <v>8.4504310540615553</v>
      </c>
      <c r="E37" s="928">
        <v>9.819022752504214</v>
      </c>
      <c r="F37" s="928">
        <v>5.7062878083351727</v>
      </c>
      <c r="G37" s="928">
        <v>8.89236371879492</v>
      </c>
      <c r="H37" s="928">
        <v>9.1294878614175357</v>
      </c>
      <c r="I37" s="928">
        <v>6.4709777197762381</v>
      </c>
      <c r="J37" s="929">
        <v>8.0754962356473285</v>
      </c>
    </row>
    <row r="38" spans="1:10" ht="12.95" customHeight="1">
      <c r="A38" s="922" t="s">
        <v>394</v>
      </c>
      <c r="B38" s="928">
        <v>10.165010201445398</v>
      </c>
      <c r="C38" s="928">
        <v>7.3349900600237188</v>
      </c>
      <c r="D38" s="928">
        <v>8.009216143038687</v>
      </c>
      <c r="E38" s="928">
        <v>4.8982164440013127</v>
      </c>
      <c r="F38" s="928">
        <v>3.9910012066270988</v>
      </c>
      <c r="G38" s="928">
        <v>7.1576581256672105</v>
      </c>
      <c r="H38" s="928">
        <v>7.7701659324271688</v>
      </c>
      <c r="I38" s="928">
        <v>4.5782251794140336</v>
      </c>
      <c r="J38" s="929">
        <v>7.1967577806502332</v>
      </c>
    </row>
    <row r="39" spans="1:10" ht="12.95" customHeight="1">
      <c r="A39" s="922" t="s">
        <v>388</v>
      </c>
      <c r="B39" s="928">
        <v>9.1990917074119931</v>
      </c>
      <c r="C39" s="928">
        <v>7.3117079778604026</v>
      </c>
      <c r="D39" s="928">
        <v>7.6940829518302207</v>
      </c>
      <c r="E39" s="928">
        <v>3.7081369749724242</v>
      </c>
      <c r="F39" s="928">
        <v>3.9144263942544795</v>
      </c>
      <c r="G39" s="928">
        <v>7.5377442715715173</v>
      </c>
      <c r="H39" s="928">
        <v>8.0974093128163691</v>
      </c>
      <c r="I39" s="928">
        <v>5.1208540908905071</v>
      </c>
      <c r="J39" s="929">
        <v>7.3365626250391189</v>
      </c>
    </row>
    <row r="40" spans="1:10" ht="12.95" customHeight="1">
      <c r="A40" s="922" t="s">
        <v>365</v>
      </c>
      <c r="B40" s="928">
        <v>9.4252450897044948</v>
      </c>
      <c r="C40" s="928">
        <v>7.690113273273246</v>
      </c>
      <c r="D40" s="928">
        <v>8.9141306918485075</v>
      </c>
      <c r="E40" s="928">
        <v>8.4417816097578342</v>
      </c>
      <c r="F40" s="928">
        <v>4.0673573302975869</v>
      </c>
      <c r="G40" s="928">
        <v>8.768627819370721</v>
      </c>
      <c r="H40" s="928">
        <v>9.5307078129346987</v>
      </c>
      <c r="I40" s="928">
        <v>5.8247620826331676</v>
      </c>
      <c r="J40" s="929">
        <v>8.9380181527485831</v>
      </c>
    </row>
    <row r="41" spans="1:10" ht="12.95" customHeight="1">
      <c r="A41" s="922" t="s">
        <v>411</v>
      </c>
      <c r="B41" s="928">
        <v>10.44199848497068</v>
      </c>
      <c r="C41" s="928">
        <v>7.3620408840548421</v>
      </c>
      <c r="D41" s="928">
        <v>7.8463189140951606</v>
      </c>
      <c r="E41" s="928">
        <v>5.1041970549458675</v>
      </c>
      <c r="F41" s="928">
        <v>3.6346262000747167</v>
      </c>
      <c r="G41" s="928">
        <v>6.9104065133986223</v>
      </c>
      <c r="H41" s="928">
        <v>8.044657440096346</v>
      </c>
      <c r="I41" s="928">
        <v>4.6040318675607983</v>
      </c>
      <c r="J41" s="929">
        <v>7.3974661377651563</v>
      </c>
    </row>
    <row r="42" spans="1:10" ht="12.95" customHeight="1">
      <c r="A42" s="922" t="s">
        <v>406</v>
      </c>
      <c r="B42" s="928">
        <v>11.08278995265715</v>
      </c>
      <c r="C42" s="928">
        <v>8.7357969025083868</v>
      </c>
      <c r="D42" s="928">
        <v>8.1217687322452061</v>
      </c>
      <c r="E42" s="928">
        <v>3.8546060727663489</v>
      </c>
      <c r="F42" s="928">
        <v>4.9031219397966375</v>
      </c>
      <c r="G42" s="928">
        <v>7.4230056220950633</v>
      </c>
      <c r="H42" s="928">
        <v>8.1591398143788876</v>
      </c>
      <c r="I42" s="928">
        <v>5.3965227719470974</v>
      </c>
      <c r="J42" s="929">
        <v>7.2823916800631405</v>
      </c>
    </row>
    <row r="43" spans="1:10" ht="12.95" customHeight="1">
      <c r="A43" s="922" t="s">
        <v>715</v>
      </c>
      <c r="B43" s="928">
        <v>10.195386080551872</v>
      </c>
      <c r="C43" s="928">
        <v>7.8595353846142251</v>
      </c>
      <c r="D43" s="928">
        <v>7.7819823372658723</v>
      </c>
      <c r="E43" s="928">
        <v>7.044056466555995</v>
      </c>
      <c r="F43" s="928">
        <v>5.1034555398204109</v>
      </c>
      <c r="G43" s="928">
        <v>6.9531396394296827</v>
      </c>
      <c r="H43" s="928">
        <v>7.8288742422261652</v>
      </c>
      <c r="I43" s="928">
        <v>4.5959037678244066</v>
      </c>
      <c r="J43" s="929">
        <v>7.2045736685624853</v>
      </c>
    </row>
    <row r="44" spans="1:10" ht="12.95" customHeight="1">
      <c r="A44" s="924" t="s">
        <v>716</v>
      </c>
      <c r="B44" s="932">
        <v>10.602617150358114</v>
      </c>
      <c r="C44" s="932">
        <v>8.1128755862456199</v>
      </c>
      <c r="D44" s="932">
        <v>8.9490600885848597</v>
      </c>
      <c r="E44" s="932">
        <v>10.051726195991577</v>
      </c>
      <c r="F44" s="932">
        <v>2.455471872397939</v>
      </c>
      <c r="G44" s="932">
        <v>8.437797764154146</v>
      </c>
      <c r="H44" s="932">
        <v>9.503362161009381</v>
      </c>
      <c r="I44" s="932">
        <v>5.764961659432255</v>
      </c>
      <c r="J44" s="933">
        <v>8.9893804454662956</v>
      </c>
    </row>
    <row r="45" spans="1:10" ht="12.95" customHeight="1">
      <c r="A45" s="925" t="s">
        <v>400</v>
      </c>
      <c r="B45" s="930">
        <v>9.523105811975169</v>
      </c>
      <c r="C45" s="930">
        <v>7.2321104760097565</v>
      </c>
      <c r="D45" s="930">
        <v>7.6819838343917937</v>
      </c>
      <c r="E45" s="930">
        <v>3.9795183634051896</v>
      </c>
      <c r="F45" s="930">
        <v>3.7155888451310508</v>
      </c>
      <c r="G45" s="930">
        <v>7.1256411899619545</v>
      </c>
      <c r="H45" s="930">
        <v>7.7279770553638256</v>
      </c>
      <c r="I45" s="930">
        <v>4.4809162302002248</v>
      </c>
      <c r="J45" s="931">
        <v>7.1026841401853424</v>
      </c>
    </row>
    <row r="46" spans="1:10" ht="12.95" customHeight="1">
      <c r="A46" s="922" t="s">
        <v>389</v>
      </c>
      <c r="B46" s="928">
        <v>8.937757106484014</v>
      </c>
      <c r="C46" s="928">
        <v>7.1572918085406512</v>
      </c>
      <c r="D46" s="928">
        <v>7.5227050210837731</v>
      </c>
      <c r="E46" s="928">
        <v>4.2671906796254309</v>
      </c>
      <c r="F46" s="928">
        <v>3.7987691543624318</v>
      </c>
      <c r="G46" s="928">
        <v>7.2853392562436339</v>
      </c>
      <c r="H46" s="928">
        <v>7.5561217313325075</v>
      </c>
      <c r="I46" s="928">
        <v>4.7376471118729864</v>
      </c>
      <c r="J46" s="929">
        <v>6.9926827847941739</v>
      </c>
    </row>
    <row r="47" spans="1:10" ht="12.95" customHeight="1">
      <c r="A47" s="922" t="s">
        <v>374</v>
      </c>
      <c r="B47" s="928">
        <v>9.0007427683315626</v>
      </c>
      <c r="C47" s="928">
        <v>7.6974437860819664</v>
      </c>
      <c r="D47" s="928">
        <v>8.0953234930531384</v>
      </c>
      <c r="E47" s="928">
        <v>6.3291203894840926</v>
      </c>
      <c r="F47" s="928">
        <v>4.4508442641509145</v>
      </c>
      <c r="G47" s="928">
        <v>8.1213226227615642</v>
      </c>
      <c r="H47" s="928">
        <v>8.3016825310629354</v>
      </c>
      <c r="I47" s="928">
        <v>5.2268905905350165</v>
      </c>
      <c r="J47" s="929">
        <v>7.6582050198735079</v>
      </c>
    </row>
    <row r="48" spans="1:10" ht="12.95" customHeight="1">
      <c r="A48" s="922" t="s">
        <v>407</v>
      </c>
      <c r="B48" s="928">
        <v>11.918508810539794</v>
      </c>
      <c r="C48" s="928">
        <v>8.6178635902650971</v>
      </c>
      <c r="D48" s="928">
        <v>10.02573146551272</v>
      </c>
      <c r="E48" s="928">
        <v>19.873823293418948</v>
      </c>
      <c r="F48" s="928">
        <v>7.8212849525960637</v>
      </c>
      <c r="G48" s="928">
        <v>9.0280491386888162</v>
      </c>
      <c r="H48" s="928">
        <v>9.7818267639254621</v>
      </c>
      <c r="I48" s="928">
        <v>8.1543442673186366</v>
      </c>
      <c r="J48" s="929">
        <v>8.1213308546373142</v>
      </c>
    </row>
    <row r="49" spans="1:10" ht="12.95" customHeight="1">
      <c r="A49" s="922" t="s">
        <v>420</v>
      </c>
      <c r="B49" s="928">
        <v>10.155457127530919</v>
      </c>
      <c r="C49" s="928">
        <v>7.9999210297689753</v>
      </c>
      <c r="D49" s="928">
        <v>7.6575512243107076</v>
      </c>
      <c r="E49" s="928">
        <v>4.4575294200735334</v>
      </c>
      <c r="F49" s="928">
        <v>4.614643070404802</v>
      </c>
      <c r="G49" s="928">
        <v>7.4527365626764821</v>
      </c>
      <c r="H49" s="928">
        <v>7.6492815962608232</v>
      </c>
      <c r="I49" s="928">
        <v>4.8751025621765924</v>
      </c>
      <c r="J49" s="929">
        <v>7.0254892215225215</v>
      </c>
    </row>
    <row r="50" spans="1:10" ht="12.95" customHeight="1">
      <c r="A50" s="922" t="s">
        <v>366</v>
      </c>
      <c r="B50" s="928">
        <v>9.5577627926326354</v>
      </c>
      <c r="C50" s="928">
        <v>7.8783907661262997</v>
      </c>
      <c r="D50" s="928">
        <v>9.138520414532822</v>
      </c>
      <c r="E50" s="928">
        <v>9.9744735216392808</v>
      </c>
      <c r="F50" s="928">
        <v>4.5567566779281785</v>
      </c>
      <c r="G50" s="928">
        <v>8.8653950440671263</v>
      </c>
      <c r="H50" s="928">
        <v>9.5711320015882038</v>
      </c>
      <c r="I50" s="928">
        <v>5.6099547782064016</v>
      </c>
      <c r="J50" s="929">
        <v>9.014811713942203</v>
      </c>
    </row>
    <row r="51" spans="1:10" ht="12.95" customHeight="1">
      <c r="A51" s="922" t="s">
        <v>717</v>
      </c>
      <c r="B51" s="928">
        <v>9.6272839607965803</v>
      </c>
      <c r="C51" s="928">
        <v>7.2503957921049862</v>
      </c>
      <c r="D51" s="928">
        <v>7.3406061410114223</v>
      </c>
      <c r="E51" s="928">
        <v>4.5407016301519514</v>
      </c>
      <c r="F51" s="928">
        <v>4.0173945428021023</v>
      </c>
      <c r="G51" s="928">
        <v>7.7403034127364734</v>
      </c>
      <c r="H51" s="928">
        <v>7.5728204559817458</v>
      </c>
      <c r="I51" s="928">
        <v>5.0786472192116872</v>
      </c>
      <c r="J51" s="929">
        <v>6.7799187647674621</v>
      </c>
    </row>
    <row r="52" spans="1:10" ht="12.95" customHeight="1">
      <c r="A52" s="922" t="s">
        <v>421</v>
      </c>
      <c r="B52" s="928">
        <v>10.200437173174043</v>
      </c>
      <c r="C52" s="928">
        <v>7.8093072897581912</v>
      </c>
      <c r="D52" s="928">
        <v>8.1718959048778306</v>
      </c>
      <c r="E52" s="928">
        <v>18.947470200914054</v>
      </c>
      <c r="F52" s="928">
        <v>3.5857130904824177</v>
      </c>
      <c r="G52" s="928">
        <v>6.8215276854492606</v>
      </c>
      <c r="H52" s="928">
        <v>7.8318183300418944</v>
      </c>
      <c r="I52" s="928">
        <v>4.4923412706902628</v>
      </c>
      <c r="J52" s="929">
        <v>7.1007189563122513</v>
      </c>
    </row>
    <row r="53" spans="1:10" ht="12.95" customHeight="1">
      <c r="A53" s="922" t="s">
        <v>395</v>
      </c>
      <c r="B53" s="928">
        <v>10.319283601371373</v>
      </c>
      <c r="C53" s="928">
        <v>7.1587786078630673</v>
      </c>
      <c r="D53" s="928">
        <v>8.5855478334423978</v>
      </c>
      <c r="E53" s="928">
        <v>4.8967994121558931</v>
      </c>
      <c r="F53" s="928">
        <v>3.3461662111227595</v>
      </c>
      <c r="G53" s="928">
        <v>7.9231370404281449</v>
      </c>
      <c r="H53" s="928">
        <v>8.719623583619704</v>
      </c>
      <c r="I53" s="928">
        <v>5.0009352970249727</v>
      </c>
      <c r="J53" s="929">
        <v>8.087753911910653</v>
      </c>
    </row>
    <row r="54" spans="1:10" ht="12.95" customHeight="1">
      <c r="A54" s="924" t="s">
        <v>375</v>
      </c>
      <c r="B54" s="932">
        <v>10.66590639393122</v>
      </c>
      <c r="C54" s="932">
        <v>7.8631455705341491</v>
      </c>
      <c r="D54" s="932">
        <v>9.6876582162770841</v>
      </c>
      <c r="E54" s="932">
        <v>6.4569612290416698</v>
      </c>
      <c r="F54" s="932">
        <v>3.8167659724930005</v>
      </c>
      <c r="G54" s="932">
        <v>10.023005438183091</v>
      </c>
      <c r="H54" s="932">
        <v>9.485891623259004</v>
      </c>
      <c r="I54" s="932">
        <v>5.2367595921428167</v>
      </c>
      <c r="J54" s="933">
        <v>8.9516744730097582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fitToWidth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33"/>
  <dimension ref="A1:L101"/>
  <sheetViews>
    <sheetView showGridLines="0" workbookViewId="0">
      <selection activeCell="E13" sqref="E13"/>
    </sheetView>
  </sheetViews>
  <sheetFormatPr defaultColWidth="9.140625" defaultRowHeight="12"/>
  <cols>
    <col min="1" max="1" width="35.42578125" style="183" customWidth="1"/>
    <col min="2" max="10" width="10.42578125" style="183" customWidth="1"/>
    <col min="11" max="11" width="9.140625" style="183"/>
    <col min="12" max="12" width="9.140625" style="1241"/>
    <col min="13" max="16384" width="9.140625" style="183"/>
  </cols>
  <sheetData>
    <row r="1" spans="1:12" s="934" customFormat="1" ht="15.75">
      <c r="A1" s="1565" t="s">
        <v>1049</v>
      </c>
      <c r="B1" s="1565"/>
      <c r="C1" s="1565"/>
      <c r="D1" s="1565"/>
      <c r="E1" s="1565"/>
      <c r="F1" s="1565"/>
      <c r="G1" s="1565"/>
      <c r="H1" s="1565"/>
      <c r="I1" s="1565"/>
      <c r="J1" s="1565"/>
      <c r="L1" s="1238"/>
    </row>
    <row r="2" spans="1:12" s="934" customFormat="1" ht="15.75">
      <c r="A2" s="1565" t="s">
        <v>297</v>
      </c>
      <c r="B2" s="1565"/>
      <c r="C2" s="1565"/>
      <c r="D2" s="1565"/>
      <c r="E2" s="1565"/>
      <c r="F2" s="1565"/>
      <c r="G2" s="1565"/>
      <c r="H2" s="1565"/>
      <c r="I2" s="1565"/>
      <c r="J2" s="1565"/>
      <c r="K2" s="506"/>
      <c r="L2" s="1238"/>
    </row>
    <row r="3" spans="1:12" s="934" customFormat="1" ht="14.25">
      <c r="A3" s="184"/>
      <c r="B3" s="183"/>
      <c r="C3" s="1239"/>
      <c r="D3" s="183"/>
      <c r="E3" s="185"/>
      <c r="F3" s="1239"/>
      <c r="G3" s="183"/>
      <c r="H3" s="185"/>
      <c r="I3" s="1239"/>
      <c r="J3" s="185"/>
      <c r="L3" s="1238"/>
    </row>
    <row r="4" spans="1:12" s="247" customFormat="1" ht="20.25" customHeight="1">
      <c r="A4" s="453" t="s">
        <v>683</v>
      </c>
      <c r="B4" s="291" t="s">
        <v>166</v>
      </c>
      <c r="C4" s="291"/>
      <c r="D4" s="601"/>
      <c r="E4" s="575" t="s">
        <v>177</v>
      </c>
      <c r="F4" s="293"/>
      <c r="G4" s="294"/>
      <c r="H4" s="575" t="s">
        <v>178</v>
      </c>
      <c r="I4" s="293"/>
      <c r="J4" s="294"/>
      <c r="L4" s="467"/>
    </row>
    <row r="5" spans="1:12" s="247" customFormat="1" ht="24.75" customHeight="1">
      <c r="A5" s="1359"/>
      <c r="B5" s="613">
        <v>2022</v>
      </c>
      <c r="C5" s="613">
        <v>2021</v>
      </c>
      <c r="D5" s="1348" t="s">
        <v>179</v>
      </c>
      <c r="E5" s="612">
        <v>2022</v>
      </c>
      <c r="F5" s="613">
        <v>2021</v>
      </c>
      <c r="G5" s="614" t="s">
        <v>179</v>
      </c>
      <c r="H5" s="612">
        <v>2022</v>
      </c>
      <c r="I5" s="613">
        <v>2021</v>
      </c>
      <c r="J5" s="614" t="s">
        <v>179</v>
      </c>
      <c r="L5" s="467"/>
    </row>
    <row r="6" spans="1:12" s="186" customFormat="1" ht="12.95" customHeight="1">
      <c r="A6" s="189" t="s">
        <v>664</v>
      </c>
      <c r="B6" s="188">
        <v>36168744.72436776</v>
      </c>
      <c r="C6" s="188">
        <v>26898074.613695838</v>
      </c>
      <c r="D6" s="602">
        <v>34.465924583135511</v>
      </c>
      <c r="E6" s="187">
        <v>30184967.151086666</v>
      </c>
      <c r="F6" s="188">
        <v>25893463.640587829</v>
      </c>
      <c r="G6" s="831">
        <v>16.57369431168696</v>
      </c>
      <c r="H6" s="187">
        <v>5983777.5732805664</v>
      </c>
      <c r="I6" s="188">
        <v>1004610.9731071513</v>
      </c>
      <c r="J6" s="831">
        <v>495.63131734201545</v>
      </c>
      <c r="K6" s="467"/>
      <c r="L6" s="1240"/>
    </row>
    <row r="7" spans="1:12" s="186" customFormat="1" ht="12.95" customHeight="1">
      <c r="A7" s="189" t="s">
        <v>665</v>
      </c>
      <c r="B7" s="188">
        <v>4858169.8277397249</v>
      </c>
      <c r="C7" s="188">
        <v>3326622.0925273355</v>
      </c>
      <c r="D7" s="602">
        <v>46.039125954605396</v>
      </c>
      <c r="E7" s="187">
        <v>4142305.8706357582</v>
      </c>
      <c r="F7" s="188">
        <v>3250595.6752653001</v>
      </c>
      <c r="G7" s="831">
        <v>27.432208876537079</v>
      </c>
      <c r="H7" s="187">
        <v>715863.95710386895</v>
      </c>
      <c r="I7" s="188">
        <v>76026.417261919021</v>
      </c>
      <c r="J7" s="831">
        <v>841.59896373604215</v>
      </c>
      <c r="L7" s="1240"/>
    </row>
    <row r="8" spans="1:12" s="186" customFormat="1" ht="12.95" customHeight="1">
      <c r="A8" s="189" t="s">
        <v>168</v>
      </c>
      <c r="B8" s="188">
        <v>99092.451299637702</v>
      </c>
      <c r="C8" s="188">
        <v>73693.355106015995</v>
      </c>
      <c r="D8" s="602">
        <v>34.465924583135511</v>
      </c>
      <c r="E8" s="187">
        <v>82698.540139963472</v>
      </c>
      <c r="F8" s="188">
        <v>70940.996275583093</v>
      </c>
      <c r="G8" s="831">
        <v>16.57369431168696</v>
      </c>
      <c r="H8" s="187">
        <v>16393.911159672785</v>
      </c>
      <c r="I8" s="188">
        <v>2752.3588304305517</v>
      </c>
      <c r="J8" s="831">
        <v>495.63131734201545</v>
      </c>
      <c r="L8" s="1240"/>
    </row>
    <row r="9" spans="1:12" s="186" customFormat="1" ht="12.95" customHeight="1">
      <c r="A9" s="189" t="s">
        <v>718</v>
      </c>
      <c r="B9" s="188">
        <v>6910186</v>
      </c>
      <c r="C9" s="188">
        <v>5490401</v>
      </c>
      <c r="D9" s="602">
        <v>25.85940444058641</v>
      </c>
      <c r="E9" s="187">
        <v>5552271</v>
      </c>
      <c r="F9" s="188">
        <v>5121525</v>
      </c>
      <c r="G9" s="831">
        <v>8.4105027311201184</v>
      </c>
      <c r="H9" s="187">
        <v>1357915</v>
      </c>
      <c r="I9" s="188">
        <v>368876</v>
      </c>
      <c r="J9" s="831">
        <v>268.12235005801404</v>
      </c>
      <c r="L9" s="1240"/>
    </row>
    <row r="10" spans="1:12" s="186" customFormat="1" ht="12.95" customHeight="1">
      <c r="A10" s="935"/>
      <c r="B10" s="188"/>
      <c r="C10" s="188"/>
      <c r="D10" s="602"/>
      <c r="E10" s="187"/>
      <c r="F10" s="188"/>
      <c r="G10" s="831"/>
      <c r="H10" s="187"/>
      <c r="I10" s="188"/>
      <c r="J10" s="831"/>
      <c r="L10" s="1240"/>
    </row>
    <row r="11" spans="1:12" s="186" customFormat="1" ht="12.95" customHeight="1">
      <c r="A11" s="604" t="s">
        <v>181</v>
      </c>
      <c r="B11" s="188"/>
      <c r="C11" s="188"/>
      <c r="D11" s="602"/>
      <c r="E11" s="187"/>
      <c r="F11" s="188"/>
      <c r="G11" s="831"/>
      <c r="H11" s="187"/>
      <c r="I11" s="188"/>
      <c r="J11" s="831"/>
      <c r="L11" s="1240"/>
    </row>
    <row r="12" spans="1:12" ht="12.95" customHeight="1">
      <c r="A12" s="604" t="s">
        <v>182</v>
      </c>
      <c r="B12" s="188">
        <v>4858169.8277397249</v>
      </c>
      <c r="C12" s="188">
        <v>3326622.0925273355</v>
      </c>
      <c r="D12" s="602">
        <v>46.039125954605396</v>
      </c>
      <c r="E12" s="187">
        <v>4142305.8706357582</v>
      </c>
      <c r="F12" s="188">
        <v>3250595.6752653001</v>
      </c>
      <c r="G12" s="831">
        <v>27.432208876537079</v>
      </c>
      <c r="H12" s="187">
        <v>715863.95710386895</v>
      </c>
      <c r="I12" s="188">
        <v>76026.417261919021</v>
      </c>
      <c r="J12" s="831">
        <v>841.59896373604215</v>
      </c>
    </row>
    <row r="13" spans="1:12" ht="12.95" customHeight="1">
      <c r="A13" s="604" t="s">
        <v>183</v>
      </c>
      <c r="B13" s="188">
        <v>3780421.6696425793</v>
      </c>
      <c r="C13" s="188">
        <v>2737924.6613453617</v>
      </c>
      <c r="D13" s="602">
        <v>38.076175835494141</v>
      </c>
      <c r="E13" s="187">
        <v>3230640.9778147102</v>
      </c>
      <c r="F13" s="188">
        <v>2671018.3570087594</v>
      </c>
      <c r="G13" s="831">
        <v>20.951657607949393</v>
      </c>
      <c r="H13" s="187">
        <v>549780.69182790536</v>
      </c>
      <c r="I13" s="188">
        <v>66906.304336503206</v>
      </c>
      <c r="J13" s="831">
        <v>721.71732137946253</v>
      </c>
    </row>
    <row r="14" spans="1:12" ht="12.95" customHeight="1">
      <c r="A14" s="605"/>
      <c r="B14" s="188"/>
      <c r="C14" s="188"/>
      <c r="D14" s="602"/>
      <c r="E14" s="187"/>
      <c r="F14" s="188"/>
      <c r="G14" s="831"/>
      <c r="H14" s="187"/>
      <c r="I14" s="188"/>
      <c r="J14" s="831"/>
    </row>
    <row r="15" spans="1:12" ht="12.95" customHeight="1">
      <c r="A15" s="189" t="s">
        <v>185</v>
      </c>
      <c r="B15" s="188">
        <v>322544.87486590294</v>
      </c>
      <c r="C15" s="188">
        <v>145938.05048331482</v>
      </c>
      <c r="D15" s="602">
        <v>121.01492640041789</v>
      </c>
      <c r="E15" s="187">
        <v>281141.17590031575</v>
      </c>
      <c r="F15" s="188">
        <v>144005.10197402013</v>
      </c>
      <c r="G15" s="831">
        <v>95.230010636037221</v>
      </c>
      <c r="H15" s="187">
        <v>41403.698965585041</v>
      </c>
      <c r="I15" s="188">
        <v>1932.9485092947734</v>
      </c>
      <c r="J15" s="831">
        <v>2041.9969940477604</v>
      </c>
    </row>
    <row r="16" spans="1:12" ht="12.95" customHeight="1">
      <c r="A16" s="192" t="s">
        <v>186</v>
      </c>
      <c r="B16" s="188">
        <v>0</v>
      </c>
      <c r="C16" s="188">
        <v>0</v>
      </c>
      <c r="D16" s="602" t="s">
        <v>120</v>
      </c>
      <c r="E16" s="187">
        <v>0</v>
      </c>
      <c r="F16" s="188">
        <v>0</v>
      </c>
      <c r="G16" s="831" t="s">
        <v>120</v>
      </c>
      <c r="H16" s="187">
        <v>0</v>
      </c>
      <c r="I16" s="188">
        <v>0</v>
      </c>
      <c r="J16" s="831" t="s">
        <v>120</v>
      </c>
    </row>
    <row r="17" spans="1:10" ht="12.95" customHeight="1">
      <c r="A17" s="198"/>
      <c r="B17" s="188"/>
      <c r="C17" s="188"/>
      <c r="D17" s="602"/>
      <c r="E17" s="187"/>
      <c r="F17" s="188"/>
      <c r="G17" s="831"/>
      <c r="H17" s="187"/>
      <c r="I17" s="188"/>
      <c r="J17" s="831"/>
    </row>
    <row r="18" spans="1:10" ht="12.95" customHeight="1">
      <c r="A18" s="189" t="s">
        <v>188</v>
      </c>
      <c r="B18" s="188">
        <v>628665.14010112779</v>
      </c>
      <c r="C18" s="188">
        <v>335110.53916931682</v>
      </c>
      <c r="D18" s="602">
        <v>87.599334135979106</v>
      </c>
      <c r="E18" s="187">
        <v>530378.04465379054</v>
      </c>
      <c r="F18" s="188">
        <v>328941.40087801358</v>
      </c>
      <c r="G18" s="831">
        <v>61.237850643944583</v>
      </c>
      <c r="H18" s="187">
        <v>98287.095447331812</v>
      </c>
      <c r="I18" s="188">
        <v>6169.1382913038306</v>
      </c>
      <c r="J18" s="831">
        <v>1493.2062276165818</v>
      </c>
    </row>
    <row r="19" spans="1:10" ht="12.95" customHeight="1">
      <c r="A19" s="189" t="s">
        <v>189</v>
      </c>
      <c r="B19" s="188">
        <v>610901.95466211648</v>
      </c>
      <c r="C19" s="188">
        <v>323829.22087624035</v>
      </c>
      <c r="D19" s="602">
        <v>88.649422374266933</v>
      </c>
      <c r="E19" s="187">
        <v>514856.10760247696</v>
      </c>
      <c r="F19" s="188">
        <v>317768.0698993043</v>
      </c>
      <c r="G19" s="831">
        <v>62.022605910539319</v>
      </c>
      <c r="H19" s="187">
        <v>96045.847059633103</v>
      </c>
      <c r="I19" s="188">
        <v>6061.1509769368095</v>
      </c>
      <c r="J19" s="831">
        <v>1484.6140019460931</v>
      </c>
    </row>
    <row r="20" spans="1:10" ht="12.95" customHeight="1">
      <c r="A20" s="192" t="s">
        <v>190</v>
      </c>
      <c r="B20" s="188">
        <v>0</v>
      </c>
      <c r="C20" s="188">
        <v>0</v>
      </c>
      <c r="D20" s="602" t="s">
        <v>120</v>
      </c>
      <c r="E20" s="187">
        <v>0</v>
      </c>
      <c r="F20" s="188">
        <v>0</v>
      </c>
      <c r="G20" s="831" t="s">
        <v>120</v>
      </c>
      <c r="H20" s="187">
        <v>0</v>
      </c>
      <c r="I20" s="188">
        <v>0</v>
      </c>
      <c r="J20" s="831" t="s">
        <v>120</v>
      </c>
    </row>
    <row r="21" spans="1:10" ht="12.95" customHeight="1">
      <c r="A21" s="198"/>
      <c r="B21" s="188"/>
      <c r="C21" s="188"/>
      <c r="D21" s="602"/>
      <c r="E21" s="187"/>
      <c r="F21" s="188"/>
      <c r="G21" s="831"/>
      <c r="H21" s="187"/>
      <c r="I21" s="188"/>
      <c r="J21" s="831"/>
    </row>
    <row r="22" spans="1:10" ht="12.95" customHeight="1">
      <c r="A22" s="192" t="s">
        <v>192</v>
      </c>
      <c r="B22" s="188">
        <v>21044.995186833912</v>
      </c>
      <c r="C22" s="188">
        <v>9785.3146441458939</v>
      </c>
      <c r="D22" s="602">
        <v>115.06712816254887</v>
      </c>
      <c r="E22" s="187">
        <v>17498.830072101206</v>
      </c>
      <c r="F22" s="188">
        <v>9649.2363256579465</v>
      </c>
      <c r="G22" s="831">
        <v>81.349378142710421</v>
      </c>
      <c r="H22" s="187">
        <v>3546.1651147326784</v>
      </c>
      <c r="I22" s="188">
        <v>136.07831848794825</v>
      </c>
      <c r="J22" s="831">
        <v>2505.9736438077339</v>
      </c>
    </row>
    <row r="23" spans="1:10" ht="12.95" customHeight="1">
      <c r="A23" s="192" t="s">
        <v>193</v>
      </c>
      <c r="B23" s="188">
        <v>0</v>
      </c>
      <c r="C23" s="188">
        <v>0</v>
      </c>
      <c r="D23" s="602" t="s">
        <v>120</v>
      </c>
      <c r="E23" s="187">
        <v>0</v>
      </c>
      <c r="F23" s="188">
        <v>0</v>
      </c>
      <c r="G23" s="831" t="s">
        <v>120</v>
      </c>
      <c r="H23" s="187">
        <v>0</v>
      </c>
      <c r="I23" s="188">
        <v>0</v>
      </c>
      <c r="J23" s="831" t="s">
        <v>120</v>
      </c>
    </row>
    <row r="24" spans="1:10" ht="12.95" customHeight="1">
      <c r="A24" s="189"/>
      <c r="B24" s="188"/>
      <c r="C24" s="188"/>
      <c r="D24" s="602"/>
      <c r="E24" s="187"/>
      <c r="F24" s="188"/>
      <c r="G24" s="831"/>
      <c r="H24" s="187"/>
      <c r="I24" s="188"/>
      <c r="J24" s="831"/>
    </row>
    <row r="25" spans="1:10" ht="12.95" customHeight="1">
      <c r="A25" s="192" t="s">
        <v>719</v>
      </c>
      <c r="B25" s="188">
        <v>25053.898419426936</v>
      </c>
      <c r="C25" s="188">
        <v>12971.59002244198</v>
      </c>
      <c r="D25" s="602">
        <v>93.144389979035026</v>
      </c>
      <c r="E25" s="187">
        <v>20490.284521710255</v>
      </c>
      <c r="F25" s="188">
        <v>12739.441774629</v>
      </c>
      <c r="G25" s="831">
        <v>60.841305955158106</v>
      </c>
      <c r="H25" s="187">
        <v>4563.6138977166765</v>
      </c>
      <c r="I25" s="188">
        <v>232.14824781298336</v>
      </c>
      <c r="J25" s="831">
        <v>1865.8187992842766</v>
      </c>
    </row>
    <row r="26" spans="1:10" ht="12.95" customHeight="1">
      <c r="A26" s="192" t="s">
        <v>720</v>
      </c>
      <c r="B26" s="188">
        <v>0</v>
      </c>
      <c r="C26" s="188">
        <v>0</v>
      </c>
      <c r="D26" s="602" t="s">
        <v>120</v>
      </c>
      <c r="E26" s="187">
        <v>0</v>
      </c>
      <c r="F26" s="188">
        <v>0</v>
      </c>
      <c r="G26" s="831" t="s">
        <v>120</v>
      </c>
      <c r="H26" s="187">
        <v>0</v>
      </c>
      <c r="I26" s="188">
        <v>0</v>
      </c>
      <c r="J26" s="831" t="s">
        <v>120</v>
      </c>
    </row>
    <row r="27" spans="1:10" ht="12.95" customHeight="1">
      <c r="A27" s="192"/>
      <c r="B27" s="188"/>
      <c r="C27" s="188"/>
      <c r="D27" s="602"/>
      <c r="E27" s="187"/>
      <c r="F27" s="188"/>
      <c r="G27" s="831"/>
      <c r="H27" s="187"/>
      <c r="I27" s="188"/>
      <c r="J27" s="831"/>
    </row>
    <row r="28" spans="1:10" ht="12.95" customHeight="1">
      <c r="A28" s="192" t="s">
        <v>198</v>
      </c>
      <c r="B28" s="188">
        <v>465847.24251802242</v>
      </c>
      <c r="C28" s="188">
        <v>219356.87588890304</v>
      </c>
      <c r="D28" s="602">
        <v>112.36956472427084</v>
      </c>
      <c r="E28" s="187">
        <v>386561.65875928919</v>
      </c>
      <c r="F28" s="188">
        <v>215881.34057045466</v>
      </c>
      <c r="G28" s="831">
        <v>79.062098529600149</v>
      </c>
      <c r="H28" s="187">
        <v>79285.583758719804</v>
      </c>
      <c r="I28" s="188">
        <v>3475.5353184476453</v>
      </c>
      <c r="J28" s="831">
        <v>2181.2481098345697</v>
      </c>
    </row>
    <row r="29" spans="1:10" ht="12.95" customHeight="1">
      <c r="A29" s="192" t="s">
        <v>199</v>
      </c>
      <c r="B29" s="188">
        <v>367685.60376696941</v>
      </c>
      <c r="C29" s="188">
        <v>175501.18757243219</v>
      </c>
      <c r="D29" s="602">
        <v>109.5060488495097</v>
      </c>
      <c r="E29" s="187">
        <v>302841.57157158782</v>
      </c>
      <c r="F29" s="188">
        <v>172442.35902398563</v>
      </c>
      <c r="G29" s="831">
        <v>75.61901454239819</v>
      </c>
      <c r="H29" s="187">
        <v>64844.032195380634</v>
      </c>
      <c r="I29" s="188">
        <v>3058.8285484464022</v>
      </c>
      <c r="J29" s="831">
        <v>2019.8975741322708</v>
      </c>
    </row>
    <row r="30" spans="1:10" ht="12.95" customHeight="1">
      <c r="A30" s="192" t="s">
        <v>200</v>
      </c>
      <c r="B30" s="188">
        <v>215649.55525140805</v>
      </c>
      <c r="C30" s="188">
        <v>78277.104367627064</v>
      </c>
      <c r="D30" s="602">
        <v>175.49505949864169</v>
      </c>
      <c r="E30" s="187">
        <v>175661.66401578666</v>
      </c>
      <c r="F30" s="188">
        <v>76868.522851266825</v>
      </c>
      <c r="G30" s="831">
        <v>128.52223185773326</v>
      </c>
      <c r="H30" s="187">
        <v>39987.891235617659</v>
      </c>
      <c r="I30" s="188">
        <v>1408.5815163603374</v>
      </c>
      <c r="J30" s="831">
        <v>2738.876612476301</v>
      </c>
    </row>
    <row r="31" spans="1:10" ht="12.95" customHeight="1">
      <c r="A31" s="192" t="s">
        <v>201</v>
      </c>
      <c r="B31" s="188">
        <v>0</v>
      </c>
      <c r="C31" s="188">
        <v>0</v>
      </c>
      <c r="D31" s="602" t="s">
        <v>120</v>
      </c>
      <c r="E31" s="187">
        <v>0</v>
      </c>
      <c r="F31" s="188">
        <v>0</v>
      </c>
      <c r="G31" s="831" t="s">
        <v>120</v>
      </c>
      <c r="H31" s="187">
        <v>0</v>
      </c>
      <c r="I31" s="188">
        <v>0</v>
      </c>
      <c r="J31" s="831" t="s">
        <v>120</v>
      </c>
    </row>
    <row r="32" spans="1:10" ht="12.95" customHeight="1">
      <c r="A32" s="192"/>
      <c r="B32" s="188"/>
      <c r="C32" s="188"/>
      <c r="D32" s="602"/>
      <c r="E32" s="187"/>
      <c r="F32" s="188"/>
      <c r="G32" s="831"/>
      <c r="H32" s="187"/>
      <c r="I32" s="188"/>
      <c r="J32" s="831"/>
    </row>
    <row r="33" spans="1:12" ht="12.95" customHeight="1">
      <c r="A33" s="192" t="s">
        <v>203</v>
      </c>
      <c r="B33" s="188">
        <v>1077748.1580968332</v>
      </c>
      <c r="C33" s="188">
        <v>588697.43118159845</v>
      </c>
      <c r="D33" s="602">
        <v>83.073358403083432</v>
      </c>
      <c r="E33" s="187">
        <v>911664.8928209088</v>
      </c>
      <c r="F33" s="188">
        <v>579577.31825618516</v>
      </c>
      <c r="G33" s="831">
        <v>57.298235128299837</v>
      </c>
      <c r="H33" s="187">
        <v>166083.26527597307</v>
      </c>
      <c r="I33" s="188">
        <v>9120.1129254158805</v>
      </c>
      <c r="J33" s="831">
        <v>1721.0658862910911</v>
      </c>
    </row>
    <row r="34" spans="1:12" ht="12.95" customHeight="1">
      <c r="A34" s="192" t="s">
        <v>204</v>
      </c>
      <c r="B34" s="188"/>
      <c r="C34" s="188"/>
      <c r="D34" s="602"/>
      <c r="E34" s="187"/>
      <c r="F34" s="188"/>
      <c r="G34" s="831"/>
      <c r="H34" s="187"/>
      <c r="I34" s="188"/>
      <c r="J34" s="831"/>
    </row>
    <row r="35" spans="1:12" ht="12.95" customHeight="1">
      <c r="A35" s="199" t="s">
        <v>721</v>
      </c>
      <c r="B35" s="188">
        <v>1077748.1580968332</v>
      </c>
      <c r="C35" s="188">
        <v>588697.43118159845</v>
      </c>
      <c r="D35" s="602">
        <v>83.073358403083432</v>
      </c>
      <c r="E35" s="187">
        <v>911664.8928209088</v>
      </c>
      <c r="F35" s="188">
        <v>579577.31825618516</v>
      </c>
      <c r="G35" s="831">
        <v>57.298235128299837</v>
      </c>
      <c r="H35" s="187">
        <v>166083.26527597307</v>
      </c>
      <c r="I35" s="188">
        <v>9120.1129254158805</v>
      </c>
      <c r="J35" s="831">
        <v>1721.0658862910911</v>
      </c>
    </row>
    <row r="36" spans="1:12" ht="12.95" customHeight="1">
      <c r="A36" s="189" t="s">
        <v>206</v>
      </c>
      <c r="B36" s="188">
        <v>3780421.6696425793</v>
      </c>
      <c r="C36" s="188">
        <v>2737924.6613453617</v>
      </c>
      <c r="D36" s="602">
        <v>38.076175835494141</v>
      </c>
      <c r="E36" s="187">
        <v>3230640.9778147102</v>
      </c>
      <c r="F36" s="188">
        <v>2671018.3570087594</v>
      </c>
      <c r="G36" s="831">
        <v>20.951657607949393</v>
      </c>
      <c r="H36" s="187">
        <v>549780.69182790536</v>
      </c>
      <c r="I36" s="188">
        <v>66906.304336503206</v>
      </c>
      <c r="J36" s="831">
        <v>721.71732137946253</v>
      </c>
    </row>
    <row r="37" spans="1:12" ht="12.95" customHeight="1">
      <c r="A37" s="189" t="s">
        <v>207</v>
      </c>
      <c r="B37" s="188">
        <v>1077748.1580968332</v>
      </c>
      <c r="C37" s="188">
        <v>588697.43118159845</v>
      </c>
      <c r="D37" s="602">
        <v>83.073358403083432</v>
      </c>
      <c r="E37" s="187">
        <v>911664.8928209088</v>
      </c>
      <c r="F37" s="188">
        <v>579577.31825618516</v>
      </c>
      <c r="G37" s="831">
        <v>57.298235128299837</v>
      </c>
      <c r="H37" s="187">
        <v>166083.26527597307</v>
      </c>
      <c r="I37" s="188">
        <v>9120.1129254158805</v>
      </c>
      <c r="J37" s="831">
        <v>1721.0658862910911</v>
      </c>
    </row>
    <row r="38" spans="1:12" ht="12.95" customHeight="1">
      <c r="A38" s="189" t="s">
        <v>208</v>
      </c>
      <c r="B38" s="190">
        <v>1.2975179989384227</v>
      </c>
      <c r="C38" s="190">
        <v>1.213995167504722</v>
      </c>
      <c r="D38" s="602">
        <v>6.8799970271196109</v>
      </c>
      <c r="E38" s="191">
        <v>1.294654256583998</v>
      </c>
      <c r="F38" s="190">
        <v>1.2153584328777398</v>
      </c>
      <c r="G38" s="831">
        <v>6.5244804792690347</v>
      </c>
      <c r="H38" s="191">
        <v>1.3140888803873108</v>
      </c>
      <c r="I38" s="190">
        <v>1.1557072106949018</v>
      </c>
      <c r="J38" s="831">
        <v>13.704307477425658</v>
      </c>
    </row>
    <row r="39" spans="1:12" ht="12.95" customHeight="1">
      <c r="A39" s="189"/>
      <c r="B39" s="190"/>
      <c r="C39" s="188"/>
      <c r="D39" s="602"/>
      <c r="E39" s="191"/>
      <c r="F39" s="188"/>
      <c r="G39" s="831"/>
      <c r="H39" s="191"/>
      <c r="I39" s="188"/>
      <c r="J39" s="831"/>
    </row>
    <row r="40" spans="1:12" ht="12.95" customHeight="1">
      <c r="A40" s="189" t="s">
        <v>209</v>
      </c>
      <c r="B40" s="190">
        <v>7.4449321466383065</v>
      </c>
      <c r="C40" s="190">
        <v>8.0857019118936222</v>
      </c>
      <c r="D40" s="602">
        <v>-7.9247265387409227</v>
      </c>
      <c r="E40" s="191">
        <v>7.2869962030239686</v>
      </c>
      <c r="F40" s="190">
        <v>7.9657595798882346</v>
      </c>
      <c r="G40" s="831">
        <v>-8.5210125921700186</v>
      </c>
      <c r="H40" s="191">
        <v>8.3588194571057937</v>
      </c>
      <c r="I40" s="190">
        <v>13.21397231762429</v>
      </c>
      <c r="J40" s="831">
        <v>-36.742568728124844</v>
      </c>
    </row>
    <row r="41" spans="1:12" ht="12.95" customHeight="1">
      <c r="A41" s="189" t="s">
        <v>722</v>
      </c>
      <c r="B41" s="190"/>
      <c r="C41" s="190"/>
      <c r="D41" s="602"/>
      <c r="E41" s="191"/>
      <c r="F41" s="190"/>
      <c r="G41" s="831"/>
      <c r="H41" s="191"/>
      <c r="I41" s="190"/>
      <c r="J41" s="831"/>
    </row>
    <row r="42" spans="1:12" ht="12.95" customHeight="1">
      <c r="A42" s="189"/>
      <c r="B42" s="188"/>
      <c r="C42" s="188"/>
      <c r="D42" s="602"/>
      <c r="E42" s="187"/>
      <c r="F42" s="188"/>
      <c r="G42" s="831"/>
      <c r="H42" s="187"/>
      <c r="I42" s="188"/>
      <c r="J42" s="831"/>
    </row>
    <row r="43" spans="1:12" ht="12.95" customHeight="1">
      <c r="A43" s="189" t="s">
        <v>219</v>
      </c>
      <c r="B43" s="188"/>
      <c r="C43" s="188"/>
      <c r="D43" s="602"/>
      <c r="E43" s="187"/>
      <c r="F43" s="188"/>
      <c r="G43" s="831"/>
      <c r="H43" s="187"/>
      <c r="I43" s="188"/>
      <c r="J43" s="831"/>
    </row>
    <row r="44" spans="1:12" ht="12.95" customHeight="1">
      <c r="A44" s="189" t="s">
        <v>723</v>
      </c>
      <c r="B44" s="188">
        <v>3347994.6004388672</v>
      </c>
      <c r="C44" s="188">
        <v>2158522.5883807186</v>
      </c>
      <c r="D44" s="602">
        <v>55.105840377165904</v>
      </c>
      <c r="E44" s="187">
        <v>2810629.8650866542</v>
      </c>
      <c r="F44" s="188">
        <v>2118116.1756991744</v>
      </c>
      <c r="G44" s="831">
        <v>32.694792539360407</v>
      </c>
      <c r="H44" s="187">
        <v>537364.73535221582</v>
      </c>
      <c r="I44" s="188">
        <v>40406.412681523325</v>
      </c>
      <c r="J44" s="831">
        <v>1229.8996364454226</v>
      </c>
      <c r="L44" s="1186"/>
    </row>
    <row r="45" spans="1:12" ht="12.95" customHeight="1">
      <c r="A45" s="198" t="s">
        <v>724</v>
      </c>
      <c r="B45" s="188">
        <v>2907613.6702088267</v>
      </c>
      <c r="C45" s="188">
        <v>1901509.0276973776</v>
      </c>
      <c r="D45" s="602">
        <v>52.910852794098282</v>
      </c>
      <c r="E45" s="187">
        <v>2443829.4021412553</v>
      </c>
      <c r="F45" s="188">
        <v>1865744.7586086197</v>
      </c>
      <c r="G45" s="831">
        <v>30.984122606553257</v>
      </c>
      <c r="H45" s="187">
        <v>463784.26806762902</v>
      </c>
      <c r="I45" s="188">
        <v>35764.269088737994</v>
      </c>
      <c r="J45" s="831">
        <v>1196.7810607757465</v>
      </c>
    </row>
    <row r="46" spans="1:12" ht="12.95" customHeight="1">
      <c r="A46" s="192" t="s">
        <v>725</v>
      </c>
      <c r="B46" s="188">
        <v>470413.09215414495</v>
      </c>
      <c r="C46" s="188">
        <v>340743.34879036964</v>
      </c>
      <c r="D46" s="602">
        <v>38.054959494910065</v>
      </c>
      <c r="E46" s="187">
        <v>372016.81416612229</v>
      </c>
      <c r="F46" s="188">
        <v>326523.50340766052</v>
      </c>
      <c r="G46" s="831">
        <v>13.932629744470159</v>
      </c>
      <c r="H46" s="187">
        <v>98396.277988014452</v>
      </c>
      <c r="I46" s="188">
        <v>14219.845382710242</v>
      </c>
      <c r="J46" s="831">
        <v>591.96447176319816</v>
      </c>
      <c r="L46" s="1186"/>
    </row>
    <row r="47" spans="1:12" ht="12.95" customHeight="1">
      <c r="A47" s="192" t="s">
        <v>726</v>
      </c>
      <c r="B47" s="188">
        <v>313846.61678102758</v>
      </c>
      <c r="C47" s="188">
        <v>238550.54423004828</v>
      </c>
      <c r="D47" s="602">
        <v>31.563991100505252</v>
      </c>
      <c r="E47" s="187">
        <v>248594.07156328711</v>
      </c>
      <c r="F47" s="188">
        <v>226714.96798002173</v>
      </c>
      <c r="G47" s="831">
        <v>9.6504892368612261</v>
      </c>
      <c r="H47" s="187">
        <v>65252.545217738909</v>
      </c>
      <c r="I47" s="188">
        <v>11835.57625002643</v>
      </c>
      <c r="J47" s="831">
        <v>451.32546011516081</v>
      </c>
    </row>
    <row r="48" spans="1:12" ht="12.95" customHeight="1">
      <c r="A48" s="192" t="s">
        <v>727</v>
      </c>
      <c r="B48" s="188">
        <v>284413.46262603841</v>
      </c>
      <c r="C48" s="188">
        <v>222597.35375589697</v>
      </c>
      <c r="D48" s="602">
        <v>27.770370054771519</v>
      </c>
      <c r="E48" s="187">
        <v>231371.24524236348</v>
      </c>
      <c r="F48" s="188">
        <v>217481.63403937261</v>
      </c>
      <c r="G48" s="831">
        <v>6.3865674287127749</v>
      </c>
      <c r="H48" s="187">
        <v>53042.21738367495</v>
      </c>
      <c r="I48" s="188">
        <v>5115.7197165245361</v>
      </c>
      <c r="J48" s="831">
        <v>936.84760547652161</v>
      </c>
      <c r="L48" s="1186"/>
    </row>
    <row r="49" spans="1:12" ht="12.95" customHeight="1">
      <c r="A49" s="192" t="s">
        <v>728</v>
      </c>
      <c r="B49" s="188">
        <v>204344.90857941704</v>
      </c>
      <c r="C49" s="188">
        <v>167183.01008907339</v>
      </c>
      <c r="D49" s="602">
        <v>22.228274554061557</v>
      </c>
      <c r="E49" s="187">
        <v>164776.31148334325</v>
      </c>
      <c r="F49" s="188">
        <v>163260.27615570428</v>
      </c>
      <c r="G49" s="831">
        <v>0.9286002470025867</v>
      </c>
      <c r="H49" s="187">
        <v>39568.597096073339</v>
      </c>
      <c r="I49" s="188">
        <v>3922.7339333692921</v>
      </c>
      <c r="J49" s="831">
        <v>908.69948786170426</v>
      </c>
    </row>
    <row r="50" spans="1:12" ht="12.95" customHeight="1">
      <c r="A50" s="192"/>
      <c r="B50" s="188"/>
      <c r="C50" s="188"/>
      <c r="D50" s="602"/>
      <c r="E50" s="187"/>
      <c r="F50" s="188"/>
      <c r="G50" s="831"/>
      <c r="H50" s="187"/>
      <c r="I50" s="188"/>
      <c r="J50" s="831"/>
    </row>
    <row r="51" spans="1:12" ht="12.95" customHeight="1">
      <c r="A51" s="189" t="s">
        <v>729</v>
      </c>
      <c r="B51" s="188">
        <v>57177.751385937023</v>
      </c>
      <c r="C51" s="188">
        <v>0</v>
      </c>
      <c r="D51" s="602" t="s">
        <v>120</v>
      </c>
      <c r="E51" s="187">
        <v>53085.101565190686</v>
      </c>
      <c r="F51" s="188">
        <v>0</v>
      </c>
      <c r="G51" s="831" t="s">
        <v>120</v>
      </c>
      <c r="H51" s="187">
        <v>4092.6498207460581</v>
      </c>
      <c r="I51" s="188">
        <v>0</v>
      </c>
      <c r="J51" s="831" t="s">
        <v>120</v>
      </c>
    </row>
    <row r="52" spans="1:12" ht="12.95" customHeight="1">
      <c r="A52" s="192" t="s">
        <v>730</v>
      </c>
      <c r="B52" s="188">
        <v>617760.52444458718</v>
      </c>
      <c r="C52" s="188">
        <v>516519.71854185924</v>
      </c>
      <c r="D52" s="602">
        <v>19.600569401015665</v>
      </c>
      <c r="E52" s="187">
        <v>585038.32595724892</v>
      </c>
      <c r="F52" s="188">
        <v>501942.76754167292</v>
      </c>
      <c r="G52" s="831">
        <v>16.554787475581499</v>
      </c>
      <c r="H52" s="187">
        <v>32722.198487332964</v>
      </c>
      <c r="I52" s="188">
        <v>14576.951000189982</v>
      </c>
      <c r="J52" s="831">
        <v>124.47903191076443</v>
      </c>
      <c r="L52" s="1186"/>
    </row>
    <row r="53" spans="1:12" ht="12.95" customHeight="1">
      <c r="A53" s="192" t="s">
        <v>731</v>
      </c>
      <c r="B53" s="188">
        <v>43733.052923798539</v>
      </c>
      <c r="C53" s="188">
        <v>26800.627347618542</v>
      </c>
      <c r="D53" s="602">
        <v>63.179213518240964</v>
      </c>
      <c r="E53" s="187">
        <v>37047.974907936601</v>
      </c>
      <c r="F53" s="188">
        <v>26595.503690581627</v>
      </c>
      <c r="G53" s="831">
        <v>39.301647898688039</v>
      </c>
      <c r="H53" s="187">
        <v>6685.0780158619045</v>
      </c>
      <c r="I53" s="188">
        <v>205.12365703691268</v>
      </c>
      <c r="J53" s="831">
        <v>3159.0477921612442</v>
      </c>
      <c r="L53" s="1186"/>
    </row>
    <row r="54" spans="1:12" ht="12.95" customHeight="1">
      <c r="A54" s="192" t="s">
        <v>732</v>
      </c>
      <c r="B54" s="188">
        <v>390801.55227756785</v>
      </c>
      <c r="C54" s="188">
        <v>294770.86687397544</v>
      </c>
      <c r="D54" s="602">
        <v>32.578078838655642</v>
      </c>
      <c r="E54" s="187">
        <v>357279.14568968461</v>
      </c>
      <c r="F54" s="188">
        <v>290922.36529680248</v>
      </c>
      <c r="G54" s="831">
        <v>22.809102464564447</v>
      </c>
      <c r="H54" s="187">
        <v>33522.406587880265</v>
      </c>
      <c r="I54" s="188">
        <v>3848.50157717311</v>
      </c>
      <c r="J54" s="831">
        <v>771.05087306483358</v>
      </c>
      <c r="L54" s="1186"/>
    </row>
    <row r="55" spans="1:12" ht="12.95" customHeight="1">
      <c r="A55" s="192" t="s">
        <v>733</v>
      </c>
      <c r="B55" s="188">
        <v>45140.088026017678</v>
      </c>
      <c r="C55" s="188">
        <v>19412.575034956233</v>
      </c>
      <c r="D55" s="602">
        <v>132.53014061624438</v>
      </c>
      <c r="E55" s="187">
        <v>31698.947433728365</v>
      </c>
      <c r="F55" s="188">
        <v>18689.763902491126</v>
      </c>
      <c r="G55" s="831">
        <v>69.605927603522417</v>
      </c>
      <c r="H55" s="187">
        <v>13441.140592289577</v>
      </c>
      <c r="I55" s="188">
        <v>722.81113246511427</v>
      </c>
      <c r="J55" s="831">
        <v>1759.5646896650833</v>
      </c>
    </row>
    <row r="56" spans="1:12" ht="12.95" customHeight="1">
      <c r="A56" s="192" t="s">
        <v>734</v>
      </c>
      <c r="B56" s="188">
        <v>29566.783780010381</v>
      </c>
      <c r="C56" s="188">
        <v>13964.34463388207</v>
      </c>
      <c r="D56" s="602">
        <v>111.73055059291279</v>
      </c>
      <c r="E56" s="187">
        <v>22642.855553610432</v>
      </c>
      <c r="F56" s="188">
        <v>13653.354120597252</v>
      </c>
      <c r="G56" s="831">
        <v>65.840974705634764</v>
      </c>
      <c r="H56" s="187">
        <v>6923.9282263999276</v>
      </c>
      <c r="I56" s="188">
        <v>310.99051328481636</v>
      </c>
      <c r="J56" s="831">
        <v>2126.4113954044456</v>
      </c>
    </row>
    <row r="57" spans="1:12" ht="12.95" customHeight="1">
      <c r="A57" s="192" t="s">
        <v>735</v>
      </c>
      <c r="B57" s="188">
        <v>51419.198465292226</v>
      </c>
      <c r="C57" s="188">
        <v>27123.381108923179</v>
      </c>
      <c r="D57" s="602">
        <v>89.575179653306918</v>
      </c>
      <c r="E57" s="187">
        <v>37003.357682304602</v>
      </c>
      <c r="F57" s="188">
        <v>26095.549329937909</v>
      </c>
      <c r="G57" s="831">
        <v>41.799496973427573</v>
      </c>
      <c r="H57" s="187">
        <v>14415.840782987701</v>
      </c>
      <c r="I57" s="188">
        <v>1027.8317789852781</v>
      </c>
      <c r="J57" s="831">
        <v>1302.548654140629</v>
      </c>
    </row>
    <row r="58" spans="1:12" ht="12.95" customHeight="1">
      <c r="A58" s="198" t="s">
        <v>736</v>
      </c>
      <c r="B58" s="188">
        <v>15802.475721379948</v>
      </c>
      <c r="C58" s="188">
        <v>8541.8201169934491</v>
      </c>
      <c r="D58" s="602">
        <v>85.001270278940339</v>
      </c>
      <c r="E58" s="187">
        <v>13458.253916806898</v>
      </c>
      <c r="F58" s="188">
        <v>8233.3111332112403</v>
      </c>
      <c r="G58" s="831">
        <v>63.46101463989946</v>
      </c>
      <c r="H58" s="187">
        <v>2344.2218045730433</v>
      </c>
      <c r="I58" s="188">
        <v>308.50898378220728</v>
      </c>
      <c r="J58" s="831">
        <v>659.8552806578731</v>
      </c>
    </row>
    <row r="59" spans="1:12" ht="12.95" customHeight="1">
      <c r="A59" s="189" t="s">
        <v>250</v>
      </c>
      <c r="B59" s="188">
        <v>87640.123610651091</v>
      </c>
      <c r="C59" s="188">
        <v>49679.596388084981</v>
      </c>
      <c r="D59" s="602">
        <v>76.410699728773281</v>
      </c>
      <c r="E59" s="187">
        <v>79790.594052159577</v>
      </c>
      <c r="F59" s="188">
        <v>47157.19250440802</v>
      </c>
      <c r="G59" s="831">
        <v>69.201323943746544</v>
      </c>
      <c r="H59" s="187">
        <v>7849.5295584911873</v>
      </c>
      <c r="I59" s="188">
        <v>2522.4038836768618</v>
      </c>
      <c r="J59" s="831">
        <v>211.19241487406342</v>
      </c>
    </row>
    <row r="60" spans="1:12" ht="12.95" customHeight="1">
      <c r="A60" s="189"/>
      <c r="B60" s="188"/>
      <c r="C60" s="188"/>
      <c r="D60" s="602"/>
      <c r="E60" s="187"/>
      <c r="F60" s="188"/>
      <c r="G60" s="831"/>
      <c r="H60" s="187"/>
      <c r="I60" s="188"/>
      <c r="J60" s="831"/>
    </row>
    <row r="61" spans="1:12" ht="12.95" customHeight="1">
      <c r="A61" s="189" t="s">
        <v>235</v>
      </c>
      <c r="B61" s="188"/>
      <c r="C61" s="188"/>
      <c r="D61" s="602"/>
      <c r="E61" s="187"/>
      <c r="F61" s="188"/>
      <c r="G61" s="831"/>
      <c r="H61" s="187"/>
      <c r="I61" s="188"/>
      <c r="J61" s="831"/>
    </row>
    <row r="62" spans="1:12" ht="12.95" customHeight="1">
      <c r="A62" s="189" t="s">
        <v>236</v>
      </c>
      <c r="B62" s="188">
        <v>3957199.1183358673</v>
      </c>
      <c r="C62" s="188">
        <v>2709195.0619829916</v>
      </c>
      <c r="D62" s="602">
        <v>46.065492805062206</v>
      </c>
      <c r="E62" s="187">
        <v>3330881.1458682157</v>
      </c>
      <c r="F62" s="188">
        <v>2653596.6328461939</v>
      </c>
      <c r="G62" s="831">
        <v>25.523265466898803</v>
      </c>
      <c r="H62" s="187">
        <v>626317.97246761201</v>
      </c>
      <c r="I62" s="188">
        <v>55598.429136752791</v>
      </c>
      <c r="J62" s="831">
        <v>1026.5030005201904</v>
      </c>
    </row>
    <row r="63" spans="1:12" ht="12.95" customHeight="1">
      <c r="A63" s="189" t="s">
        <v>237</v>
      </c>
      <c r="B63" s="188">
        <v>261032.09168640026</v>
      </c>
      <c r="C63" s="188">
        <v>130877.35817707024</v>
      </c>
      <c r="D63" s="602">
        <v>99.447861205478688</v>
      </c>
      <c r="E63" s="187">
        <v>162087.94610369069</v>
      </c>
      <c r="F63" s="188">
        <v>126528.52108903948</v>
      </c>
      <c r="G63" s="831">
        <v>28.103881013220455</v>
      </c>
      <c r="H63" s="187">
        <v>98944.14558270284</v>
      </c>
      <c r="I63" s="188">
        <v>4348.837088030994</v>
      </c>
      <c r="J63" s="831">
        <v>2175.1862987698487</v>
      </c>
    </row>
    <row r="64" spans="1:12" ht="12.95" customHeight="1">
      <c r="A64" s="189" t="s">
        <v>238</v>
      </c>
      <c r="B64" s="188">
        <v>232599.56333402271</v>
      </c>
      <c r="C64" s="188">
        <v>114001.35659361722</v>
      </c>
      <c r="D64" s="602">
        <v>104.03227670629809</v>
      </c>
      <c r="E64" s="187">
        <v>137628.50462096804</v>
      </c>
      <c r="F64" s="188">
        <v>109876.07272987835</v>
      </c>
      <c r="G64" s="831">
        <v>25.257939423551168</v>
      </c>
      <c r="H64" s="187">
        <v>94971.058713052305</v>
      </c>
      <c r="I64" s="188">
        <v>4125.2838637390814</v>
      </c>
      <c r="J64" s="831">
        <v>2202.1702711864359</v>
      </c>
      <c r="L64" s="1186"/>
    </row>
    <row r="65" spans="1:12" ht="12.95" customHeight="1">
      <c r="A65" s="189" t="s">
        <v>239</v>
      </c>
      <c r="B65" s="188">
        <v>40397.354292828393</v>
      </c>
      <c r="C65" s="188">
        <v>22213.12794713561</v>
      </c>
      <c r="D65" s="602">
        <v>81.862520168113662</v>
      </c>
      <c r="E65" s="187">
        <v>31655.640062279701</v>
      </c>
      <c r="F65" s="188">
        <v>21839.677888014434</v>
      </c>
      <c r="G65" s="831">
        <v>44.945544639430082</v>
      </c>
      <c r="H65" s="187">
        <v>8741.7142305487323</v>
      </c>
      <c r="I65" s="188">
        <v>373.45005912117392</v>
      </c>
      <c r="J65" s="831">
        <v>2240.7987271766087</v>
      </c>
    </row>
    <row r="66" spans="1:12" ht="12.95" customHeight="1">
      <c r="A66" s="189" t="s">
        <v>240</v>
      </c>
      <c r="B66" s="188">
        <v>3730950.8525728947</v>
      </c>
      <c r="C66" s="188">
        <v>2603870.8864408629</v>
      </c>
      <c r="D66" s="602">
        <v>43.284786968550378</v>
      </c>
      <c r="E66" s="187">
        <v>3198801.547001997</v>
      </c>
      <c r="F66" s="188">
        <v>2552342.6010072236</v>
      </c>
      <c r="G66" s="831">
        <v>25.328063158122394</v>
      </c>
      <c r="H66" s="187">
        <v>532149.30557101138</v>
      </c>
      <c r="I66" s="188">
        <v>51528.285433592508</v>
      </c>
      <c r="J66" s="831">
        <v>932.7324130682033</v>
      </c>
      <c r="L66" s="1186"/>
    </row>
    <row r="67" spans="1:12" ht="12.95" customHeight="1">
      <c r="A67" s="189"/>
      <c r="B67" s="188"/>
      <c r="C67" s="188"/>
      <c r="D67" s="602"/>
      <c r="E67" s="187"/>
      <c r="F67" s="188"/>
      <c r="G67" s="831"/>
      <c r="H67" s="187"/>
      <c r="I67" s="188"/>
      <c r="J67" s="831"/>
    </row>
    <row r="68" spans="1:12" ht="12.95" customHeight="1">
      <c r="A68" s="189" t="s">
        <v>241</v>
      </c>
      <c r="B68" s="188">
        <v>147925.09899388705</v>
      </c>
      <c r="C68" s="188">
        <v>32647.536908240989</v>
      </c>
      <c r="D68" s="602">
        <v>353.09727165526948</v>
      </c>
      <c r="E68" s="187">
        <v>114489.48488835288</v>
      </c>
      <c r="F68" s="188">
        <v>31570.973018313685</v>
      </c>
      <c r="G68" s="831">
        <v>262.64161013326969</v>
      </c>
      <c r="H68" s="187">
        <v>33435.614105535926</v>
      </c>
      <c r="I68" s="188">
        <v>1076.5638899273113</v>
      </c>
      <c r="J68" s="831">
        <v>3005.771465899109</v>
      </c>
      <c r="L68" s="1186"/>
    </row>
    <row r="69" spans="1:12" ht="12.95" customHeight="1">
      <c r="A69" s="189" t="s">
        <v>242</v>
      </c>
      <c r="B69" s="188">
        <v>76322.483317202539</v>
      </c>
      <c r="C69" s="188">
        <v>11027.974316555506</v>
      </c>
      <c r="D69" s="602">
        <v>592.08071334211456</v>
      </c>
      <c r="E69" s="187">
        <v>64130.972337870298</v>
      </c>
      <c r="F69" s="188">
        <v>10763.403505437211</v>
      </c>
      <c r="G69" s="831">
        <v>495.82428834405465</v>
      </c>
      <c r="H69" s="187">
        <v>12191.510979331373</v>
      </c>
      <c r="I69" s="188">
        <v>264.57081111829461</v>
      </c>
      <c r="J69" s="831">
        <v>4508.0332625507654</v>
      </c>
    </row>
    <row r="70" spans="1:12" ht="12.95" customHeight="1">
      <c r="A70" s="189" t="s">
        <v>243</v>
      </c>
      <c r="B70" s="188">
        <v>45606.914748916301</v>
      </c>
      <c r="C70" s="188">
        <v>13088.558517164953</v>
      </c>
      <c r="D70" s="602">
        <v>248.44872098868063</v>
      </c>
      <c r="E70" s="187">
        <v>35474.412127656658</v>
      </c>
      <c r="F70" s="188">
        <v>12578.619729746335</v>
      </c>
      <c r="G70" s="831">
        <v>182.02150068791408</v>
      </c>
      <c r="H70" s="187">
        <v>10132.502621259224</v>
      </c>
      <c r="I70" s="188">
        <v>509.93878741861465</v>
      </c>
      <c r="J70" s="831">
        <v>1887.0037093180238</v>
      </c>
    </row>
    <row r="71" spans="1:12" ht="12.95" customHeight="1">
      <c r="A71" s="189" t="s">
        <v>244</v>
      </c>
      <c r="B71" s="188">
        <v>31958.916639747931</v>
      </c>
      <c r="C71" s="188">
        <v>9614.620265833868</v>
      </c>
      <c r="D71" s="602">
        <v>232.3991562445359</v>
      </c>
      <c r="E71" s="187">
        <v>18485.050212537477</v>
      </c>
      <c r="F71" s="188">
        <v>9305.7820705250197</v>
      </c>
      <c r="G71" s="831">
        <v>98.640480428686587</v>
      </c>
      <c r="H71" s="187">
        <v>13473.866427210291</v>
      </c>
      <c r="I71" s="188">
        <v>308.83819530884563</v>
      </c>
      <c r="J71" s="831">
        <v>4262.7590861085364</v>
      </c>
    </row>
    <row r="72" spans="1:12" ht="12.95" customHeight="1">
      <c r="A72" s="189"/>
      <c r="B72" s="188"/>
      <c r="C72" s="188"/>
      <c r="D72" s="602"/>
      <c r="E72" s="187"/>
      <c r="F72" s="188"/>
      <c r="G72" s="831"/>
      <c r="H72" s="187"/>
      <c r="I72" s="188"/>
      <c r="J72" s="831"/>
    </row>
    <row r="73" spans="1:12" ht="12.95" customHeight="1">
      <c r="A73" s="189" t="s">
        <v>245</v>
      </c>
      <c r="B73" s="188">
        <v>142378.67040904902</v>
      </c>
      <c r="C73" s="188">
        <v>87625.612493099834</v>
      </c>
      <c r="D73" s="602">
        <v>62.48522133897869</v>
      </c>
      <c r="E73" s="187">
        <v>138783.34426241458</v>
      </c>
      <c r="F73" s="188">
        <v>86240.532226233408</v>
      </c>
      <c r="G73" s="831">
        <v>60.92589027436248</v>
      </c>
      <c r="H73" s="187">
        <v>3595.3261466342051</v>
      </c>
      <c r="I73" s="188">
        <v>1385.080266866376</v>
      </c>
      <c r="J73" s="831">
        <v>159.57529196256033</v>
      </c>
    </row>
    <row r="74" spans="1:12" ht="12.95" customHeight="1">
      <c r="A74" s="192" t="s">
        <v>246</v>
      </c>
      <c r="B74" s="188">
        <v>627651.31301574188</v>
      </c>
      <c r="C74" s="188">
        <v>556708.13516806136</v>
      </c>
      <c r="D74" s="602">
        <v>12.743334139757788</v>
      </c>
      <c r="E74" s="187">
        <v>593108.02819304832</v>
      </c>
      <c r="F74" s="188">
        <v>545329.34036363149</v>
      </c>
      <c r="G74" s="831">
        <v>8.7614372257244444</v>
      </c>
      <c r="H74" s="187">
        <v>34543.284822686823</v>
      </c>
      <c r="I74" s="188">
        <v>11378.794804429268</v>
      </c>
      <c r="J74" s="831">
        <v>203.57595348534301</v>
      </c>
      <c r="L74" s="1186"/>
    </row>
    <row r="75" spans="1:12" ht="12.95" customHeight="1">
      <c r="A75" s="192" t="s">
        <v>247</v>
      </c>
      <c r="B75" s="188">
        <v>92820.214102880069</v>
      </c>
      <c r="C75" s="188">
        <v>54908.48602545145</v>
      </c>
      <c r="D75" s="602">
        <v>69.045298498770464</v>
      </c>
      <c r="E75" s="187">
        <v>84108.44363410637</v>
      </c>
      <c r="F75" s="188">
        <v>51933.943691726556</v>
      </c>
      <c r="G75" s="831">
        <v>61.95273775733969</v>
      </c>
      <c r="H75" s="187">
        <v>8711.7704687723799</v>
      </c>
      <c r="I75" s="188">
        <v>2974.5423337249313</v>
      </c>
      <c r="J75" s="831">
        <v>192.87767634030905</v>
      </c>
    </row>
    <row r="76" spans="1:12" ht="12.95" customHeight="1">
      <c r="A76" s="192" t="s">
        <v>248</v>
      </c>
      <c r="B76" s="188">
        <v>16757.749780355112</v>
      </c>
      <c r="C76" s="188">
        <v>12099.858038942006</v>
      </c>
      <c r="D76" s="602">
        <v>38.495424710126478</v>
      </c>
      <c r="E76" s="187">
        <v>13691.808652180929</v>
      </c>
      <c r="F76" s="188">
        <v>11441.90669997742</v>
      </c>
      <c r="G76" s="831">
        <v>19.6636977664566</v>
      </c>
      <c r="H76" s="187">
        <v>3065.9411281741618</v>
      </c>
      <c r="I76" s="188">
        <v>657.95133896457901</v>
      </c>
      <c r="J76" s="831">
        <v>365.98296053307638</v>
      </c>
    </row>
    <row r="77" spans="1:12" ht="12.95" customHeight="1">
      <c r="A77" s="192" t="s">
        <v>249</v>
      </c>
      <c r="B77" s="188">
        <v>48557.137633311475</v>
      </c>
      <c r="C77" s="188">
        <v>14036.853196804972</v>
      </c>
      <c r="D77" s="602">
        <v>245.92609150007999</v>
      </c>
      <c r="E77" s="187">
        <v>38256.551253836529</v>
      </c>
      <c r="F77" s="188">
        <v>13572.382760485707</v>
      </c>
      <c r="G77" s="831">
        <v>181.8705597164242</v>
      </c>
      <c r="H77" s="187">
        <v>10300.586379473576</v>
      </c>
      <c r="I77" s="188">
        <v>464.47043631927647</v>
      </c>
      <c r="J77" s="831">
        <v>2117.7054929698397</v>
      </c>
    </row>
    <row r="78" spans="1:12" ht="12.95" customHeight="1">
      <c r="A78" s="192" t="s">
        <v>250</v>
      </c>
      <c r="B78" s="188">
        <v>184936.0140375839</v>
      </c>
      <c r="C78" s="188">
        <v>83441.919838700152</v>
      </c>
      <c r="D78" s="602">
        <v>121.63441876107343</v>
      </c>
      <c r="E78" s="187">
        <v>151336.77179666061</v>
      </c>
      <c r="F78" s="188">
        <v>78994.441257187194</v>
      </c>
      <c r="G78" s="831">
        <v>91.579014153595836</v>
      </c>
      <c r="H78" s="187">
        <v>33599.24224092206</v>
      </c>
      <c r="I78" s="188">
        <v>4447.4785815131145</v>
      </c>
      <c r="J78" s="831">
        <v>655.46720743264325</v>
      </c>
    </row>
    <row r="79" spans="1:12" ht="12.95" customHeight="1">
      <c r="A79" s="192"/>
      <c r="B79" s="188"/>
      <c r="C79" s="188"/>
      <c r="D79" s="602"/>
      <c r="E79" s="187"/>
      <c r="F79" s="188"/>
      <c r="G79" s="831"/>
      <c r="H79" s="187"/>
      <c r="I79" s="188"/>
      <c r="J79" s="831"/>
    </row>
    <row r="80" spans="1:12" ht="12.95" customHeight="1">
      <c r="A80" s="455" t="s">
        <v>251</v>
      </c>
      <c r="B80" s="188"/>
      <c r="C80" s="188"/>
      <c r="D80" s="602"/>
      <c r="E80" s="187"/>
      <c r="F80" s="188"/>
      <c r="G80" s="831"/>
      <c r="H80" s="187"/>
      <c r="I80" s="188"/>
      <c r="J80" s="831"/>
    </row>
    <row r="81" spans="1:12" ht="12.95" customHeight="1">
      <c r="A81" s="189" t="s">
        <v>252</v>
      </c>
      <c r="B81" s="449">
        <v>36.768427595951366</v>
      </c>
      <c r="C81" s="195">
        <v>36.822476638808006</v>
      </c>
      <c r="D81" s="449">
        <v>-5.4049042856640028E-2</v>
      </c>
      <c r="E81" s="194">
        <v>35.913157677357553</v>
      </c>
      <c r="F81" s="195">
        <v>36.902315944236229</v>
      </c>
      <c r="G81" s="832">
        <v>-0.98915826687867536</v>
      </c>
      <c r="H81" s="298">
        <v>41.717388779787356</v>
      </c>
      <c r="I81" s="195">
        <v>33.408856606674405</v>
      </c>
      <c r="J81" s="832">
        <v>8.3085321731129511</v>
      </c>
    </row>
    <row r="82" spans="1:12" ht="12.95" customHeight="1">
      <c r="A82" s="189" t="s">
        <v>253</v>
      </c>
      <c r="B82" s="449">
        <v>63.231572404043796</v>
      </c>
      <c r="C82" s="195">
        <v>63.177523361160148</v>
      </c>
      <c r="D82" s="449">
        <v>5.4049042883647758E-2</v>
      </c>
      <c r="E82" s="194">
        <v>64.08684232264001</v>
      </c>
      <c r="F82" s="195">
        <v>63.097684055733247</v>
      </c>
      <c r="G82" s="832">
        <v>0.98915826690676312</v>
      </c>
      <c r="H82" s="298">
        <v>58.282611220214065</v>
      </c>
      <c r="I82" s="195">
        <v>66.591143393325737</v>
      </c>
      <c r="J82" s="832">
        <v>-8.3085321731116721</v>
      </c>
    </row>
    <row r="83" spans="1:12" ht="12.95" customHeight="1">
      <c r="A83" s="189" t="s">
        <v>254</v>
      </c>
      <c r="B83" s="1321">
        <v>4.8852277654142799</v>
      </c>
      <c r="C83" s="1319">
        <v>4.954842558566555</v>
      </c>
      <c r="D83" s="449">
        <v>-1.4049849683299476</v>
      </c>
      <c r="E83" s="1318">
        <v>4.9862071505423815</v>
      </c>
      <c r="F83" s="1319">
        <v>4.8913287436859862</v>
      </c>
      <c r="G83" s="751">
        <v>1.939726643376205</v>
      </c>
      <c r="H83" s="1320">
        <v>4.3009099942563562</v>
      </c>
      <c r="I83" s="1319">
        <v>7.6704477311630592</v>
      </c>
      <c r="J83" s="832">
        <v>-43.928827299313134</v>
      </c>
    </row>
    <row r="84" spans="1:12" ht="12.95" customHeight="1">
      <c r="A84" s="189"/>
      <c r="B84" s="450"/>
      <c r="C84" s="188"/>
      <c r="D84" s="595"/>
      <c r="E84" s="187"/>
      <c r="F84" s="188"/>
      <c r="G84" s="831"/>
      <c r="H84" s="295"/>
      <c r="I84" s="188"/>
      <c r="J84" s="752"/>
    </row>
    <row r="85" spans="1:12" ht="12.95" customHeight="1">
      <c r="A85" s="189" t="s">
        <v>255</v>
      </c>
      <c r="B85" s="829">
        <v>130175.18205311307</v>
      </c>
      <c r="C85" s="188">
        <v>49105.920074414986</v>
      </c>
      <c r="D85" s="449">
        <v>165.09060792638834</v>
      </c>
      <c r="E85" s="187">
        <v>97475.442660143555</v>
      </c>
      <c r="F85" s="188">
        <v>48271.148675133038</v>
      </c>
      <c r="G85" s="831">
        <v>101.93313259677659</v>
      </c>
      <c r="H85" s="830">
        <v>32699.739392967262</v>
      </c>
      <c r="I85" s="188">
        <v>834.7713992819647</v>
      </c>
      <c r="J85" s="832">
        <v>3817.2088815086627</v>
      </c>
    </row>
    <row r="86" spans="1:12" ht="12.95" customHeight="1">
      <c r="A86" s="189" t="s">
        <v>256</v>
      </c>
      <c r="B86" s="829">
        <v>4727994.6456865706</v>
      </c>
      <c r="C86" s="188">
        <v>3277513.2924528662</v>
      </c>
      <c r="D86" s="449">
        <v>44.255544487759344</v>
      </c>
      <c r="E86" s="187">
        <v>4044830.4279755955</v>
      </c>
      <c r="F86" s="188">
        <v>3202324.5265901219</v>
      </c>
      <c r="G86" s="831">
        <v>26.309198033797809</v>
      </c>
      <c r="H86" s="830">
        <v>683164.21771090408</v>
      </c>
      <c r="I86" s="188">
        <v>75188.765862637054</v>
      </c>
      <c r="J86" s="832">
        <v>808.59879115316528</v>
      </c>
    </row>
    <row r="87" spans="1:12" ht="12.95" customHeight="1">
      <c r="A87" s="189"/>
      <c r="B87" s="450"/>
      <c r="C87" s="188"/>
      <c r="D87" s="595"/>
      <c r="E87" s="187"/>
      <c r="F87" s="188"/>
      <c r="G87" s="831"/>
      <c r="H87" s="295"/>
      <c r="I87" s="188"/>
      <c r="J87" s="752"/>
    </row>
    <row r="88" spans="1:12" ht="12.95" customHeight="1">
      <c r="A88" s="189" t="s">
        <v>257</v>
      </c>
      <c r="B88" s="829">
        <v>883158.39263747213</v>
      </c>
      <c r="C88" s="188">
        <v>534277.71457887068</v>
      </c>
      <c r="D88" s="449">
        <v>65.299500341989145</v>
      </c>
      <c r="E88" s="187">
        <v>706963.13054825342</v>
      </c>
      <c r="F88" s="188">
        <v>527342.35133425717</v>
      </c>
      <c r="G88" s="831">
        <v>34.061512176962097</v>
      </c>
      <c r="H88" s="830">
        <v>176195.26208925692</v>
      </c>
      <c r="I88" s="188">
        <v>6935.3632446133788</v>
      </c>
      <c r="J88" s="832">
        <v>2440.5340120592223</v>
      </c>
    </row>
    <row r="89" spans="1:12" ht="12.95" customHeight="1">
      <c r="A89" s="189" t="s">
        <v>258</v>
      </c>
      <c r="B89" s="829">
        <v>3975011.4351020916</v>
      </c>
      <c r="C89" s="188">
        <v>2792343.6579479142</v>
      </c>
      <c r="D89" s="449">
        <v>42.353947866979837</v>
      </c>
      <c r="E89" s="187">
        <v>3435342.7400874821</v>
      </c>
      <c r="F89" s="188">
        <v>2723253.3239304968</v>
      </c>
      <c r="G89" s="831">
        <v>26.14848240152774</v>
      </c>
      <c r="H89" s="830">
        <v>539668.69501462067</v>
      </c>
      <c r="I89" s="188">
        <v>69090.334017305693</v>
      </c>
      <c r="J89" s="832">
        <v>681.10592847828013</v>
      </c>
    </row>
    <row r="90" spans="1:12" ht="12.95" customHeight="1">
      <c r="A90" s="189"/>
      <c r="B90" s="450"/>
      <c r="C90" s="188"/>
      <c r="D90" s="595"/>
      <c r="E90" s="187"/>
      <c r="F90" s="188"/>
      <c r="G90" s="831"/>
      <c r="H90" s="295"/>
      <c r="I90" s="188"/>
      <c r="J90" s="752"/>
    </row>
    <row r="91" spans="1:12" ht="12.95" customHeight="1">
      <c r="A91" s="189" t="s">
        <v>259</v>
      </c>
      <c r="B91" s="829">
        <v>3921599.3891682341</v>
      </c>
      <c r="C91" s="188">
        <v>2768613.6467496748</v>
      </c>
      <c r="D91" s="449">
        <v>41.644876805839395</v>
      </c>
      <c r="E91" s="187">
        <v>3393065.6973511865</v>
      </c>
      <c r="F91" s="188">
        <v>2699878.6484017665</v>
      </c>
      <c r="G91" s="831">
        <v>25.674748358033138</v>
      </c>
      <c r="H91" s="830">
        <v>528533.69181709469</v>
      </c>
      <c r="I91" s="188">
        <v>68734.998347802262</v>
      </c>
      <c r="J91" s="832">
        <v>668.94406710056182</v>
      </c>
    </row>
    <row r="92" spans="1:12" ht="12.95" customHeight="1">
      <c r="A92" s="189"/>
      <c r="B92" s="188"/>
      <c r="C92" s="188"/>
      <c r="D92" s="602"/>
      <c r="E92" s="187"/>
      <c r="F92" s="188"/>
      <c r="G92" s="831"/>
      <c r="H92" s="187"/>
      <c r="I92" s="188"/>
      <c r="J92" s="831"/>
    </row>
    <row r="93" spans="1:12" ht="12.95" customHeight="1">
      <c r="A93" s="189" t="s">
        <v>737</v>
      </c>
      <c r="B93" s="188">
        <v>43.915385301372218</v>
      </c>
      <c r="C93" s="188">
        <v>42.291715615703119</v>
      </c>
      <c r="D93" s="602">
        <v>3.8392145176210812</v>
      </c>
      <c r="E93" s="187">
        <v>43.938704848537746</v>
      </c>
      <c r="F93" s="188">
        <v>42.248204839300399</v>
      </c>
      <c r="G93" s="831">
        <v>4.0013534673662532</v>
      </c>
      <c r="H93" s="187">
        <v>43.875275847659609</v>
      </c>
      <c r="I93" s="188">
        <v>43.862664684039046</v>
      </c>
      <c r="J93" s="831">
        <v>2.875147625298613E-2</v>
      </c>
    </row>
    <row r="94" spans="1:12" ht="12.95" customHeight="1">
      <c r="A94" s="193" t="s">
        <v>261</v>
      </c>
      <c r="B94" s="603">
        <v>2.1621708090129848</v>
      </c>
      <c r="C94" s="196">
        <v>2.1061081621348268</v>
      </c>
      <c r="D94" s="606">
        <v>2.6619072983094405</v>
      </c>
      <c r="E94" s="206">
        <v>2.1304798265685854</v>
      </c>
      <c r="F94" s="196">
        <v>2.1266809207109172</v>
      </c>
      <c r="G94" s="197">
        <v>0.17863073960329157</v>
      </c>
      <c r="H94" s="206">
        <v>2.3658600883314578</v>
      </c>
      <c r="I94" s="196">
        <v>1.4898816347906847</v>
      </c>
      <c r="J94" s="197">
        <v>58.795170910596561</v>
      </c>
    </row>
    <row r="95" spans="1:12" s="2" customFormat="1" ht="15.75" customHeight="1">
      <c r="A95" s="350" t="s">
        <v>262</v>
      </c>
      <c r="B95" s="171"/>
      <c r="C95" s="171"/>
      <c r="D95" s="169"/>
      <c r="E95" s="171"/>
      <c r="F95" s="171"/>
      <c r="G95" s="172"/>
      <c r="H95" s="171"/>
      <c r="I95" s="171"/>
      <c r="J95" s="173"/>
      <c r="L95" s="1242"/>
    </row>
    <row r="96" spans="1:12" s="2" customFormat="1" ht="14.25">
      <c r="A96" s="167" t="s">
        <v>263</v>
      </c>
      <c r="B96" s="168"/>
      <c r="C96" s="168"/>
      <c r="D96" s="169"/>
      <c r="E96"/>
      <c r="F96"/>
      <c r="G96"/>
      <c r="H96"/>
      <c r="I96"/>
      <c r="J96"/>
      <c r="L96" s="1242"/>
    </row>
    <row r="97" spans="1:12" s="2" customFormat="1" ht="14.25">
      <c r="A97" s="165" t="s">
        <v>264</v>
      </c>
      <c r="B97" s="166"/>
      <c r="C97" s="166"/>
      <c r="D97" s="170"/>
      <c r="E97"/>
      <c r="F97"/>
      <c r="G97"/>
      <c r="H97"/>
      <c r="I97"/>
      <c r="J97"/>
      <c r="L97" s="1242"/>
    </row>
    <row r="98" spans="1:12" s="2" customFormat="1" ht="14.25">
      <c r="A98" s="251"/>
      <c r="B98" s="183"/>
      <c r="C98" s="229"/>
      <c r="D98" s="226"/>
      <c r="E98" s="223"/>
      <c r="F98" s="223"/>
      <c r="G98" s="223"/>
      <c r="H98" s="223"/>
      <c r="I98" s="223"/>
      <c r="J98" s="223"/>
      <c r="L98" s="1242"/>
    </row>
    <row r="99" spans="1:12" s="2" customFormat="1" ht="14.25">
      <c r="A99" s="251"/>
      <c r="B99" s="183"/>
      <c r="C99" s="223"/>
      <c r="D99" s="223"/>
      <c r="E99" s="223"/>
      <c r="F99" s="223"/>
      <c r="G99" s="223"/>
      <c r="H99" s="223"/>
      <c r="I99" s="223"/>
      <c r="J99" s="223"/>
      <c r="L99" s="1242"/>
    </row>
    <row r="100" spans="1:12" s="2" customFormat="1" ht="14.25">
      <c r="A100" s="251"/>
      <c r="B100" s="9"/>
      <c r="C100"/>
      <c r="D100"/>
      <c r="E100"/>
      <c r="F100"/>
      <c r="G100"/>
      <c r="H100" s="9"/>
      <c r="I100"/>
      <c r="J100" s="85"/>
      <c r="L100" s="1242"/>
    </row>
    <row r="101" spans="1:12" s="2" customFormat="1" ht="14.25">
      <c r="A101" s="257"/>
      <c r="B101" s="9"/>
      <c r="C101"/>
      <c r="D101"/>
      <c r="E101"/>
      <c r="F101"/>
      <c r="G101"/>
      <c r="H101" s="9"/>
      <c r="I101"/>
      <c r="J101" s="85"/>
      <c r="L101" s="124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2"/>
  <dimension ref="A1:L101"/>
  <sheetViews>
    <sheetView showGridLines="0" workbookViewId="0">
      <selection activeCell="D19" sqref="D19"/>
    </sheetView>
  </sheetViews>
  <sheetFormatPr defaultColWidth="9.140625" defaultRowHeight="12"/>
  <cols>
    <col min="1" max="1" width="35.42578125" style="183" customWidth="1"/>
    <col min="2" max="10" width="10.42578125" style="183" customWidth="1"/>
    <col min="11" max="11" width="9.140625" style="183"/>
    <col min="12" max="12" width="9.140625" style="1241"/>
    <col min="13" max="16384" width="9.140625" style="183"/>
  </cols>
  <sheetData>
    <row r="1" spans="1:12" s="934" customFormat="1" ht="15.75">
      <c r="A1" s="1565" t="s">
        <v>1050</v>
      </c>
      <c r="B1" s="1565"/>
      <c r="C1" s="1565"/>
      <c r="D1" s="1565"/>
      <c r="E1" s="1565"/>
      <c r="F1" s="1565"/>
      <c r="G1" s="1565"/>
      <c r="H1" s="1565"/>
      <c r="I1" s="1565"/>
      <c r="J1" s="1565"/>
      <c r="L1" s="1238"/>
    </row>
    <row r="2" spans="1:12" s="934" customFormat="1" ht="15.75">
      <c r="A2" s="1565" t="s">
        <v>297</v>
      </c>
      <c r="B2" s="1565"/>
      <c r="C2" s="1565"/>
      <c r="D2" s="1565"/>
      <c r="E2" s="1565"/>
      <c r="F2" s="1565"/>
      <c r="G2" s="1565"/>
      <c r="H2" s="1565"/>
      <c r="I2" s="1565"/>
      <c r="J2" s="1565"/>
      <c r="K2" s="506"/>
      <c r="L2" s="1238"/>
    </row>
    <row r="3" spans="1:12" s="934" customFormat="1" ht="14.25">
      <c r="A3" s="184"/>
      <c r="B3" s="183"/>
      <c r="C3" s="1239"/>
      <c r="D3" s="183"/>
      <c r="E3" s="185"/>
      <c r="F3" s="1239"/>
      <c r="G3" s="183"/>
      <c r="H3" s="185"/>
      <c r="I3" s="1239"/>
      <c r="J3" s="185"/>
      <c r="L3" s="1238"/>
    </row>
    <row r="4" spans="1:12" s="247" customFormat="1" ht="20.25" customHeight="1">
      <c r="A4" s="453" t="s">
        <v>685</v>
      </c>
      <c r="B4" s="291" t="s">
        <v>166</v>
      </c>
      <c r="C4" s="291"/>
      <c r="D4" s="601"/>
      <c r="E4" s="575" t="s">
        <v>177</v>
      </c>
      <c r="F4" s="293"/>
      <c r="G4" s="294"/>
      <c r="H4" s="575" t="s">
        <v>178</v>
      </c>
      <c r="I4" s="293"/>
      <c r="J4" s="294"/>
      <c r="L4" s="467"/>
    </row>
    <row r="5" spans="1:12" s="247" customFormat="1" ht="24.75" customHeight="1">
      <c r="A5" s="1359"/>
      <c r="B5" s="613">
        <v>2022</v>
      </c>
      <c r="C5" s="613">
        <v>2021</v>
      </c>
      <c r="D5" s="1348" t="s">
        <v>179</v>
      </c>
      <c r="E5" s="612">
        <v>2022</v>
      </c>
      <c r="F5" s="613">
        <v>2021</v>
      </c>
      <c r="G5" s="614" t="s">
        <v>179</v>
      </c>
      <c r="H5" s="612">
        <v>2022</v>
      </c>
      <c r="I5" s="613">
        <v>2021</v>
      </c>
      <c r="J5" s="614" t="s">
        <v>179</v>
      </c>
      <c r="L5" s="467"/>
    </row>
    <row r="6" spans="1:12" s="186" customFormat="1" ht="12.95" customHeight="1">
      <c r="A6" s="189" t="s">
        <v>664</v>
      </c>
      <c r="B6" s="188">
        <v>24365943.559954889</v>
      </c>
      <c r="C6" s="188">
        <v>20443525.045846686</v>
      </c>
      <c r="D6" s="602">
        <v>19.186605564900283</v>
      </c>
      <c r="E6" s="187">
        <v>22009857.743151516</v>
      </c>
      <c r="F6" s="188">
        <v>19836683.797271255</v>
      </c>
      <c r="G6" s="831">
        <v>10.955328864894254</v>
      </c>
      <c r="H6" s="187">
        <v>2356085.8168034302</v>
      </c>
      <c r="I6" s="188">
        <v>606841.24857589579</v>
      </c>
      <c r="J6" s="831">
        <v>288.25406518303964</v>
      </c>
      <c r="K6" s="467"/>
      <c r="L6" s="1240"/>
    </row>
    <row r="7" spans="1:12" s="186" customFormat="1" ht="12.95" customHeight="1">
      <c r="A7" s="189" t="s">
        <v>665</v>
      </c>
      <c r="B7" s="188">
        <v>2969394.5361683075</v>
      </c>
      <c r="C7" s="188">
        <v>2340914.931979049</v>
      </c>
      <c r="D7" s="602">
        <v>26.847605421437983</v>
      </c>
      <c r="E7" s="187">
        <v>2717807.6978071649</v>
      </c>
      <c r="F7" s="188">
        <v>2298907.5808885791</v>
      </c>
      <c r="G7" s="831">
        <v>18.221703229873711</v>
      </c>
      <c r="H7" s="187">
        <v>251586.83836111252</v>
      </c>
      <c r="I7" s="188">
        <v>42007.351090508499</v>
      </c>
      <c r="J7" s="831">
        <v>498.91145675681088</v>
      </c>
      <c r="L7" s="1240"/>
    </row>
    <row r="8" spans="1:12" s="186" customFormat="1" ht="12.95" customHeight="1">
      <c r="A8" s="189" t="s">
        <v>168</v>
      </c>
      <c r="B8" s="188">
        <v>66756.00975330107</v>
      </c>
      <c r="C8" s="188">
        <v>56009.657659853932</v>
      </c>
      <c r="D8" s="602">
        <v>19.186605564900283</v>
      </c>
      <c r="E8" s="187">
        <v>60300.980118223328</v>
      </c>
      <c r="F8" s="188">
        <v>54347.078896633575</v>
      </c>
      <c r="G8" s="831">
        <v>10.955328864894254</v>
      </c>
      <c r="H8" s="187">
        <v>6455.0296350778908</v>
      </c>
      <c r="I8" s="188">
        <v>1662.5787632216322</v>
      </c>
      <c r="J8" s="831">
        <v>288.2540651830397</v>
      </c>
      <c r="L8" s="1240"/>
    </row>
    <row r="9" spans="1:12" s="186" customFormat="1" ht="12.95" customHeight="1">
      <c r="A9" s="189" t="s">
        <v>718</v>
      </c>
      <c r="B9" s="188"/>
      <c r="C9" s="188"/>
      <c r="D9" s="602"/>
      <c r="E9" s="187"/>
      <c r="F9" s="188"/>
      <c r="G9" s="831"/>
      <c r="H9" s="187"/>
      <c r="I9" s="188"/>
      <c r="J9" s="831"/>
      <c r="L9" s="1240"/>
    </row>
    <row r="10" spans="1:12" s="186" customFormat="1" ht="12.95" customHeight="1">
      <c r="A10" s="935"/>
      <c r="B10" s="188"/>
      <c r="C10" s="188"/>
      <c r="D10" s="602"/>
      <c r="E10" s="187"/>
      <c r="F10" s="188"/>
      <c r="G10" s="831"/>
      <c r="H10" s="187"/>
      <c r="I10" s="188"/>
      <c r="J10" s="831"/>
      <c r="L10" s="1240"/>
    </row>
    <row r="11" spans="1:12" s="186" customFormat="1" ht="12.95" customHeight="1">
      <c r="A11" s="604" t="s">
        <v>181</v>
      </c>
      <c r="B11" s="188"/>
      <c r="C11" s="188"/>
      <c r="D11" s="602"/>
      <c r="E11" s="187"/>
      <c r="F11" s="188"/>
      <c r="G11" s="831"/>
      <c r="H11" s="187"/>
      <c r="I11" s="188"/>
      <c r="J11" s="831"/>
      <c r="L11" s="1240"/>
    </row>
    <row r="12" spans="1:12" ht="12.95" customHeight="1">
      <c r="A12" s="604" t="s">
        <v>182</v>
      </c>
      <c r="B12" s="188">
        <v>628665.14010112779</v>
      </c>
      <c r="C12" s="188">
        <v>335110.53916931682</v>
      </c>
      <c r="D12" s="602">
        <v>87.599334135979106</v>
      </c>
      <c r="E12" s="187">
        <v>530378.04465379054</v>
      </c>
      <c r="F12" s="188">
        <v>328941.40087801358</v>
      </c>
      <c r="G12" s="831">
        <v>61.237850643944583</v>
      </c>
      <c r="H12" s="187">
        <v>98287.095447331812</v>
      </c>
      <c r="I12" s="188">
        <v>6169.1382913038306</v>
      </c>
      <c r="J12" s="831">
        <v>1493.2062276165818</v>
      </c>
    </row>
    <row r="13" spans="1:12" ht="12.95" customHeight="1">
      <c r="A13" s="604" t="s">
        <v>183</v>
      </c>
      <c r="B13" s="188">
        <v>0</v>
      </c>
      <c r="C13" s="188">
        <v>0</v>
      </c>
      <c r="D13" s="602" t="s">
        <v>120</v>
      </c>
      <c r="E13" s="187">
        <v>0</v>
      </c>
      <c r="F13" s="188">
        <v>0</v>
      </c>
      <c r="G13" s="831" t="s">
        <v>120</v>
      </c>
      <c r="H13" s="187">
        <v>0</v>
      </c>
      <c r="I13" s="188">
        <v>0</v>
      </c>
      <c r="J13" s="831" t="s">
        <v>120</v>
      </c>
    </row>
    <row r="14" spans="1:12" ht="12.95" customHeight="1">
      <c r="A14" s="605"/>
      <c r="B14" s="188"/>
      <c r="C14" s="188"/>
      <c r="D14" s="602"/>
      <c r="E14" s="187"/>
      <c r="F14" s="188"/>
      <c r="G14" s="831"/>
      <c r="H14" s="187"/>
      <c r="I14" s="188"/>
      <c r="J14" s="831"/>
    </row>
    <row r="15" spans="1:12" ht="12.95" customHeight="1">
      <c r="A15" s="189" t="s">
        <v>185</v>
      </c>
      <c r="B15" s="188">
        <v>255446.69462127174</v>
      </c>
      <c r="C15" s="188">
        <v>116831.52168641091</v>
      </c>
      <c r="D15" s="602">
        <v>118.6453543821159</v>
      </c>
      <c r="E15" s="187">
        <v>226568.31514335971</v>
      </c>
      <c r="F15" s="188">
        <v>114759.91456583279</v>
      </c>
      <c r="G15" s="831">
        <v>97.428096736153719</v>
      </c>
      <c r="H15" s="187">
        <v>28878.379477909835</v>
      </c>
      <c r="I15" s="188">
        <v>2071.6071205779958</v>
      </c>
      <c r="J15" s="831">
        <v>1294.0085062969142</v>
      </c>
    </row>
    <row r="16" spans="1:12" ht="12.95" customHeight="1">
      <c r="A16" s="192" t="s">
        <v>186</v>
      </c>
      <c r="B16" s="188">
        <v>0</v>
      </c>
      <c r="C16" s="188">
        <v>0</v>
      </c>
      <c r="D16" s="602" t="s">
        <v>120</v>
      </c>
      <c r="E16" s="187">
        <v>0</v>
      </c>
      <c r="F16" s="188">
        <v>0</v>
      </c>
      <c r="G16" s="831" t="s">
        <v>120</v>
      </c>
      <c r="H16" s="187">
        <v>0</v>
      </c>
      <c r="I16" s="188">
        <v>0</v>
      </c>
      <c r="J16" s="831" t="s">
        <v>120</v>
      </c>
    </row>
    <row r="17" spans="1:10" ht="12.95" customHeight="1">
      <c r="A17" s="198"/>
      <c r="B17" s="188"/>
      <c r="C17" s="188"/>
      <c r="D17" s="602"/>
      <c r="E17" s="187"/>
      <c r="F17" s="188"/>
      <c r="G17" s="831"/>
      <c r="H17" s="187"/>
      <c r="I17" s="188"/>
      <c r="J17" s="831"/>
    </row>
    <row r="18" spans="1:10" ht="12.95" customHeight="1">
      <c r="A18" s="189" t="s">
        <v>188</v>
      </c>
      <c r="B18" s="188">
        <v>2969394.5361683075</v>
      </c>
      <c r="C18" s="188">
        <v>2340914.931979049</v>
      </c>
      <c r="D18" s="602">
        <v>26.847605421437983</v>
      </c>
      <c r="E18" s="187">
        <v>2717807.6978071649</v>
      </c>
      <c r="F18" s="188">
        <v>2298907.5808885791</v>
      </c>
      <c r="G18" s="831">
        <v>18.221703229873711</v>
      </c>
      <c r="H18" s="187">
        <v>251586.83836111252</v>
      </c>
      <c r="I18" s="188">
        <v>42007.351090508499</v>
      </c>
      <c r="J18" s="831">
        <v>498.91145675681088</v>
      </c>
    </row>
    <row r="19" spans="1:10" ht="12.95" customHeight="1">
      <c r="A19" s="189" t="s">
        <v>189</v>
      </c>
      <c r="B19" s="188">
        <v>2921159.0238063661</v>
      </c>
      <c r="C19" s="188">
        <v>2303941.5175422006</v>
      </c>
      <c r="D19" s="602">
        <v>26.789634266524299</v>
      </c>
      <c r="E19" s="187">
        <v>2672709.6644286164</v>
      </c>
      <c r="F19" s="188">
        <v>2262136.9507766734</v>
      </c>
      <c r="G19" s="831">
        <v>18.149772652401897</v>
      </c>
      <c r="H19" s="187">
        <v>248449.35937772811</v>
      </c>
      <c r="I19" s="188">
        <v>41804.566765564268</v>
      </c>
      <c r="J19" s="831">
        <v>494.31152766396718</v>
      </c>
    </row>
    <row r="20" spans="1:10" ht="12.95" customHeight="1">
      <c r="A20" s="192" t="s">
        <v>190</v>
      </c>
      <c r="B20" s="188">
        <v>2071618.0081793929</v>
      </c>
      <c r="C20" s="188">
        <v>1819488.221728391</v>
      </c>
      <c r="D20" s="602">
        <v>13.857181565676502</v>
      </c>
      <c r="E20" s="187">
        <v>1934235.9449297553</v>
      </c>
      <c r="F20" s="188">
        <v>1785758.9680591491</v>
      </c>
      <c r="G20" s="831">
        <v>8.3145026583278714</v>
      </c>
      <c r="H20" s="187">
        <v>137382.06324964951</v>
      </c>
      <c r="I20" s="188">
        <v>33729.253669275626</v>
      </c>
      <c r="J20" s="831">
        <v>307.30834010357142</v>
      </c>
    </row>
    <row r="21" spans="1:10" ht="12.95" customHeight="1">
      <c r="A21" s="198"/>
      <c r="B21" s="188"/>
      <c r="C21" s="188"/>
      <c r="D21" s="602"/>
      <c r="E21" s="187"/>
      <c r="F21" s="188"/>
      <c r="G21" s="831"/>
      <c r="H21" s="187"/>
      <c r="I21" s="188"/>
      <c r="J21" s="831"/>
    </row>
    <row r="22" spans="1:10" ht="12.95" customHeight="1">
      <c r="A22" s="192" t="s">
        <v>192</v>
      </c>
      <c r="B22" s="188">
        <v>43316.636140346236</v>
      </c>
      <c r="C22" s="188">
        <v>25758.390802916816</v>
      </c>
      <c r="D22" s="602">
        <v>68.165148482183781</v>
      </c>
      <c r="E22" s="187">
        <v>38818.199891198092</v>
      </c>
      <c r="F22" s="188">
        <v>25507.85710290552</v>
      </c>
      <c r="G22" s="831">
        <v>52.181344495521856</v>
      </c>
      <c r="H22" s="187">
        <v>4498.4362491480915</v>
      </c>
      <c r="I22" s="188">
        <v>250.53370001129159</v>
      </c>
      <c r="J22" s="831">
        <v>1695.5413778447155</v>
      </c>
    </row>
    <row r="23" spans="1:10" ht="12.95" customHeight="1">
      <c r="A23" s="192" t="s">
        <v>193</v>
      </c>
      <c r="B23" s="188">
        <v>7868.8830754462442</v>
      </c>
      <c r="C23" s="188">
        <v>6021.8178664665375</v>
      </c>
      <c r="D23" s="602">
        <v>30.672884001779366</v>
      </c>
      <c r="E23" s="187">
        <v>7787.9674609829235</v>
      </c>
      <c r="F23" s="188">
        <v>6018.7736337809456</v>
      </c>
      <c r="G23" s="831">
        <v>29.394589909017466</v>
      </c>
      <c r="H23" s="187">
        <v>80.915614463320395</v>
      </c>
      <c r="I23" s="188">
        <v>3.0442326855918203</v>
      </c>
      <c r="J23" s="831">
        <v>2557.997033087825</v>
      </c>
    </row>
    <row r="24" spans="1:10" ht="12.95" customHeight="1">
      <c r="A24" s="189"/>
      <c r="B24" s="188"/>
      <c r="C24" s="188"/>
      <c r="D24" s="602"/>
      <c r="E24" s="187"/>
      <c r="F24" s="188"/>
      <c r="G24" s="831"/>
      <c r="H24" s="187"/>
      <c r="I24" s="188"/>
      <c r="J24" s="831"/>
    </row>
    <row r="25" spans="1:10" ht="12.95" customHeight="1">
      <c r="A25" s="192" t="s">
        <v>719</v>
      </c>
      <c r="B25" s="188">
        <v>68016.395947395678</v>
      </c>
      <c r="C25" s="188">
        <v>47829.245129507661</v>
      </c>
      <c r="D25" s="602">
        <v>42.206710064578878</v>
      </c>
      <c r="E25" s="187">
        <v>60373.621421056159</v>
      </c>
      <c r="F25" s="188">
        <v>47290.640173127715</v>
      </c>
      <c r="G25" s="831">
        <v>27.665054226444319</v>
      </c>
      <c r="H25" s="187">
        <v>7642.7745263398092</v>
      </c>
      <c r="I25" s="188">
        <v>538.60495637995621</v>
      </c>
      <c r="J25" s="831">
        <v>1318.9944663168401</v>
      </c>
    </row>
    <row r="26" spans="1:10" ht="12.95" customHeight="1">
      <c r="A26" s="192" t="s">
        <v>720</v>
      </c>
      <c r="B26" s="188">
        <v>15043.975056451629</v>
      </c>
      <c r="C26" s="188">
        <v>13820.30858424122</v>
      </c>
      <c r="D26" s="602">
        <v>8.8541183053300934</v>
      </c>
      <c r="E26" s="187">
        <v>14328.563452533352</v>
      </c>
      <c r="F26" s="188">
        <v>13787.971584642077</v>
      </c>
      <c r="G26" s="831">
        <v>3.9207497968259508</v>
      </c>
      <c r="H26" s="187">
        <v>715.41160391827009</v>
      </c>
      <c r="I26" s="188">
        <v>32.336999599145393</v>
      </c>
      <c r="J26" s="831">
        <v>2112.362348970611</v>
      </c>
    </row>
    <row r="27" spans="1:10" ht="12.95" customHeight="1">
      <c r="A27" s="192"/>
      <c r="B27" s="188"/>
      <c r="C27" s="188"/>
      <c r="D27" s="602"/>
      <c r="E27" s="187"/>
      <c r="F27" s="188"/>
      <c r="G27" s="831"/>
      <c r="H27" s="187"/>
      <c r="I27" s="188"/>
      <c r="J27" s="831"/>
    </row>
    <row r="28" spans="1:10" ht="12.95" customHeight="1">
      <c r="A28" s="192" t="s">
        <v>198</v>
      </c>
      <c r="B28" s="188">
        <v>291330.91779783292</v>
      </c>
      <c r="C28" s="188">
        <v>135609.917547455</v>
      </c>
      <c r="D28" s="602">
        <v>114.83009728686349</v>
      </c>
      <c r="E28" s="187">
        <v>256812.77082791112</v>
      </c>
      <c r="F28" s="188">
        <v>133505.16155393608</v>
      </c>
      <c r="G28" s="831">
        <v>92.361679382829536</v>
      </c>
      <c r="H28" s="187">
        <v>34518.14696992001</v>
      </c>
      <c r="I28" s="188">
        <v>2104.7559935187892</v>
      </c>
      <c r="J28" s="831">
        <v>1540.0070638217603</v>
      </c>
    </row>
    <row r="29" spans="1:10" ht="12.95" customHeight="1">
      <c r="A29" s="192" t="s">
        <v>199</v>
      </c>
      <c r="B29" s="188">
        <v>242915.5930753318</v>
      </c>
      <c r="C29" s="188">
        <v>115877.3183227438</v>
      </c>
      <c r="D29" s="602">
        <v>109.63170065668804</v>
      </c>
      <c r="E29" s="187">
        <v>213720.27571235411</v>
      </c>
      <c r="F29" s="188">
        <v>113946.17765833966</v>
      </c>
      <c r="G29" s="831">
        <v>87.562479149744462</v>
      </c>
      <c r="H29" s="187">
        <v>29195.317362975391</v>
      </c>
      <c r="I29" s="188">
        <v>1931.1406644040862</v>
      </c>
      <c r="J29" s="831">
        <v>1411.8172332611782</v>
      </c>
    </row>
    <row r="30" spans="1:10" ht="12.95" customHeight="1">
      <c r="A30" s="192" t="s">
        <v>200</v>
      </c>
      <c r="B30" s="188">
        <v>138044.00087352016</v>
      </c>
      <c r="C30" s="188">
        <v>40520.129555846106</v>
      </c>
      <c r="D30" s="602">
        <v>240.68005800243952</v>
      </c>
      <c r="E30" s="187">
        <v>115919.15855517139</v>
      </c>
      <c r="F30" s="188">
        <v>39680.744560899038</v>
      </c>
      <c r="G30" s="831">
        <v>192.12949464006991</v>
      </c>
      <c r="H30" s="187">
        <v>22124.84231834684</v>
      </c>
      <c r="I30" s="188">
        <v>839.38499494706775</v>
      </c>
      <c r="J30" s="831">
        <v>2535.8396268141591</v>
      </c>
    </row>
    <row r="31" spans="1:10" ht="12.95" customHeight="1">
      <c r="A31" s="192" t="s">
        <v>201</v>
      </c>
      <c r="B31" s="188">
        <v>0</v>
      </c>
      <c r="C31" s="188">
        <v>0</v>
      </c>
      <c r="D31" s="602" t="s">
        <v>120</v>
      </c>
      <c r="E31" s="187">
        <v>0</v>
      </c>
      <c r="F31" s="188">
        <v>0</v>
      </c>
      <c r="G31" s="831" t="s">
        <v>120</v>
      </c>
      <c r="H31" s="187">
        <v>0</v>
      </c>
      <c r="I31" s="188">
        <v>0</v>
      </c>
      <c r="J31" s="831" t="s">
        <v>120</v>
      </c>
    </row>
    <row r="32" spans="1:10" ht="12.95" customHeight="1">
      <c r="A32" s="192"/>
      <c r="B32" s="188"/>
      <c r="C32" s="188"/>
      <c r="D32" s="602"/>
      <c r="E32" s="187"/>
      <c r="F32" s="188"/>
      <c r="G32" s="831"/>
      <c r="H32" s="187"/>
      <c r="I32" s="188"/>
      <c r="J32" s="831"/>
    </row>
    <row r="33" spans="1:12" ht="12.95" customHeight="1">
      <c r="A33" s="192" t="s">
        <v>203</v>
      </c>
      <c r="B33" s="188">
        <v>2969394.5361683075</v>
      </c>
      <c r="C33" s="188">
        <v>2340914.931979049</v>
      </c>
      <c r="D33" s="602">
        <v>26.847605421437983</v>
      </c>
      <c r="E33" s="187">
        <v>2717807.6978071649</v>
      </c>
      <c r="F33" s="188">
        <v>2298907.5808885791</v>
      </c>
      <c r="G33" s="831">
        <v>18.221703229873711</v>
      </c>
      <c r="H33" s="187">
        <v>251586.83836111252</v>
      </c>
      <c r="I33" s="188">
        <v>42007.351090508499</v>
      </c>
      <c r="J33" s="831">
        <v>498.91145675681088</v>
      </c>
    </row>
    <row r="34" spans="1:12" ht="12.95" customHeight="1">
      <c r="A34" s="192" t="s">
        <v>204</v>
      </c>
      <c r="B34" s="188"/>
      <c r="C34" s="188"/>
      <c r="D34" s="602"/>
      <c r="E34" s="187"/>
      <c r="F34" s="188"/>
      <c r="G34" s="831"/>
      <c r="H34" s="187"/>
      <c r="I34" s="188"/>
      <c r="J34" s="831"/>
    </row>
    <row r="35" spans="1:12" ht="12.95" customHeight="1">
      <c r="A35" s="199" t="s">
        <v>721</v>
      </c>
      <c r="B35" s="188">
        <v>628665.14010112779</v>
      </c>
      <c r="C35" s="188">
        <v>335110.53916931682</v>
      </c>
      <c r="D35" s="602">
        <v>87.599334135979106</v>
      </c>
      <c r="E35" s="187">
        <v>530378.04465379054</v>
      </c>
      <c r="F35" s="188">
        <v>328941.40087801358</v>
      </c>
      <c r="G35" s="831">
        <v>61.237850643944583</v>
      </c>
      <c r="H35" s="187">
        <v>98287.095447331812</v>
      </c>
      <c r="I35" s="188">
        <v>6169.1382913038306</v>
      </c>
      <c r="J35" s="831">
        <v>1493.2062276165818</v>
      </c>
    </row>
    <row r="36" spans="1:12" ht="12.95" customHeight="1">
      <c r="A36" s="189" t="s">
        <v>206</v>
      </c>
      <c r="B36" s="188">
        <v>2094530.8663112938</v>
      </c>
      <c r="C36" s="188">
        <v>1839330.3481790933</v>
      </c>
      <c r="D36" s="602">
        <v>13.874642931045255</v>
      </c>
      <c r="E36" s="187">
        <v>1956352.4758432792</v>
      </c>
      <c r="F36" s="188">
        <v>1805565.7132775669</v>
      </c>
      <c r="G36" s="831">
        <v>8.3512198673730609</v>
      </c>
      <c r="H36" s="187">
        <v>138178.39046803108</v>
      </c>
      <c r="I36" s="188">
        <v>33764.634901560363</v>
      </c>
      <c r="J36" s="831">
        <v>309.23999584442549</v>
      </c>
    </row>
    <row r="37" spans="1:12" ht="12.95" customHeight="1">
      <c r="A37" s="189" t="s">
        <v>207</v>
      </c>
      <c r="B37" s="188">
        <v>874863.66985680745</v>
      </c>
      <c r="C37" s="188">
        <v>501584.58379993244</v>
      </c>
      <c r="D37" s="602">
        <v>74.419967860448693</v>
      </c>
      <c r="E37" s="187">
        <v>761455.22196372447</v>
      </c>
      <c r="F37" s="188">
        <v>493341.86761098803</v>
      </c>
      <c r="G37" s="831">
        <v>54.346361408788901</v>
      </c>
      <c r="H37" s="187">
        <v>113408.44789308093</v>
      </c>
      <c r="I37" s="188">
        <v>8242.7161889481449</v>
      </c>
      <c r="J37" s="831">
        <v>1275.8625833210085</v>
      </c>
    </row>
    <row r="38" spans="1:12" ht="12.95" customHeight="1">
      <c r="A38" s="189" t="s">
        <v>208</v>
      </c>
      <c r="B38" s="190">
        <v>1.4171019570354728</v>
      </c>
      <c r="C38" s="190">
        <v>1.2666334395034706</v>
      </c>
      <c r="D38" s="602">
        <v>11.879405109578256</v>
      </c>
      <c r="E38" s="191">
        <v>1.3929096673839552</v>
      </c>
      <c r="F38" s="190">
        <v>1.2667503249194438</v>
      </c>
      <c r="G38" s="831">
        <v>9.9592903181243919</v>
      </c>
      <c r="H38" s="191">
        <v>1.6784430966228492</v>
      </c>
      <c r="I38" s="190">
        <v>1.2602367312638698</v>
      </c>
      <c r="J38" s="831">
        <v>33.184746562621406</v>
      </c>
    </row>
    <row r="39" spans="1:12" ht="12.95" customHeight="1">
      <c r="A39" s="189"/>
      <c r="B39" s="190"/>
      <c r="C39" s="188"/>
      <c r="D39" s="602"/>
      <c r="E39" s="191"/>
      <c r="F39" s="188"/>
      <c r="G39" s="831"/>
      <c r="H39" s="191"/>
      <c r="I39" s="188"/>
      <c r="J39" s="831"/>
    </row>
    <row r="40" spans="1:12" ht="12.95" customHeight="1">
      <c r="A40" s="189" t="s">
        <v>209</v>
      </c>
      <c r="B40" s="190">
        <v>8.2056942124627827</v>
      </c>
      <c r="C40" s="190">
        <v>8.7331345392219717</v>
      </c>
      <c r="D40" s="602">
        <v>-6.0395305304225655</v>
      </c>
      <c r="E40" s="191">
        <v>8.098386711064931</v>
      </c>
      <c r="F40" s="190">
        <v>8.6287434789370412</v>
      </c>
      <c r="G40" s="831">
        <v>-10.648352623034807</v>
      </c>
      <c r="H40" s="191">
        <v>9.3649009310321993</v>
      </c>
      <c r="I40" s="190">
        <v>14.446072718758282</v>
      </c>
      <c r="J40" s="831">
        <v>-35.173378167535887</v>
      </c>
    </row>
    <row r="41" spans="1:12" ht="12.95" customHeight="1">
      <c r="A41" s="189" t="s">
        <v>738</v>
      </c>
      <c r="B41" s="190"/>
      <c r="C41" s="190"/>
      <c r="D41" s="602"/>
      <c r="E41" s="191"/>
      <c r="F41" s="190"/>
      <c r="G41" s="831"/>
      <c r="H41" s="191"/>
      <c r="I41" s="190"/>
      <c r="J41" s="831"/>
    </row>
    <row r="42" spans="1:12" ht="12.95" customHeight="1">
      <c r="A42" s="189"/>
      <c r="B42" s="188"/>
      <c r="C42" s="188"/>
      <c r="D42" s="602"/>
      <c r="E42" s="187"/>
      <c r="F42" s="188"/>
      <c r="G42" s="831"/>
      <c r="H42" s="187"/>
      <c r="I42" s="188"/>
      <c r="J42" s="831"/>
    </row>
    <row r="43" spans="1:12" ht="12.95" customHeight="1">
      <c r="A43" s="189" t="s">
        <v>219</v>
      </c>
      <c r="B43" s="188"/>
      <c r="C43" s="188"/>
      <c r="D43" s="602"/>
      <c r="E43" s="187"/>
      <c r="F43" s="188"/>
      <c r="G43" s="831"/>
      <c r="H43" s="187"/>
      <c r="I43" s="188"/>
      <c r="J43" s="831"/>
    </row>
    <row r="44" spans="1:12" ht="12.95" customHeight="1">
      <c r="A44" s="189" t="s">
        <v>723</v>
      </c>
      <c r="B44" s="188">
        <v>1434980.7472646872</v>
      </c>
      <c r="C44" s="188">
        <v>1077994.8066045782</v>
      </c>
      <c r="D44" s="602">
        <v>33.115738450032794</v>
      </c>
      <c r="E44" s="187">
        <v>1316803.2670026501</v>
      </c>
      <c r="F44" s="188">
        <v>1060396.7423978297</v>
      </c>
      <c r="G44" s="831">
        <v>24.180244464446332</v>
      </c>
      <c r="H44" s="187">
        <v>118177.4802620257</v>
      </c>
      <c r="I44" s="188">
        <v>17598.064206757601</v>
      </c>
      <c r="J44" s="831">
        <v>571.53681719518852</v>
      </c>
      <c r="L44" s="1186"/>
    </row>
    <row r="45" spans="1:12" ht="12.95" customHeight="1">
      <c r="A45" s="198" t="s">
        <v>724</v>
      </c>
      <c r="B45" s="188">
        <v>1128020.1160405197</v>
      </c>
      <c r="C45" s="188">
        <v>885602.09397620731</v>
      </c>
      <c r="D45" s="602">
        <v>27.373244001252917</v>
      </c>
      <c r="E45" s="187">
        <v>1049078.622529516</v>
      </c>
      <c r="F45" s="188">
        <v>870900.76377387904</v>
      </c>
      <c r="G45" s="831">
        <v>20.459031174061426</v>
      </c>
      <c r="H45" s="187">
        <v>78941.493511000212</v>
      </c>
      <c r="I45" s="188">
        <v>14701.330202332847</v>
      </c>
      <c r="J45" s="831">
        <v>436.96837241621552</v>
      </c>
    </row>
    <row r="46" spans="1:12" ht="12.95" customHeight="1">
      <c r="A46" s="192" t="s">
        <v>725</v>
      </c>
      <c r="B46" s="188">
        <v>861104.0208625017</v>
      </c>
      <c r="C46" s="188">
        <v>747200.88986447849</v>
      </c>
      <c r="D46" s="602">
        <v>15.243976893373624</v>
      </c>
      <c r="E46" s="187">
        <v>765839.08536897867</v>
      </c>
      <c r="F46" s="188">
        <v>731038.48692058492</v>
      </c>
      <c r="G46" s="831">
        <v>4.7604331469588201</v>
      </c>
      <c r="H46" s="187">
        <v>95264.93549351464</v>
      </c>
      <c r="I46" s="188">
        <v>16162.402943903542</v>
      </c>
      <c r="J46" s="831">
        <v>489.42309398027089</v>
      </c>
      <c r="L46" s="1186"/>
    </row>
    <row r="47" spans="1:12" ht="12.95" customHeight="1">
      <c r="A47" s="192" t="s">
        <v>726</v>
      </c>
      <c r="B47" s="188">
        <v>696459.07000858185</v>
      </c>
      <c r="C47" s="188">
        <v>622827.41097275668</v>
      </c>
      <c r="D47" s="602">
        <v>11.822160961224281</v>
      </c>
      <c r="E47" s="187">
        <v>622801.62832174229</v>
      </c>
      <c r="F47" s="188">
        <v>609084.07055497868</v>
      </c>
      <c r="G47" s="831">
        <v>2.252161635792671</v>
      </c>
      <c r="H47" s="187">
        <v>73657.441686834616</v>
      </c>
      <c r="I47" s="188">
        <v>13743.340417779247</v>
      </c>
      <c r="J47" s="831">
        <v>435.95006343251697</v>
      </c>
    </row>
    <row r="48" spans="1:12" ht="12.95" customHeight="1">
      <c r="A48" s="192" t="s">
        <v>727</v>
      </c>
      <c r="B48" s="188">
        <v>310613.59978528769</v>
      </c>
      <c r="C48" s="188">
        <v>277541.78708805179</v>
      </c>
      <c r="D48" s="602">
        <v>11.91597598481402</v>
      </c>
      <c r="E48" s="187">
        <v>291363.70824784006</v>
      </c>
      <c r="F48" s="188">
        <v>273895.71816289949</v>
      </c>
      <c r="G48" s="831">
        <v>6.3776061203525192</v>
      </c>
      <c r="H48" s="187">
        <v>19249.891537447333</v>
      </c>
      <c r="I48" s="188">
        <v>3646.0689251513718</v>
      </c>
      <c r="J48" s="831">
        <v>427.96290834376219</v>
      </c>
      <c r="L48" s="1186"/>
    </row>
    <row r="49" spans="1:12" ht="12.95" customHeight="1">
      <c r="A49" s="192" t="s">
        <v>728</v>
      </c>
      <c r="B49" s="188">
        <v>243072.40836558255</v>
      </c>
      <c r="C49" s="188">
        <v>224997.46355129406</v>
      </c>
      <c r="D49" s="602">
        <v>8.0333993677079043</v>
      </c>
      <c r="E49" s="187">
        <v>229278.09869733275</v>
      </c>
      <c r="F49" s="188">
        <v>222210.04398872374</v>
      </c>
      <c r="G49" s="831">
        <v>3.1807989331785969</v>
      </c>
      <c r="H49" s="187">
        <v>13794.309668250222</v>
      </c>
      <c r="I49" s="188">
        <v>2787.4195625700077</v>
      </c>
      <c r="J49" s="831">
        <v>394.87740753070682</v>
      </c>
    </row>
    <row r="50" spans="1:12" ht="12.95" customHeight="1">
      <c r="A50" s="192"/>
      <c r="B50" s="188"/>
      <c r="C50" s="188"/>
      <c r="D50" s="602"/>
      <c r="E50" s="187"/>
      <c r="F50" s="188"/>
      <c r="G50" s="831"/>
      <c r="H50" s="187"/>
      <c r="I50" s="188"/>
      <c r="J50" s="831"/>
    </row>
    <row r="51" spans="1:12" ht="12.95" customHeight="1">
      <c r="A51" s="189" t="s">
        <v>729</v>
      </c>
      <c r="B51" s="188">
        <v>48692.279701742678</v>
      </c>
      <c r="C51" s="188">
        <v>0</v>
      </c>
      <c r="D51" s="602" t="s">
        <v>120</v>
      </c>
      <c r="E51" s="187">
        <v>44934.789093305371</v>
      </c>
      <c r="F51" s="188">
        <v>0</v>
      </c>
      <c r="G51" s="831" t="s">
        <v>120</v>
      </c>
      <c r="H51" s="187">
        <v>3757.490608437166</v>
      </c>
      <c r="I51" s="188">
        <v>0.41160220994475138</v>
      </c>
      <c r="J51" s="831" t="s">
        <v>120</v>
      </c>
    </row>
    <row r="52" spans="1:12" ht="12.95" customHeight="1">
      <c r="A52" s="192" t="s">
        <v>730</v>
      </c>
      <c r="B52" s="188">
        <v>214547.77380019863</v>
      </c>
      <c r="C52" s="188">
        <v>159309.97113226313</v>
      </c>
      <c r="D52" s="602">
        <v>34.673160929817556</v>
      </c>
      <c r="E52" s="187">
        <v>201545.00167945513</v>
      </c>
      <c r="F52" s="188">
        <v>155770.30932452399</v>
      </c>
      <c r="G52" s="831">
        <v>29.386018782030199</v>
      </c>
      <c r="H52" s="187">
        <v>13002.77212074252</v>
      </c>
      <c r="I52" s="188">
        <v>3539.6618077383673</v>
      </c>
      <c r="J52" s="831">
        <v>267.34504105211442</v>
      </c>
      <c r="L52" s="1186"/>
    </row>
    <row r="53" spans="1:12" ht="12.95" customHeight="1">
      <c r="A53" s="192" t="s">
        <v>731</v>
      </c>
      <c r="B53" s="188">
        <v>39702.185212699645</v>
      </c>
      <c r="C53" s="188">
        <v>26525.150630219625</v>
      </c>
      <c r="D53" s="602">
        <v>49.677510850655302</v>
      </c>
      <c r="E53" s="187">
        <v>34589.544332833</v>
      </c>
      <c r="F53" s="188">
        <v>26195.578110961094</v>
      </c>
      <c r="G53" s="831">
        <v>32.043447128046367</v>
      </c>
      <c r="H53" s="187">
        <v>5112.6408798665925</v>
      </c>
      <c r="I53" s="188">
        <v>329.57251925852677</v>
      </c>
      <c r="J53" s="831">
        <v>1451.2946562926506</v>
      </c>
      <c r="L53" s="1186"/>
    </row>
    <row r="54" spans="1:12" ht="12.95" customHeight="1">
      <c r="A54" s="192" t="s">
        <v>732</v>
      </c>
      <c r="B54" s="188">
        <v>353589.81205842068</v>
      </c>
      <c r="C54" s="188">
        <v>259325.68967086243</v>
      </c>
      <c r="D54" s="602">
        <v>36.349704692658413</v>
      </c>
      <c r="E54" s="187">
        <v>324901.69080157788</v>
      </c>
      <c r="F54" s="188">
        <v>256197.40169302246</v>
      </c>
      <c r="G54" s="831">
        <v>26.816934385180602</v>
      </c>
      <c r="H54" s="187">
        <v>28688.121256842362</v>
      </c>
      <c r="I54" s="188">
        <v>3128.2879778393208</v>
      </c>
      <c r="J54" s="831">
        <v>817.05499813533731</v>
      </c>
      <c r="L54" s="1186"/>
    </row>
    <row r="55" spans="1:12" ht="12.95" customHeight="1">
      <c r="A55" s="192" t="s">
        <v>733</v>
      </c>
      <c r="B55" s="188">
        <v>28899.14966243034</v>
      </c>
      <c r="C55" s="188">
        <v>13705.732918362884</v>
      </c>
      <c r="D55" s="602">
        <v>110.8544638551316</v>
      </c>
      <c r="E55" s="187">
        <v>22343.843930249404</v>
      </c>
      <c r="F55" s="188">
        <v>13155.965230443027</v>
      </c>
      <c r="G55" s="831">
        <v>69.838119353991132</v>
      </c>
      <c r="H55" s="187">
        <v>6555.3057321807919</v>
      </c>
      <c r="I55" s="188">
        <v>549.76768791984796</v>
      </c>
      <c r="J55" s="831">
        <v>1092.3774125365669</v>
      </c>
    </row>
    <row r="56" spans="1:12" ht="12.95" customHeight="1">
      <c r="A56" s="192" t="s">
        <v>734</v>
      </c>
      <c r="B56" s="188">
        <v>29842.61097373104</v>
      </c>
      <c r="C56" s="188">
        <v>14273.143510387705</v>
      </c>
      <c r="D56" s="602">
        <v>109.08225964387026</v>
      </c>
      <c r="E56" s="187">
        <v>23123.048054177405</v>
      </c>
      <c r="F56" s="188">
        <v>13715.436111515319</v>
      </c>
      <c r="G56" s="831">
        <v>68.591416752425147</v>
      </c>
      <c r="H56" s="187">
        <v>6719.5629195535103</v>
      </c>
      <c r="I56" s="188">
        <v>557.70739887237892</v>
      </c>
      <c r="J56" s="831">
        <v>1104.8545407752711</v>
      </c>
    </row>
    <row r="57" spans="1:12" ht="12.95" customHeight="1">
      <c r="A57" s="192" t="s">
        <v>735</v>
      </c>
      <c r="B57" s="188">
        <v>31519.206837499984</v>
      </c>
      <c r="C57" s="188">
        <v>16862.859124147362</v>
      </c>
      <c r="D57" s="602">
        <v>86.914962672996253</v>
      </c>
      <c r="E57" s="187">
        <v>24696.443718829378</v>
      </c>
      <c r="F57" s="188">
        <v>16265.702859725845</v>
      </c>
      <c r="G57" s="831">
        <v>51.831395985833417</v>
      </c>
      <c r="H57" s="187">
        <v>6822.7631186705594</v>
      </c>
      <c r="I57" s="188">
        <v>597.15626442151938</v>
      </c>
      <c r="J57" s="831">
        <v>1042.5423335849864</v>
      </c>
    </row>
    <row r="58" spans="1:12" ht="12.95" customHeight="1">
      <c r="A58" s="198" t="s">
        <v>736</v>
      </c>
      <c r="B58" s="188">
        <v>8492.3525126124514</v>
      </c>
      <c r="C58" s="188">
        <v>4622.1883377825588</v>
      </c>
      <c r="D58" s="602">
        <v>83.730127203915686</v>
      </c>
      <c r="E58" s="187">
        <v>7530.9541680120374</v>
      </c>
      <c r="F58" s="188">
        <v>4530.9938275505019</v>
      </c>
      <c r="G58" s="831">
        <v>66.209764449918524</v>
      </c>
      <c r="H58" s="187">
        <v>961.39834460041311</v>
      </c>
      <c r="I58" s="188">
        <v>91.194510232056757</v>
      </c>
      <c r="J58" s="831">
        <v>954.22831062309024</v>
      </c>
    </row>
    <row r="59" spans="1:12" ht="12.95" customHeight="1">
      <c r="A59" s="189" t="s">
        <v>250</v>
      </c>
      <c r="B59" s="188">
        <v>50853.283637852837</v>
      </c>
      <c r="C59" s="188">
        <v>27350.926917416007</v>
      </c>
      <c r="D59" s="602">
        <v>85.928922231412358</v>
      </c>
      <c r="E59" s="187">
        <v>45910.578010960766</v>
      </c>
      <c r="F59" s="188">
        <v>26624.231977260173</v>
      </c>
      <c r="G59" s="831">
        <v>72.439069980208686</v>
      </c>
      <c r="H59" s="187">
        <v>4942.7056268920514</v>
      </c>
      <c r="I59" s="188">
        <v>726.6949401558395</v>
      </c>
      <c r="J59" s="831">
        <v>580.16238365882793</v>
      </c>
    </row>
    <row r="60" spans="1:12" ht="12.95" customHeight="1">
      <c r="A60" s="189"/>
      <c r="B60" s="188"/>
      <c r="C60" s="188"/>
      <c r="D60" s="602"/>
      <c r="E60" s="187"/>
      <c r="F60" s="188"/>
      <c r="G60" s="831"/>
      <c r="H60" s="187"/>
      <c r="I60" s="188"/>
      <c r="J60" s="831"/>
    </row>
    <row r="61" spans="1:12" ht="12.95" customHeight="1">
      <c r="A61" s="189" t="s">
        <v>235</v>
      </c>
      <c r="B61" s="188"/>
      <c r="C61" s="188"/>
      <c r="D61" s="602"/>
      <c r="E61" s="187"/>
      <c r="F61" s="188"/>
      <c r="G61" s="831"/>
      <c r="H61" s="187"/>
      <c r="I61" s="188"/>
      <c r="J61" s="831"/>
    </row>
    <row r="62" spans="1:12" ht="12.95" customHeight="1">
      <c r="A62" s="189" t="s">
        <v>236</v>
      </c>
      <c r="B62" s="188">
        <v>2688564.6960072271</v>
      </c>
      <c r="C62" s="188">
        <v>2160585.2184064435</v>
      </c>
      <c r="D62" s="602">
        <v>24.436873542539495</v>
      </c>
      <c r="E62" s="187">
        <v>2456698.8006525035</v>
      </c>
      <c r="F62" s="188">
        <v>2121144.6243361421</v>
      </c>
      <c r="G62" s="831">
        <v>15.819485973116066</v>
      </c>
      <c r="H62" s="187">
        <v>231865.89535469457</v>
      </c>
      <c r="I62" s="188">
        <v>39440.594070346619</v>
      </c>
      <c r="J62" s="831">
        <v>487.88641707864838</v>
      </c>
    </row>
    <row r="63" spans="1:12" ht="12.95" customHeight="1">
      <c r="A63" s="189" t="s">
        <v>237</v>
      </c>
      <c r="B63" s="188">
        <v>148946.05945399019</v>
      </c>
      <c r="C63" s="188">
        <v>126402.3390428773</v>
      </c>
      <c r="D63" s="602">
        <v>17.834891808027198</v>
      </c>
      <c r="E63" s="187">
        <v>130736.19312269849</v>
      </c>
      <c r="F63" s="188">
        <v>124808.87609242511</v>
      </c>
      <c r="G63" s="831">
        <v>4.7491149795179766</v>
      </c>
      <c r="H63" s="187">
        <v>18209.86633129137</v>
      </c>
      <c r="I63" s="188">
        <v>1593.4629504521658</v>
      </c>
      <c r="J63" s="831">
        <v>1042.7856748174838</v>
      </c>
    </row>
    <row r="64" spans="1:12" ht="12.95" customHeight="1">
      <c r="A64" s="189" t="s">
        <v>238</v>
      </c>
      <c r="B64" s="188">
        <v>132278.29599394507</v>
      </c>
      <c r="C64" s="188">
        <v>113441.25492657135</v>
      </c>
      <c r="D64" s="602">
        <v>16.605106387060541</v>
      </c>
      <c r="E64" s="187">
        <v>114873.72765187507</v>
      </c>
      <c r="F64" s="188">
        <v>111978.84912219278</v>
      </c>
      <c r="G64" s="831">
        <v>2.5852011807366848</v>
      </c>
      <c r="H64" s="187">
        <v>17404.568342069233</v>
      </c>
      <c r="I64" s="188">
        <v>1462.4058043784544</v>
      </c>
      <c r="J64" s="831">
        <v>1090.1326081967004</v>
      </c>
      <c r="L64" s="1186"/>
    </row>
    <row r="65" spans="1:12" ht="12.95" customHeight="1">
      <c r="A65" s="189" t="s">
        <v>239</v>
      </c>
      <c r="B65" s="188">
        <v>23334.939807224138</v>
      </c>
      <c r="C65" s="188">
        <v>18205.906930347788</v>
      </c>
      <c r="D65" s="602">
        <v>28.172355799131665</v>
      </c>
      <c r="E65" s="187">
        <v>21916.874741909673</v>
      </c>
      <c r="F65" s="188">
        <v>18028.364557440811</v>
      </c>
      <c r="G65" s="831">
        <v>21.568845982005413</v>
      </c>
      <c r="H65" s="187">
        <v>1418.0650653144712</v>
      </c>
      <c r="I65" s="188">
        <v>177.54237290697515</v>
      </c>
      <c r="J65" s="831">
        <v>698.71922521700128</v>
      </c>
    </row>
    <row r="66" spans="1:12" ht="12.95" customHeight="1">
      <c r="A66" s="189" t="s">
        <v>240</v>
      </c>
      <c r="B66" s="188">
        <v>2560729.5159339071</v>
      </c>
      <c r="C66" s="188">
        <v>2053681.4976236927</v>
      </c>
      <c r="D66" s="602">
        <v>24.689710595188096</v>
      </c>
      <c r="E66" s="187">
        <v>2345922.714138655</v>
      </c>
      <c r="F66" s="188">
        <v>2015642.401468863</v>
      </c>
      <c r="G66" s="831">
        <v>16.385858544606236</v>
      </c>
      <c r="H66" s="187">
        <v>214806.8017952689</v>
      </c>
      <c r="I66" s="188">
        <v>38039.096154869061</v>
      </c>
      <c r="J66" s="831">
        <v>464.70006784788785</v>
      </c>
      <c r="L66" s="1186"/>
    </row>
    <row r="67" spans="1:12" ht="12.95" customHeight="1">
      <c r="A67" s="189"/>
      <c r="B67" s="188"/>
      <c r="C67" s="188"/>
      <c r="D67" s="602"/>
      <c r="E67" s="187"/>
      <c r="F67" s="188"/>
      <c r="G67" s="831"/>
      <c r="H67" s="187"/>
      <c r="I67" s="188"/>
      <c r="J67" s="831"/>
    </row>
    <row r="68" spans="1:12" ht="12.95" customHeight="1">
      <c r="A68" s="189" t="s">
        <v>241</v>
      </c>
      <c r="B68" s="188">
        <v>108577.25878952196</v>
      </c>
      <c r="C68" s="188">
        <v>44501.229569959454</v>
      </c>
      <c r="D68" s="602">
        <v>143.9870984212468</v>
      </c>
      <c r="E68" s="187">
        <v>99214.406656685445</v>
      </c>
      <c r="F68" s="188">
        <v>43878.334076266801</v>
      </c>
      <c r="G68" s="831">
        <v>126.11251941387897</v>
      </c>
      <c r="H68" s="187">
        <v>9362.852132836806</v>
      </c>
      <c r="I68" s="188">
        <v>622.89549369262045</v>
      </c>
      <c r="J68" s="831">
        <v>1403.1176541882453</v>
      </c>
      <c r="L68" s="1186"/>
    </row>
    <row r="69" spans="1:12" ht="12.95" customHeight="1">
      <c r="A69" s="189" t="s">
        <v>242</v>
      </c>
      <c r="B69" s="188">
        <v>54423.18986241251</v>
      </c>
      <c r="C69" s="188">
        <v>21863.781404556965</v>
      </c>
      <c r="D69" s="602">
        <v>148.91938341036166</v>
      </c>
      <c r="E69" s="187">
        <v>48829.882015727104</v>
      </c>
      <c r="F69" s="188">
        <v>21696.128184595396</v>
      </c>
      <c r="G69" s="831">
        <v>125.06265449886635</v>
      </c>
      <c r="H69" s="187">
        <v>5593.307846685253</v>
      </c>
      <c r="I69" s="188">
        <v>167.65321996156524</v>
      </c>
      <c r="J69" s="831">
        <v>3236.2364575923607</v>
      </c>
    </row>
    <row r="70" spans="1:12" ht="12.95" customHeight="1">
      <c r="A70" s="189" t="s">
        <v>243</v>
      </c>
      <c r="B70" s="188">
        <v>26391.845342244684</v>
      </c>
      <c r="C70" s="188">
        <v>10917.128481813434</v>
      </c>
      <c r="D70" s="602">
        <v>141.747135120835</v>
      </c>
      <c r="E70" s="187">
        <v>24648.237534332358</v>
      </c>
      <c r="F70" s="188">
        <v>10834.940001997758</v>
      </c>
      <c r="G70" s="831">
        <v>127.48845429497244</v>
      </c>
      <c r="H70" s="187">
        <v>1743.6078079123024</v>
      </c>
      <c r="I70" s="188">
        <v>82.188479815678761</v>
      </c>
      <c r="J70" s="831">
        <v>2021.4747028082656</v>
      </c>
    </row>
    <row r="71" spans="1:12" ht="12.95" customHeight="1">
      <c r="A71" s="189" t="s">
        <v>244</v>
      </c>
      <c r="B71" s="188">
        <v>32598.085368951899</v>
      </c>
      <c r="C71" s="188">
        <v>13485.306484913259</v>
      </c>
      <c r="D71" s="602">
        <v>141.73040045786976</v>
      </c>
      <c r="E71" s="187">
        <v>30291.406280734442</v>
      </c>
      <c r="F71" s="188">
        <v>13109.072574301961</v>
      </c>
      <c r="G71" s="831">
        <v>131.07207705993966</v>
      </c>
      <c r="H71" s="187">
        <v>2306.6790882174992</v>
      </c>
      <c r="I71" s="188">
        <v>376.23391061130201</v>
      </c>
      <c r="J71" s="831">
        <v>513.0970715716785</v>
      </c>
    </row>
    <row r="72" spans="1:12" ht="12.95" customHeight="1">
      <c r="A72" s="189"/>
      <c r="B72" s="188"/>
      <c r="C72" s="188"/>
      <c r="D72" s="602"/>
      <c r="E72" s="187"/>
      <c r="F72" s="188"/>
      <c r="G72" s="831"/>
      <c r="H72" s="187"/>
      <c r="I72" s="188"/>
      <c r="J72" s="831"/>
    </row>
    <row r="73" spans="1:12" ht="12.95" customHeight="1">
      <c r="A73" s="189" t="s">
        <v>245</v>
      </c>
      <c r="B73" s="188">
        <v>53905.340262488156</v>
      </c>
      <c r="C73" s="188">
        <v>36750.983791897779</v>
      </c>
      <c r="D73" s="602">
        <v>46.677271464967632</v>
      </c>
      <c r="E73" s="187">
        <v>52643.136090980064</v>
      </c>
      <c r="F73" s="188">
        <v>36344.15569129397</v>
      </c>
      <c r="G73" s="831">
        <v>44.846221048933103</v>
      </c>
      <c r="H73" s="187">
        <v>1262.2041715080663</v>
      </c>
      <c r="I73" s="188">
        <v>406.82810060379927</v>
      </c>
      <c r="J73" s="831">
        <v>210.25491347199207</v>
      </c>
    </row>
    <row r="74" spans="1:12" ht="12.95" customHeight="1">
      <c r="A74" s="192" t="s">
        <v>246</v>
      </c>
      <c r="B74" s="188">
        <v>185599.10510542316</v>
      </c>
      <c r="C74" s="188">
        <v>154031.54905128223</v>
      </c>
      <c r="D74" s="602">
        <v>20.494214496038765</v>
      </c>
      <c r="E74" s="187">
        <v>175732.16332328506</v>
      </c>
      <c r="F74" s="188">
        <v>151765.17268448809</v>
      </c>
      <c r="G74" s="831">
        <v>15.792154560139494</v>
      </c>
      <c r="H74" s="187">
        <v>9866.9417821377629</v>
      </c>
      <c r="I74" s="188">
        <v>2266.3763667936701</v>
      </c>
      <c r="J74" s="831">
        <v>335.36201341954978</v>
      </c>
      <c r="L74" s="1186"/>
    </row>
    <row r="75" spans="1:12" ht="12.95" customHeight="1">
      <c r="A75" s="192" t="s">
        <v>247</v>
      </c>
      <c r="B75" s="188">
        <v>5199.0940942000097</v>
      </c>
      <c r="C75" s="188">
        <v>2941.6786357493743</v>
      </c>
      <c r="D75" s="602">
        <v>76.739023461533648</v>
      </c>
      <c r="E75" s="187">
        <v>5194.5605990543791</v>
      </c>
      <c r="F75" s="188">
        <v>2938.1865014254709</v>
      </c>
      <c r="G75" s="831">
        <v>76.794788095793805</v>
      </c>
      <c r="H75" s="187">
        <v>4.5334951456310684</v>
      </c>
      <c r="I75" s="188">
        <v>3.4921343239035565</v>
      </c>
      <c r="J75" s="831">
        <v>29.820182305114319</v>
      </c>
    </row>
    <row r="76" spans="1:12" ht="12.95" customHeight="1">
      <c r="A76" s="192" t="s">
        <v>248</v>
      </c>
      <c r="B76" s="188">
        <v>2170.0844519947113</v>
      </c>
      <c r="C76" s="188">
        <v>1470.4883205889744</v>
      </c>
      <c r="D76" s="602">
        <v>47.575769328485926</v>
      </c>
      <c r="E76" s="187">
        <v>2049.4316375060644</v>
      </c>
      <c r="F76" s="188">
        <v>1409.3118552844976</v>
      </c>
      <c r="G76" s="831">
        <v>45.420733517660359</v>
      </c>
      <c r="H76" s="187">
        <v>120.6528144886471</v>
      </c>
      <c r="I76" s="188">
        <v>61.176465304476679</v>
      </c>
      <c r="J76" s="831">
        <v>97.220963794091816</v>
      </c>
    </row>
    <row r="77" spans="1:12" ht="12.95" customHeight="1">
      <c r="A77" s="192" t="s">
        <v>249</v>
      </c>
      <c r="B77" s="188">
        <v>12207.738267872752</v>
      </c>
      <c r="C77" s="188">
        <v>2914.0826672215171</v>
      </c>
      <c r="D77" s="602">
        <v>318.9221673492342</v>
      </c>
      <c r="E77" s="187">
        <v>11538.88233116785</v>
      </c>
      <c r="F77" s="188">
        <v>2852.0208372292609</v>
      </c>
      <c r="G77" s="831">
        <v>304.5861860665043</v>
      </c>
      <c r="H77" s="187">
        <v>668.85593670489516</v>
      </c>
      <c r="I77" s="188">
        <v>62.061829992256065</v>
      </c>
      <c r="J77" s="831">
        <v>977.72512797053105</v>
      </c>
    </row>
    <row r="78" spans="1:12" ht="12.95" customHeight="1">
      <c r="A78" s="192" t="s">
        <v>250</v>
      </c>
      <c r="B78" s="188">
        <v>69728.951943558292</v>
      </c>
      <c r="C78" s="188">
        <v>35683.328768234554</v>
      </c>
      <c r="D78" s="602">
        <v>95.410446139854784</v>
      </c>
      <c r="E78" s="187">
        <v>60952.202681454874</v>
      </c>
      <c r="F78" s="188">
        <v>35148.736792220981</v>
      </c>
      <c r="G78" s="831">
        <v>73.412214048456619</v>
      </c>
      <c r="H78" s="187">
        <v>8776.7492621037236</v>
      </c>
      <c r="I78" s="188">
        <v>534.5919760135663</v>
      </c>
      <c r="J78" s="831">
        <v>1541.765992739292</v>
      </c>
    </row>
    <row r="79" spans="1:12" ht="12.95" customHeight="1">
      <c r="A79" s="192"/>
      <c r="B79" s="188"/>
      <c r="C79" s="188"/>
      <c r="D79" s="602"/>
      <c r="E79" s="187"/>
      <c r="F79" s="188"/>
      <c r="G79" s="831"/>
      <c r="H79" s="187"/>
      <c r="I79" s="188"/>
      <c r="J79" s="831"/>
    </row>
    <row r="80" spans="1:12" ht="12.95" customHeight="1">
      <c r="A80" s="455" t="s">
        <v>251</v>
      </c>
      <c r="B80" s="188"/>
      <c r="C80" s="188"/>
      <c r="D80" s="602"/>
      <c r="E80" s="187"/>
      <c r="F80" s="188"/>
      <c r="G80" s="831"/>
      <c r="H80" s="187"/>
      <c r="I80" s="188"/>
      <c r="J80" s="831"/>
    </row>
    <row r="81" spans="1:12" ht="12.95" customHeight="1">
      <c r="A81" s="189" t="s">
        <v>252</v>
      </c>
      <c r="B81" s="449">
        <v>29.515070493257031</v>
      </c>
      <c r="C81" s="195">
        <v>26.692358029718847</v>
      </c>
      <c r="D81" s="449">
        <v>2.8227124635381848</v>
      </c>
      <c r="E81" s="194">
        <v>28.692572150957549</v>
      </c>
      <c r="F81" s="195">
        <v>26.754345445099677</v>
      </c>
      <c r="G81" s="832">
        <v>1.9382267058578719</v>
      </c>
      <c r="H81" s="298">
        <v>38.400242470840219</v>
      </c>
      <c r="I81" s="195">
        <v>23.300015131629976</v>
      </c>
      <c r="J81" s="832">
        <v>15.100227339210242</v>
      </c>
    </row>
    <row r="82" spans="1:12" ht="12.95" customHeight="1">
      <c r="A82" s="189" t="s">
        <v>253</v>
      </c>
      <c r="B82" s="449">
        <v>70.48492950673409</v>
      </c>
      <c r="C82" s="195">
        <v>73.307641970279278</v>
      </c>
      <c r="D82" s="449">
        <v>-2.8227124635451872</v>
      </c>
      <c r="E82" s="194">
        <v>71.307427849033729</v>
      </c>
      <c r="F82" s="195">
        <v>73.245654554898707</v>
      </c>
      <c r="G82" s="832">
        <v>-1.9382267058649774</v>
      </c>
      <c r="H82" s="298">
        <v>61.599757529159596</v>
      </c>
      <c r="I82" s="195">
        <v>76.699984868370038</v>
      </c>
      <c r="J82" s="832">
        <v>-15.100227339210441</v>
      </c>
    </row>
    <row r="83" spans="1:12" ht="12.95" customHeight="1">
      <c r="A83" s="189" t="s">
        <v>254</v>
      </c>
      <c r="B83" s="1321">
        <v>5.4510965559075029</v>
      </c>
      <c r="C83" s="1319">
        <v>5.7282699584188386</v>
      </c>
      <c r="D83" s="449">
        <v>-4.838693087499724</v>
      </c>
      <c r="E83" s="1318">
        <v>5.5926427607814668</v>
      </c>
      <c r="F83" s="1319">
        <v>5.7272308290873397</v>
      </c>
      <c r="G83" s="751">
        <v>-2.3499675903113526</v>
      </c>
      <c r="H83" s="1320">
        <v>3.9220206801274822</v>
      </c>
      <c r="I83" s="1319">
        <v>5.785137678845536</v>
      </c>
      <c r="J83" s="832">
        <v>-32.205231787843147</v>
      </c>
    </row>
    <row r="84" spans="1:12" ht="12.95" customHeight="1">
      <c r="A84" s="189"/>
      <c r="B84" s="450"/>
      <c r="C84" s="188"/>
      <c r="D84" s="595"/>
      <c r="E84" s="187"/>
      <c r="F84" s="188"/>
      <c r="G84" s="831"/>
      <c r="H84" s="295"/>
      <c r="I84" s="188"/>
      <c r="J84" s="752"/>
    </row>
    <row r="85" spans="1:12" ht="12.95" customHeight="1">
      <c r="A85" s="189" t="s">
        <v>255</v>
      </c>
      <c r="B85" s="829">
        <v>68971.724044147399</v>
      </c>
      <c r="C85" s="188">
        <v>27780.703706223656</v>
      </c>
      <c r="D85" s="449">
        <v>148.27205521325868</v>
      </c>
      <c r="E85" s="187">
        <v>63648.15872280491</v>
      </c>
      <c r="F85" s="188">
        <v>27423.917372213233</v>
      </c>
      <c r="G85" s="831">
        <v>132.08995950117327</v>
      </c>
      <c r="H85" s="830">
        <v>5323.5653213424503</v>
      </c>
      <c r="I85" s="188">
        <v>356.78633401042077</v>
      </c>
      <c r="J85" s="832">
        <v>1392.087788650269</v>
      </c>
    </row>
    <row r="86" spans="1:12" ht="12.95" customHeight="1">
      <c r="A86" s="189" t="s">
        <v>256</v>
      </c>
      <c r="B86" s="829">
        <v>2900422.8121241331</v>
      </c>
      <c r="C86" s="188">
        <v>2313134.2282728204</v>
      </c>
      <c r="D86" s="449">
        <v>25.389299793891841</v>
      </c>
      <c r="E86" s="187">
        <v>2654159.5390843297</v>
      </c>
      <c r="F86" s="188">
        <v>2271483.6635163547</v>
      </c>
      <c r="G86" s="831">
        <v>16.846956978575676</v>
      </c>
      <c r="H86" s="830">
        <v>246263.27303977008</v>
      </c>
      <c r="I86" s="188">
        <v>41650.56475649809</v>
      </c>
      <c r="J86" s="832">
        <v>491.26034539867663</v>
      </c>
    </row>
    <row r="87" spans="1:12" ht="12.95" customHeight="1">
      <c r="A87" s="189"/>
      <c r="B87" s="450"/>
      <c r="C87" s="188"/>
      <c r="D87" s="595"/>
      <c r="E87" s="187"/>
      <c r="F87" s="188"/>
      <c r="G87" s="831"/>
      <c r="H87" s="295"/>
      <c r="I87" s="188"/>
      <c r="J87" s="752"/>
    </row>
    <row r="88" spans="1:12" ht="12.95" customHeight="1">
      <c r="A88" s="189" t="s">
        <v>257</v>
      </c>
      <c r="B88" s="829">
        <v>427783.64171468664</v>
      </c>
      <c r="C88" s="188">
        <v>295678.75470642757</v>
      </c>
      <c r="D88" s="449">
        <v>44.678518461504922</v>
      </c>
      <c r="E88" s="187">
        <v>388821.27190498845</v>
      </c>
      <c r="F88" s="188">
        <v>292865.34289936797</v>
      </c>
      <c r="G88" s="831">
        <v>32.764521761317475</v>
      </c>
      <c r="H88" s="830">
        <v>38962.369809694348</v>
      </c>
      <c r="I88" s="188">
        <v>2813.4118070591294</v>
      </c>
      <c r="J88" s="832">
        <v>1284.8797290156349</v>
      </c>
    </row>
    <row r="89" spans="1:12" ht="12.95" customHeight="1">
      <c r="A89" s="189" t="s">
        <v>258</v>
      </c>
      <c r="B89" s="829">
        <v>2541610.8944534389</v>
      </c>
      <c r="C89" s="188">
        <v>2045236.1772725964</v>
      </c>
      <c r="D89" s="449">
        <v>24.269799385358915</v>
      </c>
      <c r="E89" s="187">
        <v>2328986.4259020463</v>
      </c>
      <c r="F89" s="188">
        <v>2006042.2379891824</v>
      </c>
      <c r="G89" s="831">
        <v>16.098573688885875</v>
      </c>
      <c r="H89" s="830">
        <v>212624.46855141805</v>
      </c>
      <c r="I89" s="188">
        <v>39193.939283449392</v>
      </c>
      <c r="J89" s="832">
        <v>442.49323349134232</v>
      </c>
    </row>
    <row r="90" spans="1:12" ht="12.95" customHeight="1">
      <c r="A90" s="189"/>
      <c r="B90" s="450"/>
      <c r="C90" s="188"/>
      <c r="D90" s="595"/>
      <c r="E90" s="187"/>
      <c r="F90" s="188"/>
      <c r="G90" s="831"/>
      <c r="H90" s="295"/>
      <c r="I90" s="188"/>
      <c r="J90" s="752"/>
    </row>
    <row r="91" spans="1:12" ht="12.95" customHeight="1">
      <c r="A91" s="189" t="s">
        <v>259</v>
      </c>
      <c r="B91" s="829">
        <v>2513935.2017607042</v>
      </c>
      <c r="C91" s="188">
        <v>2030639.2176071438</v>
      </c>
      <c r="D91" s="449">
        <v>23.800189613350643</v>
      </c>
      <c r="E91" s="187">
        <v>2303275.3959081513</v>
      </c>
      <c r="F91" s="188">
        <v>1991699.6662598369</v>
      </c>
      <c r="G91" s="831">
        <v>15.643710491422368</v>
      </c>
      <c r="H91" s="830">
        <v>210659.80585257555</v>
      </c>
      <c r="I91" s="188">
        <v>38939.551347340719</v>
      </c>
      <c r="J91" s="832">
        <v>440.99186704410255</v>
      </c>
    </row>
    <row r="92" spans="1:12" ht="12.95" customHeight="1">
      <c r="A92" s="189"/>
      <c r="B92" s="188"/>
      <c r="C92" s="188"/>
      <c r="D92" s="602"/>
      <c r="E92" s="187"/>
      <c r="F92" s="188"/>
      <c r="G92" s="831"/>
      <c r="H92" s="187"/>
      <c r="I92" s="188"/>
      <c r="J92" s="831"/>
    </row>
    <row r="93" spans="1:12" ht="12.95" customHeight="1">
      <c r="A93" s="189" t="s">
        <v>737</v>
      </c>
      <c r="B93" s="188">
        <v>46.464190615403609</v>
      </c>
      <c r="C93" s="188">
        <v>45.014347606990441</v>
      </c>
      <c r="D93" s="602">
        <v>3.2208464311676899</v>
      </c>
      <c r="E93" s="187">
        <v>46.472243599398738</v>
      </c>
      <c r="F93" s="188">
        <v>44.930730891807343</v>
      </c>
      <c r="G93" s="831">
        <v>3.4308649714676065</v>
      </c>
      <c r="H93" s="187">
        <v>46.637534057051965</v>
      </c>
      <c r="I93" s="188">
        <v>51.179268850825913</v>
      </c>
      <c r="J93" s="831">
        <v>-8.8741689667586101</v>
      </c>
    </row>
    <row r="94" spans="1:12" ht="12.95" customHeight="1">
      <c r="A94" s="193" t="s">
        <v>261</v>
      </c>
      <c r="B94" s="603">
        <v>2.3151153907656261</v>
      </c>
      <c r="C94" s="196">
        <v>2.2909965905563374</v>
      </c>
      <c r="D94" s="606">
        <v>1.0527645614449188</v>
      </c>
      <c r="E94" s="206">
        <v>2.3094716256932606</v>
      </c>
      <c r="F94" s="196">
        <v>2.3035443541893761</v>
      </c>
      <c r="G94" s="197">
        <v>0.25731093447820541</v>
      </c>
      <c r="H94" s="206">
        <v>2.377889234837181</v>
      </c>
      <c r="I94" s="196">
        <v>1.7648807926465415</v>
      </c>
      <c r="J94" s="197">
        <v>34.733702397621855</v>
      </c>
    </row>
    <row r="95" spans="1:12" s="2" customFormat="1" ht="15" customHeight="1">
      <c r="A95" s="350" t="s">
        <v>262</v>
      </c>
      <c r="B95" s="171"/>
      <c r="C95" s="171"/>
      <c r="D95" s="169"/>
      <c r="E95" s="171"/>
      <c r="F95" s="171"/>
      <c r="G95" s="172"/>
      <c r="H95" s="171"/>
      <c r="I95" s="171"/>
      <c r="J95" s="173"/>
      <c r="L95" s="1242"/>
    </row>
    <row r="96" spans="1:12" s="2" customFormat="1" ht="14.25">
      <c r="A96" s="167" t="s">
        <v>263</v>
      </c>
      <c r="B96" s="168"/>
      <c r="C96" s="168"/>
      <c r="D96" s="169"/>
      <c r="E96"/>
      <c r="F96"/>
      <c r="G96"/>
      <c r="H96"/>
      <c r="I96"/>
      <c r="J96"/>
      <c r="L96" s="1242"/>
    </row>
    <row r="97" spans="1:12" s="2" customFormat="1" ht="14.25">
      <c r="A97" s="165" t="s">
        <v>264</v>
      </c>
      <c r="B97" s="166"/>
      <c r="C97" s="166"/>
      <c r="D97" s="170"/>
      <c r="E97"/>
      <c r="F97"/>
      <c r="G97"/>
      <c r="H97"/>
      <c r="I97"/>
      <c r="J97"/>
      <c r="L97" s="1242"/>
    </row>
    <row r="98" spans="1:12" s="2" customFormat="1" ht="14.25">
      <c r="A98" s="251"/>
      <c r="B98" s="183"/>
      <c r="C98" s="229"/>
      <c r="D98" s="226"/>
      <c r="E98" s="223"/>
      <c r="F98" s="223"/>
      <c r="G98" s="223"/>
      <c r="H98" s="223"/>
      <c r="I98" s="223"/>
      <c r="J98" s="223"/>
      <c r="L98" s="1242"/>
    </row>
    <row r="99" spans="1:12" s="2" customFormat="1" ht="14.25">
      <c r="A99" s="251"/>
      <c r="B99" s="183"/>
      <c r="C99" s="223"/>
      <c r="D99" s="223"/>
      <c r="E99" s="223"/>
      <c r="F99" s="223"/>
      <c r="G99" s="223"/>
      <c r="H99" s="223"/>
      <c r="I99" s="223"/>
      <c r="J99" s="223"/>
      <c r="L99" s="1242"/>
    </row>
    <row r="100" spans="1:12" s="2" customFormat="1" ht="14.25">
      <c r="A100" s="251"/>
      <c r="B100" s="9"/>
      <c r="C100"/>
      <c r="D100"/>
      <c r="E100"/>
      <c r="F100"/>
      <c r="G100"/>
      <c r="H100" s="9"/>
      <c r="I100"/>
      <c r="J100" s="85"/>
      <c r="L100" s="1242"/>
    </row>
    <row r="101" spans="1:12" s="2" customFormat="1" ht="14.25">
      <c r="A101" s="257"/>
      <c r="B101" s="9"/>
      <c r="C101"/>
      <c r="D101"/>
      <c r="E101"/>
      <c r="F101"/>
      <c r="G101"/>
      <c r="H101" s="9"/>
      <c r="I101"/>
      <c r="J101" s="85"/>
      <c r="L101" s="124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35"/>
  <dimension ref="A1:L101"/>
  <sheetViews>
    <sheetView showGridLines="0" workbookViewId="0">
      <selection activeCell="C13" sqref="C13"/>
    </sheetView>
  </sheetViews>
  <sheetFormatPr defaultColWidth="9.140625" defaultRowHeight="12"/>
  <cols>
    <col min="1" max="1" width="35.42578125" style="183" customWidth="1"/>
    <col min="2" max="10" width="10.42578125" style="183" customWidth="1"/>
    <col min="11" max="11" width="9.140625" style="183"/>
    <col min="12" max="12" width="9.140625" style="1241"/>
    <col min="13" max="16384" width="9.140625" style="183"/>
  </cols>
  <sheetData>
    <row r="1" spans="1:12" s="934" customFormat="1" ht="15.75">
      <c r="A1" s="1565" t="s">
        <v>739</v>
      </c>
      <c r="B1" s="1565"/>
      <c r="C1" s="1565"/>
      <c r="D1" s="1565"/>
      <c r="E1" s="1565"/>
      <c r="F1" s="1565"/>
      <c r="G1" s="1565"/>
      <c r="H1" s="1565"/>
      <c r="I1" s="1565"/>
      <c r="J1" s="1565"/>
      <c r="L1" s="1238"/>
    </row>
    <row r="2" spans="1:12" s="934" customFormat="1" ht="15.75">
      <c r="A2" s="1565" t="s">
        <v>297</v>
      </c>
      <c r="B2" s="1565"/>
      <c r="C2" s="1565"/>
      <c r="D2" s="1565"/>
      <c r="E2" s="1565"/>
      <c r="F2" s="1565"/>
      <c r="G2" s="1565"/>
      <c r="H2" s="1565"/>
      <c r="I2" s="1565"/>
      <c r="J2" s="1565"/>
      <c r="K2" s="506"/>
      <c r="L2" s="1238"/>
    </row>
    <row r="3" spans="1:12" s="934" customFormat="1" ht="14.25">
      <c r="A3" s="184"/>
      <c r="B3" s="183"/>
      <c r="C3" s="1239"/>
      <c r="D3" s="183"/>
      <c r="E3" s="185"/>
      <c r="F3" s="1239"/>
      <c r="G3" s="183"/>
      <c r="H3" s="185"/>
      <c r="I3" s="1239"/>
      <c r="J3" s="185"/>
      <c r="L3" s="1238"/>
    </row>
    <row r="4" spans="1:12" s="247" customFormat="1" ht="20.25" customHeight="1">
      <c r="A4" s="453" t="s">
        <v>687</v>
      </c>
      <c r="B4" s="291" t="s">
        <v>166</v>
      </c>
      <c r="C4" s="291"/>
      <c r="D4" s="601"/>
      <c r="E4" s="575" t="s">
        <v>177</v>
      </c>
      <c r="F4" s="293"/>
      <c r="G4" s="294"/>
      <c r="H4" s="575" t="s">
        <v>178</v>
      </c>
      <c r="I4" s="293"/>
      <c r="J4" s="294"/>
      <c r="L4" s="467"/>
    </row>
    <row r="5" spans="1:12" s="247" customFormat="1" ht="24.75" customHeight="1">
      <c r="A5" s="1359"/>
      <c r="B5" s="613">
        <v>2022</v>
      </c>
      <c r="C5" s="613">
        <v>2021</v>
      </c>
      <c r="D5" s="1348" t="s">
        <v>179</v>
      </c>
      <c r="E5" s="612">
        <v>2022</v>
      </c>
      <c r="F5" s="613">
        <v>2021</v>
      </c>
      <c r="G5" s="614" t="s">
        <v>179</v>
      </c>
      <c r="H5" s="612">
        <v>2022</v>
      </c>
      <c r="I5" s="613">
        <v>2021</v>
      </c>
      <c r="J5" s="614" t="s">
        <v>179</v>
      </c>
      <c r="L5" s="467"/>
    </row>
    <row r="6" spans="1:12" s="186" customFormat="1" ht="12.95" customHeight="1">
      <c r="A6" s="189" t="s">
        <v>664</v>
      </c>
      <c r="B6" s="188">
        <v>23829806.332499135</v>
      </c>
      <c r="C6" s="188">
        <v>20025928.599922884</v>
      </c>
      <c r="D6" s="602">
        <v>18.99476328199281</v>
      </c>
      <c r="E6" s="187">
        <v>21507089.098263841</v>
      </c>
      <c r="F6" s="188">
        <v>19421323.268322762</v>
      </c>
      <c r="G6" s="831">
        <v>10.739565997251477</v>
      </c>
      <c r="H6" s="187">
        <v>2322717.2342352215</v>
      </c>
      <c r="I6" s="188">
        <v>604605.33160057908</v>
      </c>
      <c r="J6" s="831">
        <v>284.1708157098555</v>
      </c>
      <c r="K6" s="467"/>
      <c r="L6" s="1240"/>
    </row>
    <row r="7" spans="1:12" s="186" customFormat="1" ht="12.95" customHeight="1">
      <c r="A7" s="189" t="s">
        <v>665</v>
      </c>
      <c r="B7" s="188">
        <v>2921159.0238063661</v>
      </c>
      <c r="C7" s="188">
        <v>2303941.5175422006</v>
      </c>
      <c r="D7" s="602">
        <v>26.789634266524299</v>
      </c>
      <c r="E7" s="187">
        <v>2672709.6644286164</v>
      </c>
      <c r="F7" s="188">
        <v>2262136.9507766734</v>
      </c>
      <c r="G7" s="831">
        <v>18.149772652401897</v>
      </c>
      <c r="H7" s="187">
        <v>248449.35937772811</v>
      </c>
      <c r="I7" s="188">
        <v>41804.566765564268</v>
      </c>
      <c r="J7" s="831">
        <v>494.31152766396718</v>
      </c>
      <c r="L7" s="1240"/>
    </row>
    <row r="8" spans="1:12" s="186" customFormat="1" ht="12.95" customHeight="1">
      <c r="A8" s="189" t="s">
        <v>168</v>
      </c>
      <c r="B8" s="188">
        <v>65287.140636983931</v>
      </c>
      <c r="C8" s="188">
        <v>54865.557808007899</v>
      </c>
      <c r="D8" s="602">
        <v>18.994763281992832</v>
      </c>
      <c r="E8" s="187">
        <v>58923.53177606532</v>
      </c>
      <c r="F8" s="188">
        <v>53209.104844719899</v>
      </c>
      <c r="G8" s="831">
        <v>10.739565997251477</v>
      </c>
      <c r="H8" s="187">
        <v>6363.6088609184153</v>
      </c>
      <c r="I8" s="188">
        <v>1656.4529632892577</v>
      </c>
      <c r="J8" s="831">
        <v>284.17081570985556</v>
      </c>
      <c r="L8" s="1240"/>
    </row>
    <row r="9" spans="1:12" s="186" customFormat="1" ht="12.95" customHeight="1">
      <c r="A9" s="189" t="s">
        <v>718</v>
      </c>
      <c r="B9" s="188">
        <v>3290742</v>
      </c>
      <c r="C9" s="188">
        <v>3020388</v>
      </c>
      <c r="D9" s="602">
        <v>8.9509692132269123</v>
      </c>
      <c r="E9" s="187">
        <v>3065230</v>
      </c>
      <c r="F9" s="188">
        <v>2955085</v>
      </c>
      <c r="G9" s="831">
        <v>3.7273039523397777</v>
      </c>
      <c r="H9" s="187">
        <v>225512</v>
      </c>
      <c r="I9" s="188">
        <v>65303</v>
      </c>
      <c r="J9" s="831">
        <v>245.33176117483117</v>
      </c>
      <c r="L9" s="1240"/>
    </row>
    <row r="10" spans="1:12" s="186" customFormat="1" ht="12.95" customHeight="1">
      <c r="A10" s="935"/>
      <c r="B10" s="188"/>
      <c r="C10" s="188"/>
      <c r="D10" s="602"/>
      <c r="E10" s="187"/>
      <c r="F10" s="188"/>
      <c r="G10" s="831"/>
      <c r="H10" s="187"/>
      <c r="I10" s="188"/>
      <c r="J10" s="831"/>
      <c r="L10" s="1240"/>
    </row>
    <row r="11" spans="1:12" s="186" customFormat="1" ht="12.95" customHeight="1">
      <c r="A11" s="604" t="s">
        <v>181</v>
      </c>
      <c r="B11" s="188"/>
      <c r="C11" s="188"/>
      <c r="D11" s="602"/>
      <c r="E11" s="187"/>
      <c r="F11" s="188"/>
      <c r="G11" s="831"/>
      <c r="H11" s="187"/>
      <c r="I11" s="188"/>
      <c r="J11" s="831"/>
      <c r="L11" s="1240"/>
    </row>
    <row r="12" spans="1:12" ht="12.95" customHeight="1">
      <c r="A12" s="604" t="s">
        <v>182</v>
      </c>
      <c r="B12" s="188">
        <v>610901.95466211648</v>
      </c>
      <c r="C12" s="188">
        <v>323829.22087624035</v>
      </c>
      <c r="D12" s="602">
        <v>88.649422374266933</v>
      </c>
      <c r="E12" s="187">
        <v>514856.10760247696</v>
      </c>
      <c r="F12" s="188">
        <v>317768.0698993043</v>
      </c>
      <c r="G12" s="831">
        <v>62.022605910539319</v>
      </c>
      <c r="H12" s="187">
        <v>96045.847059633103</v>
      </c>
      <c r="I12" s="188">
        <v>6061.1509769368095</v>
      </c>
      <c r="J12" s="831">
        <v>1484.6140019460931</v>
      </c>
    </row>
    <row r="13" spans="1:12" ht="12.95" customHeight="1">
      <c r="A13" s="604" t="s">
        <v>183</v>
      </c>
      <c r="B13" s="188">
        <v>0</v>
      </c>
      <c r="C13" s="188">
        <v>0</v>
      </c>
      <c r="D13" s="602" t="s">
        <v>120</v>
      </c>
      <c r="E13" s="187">
        <v>0</v>
      </c>
      <c r="F13" s="188">
        <v>0</v>
      </c>
      <c r="G13" s="831" t="s">
        <v>120</v>
      </c>
      <c r="H13" s="187">
        <v>0</v>
      </c>
      <c r="I13" s="188">
        <v>0</v>
      </c>
      <c r="J13" s="831" t="s">
        <v>120</v>
      </c>
    </row>
    <row r="14" spans="1:12" ht="12.95" customHeight="1">
      <c r="A14" s="605"/>
      <c r="B14" s="188"/>
      <c r="C14" s="188"/>
      <c r="D14" s="602"/>
      <c r="E14" s="187"/>
      <c r="F14" s="188"/>
      <c r="G14" s="831"/>
      <c r="H14" s="187"/>
      <c r="I14" s="188"/>
      <c r="J14" s="831"/>
    </row>
    <row r="15" spans="1:12" ht="12.95" customHeight="1">
      <c r="A15" s="189" t="s">
        <v>185</v>
      </c>
      <c r="B15" s="188">
        <v>249406.75220356157</v>
      </c>
      <c r="C15" s="188">
        <v>113103.12838791612</v>
      </c>
      <c r="D15" s="602">
        <v>120.51269116814991</v>
      </c>
      <c r="E15" s="187">
        <v>220977.72407052756</v>
      </c>
      <c r="F15" s="188">
        <v>111036.73179365377</v>
      </c>
      <c r="G15" s="831">
        <v>99.013173839791804</v>
      </c>
      <c r="H15" s="187">
        <v>28429.028133031621</v>
      </c>
      <c r="I15" s="188">
        <v>2066.3965942622067</v>
      </c>
      <c r="J15" s="831">
        <v>1275.7779223974194</v>
      </c>
    </row>
    <row r="16" spans="1:12" ht="12.95" customHeight="1">
      <c r="A16" s="192" t="s">
        <v>186</v>
      </c>
      <c r="B16" s="188">
        <v>0</v>
      </c>
      <c r="C16" s="188">
        <v>0</v>
      </c>
      <c r="D16" s="602" t="s">
        <v>120</v>
      </c>
      <c r="E16" s="187">
        <v>0</v>
      </c>
      <c r="F16" s="188">
        <v>0</v>
      </c>
      <c r="G16" s="831" t="s">
        <v>120</v>
      </c>
      <c r="H16" s="187">
        <v>0</v>
      </c>
      <c r="I16" s="188">
        <v>0</v>
      </c>
      <c r="J16" s="831" t="s">
        <v>120</v>
      </c>
    </row>
    <row r="17" spans="1:10" ht="12.95" customHeight="1">
      <c r="A17" s="198"/>
      <c r="B17" s="188"/>
      <c r="C17" s="188"/>
      <c r="D17" s="602"/>
      <c r="E17" s="187"/>
      <c r="F17" s="188"/>
      <c r="G17" s="831"/>
      <c r="H17" s="187"/>
      <c r="I17" s="188"/>
      <c r="J17" s="831"/>
    </row>
    <row r="18" spans="1:10" ht="12.95" customHeight="1">
      <c r="A18" s="189" t="s">
        <v>188</v>
      </c>
      <c r="B18" s="188">
        <v>2921159.0238063661</v>
      </c>
      <c r="C18" s="188">
        <v>2303941.5175422006</v>
      </c>
      <c r="D18" s="602">
        <v>26.789634266524299</v>
      </c>
      <c r="E18" s="187">
        <v>2672709.6644286164</v>
      </c>
      <c r="F18" s="188">
        <v>2262136.9507766734</v>
      </c>
      <c r="G18" s="831">
        <v>18.149772652401897</v>
      </c>
      <c r="H18" s="187">
        <v>248449.35937772811</v>
      </c>
      <c r="I18" s="188">
        <v>41804.566765564268</v>
      </c>
      <c r="J18" s="831">
        <v>494.31152766396718</v>
      </c>
    </row>
    <row r="19" spans="1:10" ht="12.95" customHeight="1">
      <c r="A19" s="189" t="s">
        <v>189</v>
      </c>
      <c r="B19" s="188">
        <v>2921159.0238063661</v>
      </c>
      <c r="C19" s="188">
        <v>2303941.5175422006</v>
      </c>
      <c r="D19" s="602">
        <v>26.789634266524299</v>
      </c>
      <c r="E19" s="187">
        <v>2672709.6644286164</v>
      </c>
      <c r="F19" s="188">
        <v>2262136.9507766734</v>
      </c>
      <c r="G19" s="831">
        <v>18.149772652401897</v>
      </c>
      <c r="H19" s="187">
        <v>248449.35937772811</v>
      </c>
      <c r="I19" s="188">
        <v>41804.566765564268</v>
      </c>
      <c r="J19" s="831">
        <v>494.31152766396718</v>
      </c>
    </row>
    <row r="20" spans="1:10" ht="12.95" customHeight="1">
      <c r="A20" s="192" t="s">
        <v>190</v>
      </c>
      <c r="B20" s="188">
        <v>2071618.0081793929</v>
      </c>
      <c r="C20" s="188">
        <v>1819488.221728391</v>
      </c>
      <c r="D20" s="602">
        <v>13.857181565676502</v>
      </c>
      <c r="E20" s="187">
        <v>1934235.9449297553</v>
      </c>
      <c r="F20" s="188">
        <v>1785758.9680591491</v>
      </c>
      <c r="G20" s="831">
        <v>8.3145026583278714</v>
      </c>
      <c r="H20" s="187">
        <v>137382.06324964951</v>
      </c>
      <c r="I20" s="188">
        <v>33729.253669275626</v>
      </c>
      <c r="J20" s="831">
        <v>307.30834010357142</v>
      </c>
    </row>
    <row r="21" spans="1:10" ht="12.95" customHeight="1">
      <c r="A21" s="198"/>
      <c r="B21" s="188"/>
      <c r="C21" s="188"/>
      <c r="D21" s="602"/>
      <c r="E21" s="187"/>
      <c r="F21" s="188"/>
      <c r="G21" s="831"/>
      <c r="H21" s="187"/>
      <c r="I21" s="188"/>
      <c r="J21" s="831"/>
    </row>
    <row r="22" spans="1:10" ht="12.95" customHeight="1">
      <c r="A22" s="192" t="s">
        <v>192</v>
      </c>
      <c r="B22" s="188">
        <v>24939.458820245702</v>
      </c>
      <c r="C22" s="188">
        <v>13643.750470353045</v>
      </c>
      <c r="D22" s="602">
        <v>82.790346938970146</v>
      </c>
      <c r="E22" s="187">
        <v>21607.070467105455</v>
      </c>
      <c r="F22" s="188">
        <v>13464.03592750295</v>
      </c>
      <c r="G22" s="831">
        <v>60.479893127503857</v>
      </c>
      <c r="H22" s="187">
        <v>3332.3883531402062</v>
      </c>
      <c r="I22" s="188">
        <v>179.71454285009619</v>
      </c>
      <c r="J22" s="831">
        <v>1754.2674957139245</v>
      </c>
    </row>
    <row r="23" spans="1:10" ht="12.95" customHeight="1">
      <c r="A23" s="192" t="s">
        <v>193</v>
      </c>
      <c r="B23" s="188">
        <v>0</v>
      </c>
      <c r="C23" s="188">
        <v>0</v>
      </c>
      <c r="D23" s="602" t="s">
        <v>120</v>
      </c>
      <c r="E23" s="187">
        <v>0</v>
      </c>
      <c r="F23" s="188">
        <v>0</v>
      </c>
      <c r="G23" s="831" t="s">
        <v>120</v>
      </c>
      <c r="H23" s="187">
        <v>0</v>
      </c>
      <c r="I23" s="188">
        <v>0</v>
      </c>
      <c r="J23" s="831" t="s">
        <v>120</v>
      </c>
    </row>
    <row r="24" spans="1:10" ht="12.95" customHeight="1">
      <c r="A24" s="189"/>
      <c r="B24" s="188"/>
      <c r="C24" s="188"/>
      <c r="D24" s="602"/>
      <c r="E24" s="187"/>
      <c r="F24" s="188"/>
      <c r="G24" s="831"/>
      <c r="H24" s="187"/>
      <c r="I24" s="188"/>
      <c r="J24" s="831"/>
    </row>
    <row r="25" spans="1:10" ht="12.95" customHeight="1">
      <c r="A25" s="192" t="s">
        <v>719</v>
      </c>
      <c r="B25" s="188">
        <v>37303.29115406426</v>
      </c>
      <c r="C25" s="188">
        <v>22424.555247670116</v>
      </c>
      <c r="D25" s="602">
        <v>66.350193981840633</v>
      </c>
      <c r="E25" s="187">
        <v>31753.383812220527</v>
      </c>
      <c r="F25" s="188">
        <v>22017.915459073196</v>
      </c>
      <c r="G25" s="831">
        <v>44.216121963242053</v>
      </c>
      <c r="H25" s="187">
        <v>5549.9073418437165</v>
      </c>
      <c r="I25" s="188">
        <v>406.63978859691463</v>
      </c>
      <c r="J25" s="831">
        <v>1264.8215195550163</v>
      </c>
    </row>
    <row r="26" spans="1:10" ht="12.95" customHeight="1">
      <c r="A26" s="192" t="s">
        <v>720</v>
      </c>
      <c r="B26" s="188">
        <v>0</v>
      </c>
      <c r="C26" s="188">
        <v>0</v>
      </c>
      <c r="D26" s="602" t="s">
        <v>120</v>
      </c>
      <c r="E26" s="187">
        <v>0</v>
      </c>
      <c r="F26" s="188">
        <v>0</v>
      </c>
      <c r="G26" s="831" t="s">
        <v>120</v>
      </c>
      <c r="H26" s="187">
        <v>0</v>
      </c>
      <c r="I26" s="188">
        <v>0</v>
      </c>
      <c r="J26" s="831" t="s">
        <v>120</v>
      </c>
    </row>
    <row r="27" spans="1:10" ht="12.95" customHeight="1">
      <c r="A27" s="192"/>
      <c r="B27" s="188"/>
      <c r="C27" s="188"/>
      <c r="D27" s="602"/>
      <c r="E27" s="187"/>
      <c r="F27" s="188"/>
      <c r="G27" s="831"/>
      <c r="H27" s="187"/>
      <c r="I27" s="188"/>
      <c r="J27" s="831"/>
    </row>
    <row r="28" spans="1:10" ht="12.95" customHeight="1">
      <c r="A28" s="192" t="s">
        <v>198</v>
      </c>
      <c r="B28" s="188">
        <v>283398.04858276038</v>
      </c>
      <c r="C28" s="188">
        <v>130073.88471821579</v>
      </c>
      <c r="D28" s="602">
        <v>117.87467115070544</v>
      </c>
      <c r="E28" s="187">
        <v>249541.97592862608</v>
      </c>
      <c r="F28" s="188">
        <v>128023.33397667344</v>
      </c>
      <c r="G28" s="831">
        <v>94.919135580466914</v>
      </c>
      <c r="H28" s="187">
        <v>33856.072654132469</v>
      </c>
      <c r="I28" s="188">
        <v>2050.5507415420989</v>
      </c>
      <c r="J28" s="831">
        <v>1551.0721714046103</v>
      </c>
    </row>
    <row r="29" spans="1:10" ht="12.95" customHeight="1">
      <c r="A29" s="192" t="s">
        <v>199</v>
      </c>
      <c r="B29" s="188">
        <v>236118.91444960469</v>
      </c>
      <c r="C29" s="188">
        <v>110950.61632981618</v>
      </c>
      <c r="D29" s="602">
        <v>112.81442344376735</v>
      </c>
      <c r="E29" s="187">
        <v>207548.98307085253</v>
      </c>
      <c r="F29" s="188">
        <v>109073.68091738867</v>
      </c>
      <c r="G29" s="831">
        <v>90.283284954917846</v>
      </c>
      <c r="H29" s="187">
        <v>28569.931378749981</v>
      </c>
      <c r="I29" s="188">
        <v>1876.9354124273962</v>
      </c>
      <c r="J29" s="831">
        <v>1422.158471175157</v>
      </c>
    </row>
    <row r="30" spans="1:10" ht="12.95" customHeight="1">
      <c r="A30" s="192" t="s">
        <v>200</v>
      </c>
      <c r="B30" s="188">
        <v>135394.87958277756</v>
      </c>
      <c r="C30" s="188">
        <v>38872.636775883278</v>
      </c>
      <c r="D30" s="602">
        <v>248.30382194906062</v>
      </c>
      <c r="E30" s="187">
        <v>113523.05106877039</v>
      </c>
      <c r="F30" s="188">
        <v>38033.251780936218</v>
      </c>
      <c r="G30" s="831">
        <v>198.48368402112985</v>
      </c>
      <c r="H30" s="187">
        <v>21871.828514005236</v>
      </c>
      <c r="I30" s="188">
        <v>839.38499494706775</v>
      </c>
      <c r="J30" s="831">
        <v>2505.6968668333761</v>
      </c>
    </row>
    <row r="31" spans="1:10" ht="12.95" customHeight="1">
      <c r="A31" s="192" t="s">
        <v>201</v>
      </c>
      <c r="B31" s="188">
        <v>0</v>
      </c>
      <c r="C31" s="188">
        <v>0</v>
      </c>
      <c r="D31" s="602" t="s">
        <v>120</v>
      </c>
      <c r="E31" s="187">
        <v>0</v>
      </c>
      <c r="F31" s="188">
        <v>0</v>
      </c>
      <c r="G31" s="831" t="s">
        <v>120</v>
      </c>
      <c r="H31" s="187">
        <v>0</v>
      </c>
      <c r="I31" s="188">
        <v>0</v>
      </c>
      <c r="J31" s="831" t="s">
        <v>120</v>
      </c>
    </row>
    <row r="32" spans="1:10" ht="12.95" customHeight="1">
      <c r="A32" s="192"/>
      <c r="B32" s="188"/>
      <c r="C32" s="188"/>
      <c r="D32" s="602"/>
      <c r="E32" s="187"/>
      <c r="F32" s="188"/>
      <c r="G32" s="831"/>
      <c r="H32" s="187"/>
      <c r="I32" s="188"/>
      <c r="J32" s="831"/>
    </row>
    <row r="33" spans="1:12" ht="12.95" customHeight="1">
      <c r="A33" s="192" t="s">
        <v>203</v>
      </c>
      <c r="B33" s="188">
        <v>2921159.0238063661</v>
      </c>
      <c r="C33" s="188">
        <v>2303941.5175422006</v>
      </c>
      <c r="D33" s="602">
        <v>26.789634266524299</v>
      </c>
      <c r="E33" s="187">
        <v>2672709.6644286164</v>
      </c>
      <c r="F33" s="188">
        <v>2262136.9507766734</v>
      </c>
      <c r="G33" s="831">
        <v>18.149772652401897</v>
      </c>
      <c r="H33" s="187">
        <v>248449.35937772811</v>
      </c>
      <c r="I33" s="188">
        <v>41804.566765564268</v>
      </c>
      <c r="J33" s="831">
        <v>494.31152766396718</v>
      </c>
    </row>
    <row r="34" spans="1:12" ht="12.95" customHeight="1">
      <c r="A34" s="192" t="s">
        <v>204</v>
      </c>
      <c r="B34" s="188"/>
      <c r="C34" s="188"/>
      <c r="D34" s="602"/>
      <c r="E34" s="187"/>
      <c r="F34" s="188"/>
      <c r="G34" s="831"/>
      <c r="H34" s="187"/>
      <c r="I34" s="188"/>
      <c r="J34" s="831"/>
    </row>
    <row r="35" spans="1:12" ht="12.95" customHeight="1">
      <c r="A35" s="199" t="s">
        <v>721</v>
      </c>
      <c r="B35" s="188">
        <v>610901.95466211648</v>
      </c>
      <c r="C35" s="188">
        <v>323829.22087624035</v>
      </c>
      <c r="D35" s="602">
        <v>88.649422374266933</v>
      </c>
      <c r="E35" s="187">
        <v>514856.10760247696</v>
      </c>
      <c r="F35" s="188">
        <v>317768.0698993043</v>
      </c>
      <c r="G35" s="831">
        <v>62.022605910539319</v>
      </c>
      <c r="H35" s="187">
        <v>96045.847059633103</v>
      </c>
      <c r="I35" s="188">
        <v>6061.1509769368095</v>
      </c>
      <c r="J35" s="831">
        <v>1484.6140019460931</v>
      </c>
    </row>
    <row r="36" spans="1:12" ht="12.95" customHeight="1">
      <c r="A36" s="189" t="s">
        <v>206</v>
      </c>
      <c r="B36" s="188">
        <v>2071618.0081793929</v>
      </c>
      <c r="C36" s="188">
        <v>1819488.221728391</v>
      </c>
      <c r="D36" s="602">
        <v>13.857181565676502</v>
      </c>
      <c r="E36" s="187">
        <v>1934235.9449297553</v>
      </c>
      <c r="F36" s="188">
        <v>1785758.9680591491</v>
      </c>
      <c r="G36" s="831">
        <v>8.3145026583278714</v>
      </c>
      <c r="H36" s="187">
        <v>137382.06324964951</v>
      </c>
      <c r="I36" s="188">
        <v>33729.253669275626</v>
      </c>
      <c r="J36" s="831">
        <v>307.30834010357142</v>
      </c>
    </row>
    <row r="37" spans="1:12" ht="12.95" customHeight="1">
      <c r="A37" s="189" t="s">
        <v>207</v>
      </c>
      <c r="B37" s="188">
        <v>849541.01562678837</v>
      </c>
      <c r="C37" s="188">
        <v>484453.29581380158</v>
      </c>
      <c r="D37" s="602">
        <v>75.360767068309386</v>
      </c>
      <c r="E37" s="187">
        <v>738473.71949869813</v>
      </c>
      <c r="F37" s="188">
        <v>476377.98271751619</v>
      </c>
      <c r="G37" s="831">
        <v>55.018440458991606</v>
      </c>
      <c r="H37" s="187">
        <v>111067.29612807803</v>
      </c>
      <c r="I37" s="188">
        <v>8075.3130962886453</v>
      </c>
      <c r="J37" s="831">
        <v>1275.3930628290282</v>
      </c>
    </row>
    <row r="38" spans="1:12" ht="12.95" customHeight="1">
      <c r="A38" s="189" t="s">
        <v>208</v>
      </c>
      <c r="B38" s="190">
        <v>1.4128325420132541</v>
      </c>
      <c r="C38" s="190">
        <v>1.2617577465002627</v>
      </c>
      <c r="D38" s="602">
        <v>11.973359857074595</v>
      </c>
      <c r="E38" s="191">
        <v>1.3886453795209421</v>
      </c>
      <c r="F38" s="190">
        <v>1.2618365288859774</v>
      </c>
      <c r="G38" s="831">
        <v>10.049546651412843</v>
      </c>
      <c r="H38" s="191">
        <v>1.6730274691010985</v>
      </c>
      <c r="I38" s="190">
        <v>1.2574946585274798</v>
      </c>
      <c r="J38" s="831">
        <v>33.04449905657696</v>
      </c>
    </row>
    <row r="39" spans="1:12" ht="12.95" customHeight="1">
      <c r="A39" s="189"/>
      <c r="B39" s="190"/>
      <c r="C39" s="188"/>
      <c r="D39" s="602"/>
      <c r="E39" s="191"/>
      <c r="F39" s="188"/>
      <c r="G39" s="831"/>
      <c r="H39" s="191"/>
      <c r="I39" s="188"/>
      <c r="J39" s="831"/>
    </row>
    <row r="40" spans="1:12" ht="12.95" customHeight="1">
      <c r="A40" s="189" t="s">
        <v>209</v>
      </c>
      <c r="B40" s="190">
        <v>8.157654594732783</v>
      </c>
      <c r="C40" s="190">
        <v>8.6920299180537146</v>
      </c>
      <c r="D40" s="602">
        <v>-6.1478771743642024</v>
      </c>
      <c r="E40" s="191">
        <v>8.0469230850264175</v>
      </c>
      <c r="F40" s="190">
        <v>8.5853879278417331</v>
      </c>
      <c r="G40" s="831">
        <v>-6.2718755091906386</v>
      </c>
      <c r="H40" s="191">
        <v>9.3488557992371231</v>
      </c>
      <c r="I40" s="190">
        <v>14.462662296948176</v>
      </c>
      <c r="J40" s="831">
        <v>-35.358680115141304</v>
      </c>
    </row>
    <row r="41" spans="1:12" ht="12.95" customHeight="1">
      <c r="A41" s="189" t="s">
        <v>740</v>
      </c>
      <c r="B41" s="190"/>
      <c r="C41" s="190"/>
      <c r="D41" s="602"/>
      <c r="E41" s="191"/>
      <c r="F41" s="190"/>
      <c r="G41" s="831"/>
      <c r="H41" s="191"/>
      <c r="I41" s="190"/>
      <c r="J41" s="831"/>
    </row>
    <row r="42" spans="1:12" ht="12.95" customHeight="1">
      <c r="A42" s="189"/>
      <c r="B42" s="188"/>
      <c r="C42" s="188"/>
      <c r="D42" s="602"/>
      <c r="E42" s="187"/>
      <c r="F42" s="188"/>
      <c r="G42" s="831"/>
      <c r="H42" s="187"/>
      <c r="I42" s="188"/>
      <c r="J42" s="831"/>
    </row>
    <row r="43" spans="1:12" ht="12.95" customHeight="1">
      <c r="A43" s="189" t="s">
        <v>219</v>
      </c>
      <c r="B43" s="188"/>
      <c r="C43" s="188"/>
      <c r="D43" s="602"/>
      <c r="E43" s="187"/>
      <c r="F43" s="188"/>
      <c r="G43" s="831"/>
      <c r="H43" s="187"/>
      <c r="I43" s="188"/>
      <c r="J43" s="831"/>
    </row>
    <row r="44" spans="1:12" ht="12.95" customHeight="1">
      <c r="A44" s="189" t="s">
        <v>723</v>
      </c>
      <c r="B44" s="188">
        <v>1408056.6129788307</v>
      </c>
      <c r="C44" s="188">
        <v>1056645.9712104113</v>
      </c>
      <c r="D44" s="602">
        <v>33.257178974133673</v>
      </c>
      <c r="E44" s="187">
        <v>1291806.2234202954</v>
      </c>
      <c r="F44" s="188">
        <v>1039176.0655586687</v>
      </c>
      <c r="G44" s="831">
        <v>24.310621292630596</v>
      </c>
      <c r="H44" s="187">
        <v>116250.38955852301</v>
      </c>
      <c r="I44" s="188">
        <v>17469.905651750189</v>
      </c>
      <c r="J44" s="831">
        <v>565.43226893086671</v>
      </c>
      <c r="L44" s="1186"/>
    </row>
    <row r="45" spans="1:12" ht="12.95" customHeight="1">
      <c r="A45" s="198" t="s">
        <v>724</v>
      </c>
      <c r="B45" s="188">
        <v>1105674.3933094149</v>
      </c>
      <c r="C45" s="188">
        <v>867607.65777783492</v>
      </c>
      <c r="D45" s="602">
        <v>27.43944609033646</v>
      </c>
      <c r="E45" s="187">
        <v>1028467.1253632267</v>
      </c>
      <c r="F45" s="188">
        <v>853007.6338349916</v>
      </c>
      <c r="G45" s="831">
        <v>20.569510115565581</v>
      </c>
      <c r="H45" s="187">
        <v>77207.267946184948</v>
      </c>
      <c r="I45" s="188">
        <v>14600.023942847769</v>
      </c>
      <c r="J45" s="831">
        <v>428.81603652442698</v>
      </c>
    </row>
    <row r="46" spans="1:12" ht="12.95" customHeight="1">
      <c r="A46" s="192" t="s">
        <v>725</v>
      </c>
      <c r="B46" s="188">
        <v>852999.90713394899</v>
      </c>
      <c r="C46" s="188">
        <v>740910.84592979844</v>
      </c>
      <c r="D46" s="602">
        <v>15.128549112206002</v>
      </c>
      <c r="E46" s="187">
        <v>758005.05778962793</v>
      </c>
      <c r="F46" s="188">
        <v>724759.61997152283</v>
      </c>
      <c r="G46" s="831">
        <v>4.5870985223226635</v>
      </c>
      <c r="H46" s="187">
        <v>94994.849344312344</v>
      </c>
      <c r="I46" s="188">
        <v>16151.225958285126</v>
      </c>
      <c r="J46" s="831">
        <v>488.1587539525608</v>
      </c>
      <c r="L46" s="1186"/>
    </row>
    <row r="47" spans="1:12" ht="12.95" customHeight="1">
      <c r="A47" s="192" t="s">
        <v>726</v>
      </c>
      <c r="B47" s="188">
        <v>690575.41248828522</v>
      </c>
      <c r="C47" s="188">
        <v>618190.68612281664</v>
      </c>
      <c r="D47" s="602">
        <v>11.709126001145842</v>
      </c>
      <c r="E47" s="187">
        <v>617068.20560047752</v>
      </c>
      <c r="F47" s="188">
        <v>604450.20106403972</v>
      </c>
      <c r="G47" s="831">
        <v>2.0875176340789947</v>
      </c>
      <c r="H47" s="187">
        <v>73507.206887802677</v>
      </c>
      <c r="I47" s="188">
        <v>13740.485058778206</v>
      </c>
      <c r="J47" s="831">
        <v>434.96806388826917</v>
      </c>
    </row>
    <row r="48" spans="1:12" ht="12.95" customHeight="1">
      <c r="A48" s="192" t="s">
        <v>727</v>
      </c>
      <c r="B48" s="188">
        <v>307562.18644800683</v>
      </c>
      <c r="C48" s="188">
        <v>275078.76883116615</v>
      </c>
      <c r="D48" s="602">
        <v>11.808769449879964</v>
      </c>
      <c r="E48" s="187">
        <v>288403.96600134985</v>
      </c>
      <c r="F48" s="188">
        <v>271460.07821394183</v>
      </c>
      <c r="G48" s="831">
        <v>6.2417604455467179</v>
      </c>
      <c r="H48" s="187">
        <v>19158.220446656596</v>
      </c>
      <c r="I48" s="188">
        <v>3618.690617223444</v>
      </c>
      <c r="J48" s="831">
        <v>429.42410593134247</v>
      </c>
      <c r="L48" s="1186"/>
    </row>
    <row r="49" spans="1:12" ht="12.95" customHeight="1">
      <c r="A49" s="192" t="s">
        <v>728</v>
      </c>
      <c r="B49" s="188">
        <v>240790.98153795936</v>
      </c>
      <c r="C49" s="188">
        <v>223122.59184533745</v>
      </c>
      <c r="D49" s="602">
        <v>7.9186914899541661</v>
      </c>
      <c r="E49" s="187">
        <v>227075.51369220758</v>
      </c>
      <c r="F49" s="188">
        <v>220362.55059069511</v>
      </c>
      <c r="G49" s="831">
        <v>3.0463266482975149</v>
      </c>
      <c r="H49" s="187">
        <v>13715.46784575217</v>
      </c>
      <c r="I49" s="188">
        <v>2760.0412546420803</v>
      </c>
      <c r="J49" s="831">
        <v>396.92981301218924</v>
      </c>
    </row>
    <row r="50" spans="1:12" ht="12.95" customHeight="1">
      <c r="A50" s="192"/>
      <c r="B50" s="188"/>
      <c r="C50" s="188"/>
      <c r="D50" s="602"/>
      <c r="E50" s="187"/>
      <c r="F50" s="188"/>
      <c r="G50" s="831"/>
      <c r="H50" s="187"/>
      <c r="I50" s="188"/>
      <c r="J50" s="831"/>
    </row>
    <row r="51" spans="1:12" ht="12.95" customHeight="1">
      <c r="A51" s="189" t="s">
        <v>729</v>
      </c>
      <c r="B51" s="188">
        <v>48364.976393442121</v>
      </c>
      <c r="C51" s="188">
        <v>0</v>
      </c>
      <c r="D51" s="602" t="s">
        <v>120</v>
      </c>
      <c r="E51" s="187">
        <v>44696.073285004815</v>
      </c>
      <c r="F51" s="188">
        <v>0</v>
      </c>
      <c r="G51" s="831" t="s">
        <v>120</v>
      </c>
      <c r="H51" s="187">
        <v>3668.9031084371663</v>
      </c>
      <c r="I51" s="188">
        <v>0.41160220994475138</v>
      </c>
      <c r="J51" s="831" t="s">
        <v>120</v>
      </c>
    </row>
    <row r="52" spans="1:12" ht="12.95" customHeight="1">
      <c r="A52" s="192" t="s">
        <v>730</v>
      </c>
      <c r="B52" s="188">
        <v>206949.05491282875</v>
      </c>
      <c r="C52" s="188">
        <v>153692.27862259652</v>
      </c>
      <c r="D52" s="602">
        <v>34.651562698870798</v>
      </c>
      <c r="E52" s="187">
        <v>194091.01606396213</v>
      </c>
      <c r="F52" s="188">
        <v>150171.22768675393</v>
      </c>
      <c r="G52" s="831">
        <v>29.246473544733643</v>
      </c>
      <c r="H52" s="187">
        <v>12858.038848866168</v>
      </c>
      <c r="I52" s="188">
        <v>3521.0509358417198</v>
      </c>
      <c r="J52" s="831">
        <v>265.1761670920676</v>
      </c>
      <c r="L52" s="1186"/>
    </row>
    <row r="53" spans="1:12" ht="12.95" customHeight="1">
      <c r="A53" s="192" t="s">
        <v>731</v>
      </c>
      <c r="B53" s="188">
        <v>39051.654825572587</v>
      </c>
      <c r="C53" s="188">
        <v>26021.382353253914</v>
      </c>
      <c r="D53" s="602">
        <v>50.075250789623269</v>
      </c>
      <c r="E53" s="187">
        <v>33995.695668822373</v>
      </c>
      <c r="F53" s="188">
        <v>25691.809833995387</v>
      </c>
      <c r="G53" s="831">
        <v>32.321140038329602</v>
      </c>
      <c r="H53" s="187">
        <v>5055.9591567501557</v>
      </c>
      <c r="I53" s="188">
        <v>329.57251925852677</v>
      </c>
      <c r="J53" s="831">
        <v>1434.0960976130739</v>
      </c>
      <c r="L53" s="1186"/>
    </row>
    <row r="54" spans="1:12" ht="12.95" customHeight="1">
      <c r="A54" s="192" t="s">
        <v>732</v>
      </c>
      <c r="B54" s="188">
        <v>348109.09258667647</v>
      </c>
      <c r="C54" s="188">
        <v>255436.63906086376</v>
      </c>
      <c r="D54" s="602">
        <v>36.280016001827889</v>
      </c>
      <c r="E54" s="187">
        <v>320099.5464508686</v>
      </c>
      <c r="F54" s="188">
        <v>252360.98460965743</v>
      </c>
      <c r="G54" s="831">
        <v>26.841931190745139</v>
      </c>
      <c r="H54" s="187">
        <v>28009.546135807646</v>
      </c>
      <c r="I54" s="188">
        <v>3075.6544512057744</v>
      </c>
      <c r="J54" s="831">
        <v>810.6857281976794</v>
      </c>
      <c r="L54" s="1186"/>
    </row>
    <row r="55" spans="1:12" ht="12.95" customHeight="1">
      <c r="A55" s="192" t="s">
        <v>733</v>
      </c>
      <c r="B55" s="188">
        <v>28609.600878046451</v>
      </c>
      <c r="C55" s="188">
        <v>13517.948536086235</v>
      </c>
      <c r="D55" s="602">
        <v>111.64158749142277</v>
      </c>
      <c r="E55" s="187">
        <v>22057.434177413572</v>
      </c>
      <c r="F55" s="188">
        <v>12968.180848166377</v>
      </c>
      <c r="G55" s="831">
        <v>70.08888475311754</v>
      </c>
      <c r="H55" s="187">
        <v>6552.1667006327352</v>
      </c>
      <c r="I55" s="188">
        <v>549.76768791984796</v>
      </c>
      <c r="J55" s="831">
        <v>1091.8064383565577</v>
      </c>
    </row>
    <row r="56" spans="1:12" ht="12.95" customHeight="1">
      <c r="A56" s="192" t="s">
        <v>734</v>
      </c>
      <c r="B56" s="188">
        <v>29554.853202068527</v>
      </c>
      <c r="C56" s="188">
        <v>14118.453026238614</v>
      </c>
      <c r="D56" s="602">
        <v>109.33492605133112</v>
      </c>
      <c r="E56" s="187">
        <v>22835.290282514899</v>
      </c>
      <c r="F56" s="188">
        <v>13560.74562736623</v>
      </c>
      <c r="G56" s="831">
        <v>68.392586292837734</v>
      </c>
      <c r="H56" s="187">
        <v>6719.5629195535103</v>
      </c>
      <c r="I56" s="188">
        <v>557.70739887237892</v>
      </c>
      <c r="J56" s="831">
        <v>1104.8545407752711</v>
      </c>
    </row>
    <row r="57" spans="1:12" ht="12.95" customHeight="1">
      <c r="A57" s="192" t="s">
        <v>735</v>
      </c>
      <c r="B57" s="188">
        <v>30543.710997494189</v>
      </c>
      <c r="C57" s="188">
        <v>16250.671050835919</v>
      </c>
      <c r="D57" s="602">
        <v>87.953536822856606</v>
      </c>
      <c r="E57" s="187">
        <v>23892.183757932205</v>
      </c>
      <c r="F57" s="188">
        <v>15653.514786414402</v>
      </c>
      <c r="G57" s="831">
        <v>52.631431879235826</v>
      </c>
      <c r="H57" s="187">
        <v>6651.5272395619195</v>
      </c>
      <c r="I57" s="188">
        <v>597.15626442151938</v>
      </c>
      <c r="J57" s="831">
        <v>1013.8671124894629</v>
      </c>
    </row>
    <row r="58" spans="1:12" ht="12.95" customHeight="1">
      <c r="A58" s="198" t="s">
        <v>736</v>
      </c>
      <c r="B58" s="188">
        <v>8268.7042421101396</v>
      </c>
      <c r="C58" s="188">
        <v>4424.2596239675931</v>
      </c>
      <c r="D58" s="602">
        <v>86.894643282595624</v>
      </c>
      <c r="E58" s="187">
        <v>7309.7952592118545</v>
      </c>
      <c r="F58" s="188">
        <v>4333.0651137355362</v>
      </c>
      <c r="G58" s="831">
        <v>68.698024777893977</v>
      </c>
      <c r="H58" s="187">
        <v>958.90898289828544</v>
      </c>
      <c r="I58" s="188">
        <v>91.194510232056757</v>
      </c>
      <c r="J58" s="831">
        <v>951.49858303774192</v>
      </c>
    </row>
    <row r="59" spans="1:12" ht="12.95" customHeight="1">
      <c r="A59" s="189" t="s">
        <v>250</v>
      </c>
      <c r="B59" s="188">
        <v>49526.564076056486</v>
      </c>
      <c r="C59" s="188">
        <v>26572.890542065095</v>
      </c>
      <c r="D59" s="602">
        <v>86.380040205470095</v>
      </c>
      <c r="E59" s="187">
        <v>44583.858449164385</v>
      </c>
      <c r="F59" s="188">
        <v>25846.195601909265</v>
      </c>
      <c r="G59" s="831">
        <v>72.496792703491593</v>
      </c>
      <c r="H59" s="187">
        <v>4942.7056268920514</v>
      </c>
      <c r="I59" s="188">
        <v>726.6949401558395</v>
      </c>
      <c r="J59" s="831">
        <v>580.16238365882793</v>
      </c>
    </row>
    <row r="60" spans="1:12" ht="12.95" customHeight="1">
      <c r="A60" s="189"/>
      <c r="B60" s="188"/>
      <c r="C60" s="188"/>
      <c r="D60" s="602"/>
      <c r="E60" s="187"/>
      <c r="F60" s="188"/>
      <c r="G60" s="831"/>
      <c r="H60" s="187"/>
      <c r="I60" s="188"/>
      <c r="J60" s="831"/>
    </row>
    <row r="61" spans="1:12" ht="12.95" customHeight="1">
      <c r="A61" s="189" t="s">
        <v>235</v>
      </c>
      <c r="B61" s="188"/>
      <c r="C61" s="188"/>
      <c r="D61" s="602"/>
      <c r="E61" s="187"/>
      <c r="F61" s="188"/>
      <c r="G61" s="831"/>
      <c r="H61" s="187"/>
      <c r="I61" s="188"/>
      <c r="J61" s="831"/>
    </row>
    <row r="62" spans="1:12" ht="12.95" customHeight="1">
      <c r="A62" s="189" t="s">
        <v>236</v>
      </c>
      <c r="B62" s="188">
        <v>2651147.5703528901</v>
      </c>
      <c r="C62" s="188">
        <v>2130208.162415673</v>
      </c>
      <c r="D62" s="602">
        <v>24.454859254058412</v>
      </c>
      <c r="E62" s="187">
        <v>2421609.322386526</v>
      </c>
      <c r="F62" s="188">
        <v>2090941.2090336985</v>
      </c>
      <c r="G62" s="831">
        <v>15.814319021702271</v>
      </c>
      <c r="H62" s="187">
        <v>229538.24796634985</v>
      </c>
      <c r="I62" s="188">
        <v>39266.953382018444</v>
      </c>
      <c r="J62" s="831">
        <v>484.55833263464376</v>
      </c>
    </row>
    <row r="63" spans="1:12" ht="12.95" customHeight="1">
      <c r="A63" s="189" t="s">
        <v>237</v>
      </c>
      <c r="B63" s="188">
        <v>146894.88787617409</v>
      </c>
      <c r="C63" s="188">
        <v>124514.6989425637</v>
      </c>
      <c r="D63" s="602">
        <v>17.973933297573129</v>
      </c>
      <c r="E63" s="187">
        <v>128857.67482286881</v>
      </c>
      <c r="F63" s="188">
        <v>122921.23599211154</v>
      </c>
      <c r="G63" s="831">
        <v>4.8294656190556395</v>
      </c>
      <c r="H63" s="187">
        <v>18037.213053304942</v>
      </c>
      <c r="I63" s="188">
        <v>1593.4629504521658</v>
      </c>
      <c r="J63" s="831">
        <v>1031.9505764590665</v>
      </c>
    </row>
    <row r="64" spans="1:12" ht="12.95" customHeight="1">
      <c r="A64" s="189" t="s">
        <v>238</v>
      </c>
      <c r="B64" s="188">
        <v>130520.31690519511</v>
      </c>
      <c r="C64" s="188">
        <v>111802.98756351412</v>
      </c>
      <c r="D64" s="602">
        <v>16.741349895545387</v>
      </c>
      <c r="E64" s="187">
        <v>113288.40184111161</v>
      </c>
      <c r="F64" s="188">
        <v>110340.58175913557</v>
      </c>
      <c r="G64" s="831">
        <v>2.6715647452456581</v>
      </c>
      <c r="H64" s="187">
        <v>17231.915064082805</v>
      </c>
      <c r="I64" s="188">
        <v>1462.4058043784544</v>
      </c>
      <c r="J64" s="831">
        <v>1078.3264954563444</v>
      </c>
      <c r="L64" s="1186"/>
    </row>
    <row r="65" spans="1:12" ht="12.95" customHeight="1">
      <c r="A65" s="189" t="s">
        <v>239</v>
      </c>
      <c r="B65" s="188">
        <v>22936.507323645481</v>
      </c>
      <c r="C65" s="188">
        <v>17835.511804481128</v>
      </c>
      <c r="D65" s="602">
        <v>28.600219467112463</v>
      </c>
      <c r="E65" s="187">
        <v>21518.442258331008</v>
      </c>
      <c r="F65" s="188">
        <v>17657.969431574158</v>
      </c>
      <c r="G65" s="831">
        <v>21.862495808005832</v>
      </c>
      <c r="H65" s="187">
        <v>1418.0650653144712</v>
      </c>
      <c r="I65" s="188">
        <v>177.54237290697515</v>
      </c>
      <c r="J65" s="831">
        <v>698.71922521700128</v>
      </c>
    </row>
    <row r="66" spans="1:12" ht="12.95" customHeight="1">
      <c r="A66" s="189" t="s">
        <v>240</v>
      </c>
      <c r="B66" s="188">
        <v>2525071.3034596387</v>
      </c>
      <c r="C66" s="188">
        <v>2024834.3597969497</v>
      </c>
      <c r="D66" s="602">
        <v>24.705079763307292</v>
      </c>
      <c r="E66" s="187">
        <v>2312419.4957747506</v>
      </c>
      <c r="F66" s="188">
        <v>1986968.9043304499</v>
      </c>
      <c r="G66" s="831">
        <v>16.379249354884486</v>
      </c>
      <c r="H66" s="187">
        <v>212651.80768491063</v>
      </c>
      <c r="I66" s="188">
        <v>37865.455466540887</v>
      </c>
      <c r="J66" s="831">
        <v>461.59844128328649</v>
      </c>
      <c r="L66" s="1186"/>
    </row>
    <row r="67" spans="1:12" ht="12.95" customHeight="1">
      <c r="A67" s="189"/>
      <c r="B67" s="188"/>
      <c r="C67" s="188"/>
      <c r="D67" s="602"/>
      <c r="E67" s="187"/>
      <c r="F67" s="188"/>
      <c r="G67" s="831"/>
      <c r="H67" s="187"/>
      <c r="I67" s="188"/>
      <c r="J67" s="831"/>
    </row>
    <row r="68" spans="1:12" ht="12.95" customHeight="1">
      <c r="A68" s="189" t="s">
        <v>241</v>
      </c>
      <c r="B68" s="188">
        <v>105685.40394883095</v>
      </c>
      <c r="C68" s="188">
        <v>43289.714255112696</v>
      </c>
      <c r="D68" s="602">
        <v>144.1351387214321</v>
      </c>
      <c r="E68" s="187">
        <v>96526.488462985886</v>
      </c>
      <c r="F68" s="188">
        <v>42667.532601170293</v>
      </c>
      <c r="G68" s="831">
        <v>126.22936593323968</v>
      </c>
      <c r="H68" s="187">
        <v>9158.9154858453167</v>
      </c>
      <c r="I68" s="188">
        <v>622.1816539423603</v>
      </c>
      <c r="J68" s="831">
        <v>1372.0645373921311</v>
      </c>
      <c r="L68" s="1186"/>
    </row>
    <row r="69" spans="1:12" ht="12.95" customHeight="1">
      <c r="A69" s="189" t="s">
        <v>242</v>
      </c>
      <c r="B69" s="188">
        <v>53785.859329353261</v>
      </c>
      <c r="C69" s="188">
        <v>21552.53317935091</v>
      </c>
      <c r="D69" s="602">
        <v>149.55701903702212</v>
      </c>
      <c r="E69" s="187">
        <v>48226.667933461031</v>
      </c>
      <c r="F69" s="188">
        <v>21385.593799139602</v>
      </c>
      <c r="G69" s="831">
        <v>125.51007181012346</v>
      </c>
      <c r="H69" s="187">
        <v>5559.191395892105</v>
      </c>
      <c r="I69" s="188">
        <v>166.93938021130509</v>
      </c>
      <c r="J69" s="831">
        <v>3230.0659130610802</v>
      </c>
    </row>
    <row r="70" spans="1:12" ht="12.95" customHeight="1">
      <c r="A70" s="189" t="s">
        <v>243</v>
      </c>
      <c r="B70" s="188">
        <v>25412.179806138261</v>
      </c>
      <c r="C70" s="188">
        <v>10431.377004959128</v>
      </c>
      <c r="D70" s="602">
        <v>143.61289783752605</v>
      </c>
      <c r="E70" s="187">
        <v>23769.348812869317</v>
      </c>
      <c r="F70" s="188">
        <v>10349.188525143451</v>
      </c>
      <c r="G70" s="831">
        <v>129.67355126560366</v>
      </c>
      <c r="H70" s="187">
        <v>1642.8309932689192</v>
      </c>
      <c r="I70" s="188">
        <v>82.188479815678761</v>
      </c>
      <c r="J70" s="831">
        <v>1898.8579870965359</v>
      </c>
    </row>
    <row r="71" spans="1:12" ht="12.95" customHeight="1">
      <c r="A71" s="189" t="s">
        <v>244</v>
      </c>
      <c r="B71" s="188">
        <v>31102.162553043487</v>
      </c>
      <c r="C71" s="188">
        <v>12980.738986550245</v>
      </c>
      <c r="D71" s="602">
        <v>139.60240310870918</v>
      </c>
      <c r="E71" s="187">
        <v>28914.761663403518</v>
      </c>
      <c r="F71" s="188">
        <v>12604.505075938943</v>
      </c>
      <c r="G71" s="831">
        <v>129.40021436144792</v>
      </c>
      <c r="H71" s="187">
        <v>2187.4008896400173</v>
      </c>
      <c r="I71" s="188">
        <v>376.23391061130201</v>
      </c>
      <c r="J71" s="831">
        <v>481.39386906564187</v>
      </c>
    </row>
    <row r="72" spans="1:12" ht="12.95" customHeight="1">
      <c r="A72" s="189"/>
      <c r="B72" s="188"/>
      <c r="C72" s="188"/>
      <c r="D72" s="602"/>
      <c r="E72" s="187"/>
      <c r="F72" s="188"/>
      <c r="G72" s="831"/>
      <c r="H72" s="187"/>
      <c r="I72" s="188"/>
      <c r="J72" s="831"/>
    </row>
    <row r="73" spans="1:12" ht="12.95" customHeight="1">
      <c r="A73" s="189" t="s">
        <v>245</v>
      </c>
      <c r="B73" s="188">
        <v>51445.17347886246</v>
      </c>
      <c r="C73" s="188">
        <v>35095.924783389368</v>
      </c>
      <c r="D73" s="602">
        <v>46.584464710304665</v>
      </c>
      <c r="E73" s="187">
        <v>50300.791545101565</v>
      </c>
      <c r="F73" s="188">
        <v>34717.339322815751</v>
      </c>
      <c r="G73" s="831">
        <v>44.886654698347186</v>
      </c>
      <c r="H73" s="187">
        <v>1144.3819337608609</v>
      </c>
      <c r="I73" s="188">
        <v>378.58546057360735</v>
      </c>
      <c r="J73" s="831">
        <v>202.27836325963756</v>
      </c>
    </row>
    <row r="74" spans="1:12" ht="12.95" customHeight="1">
      <c r="A74" s="192" t="s">
        <v>246</v>
      </c>
      <c r="B74" s="188">
        <v>178648.72423141485</v>
      </c>
      <c r="C74" s="188">
        <v>148919.4401074319</v>
      </c>
      <c r="D74" s="602">
        <v>19.963333264304485</v>
      </c>
      <c r="E74" s="187">
        <v>169420.1859231306</v>
      </c>
      <c r="F74" s="188">
        <v>146688.83629522429</v>
      </c>
      <c r="G74" s="831">
        <v>15.496305105425655</v>
      </c>
      <c r="H74" s="187">
        <v>9228.5383082840854</v>
      </c>
      <c r="I74" s="188">
        <v>2230.6038122071263</v>
      </c>
      <c r="J74" s="831">
        <v>313.72377549882691</v>
      </c>
      <c r="L74" s="1186"/>
    </row>
    <row r="75" spans="1:12" ht="12.95" customHeight="1">
      <c r="A75" s="192" t="s">
        <v>247</v>
      </c>
      <c r="B75" s="188">
        <v>4951.3418125260587</v>
      </c>
      <c r="C75" s="188">
        <v>2750.06084756269</v>
      </c>
      <c r="D75" s="602">
        <v>80.044809441736859</v>
      </c>
      <c r="E75" s="187">
        <v>4946.8083173804271</v>
      </c>
      <c r="F75" s="188">
        <v>2746.5687132387861</v>
      </c>
      <c r="G75" s="831">
        <v>80.10866771824152</v>
      </c>
      <c r="H75" s="187">
        <v>4.5334951456310684</v>
      </c>
      <c r="I75" s="188">
        <v>3.4921343239035565</v>
      </c>
      <c r="J75" s="831">
        <v>29.820182305114319</v>
      </c>
    </row>
    <row r="76" spans="1:12" ht="12.95" customHeight="1">
      <c r="A76" s="192" t="s">
        <v>248</v>
      </c>
      <c r="B76" s="188">
        <v>2081.123990758711</v>
      </c>
      <c r="C76" s="188">
        <v>1424.7467449673911</v>
      </c>
      <c r="D76" s="602">
        <v>46.069748754284248</v>
      </c>
      <c r="E76" s="187">
        <v>1960.471176270064</v>
      </c>
      <c r="F76" s="188">
        <v>1363.5702796629141</v>
      </c>
      <c r="G76" s="831">
        <v>43.774853816461068</v>
      </c>
      <c r="H76" s="187">
        <v>120.6528144886471</v>
      </c>
      <c r="I76" s="188">
        <v>61.176465304476679</v>
      </c>
      <c r="J76" s="831">
        <v>97.220963794091816</v>
      </c>
    </row>
    <row r="77" spans="1:12" ht="12.95" customHeight="1">
      <c r="A77" s="192" t="s">
        <v>249</v>
      </c>
      <c r="B77" s="188">
        <v>11934.505472404129</v>
      </c>
      <c r="C77" s="188">
        <v>2845.6921009974476</v>
      </c>
      <c r="D77" s="602">
        <v>319.38850194723977</v>
      </c>
      <c r="E77" s="187">
        <v>11285.139360864032</v>
      </c>
      <c r="F77" s="188">
        <v>2783.6302710051914</v>
      </c>
      <c r="G77" s="831">
        <v>305.41085784316022</v>
      </c>
      <c r="H77" s="187">
        <v>649.36611154009142</v>
      </c>
      <c r="I77" s="188">
        <v>62.061829992256065</v>
      </c>
      <c r="J77" s="831">
        <v>946.32124386457474</v>
      </c>
    </row>
    <row r="78" spans="1:12" ht="12.95" customHeight="1">
      <c r="A78" s="192" t="s">
        <v>250</v>
      </c>
      <c r="B78" s="188">
        <v>67904.275799310213</v>
      </c>
      <c r="C78" s="188">
        <v>34732.540688569279</v>
      </c>
      <c r="D78" s="602">
        <v>95.506215362062434</v>
      </c>
      <c r="E78" s="187">
        <v>59162.218001199872</v>
      </c>
      <c r="F78" s="188">
        <v>34197.948712555713</v>
      </c>
      <c r="G78" s="831">
        <v>72.999317878614661</v>
      </c>
      <c r="H78" s="187">
        <v>8742.0577981106253</v>
      </c>
      <c r="I78" s="188">
        <v>534.5919760135663</v>
      </c>
      <c r="J78" s="831">
        <v>1535.2766577792365</v>
      </c>
    </row>
    <row r="79" spans="1:12" ht="12.95" customHeight="1">
      <c r="A79" s="192"/>
      <c r="B79" s="188"/>
      <c r="C79" s="188"/>
      <c r="D79" s="602"/>
      <c r="E79" s="187"/>
      <c r="F79" s="188"/>
      <c r="G79" s="831"/>
      <c r="H79" s="187"/>
      <c r="I79" s="188"/>
      <c r="J79" s="831"/>
    </row>
    <row r="80" spans="1:12" ht="12.95" customHeight="1">
      <c r="A80" s="455" t="s">
        <v>251</v>
      </c>
      <c r="B80" s="188"/>
      <c r="C80" s="188"/>
      <c r="D80" s="602"/>
      <c r="E80" s="187"/>
      <c r="F80" s="188"/>
      <c r="G80" s="831"/>
      <c r="H80" s="187"/>
      <c r="I80" s="188"/>
      <c r="J80" s="831"/>
    </row>
    <row r="81" spans="1:12" ht="12.95" customHeight="1">
      <c r="A81" s="189" t="s">
        <v>252</v>
      </c>
      <c r="B81" s="449">
        <v>29.586153894846607</v>
      </c>
      <c r="C81" s="195">
        <v>26.742840700168959</v>
      </c>
      <c r="D81" s="449">
        <v>2.8433131946776484</v>
      </c>
      <c r="E81" s="194">
        <v>28.7704677213084</v>
      </c>
      <c r="F81" s="195">
        <v>26.805006504981854</v>
      </c>
      <c r="G81" s="832">
        <v>1.9654612163265455</v>
      </c>
      <c r="H81" s="298">
        <v>38.360949388849782</v>
      </c>
      <c r="I81" s="195">
        <v>23.378912425745913</v>
      </c>
      <c r="J81" s="832">
        <v>14.982036963103869</v>
      </c>
    </row>
    <row r="82" spans="1:12" ht="12.95" customHeight="1">
      <c r="A82" s="189" t="s">
        <v>253</v>
      </c>
      <c r="B82" s="449">
        <v>70.413846105145083</v>
      </c>
      <c r="C82" s="195">
        <v>73.257159299829866</v>
      </c>
      <c r="D82" s="449">
        <v>-2.8433131946847823</v>
      </c>
      <c r="E82" s="194">
        <v>71.229532278683052</v>
      </c>
      <c r="F82" s="195">
        <v>73.194993495016874</v>
      </c>
      <c r="G82" s="832">
        <v>-1.9654612163338214</v>
      </c>
      <c r="H82" s="298">
        <v>61.639050611149976</v>
      </c>
      <c r="I82" s="195">
        <v>76.621087574254091</v>
      </c>
      <c r="J82" s="832">
        <v>-14.982036963104115</v>
      </c>
    </row>
    <row r="83" spans="1:12" ht="12.95" customHeight="1">
      <c r="A83" s="189" t="s">
        <v>254</v>
      </c>
      <c r="B83" s="1321">
        <v>5.4322241758130589</v>
      </c>
      <c r="C83" s="1319">
        <v>5.7119522725037415</v>
      </c>
      <c r="D83" s="449">
        <v>-4.8972414919718599</v>
      </c>
      <c r="E83" s="1318">
        <v>5.5735731511429591</v>
      </c>
      <c r="F83" s="1319">
        <v>5.7104233149717798</v>
      </c>
      <c r="G83" s="751">
        <v>-2.3964977074470539</v>
      </c>
      <c r="H83" s="1320">
        <v>3.9116536524380043</v>
      </c>
      <c r="I83" s="1319">
        <v>5.7946875236225992</v>
      </c>
      <c r="J83" s="832">
        <v>-32.495865627063182</v>
      </c>
    </row>
    <row r="84" spans="1:12" ht="12.95" customHeight="1">
      <c r="A84" s="189"/>
      <c r="B84" s="450"/>
      <c r="C84" s="188"/>
      <c r="D84" s="595"/>
      <c r="E84" s="187"/>
      <c r="F84" s="188"/>
      <c r="G84" s="831"/>
      <c r="H84" s="295"/>
      <c r="I84" s="188"/>
      <c r="J84" s="752"/>
    </row>
    <row r="85" spans="1:12" ht="12.95" customHeight="1">
      <c r="A85" s="189" t="s">
        <v>255</v>
      </c>
      <c r="B85" s="829">
        <v>67322.449036215126</v>
      </c>
      <c r="C85" s="188">
        <v>26947.226221732853</v>
      </c>
      <c r="D85" s="449">
        <v>149.83071905901687</v>
      </c>
      <c r="E85" s="187">
        <v>62051.807840753805</v>
      </c>
      <c r="F85" s="188">
        <v>26590.43988772243</v>
      </c>
      <c r="G85" s="831">
        <v>133.36134378658738</v>
      </c>
      <c r="H85" s="830">
        <v>5270.6411954612531</v>
      </c>
      <c r="I85" s="188">
        <v>356.78633401042077</v>
      </c>
      <c r="J85" s="832">
        <v>1377.2542255800952</v>
      </c>
    </row>
    <row r="86" spans="1:12" ht="12.95" customHeight="1">
      <c r="A86" s="189" t="s">
        <v>256</v>
      </c>
      <c r="B86" s="829">
        <v>2853836.5747701423</v>
      </c>
      <c r="C86" s="188">
        <v>2276994.2913204636</v>
      </c>
      <c r="D86" s="449">
        <v>25.333497130340142</v>
      </c>
      <c r="E86" s="187">
        <v>2610657.856587837</v>
      </c>
      <c r="F86" s="188">
        <v>2235546.5108889476</v>
      </c>
      <c r="G86" s="831">
        <v>16.779402435681344</v>
      </c>
      <c r="H86" s="830">
        <v>243178.71818226684</v>
      </c>
      <c r="I86" s="188">
        <v>41447.780431553852</v>
      </c>
      <c r="J86" s="832">
        <v>486.7110751173949</v>
      </c>
    </row>
    <row r="87" spans="1:12" ht="12.95" customHeight="1">
      <c r="A87" s="189"/>
      <c r="B87" s="450"/>
      <c r="C87" s="188"/>
      <c r="D87" s="595"/>
      <c r="E87" s="187"/>
      <c r="F87" s="188"/>
      <c r="G87" s="831"/>
      <c r="H87" s="295"/>
      <c r="I87" s="188"/>
      <c r="J87" s="752"/>
    </row>
    <row r="88" spans="1:12" ht="12.95" customHeight="1">
      <c r="A88" s="189" t="s">
        <v>257</v>
      </c>
      <c r="B88" s="829">
        <v>421673.41842184326</v>
      </c>
      <c r="C88" s="188">
        <v>291965.83501191955</v>
      </c>
      <c r="D88" s="449">
        <v>44.425603223277264</v>
      </c>
      <c r="E88" s="187">
        <v>383411.69426605932</v>
      </c>
      <c r="F88" s="188">
        <v>289152.42320486001</v>
      </c>
      <c r="G88" s="831">
        <v>32.59847177362856</v>
      </c>
      <c r="H88" s="830">
        <v>38261.724155780488</v>
      </c>
      <c r="I88" s="188">
        <v>2813.4118070591294</v>
      </c>
      <c r="J88" s="832">
        <v>1259.9759572977559</v>
      </c>
    </row>
    <row r="89" spans="1:12" ht="12.95" customHeight="1">
      <c r="A89" s="189" t="s">
        <v>258</v>
      </c>
      <c r="B89" s="829">
        <v>2499485.6053843526</v>
      </c>
      <c r="C89" s="188">
        <v>2011975.6825302653</v>
      </c>
      <c r="D89" s="449">
        <v>24.230408303990725</v>
      </c>
      <c r="E89" s="187">
        <v>2289297.9701624303</v>
      </c>
      <c r="F89" s="188">
        <v>1972984.527571796</v>
      </c>
      <c r="G89" s="831">
        <v>16.032231280593457</v>
      </c>
      <c r="H89" s="830">
        <v>210187.63522194745</v>
      </c>
      <c r="I89" s="188">
        <v>38991.154958505154</v>
      </c>
      <c r="J89" s="832">
        <v>439.0649121464383</v>
      </c>
    </row>
    <row r="90" spans="1:12" ht="12.95" customHeight="1">
      <c r="A90" s="189"/>
      <c r="B90" s="450"/>
      <c r="C90" s="188"/>
      <c r="D90" s="595"/>
      <c r="E90" s="187"/>
      <c r="F90" s="188"/>
      <c r="G90" s="831"/>
      <c r="H90" s="295"/>
      <c r="I90" s="188"/>
      <c r="J90" s="752"/>
    </row>
    <row r="91" spans="1:12" ht="12.95" customHeight="1">
      <c r="A91" s="189" t="s">
        <v>259</v>
      </c>
      <c r="B91" s="829">
        <v>2472538.991524003</v>
      </c>
      <c r="C91" s="188">
        <v>1997819.6826005727</v>
      </c>
      <c r="D91" s="449">
        <v>23.761869655097478</v>
      </c>
      <c r="E91" s="187">
        <v>2264289.9560959437</v>
      </c>
      <c r="F91" s="188">
        <v>1959082.9155782121</v>
      </c>
      <c r="G91" s="831">
        <v>15.579077235107807</v>
      </c>
      <c r="H91" s="830">
        <v>208249.035428084</v>
      </c>
      <c r="I91" s="188">
        <v>38736.767022396481</v>
      </c>
      <c r="J91" s="832">
        <v>437.6004541310337</v>
      </c>
    </row>
    <row r="92" spans="1:12" ht="12.95" customHeight="1">
      <c r="A92" s="189"/>
      <c r="B92" s="188"/>
      <c r="C92" s="188"/>
      <c r="D92" s="602"/>
      <c r="E92" s="187"/>
      <c r="F92" s="188"/>
      <c r="G92" s="831"/>
      <c r="H92" s="187"/>
      <c r="I92" s="188"/>
      <c r="J92" s="831"/>
    </row>
    <row r="93" spans="1:12" ht="12.95" customHeight="1">
      <c r="A93" s="189" t="s">
        <v>737</v>
      </c>
      <c r="B93" s="188">
        <v>46.418724699962262</v>
      </c>
      <c r="C93" s="188">
        <v>44.976956669038238</v>
      </c>
      <c r="D93" s="602">
        <v>3.2055704469585056</v>
      </c>
      <c r="E93" s="187">
        <v>46.430262117467358</v>
      </c>
      <c r="F93" s="188">
        <v>44.891429017494325</v>
      </c>
      <c r="G93" s="831">
        <v>3.42789956491103</v>
      </c>
      <c r="H93" s="187">
        <v>46.524865010340243</v>
      </c>
      <c r="I93" s="188">
        <v>51.217328616441229</v>
      </c>
      <c r="J93" s="831">
        <v>-9.1618671509444241</v>
      </c>
    </row>
    <row r="94" spans="1:12" ht="12.95" customHeight="1">
      <c r="A94" s="193" t="s">
        <v>261</v>
      </c>
      <c r="B94" s="603">
        <v>2.3214542474904345</v>
      </c>
      <c r="C94" s="196">
        <v>2.2961288529803658</v>
      </c>
      <c r="D94" s="606">
        <v>1.1029605101297468</v>
      </c>
      <c r="E94" s="206">
        <v>2.3164608202312964</v>
      </c>
      <c r="F94" s="196">
        <v>2.3090607653902486</v>
      </c>
      <c r="G94" s="197">
        <v>0.32047899959866122</v>
      </c>
      <c r="H94" s="206">
        <v>2.3765651334431421</v>
      </c>
      <c r="I94" s="196">
        <v>1.7621109574951972</v>
      </c>
      <c r="J94" s="197">
        <v>34.870345328388311</v>
      </c>
    </row>
    <row r="95" spans="1:12" s="2" customFormat="1" ht="15" customHeight="1">
      <c r="A95" s="350" t="s">
        <v>262</v>
      </c>
      <c r="B95" s="171"/>
      <c r="C95" s="171"/>
      <c r="D95" s="169"/>
      <c r="E95" s="171"/>
      <c r="F95" s="171"/>
      <c r="G95" s="172"/>
      <c r="H95" s="171"/>
      <c r="I95" s="171"/>
      <c r="J95" s="173"/>
      <c r="L95" s="1242"/>
    </row>
    <row r="96" spans="1:12" s="2" customFormat="1" ht="14.25">
      <c r="A96" s="167" t="s">
        <v>263</v>
      </c>
      <c r="B96" s="168"/>
      <c r="C96" s="168"/>
      <c r="D96" s="169"/>
      <c r="E96"/>
      <c r="F96"/>
      <c r="G96"/>
      <c r="H96"/>
      <c r="I96"/>
      <c r="J96"/>
      <c r="L96" s="1242"/>
    </row>
    <row r="97" spans="1:12" s="2" customFormat="1" ht="14.25">
      <c r="A97" s="165" t="s">
        <v>264</v>
      </c>
      <c r="B97" s="166"/>
      <c r="C97" s="166"/>
      <c r="D97" s="170"/>
      <c r="E97"/>
      <c r="F97"/>
      <c r="G97"/>
      <c r="H97"/>
      <c r="I97"/>
      <c r="J97"/>
      <c r="L97" s="1242"/>
    </row>
    <row r="98" spans="1:12" s="2" customFormat="1" ht="14.25">
      <c r="A98" s="251"/>
      <c r="B98" s="183"/>
      <c r="C98" s="229"/>
      <c r="D98" s="226"/>
      <c r="E98" s="223"/>
      <c r="F98" s="223"/>
      <c r="G98" s="223"/>
      <c r="H98" s="223"/>
      <c r="I98" s="223"/>
      <c r="J98" s="223"/>
      <c r="L98" s="1242"/>
    </row>
    <row r="99" spans="1:12" s="2" customFormat="1" ht="14.25">
      <c r="A99" s="251"/>
      <c r="B99" s="183"/>
      <c r="C99" s="223"/>
      <c r="D99" s="223"/>
      <c r="E99" s="223"/>
      <c r="F99" s="223"/>
      <c r="G99" s="223"/>
      <c r="H99" s="223"/>
      <c r="I99" s="223"/>
      <c r="J99" s="223"/>
      <c r="L99" s="1242"/>
    </row>
    <row r="100" spans="1:12" s="2" customFormat="1" ht="14.25">
      <c r="A100" s="251"/>
      <c r="B100" s="9"/>
      <c r="C100"/>
      <c r="D100"/>
      <c r="E100"/>
      <c r="F100"/>
      <c r="G100"/>
      <c r="H100" s="9"/>
      <c r="I100"/>
      <c r="J100" s="85"/>
      <c r="L100" s="1242"/>
    </row>
    <row r="101" spans="1:12" s="2" customFormat="1" ht="14.25">
      <c r="A101" s="257"/>
      <c r="B101" s="9"/>
      <c r="C101"/>
      <c r="D101"/>
      <c r="E101"/>
      <c r="F101"/>
      <c r="G101"/>
      <c r="H101" s="9"/>
      <c r="I101"/>
      <c r="J101" s="85"/>
      <c r="L101" s="124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17"/>
  <sheetViews>
    <sheetView showGridLines="0" workbookViewId="0">
      <selection activeCell="E40" sqref="E40"/>
    </sheetView>
  </sheetViews>
  <sheetFormatPr defaultColWidth="9.140625" defaultRowHeight="14.25"/>
  <cols>
    <col min="1" max="1" width="34.42578125" customWidth="1"/>
    <col min="2" max="2" width="9.85546875" style="9" customWidth="1"/>
    <col min="3" max="5" width="9.85546875" customWidth="1"/>
    <col min="6" max="6" width="9.85546875" style="9" customWidth="1"/>
    <col min="7" max="7" width="9.85546875" customWidth="1"/>
    <col min="8" max="98" width="9.140625" style="2"/>
    <col min="99" max="99" width="10.42578125" style="2" customWidth="1"/>
    <col min="100" max="16384" width="9.140625" style="2"/>
  </cols>
  <sheetData>
    <row r="1" spans="1:14" s="11" customFormat="1" ht="15.75">
      <c r="A1" s="1468" t="s">
        <v>996</v>
      </c>
      <c r="B1" s="1468"/>
      <c r="C1" s="1468"/>
      <c r="D1" s="1468"/>
      <c r="E1" s="1468"/>
      <c r="F1" s="1468"/>
      <c r="G1" s="1468"/>
      <c r="H1" s="182"/>
      <c r="I1" s="506"/>
    </row>
    <row r="2" spans="1:14" ht="15.75">
      <c r="A2" s="1469" t="s">
        <v>176</v>
      </c>
      <c r="B2" s="1469"/>
      <c r="C2" s="1469"/>
      <c r="D2" s="1469"/>
      <c r="E2" s="1469"/>
      <c r="F2" s="1469"/>
      <c r="G2" s="1469"/>
      <c r="J2" s="11"/>
      <c r="K2" s="11"/>
      <c r="L2" s="11"/>
      <c r="M2" s="11"/>
      <c r="N2" s="11"/>
    </row>
    <row r="3" spans="1:14" customFormat="1" ht="15">
      <c r="A3" s="1308"/>
      <c r="B3" s="290" t="s">
        <v>166</v>
      </c>
      <c r="C3" s="303"/>
      <c r="D3" s="291" t="s">
        <v>177</v>
      </c>
      <c r="E3" s="291"/>
      <c r="F3" s="575" t="s">
        <v>178</v>
      </c>
      <c r="G3" s="304"/>
      <c r="J3" s="11"/>
      <c r="K3" s="11"/>
      <c r="L3" s="11"/>
      <c r="M3" s="11"/>
      <c r="N3" s="11"/>
    </row>
    <row r="4" spans="1:14" customFormat="1" ht="12.75" customHeight="1">
      <c r="A4" s="1309"/>
      <c r="B4" s="576">
        <v>2022</v>
      </c>
      <c r="C4" s="592">
        <v>2021</v>
      </c>
      <c r="D4" s="560">
        <v>2022</v>
      </c>
      <c r="E4" s="560">
        <v>2021</v>
      </c>
      <c r="F4" s="576">
        <v>2022</v>
      </c>
      <c r="G4" s="592">
        <v>2021</v>
      </c>
      <c r="J4" s="11"/>
      <c r="K4" s="11"/>
      <c r="L4" s="11"/>
      <c r="M4" s="11"/>
      <c r="N4" s="11"/>
    </row>
    <row r="5" spans="1:14" customFormat="1" ht="12.95" customHeight="1">
      <c r="A5" s="755"/>
      <c r="B5" s="1091"/>
      <c r="C5" s="916"/>
      <c r="D5" s="1310"/>
      <c r="E5" s="320"/>
      <c r="F5" s="305"/>
      <c r="G5" s="306"/>
      <c r="H5" s="201"/>
      <c r="J5" s="11"/>
      <c r="K5" s="11"/>
      <c r="L5" s="11"/>
      <c r="M5" s="11"/>
      <c r="N5" s="11"/>
    </row>
    <row r="6" spans="1:14" customFormat="1" ht="12.95" customHeight="1">
      <c r="A6" s="1306" t="s">
        <v>137</v>
      </c>
      <c r="B6" s="307">
        <v>9138673.7134945542</v>
      </c>
      <c r="C6" s="1092">
        <v>6777760.2632373404</v>
      </c>
      <c r="D6" s="446">
        <v>8233185.7134939535</v>
      </c>
      <c r="E6" s="446">
        <v>6656779.263237346</v>
      </c>
      <c r="F6" s="307">
        <v>905487.99999999022</v>
      </c>
      <c r="G6" s="1092">
        <v>120980.99999999994</v>
      </c>
      <c r="H6" s="467"/>
      <c r="I6" s="6"/>
      <c r="J6" s="11"/>
      <c r="K6" s="11"/>
      <c r="L6" s="11"/>
      <c r="M6" s="11"/>
      <c r="N6" s="11"/>
    </row>
    <row r="7" spans="1:14" customFormat="1" ht="12.95" customHeight="1">
      <c r="A7" s="1306" t="s">
        <v>180</v>
      </c>
      <c r="B7" s="307">
        <v>84736186.972912475</v>
      </c>
      <c r="C7" s="1092">
        <v>65312273.908311598</v>
      </c>
      <c r="D7" s="446">
        <v>75263260.180881739</v>
      </c>
      <c r="E7" s="446">
        <v>63473882.176133148</v>
      </c>
      <c r="F7" s="307">
        <v>9472926.7920249887</v>
      </c>
      <c r="G7" s="1092">
        <v>1838391.673846188</v>
      </c>
      <c r="H7" s="6"/>
      <c r="I7" s="6"/>
      <c r="J7" s="11"/>
      <c r="K7" s="11"/>
      <c r="L7" s="11"/>
      <c r="M7" s="11"/>
      <c r="N7" s="11"/>
    </row>
    <row r="8" spans="1:14" customFormat="1" ht="12.95" customHeight="1">
      <c r="A8" s="1306" t="s">
        <v>168</v>
      </c>
      <c r="B8" s="307">
        <v>232153.93691208898</v>
      </c>
      <c r="C8" s="1092">
        <v>178937.73673510028</v>
      </c>
      <c r="D8" s="446">
        <v>206200.71282433352</v>
      </c>
      <c r="E8" s="446">
        <v>173901.04705789904</v>
      </c>
      <c r="F8" s="307">
        <v>25953.224087739694</v>
      </c>
      <c r="G8" s="1092">
        <v>5036.6895173868161</v>
      </c>
      <c r="H8" s="6"/>
      <c r="I8" s="6"/>
      <c r="J8" s="11"/>
      <c r="K8" s="11"/>
      <c r="L8" s="11"/>
      <c r="M8" s="11"/>
      <c r="N8" s="11"/>
    </row>
    <row r="9" spans="1:14" customFormat="1" ht="12.95" customHeight="1">
      <c r="A9" s="222"/>
      <c r="B9" s="307"/>
      <c r="C9" s="1092"/>
      <c r="D9" s="446"/>
      <c r="E9" s="446"/>
      <c r="F9" s="307"/>
      <c r="G9" s="1092"/>
      <c r="H9" s="6"/>
      <c r="I9" s="6"/>
      <c r="J9" s="11"/>
      <c r="K9" s="11"/>
      <c r="L9" s="11"/>
      <c r="M9" s="11"/>
      <c r="N9" s="11"/>
    </row>
    <row r="10" spans="1:14" customFormat="1" ht="12.95" customHeight="1">
      <c r="A10" s="1306" t="s">
        <v>181</v>
      </c>
      <c r="B10" s="307"/>
      <c r="C10" s="1092"/>
      <c r="D10" s="446"/>
      <c r="E10" s="446"/>
      <c r="F10" s="307"/>
      <c r="G10" s="1092"/>
      <c r="H10" s="6"/>
      <c r="I10" s="6"/>
      <c r="J10" s="11"/>
      <c r="K10" s="11"/>
      <c r="L10" s="11"/>
      <c r="M10" s="11"/>
      <c r="N10" s="11"/>
    </row>
    <row r="11" spans="1:14" customFormat="1" ht="12.95" customHeight="1">
      <c r="A11" s="1306" t="s">
        <v>182</v>
      </c>
      <c r="B11" s="840">
        <v>0.53160556772761725</v>
      </c>
      <c r="C11" s="1093">
        <v>0.49081436393833178</v>
      </c>
      <c r="D11" s="1190">
        <v>0.5031230941197693</v>
      </c>
      <c r="E11" s="1190">
        <v>0.48831357428614214</v>
      </c>
      <c r="F11" s="840">
        <v>0.79058359371286713</v>
      </c>
      <c r="G11" s="1093">
        <v>0.62841617495242275</v>
      </c>
      <c r="H11" s="6"/>
      <c r="I11" s="6"/>
      <c r="J11" s="11"/>
      <c r="K11" s="11"/>
      <c r="L11" s="11"/>
      <c r="M11" s="11"/>
      <c r="N11" s="11"/>
    </row>
    <row r="12" spans="1:14" customFormat="1" ht="12.95" customHeight="1">
      <c r="A12" s="1306" t="s">
        <v>183</v>
      </c>
      <c r="B12" s="840">
        <v>0.41367290135988199</v>
      </c>
      <c r="C12" s="1093">
        <v>0.40395714144625339</v>
      </c>
      <c r="D12" s="1190">
        <v>0.39239257928067661</v>
      </c>
      <c r="E12" s="1190">
        <v>0.401247848454236</v>
      </c>
      <c r="F12" s="840">
        <v>0.6071650776464308</v>
      </c>
      <c r="G12" s="1093">
        <v>0.55303150359563269</v>
      </c>
      <c r="H12" s="6"/>
      <c r="I12" s="6"/>
      <c r="J12" s="11"/>
      <c r="K12" s="11"/>
      <c r="L12" s="11"/>
      <c r="M12" s="11"/>
      <c r="N12" s="11"/>
    </row>
    <row r="13" spans="1:14" customFormat="1" ht="12.95" customHeight="1">
      <c r="A13" s="1306" t="s">
        <v>184</v>
      </c>
      <c r="B13" s="840">
        <v>2.0355595081513633E-2</v>
      </c>
      <c r="C13" s="1093">
        <v>1.3085267490643942E-2</v>
      </c>
      <c r="D13" s="1190">
        <v>2.1287050994754614E-2</v>
      </c>
      <c r="E13" s="1190">
        <v>1.3179520410987449E-2</v>
      </c>
      <c r="F13" s="840">
        <v>1.1886295082359962E-2</v>
      </c>
      <c r="G13" s="1093">
        <v>7.8991565670912985E-3</v>
      </c>
      <c r="H13" s="6"/>
      <c r="I13" s="6"/>
      <c r="J13" s="11"/>
      <c r="K13" s="11"/>
      <c r="L13" s="11"/>
      <c r="M13" s="11"/>
      <c r="N13" s="11"/>
    </row>
    <row r="14" spans="1:14" customFormat="1" ht="12.95" customHeight="1">
      <c r="A14" s="222"/>
      <c r="B14" s="307"/>
      <c r="C14" s="1092"/>
      <c r="D14" s="446"/>
      <c r="E14" s="446"/>
      <c r="F14" s="307"/>
      <c r="G14" s="1092"/>
      <c r="H14" s="6"/>
      <c r="I14" s="6"/>
      <c r="J14" s="11"/>
      <c r="K14" s="11"/>
      <c r="L14" s="11"/>
      <c r="M14" s="11"/>
      <c r="N14" s="11"/>
    </row>
    <row r="15" spans="1:14" customFormat="1" ht="12.95" customHeight="1">
      <c r="A15" s="1306" t="s">
        <v>185</v>
      </c>
      <c r="B15" s="840">
        <v>0.14723838865306738</v>
      </c>
      <c r="C15" s="1093">
        <v>0.12004663580872314</v>
      </c>
      <c r="D15" s="1190">
        <v>0.15610364300834845</v>
      </c>
      <c r="E15" s="1190">
        <v>0.12132861638721036</v>
      </c>
      <c r="F15" s="840">
        <v>6.6630710247266703E-2</v>
      </c>
      <c r="G15" s="1093">
        <v>4.9507776560174993E-2</v>
      </c>
      <c r="H15" s="6"/>
      <c r="I15" s="6"/>
      <c r="J15" s="11"/>
      <c r="K15" s="11"/>
      <c r="L15" s="11"/>
      <c r="M15" s="11"/>
      <c r="N15" s="11"/>
    </row>
    <row r="16" spans="1:14" customFormat="1" ht="12.95" customHeight="1">
      <c r="A16" s="1306" t="s">
        <v>186</v>
      </c>
      <c r="B16" s="840">
        <v>9.3752264357617951E-2</v>
      </c>
      <c r="C16" s="1093">
        <v>8.2500740835000558E-2</v>
      </c>
      <c r="D16" s="1190">
        <v>0.10260848279170277</v>
      </c>
      <c r="E16" s="1190">
        <v>8.3580156035877706E-2</v>
      </c>
      <c r="F16" s="840">
        <v>1.3226745425255305E-2</v>
      </c>
      <c r="G16" s="1093">
        <v>2.3107706179779797E-2</v>
      </c>
      <c r="H16" s="6"/>
      <c r="I16" s="6"/>
      <c r="J16" s="11"/>
      <c r="K16" s="11"/>
      <c r="L16" s="11"/>
      <c r="M16" s="11"/>
      <c r="N16" s="11"/>
    </row>
    <row r="17" spans="1:14" customFormat="1" ht="12.95" customHeight="1">
      <c r="A17" s="1306" t="s">
        <v>187</v>
      </c>
      <c r="B17" s="840">
        <v>7.2976665208604932E-3</v>
      </c>
      <c r="C17" s="1093">
        <v>3.1300163912377785E-3</v>
      </c>
      <c r="D17" s="1190">
        <v>6.8526574637522829E-3</v>
      </c>
      <c r="E17" s="1190">
        <v>3.0979300690888397E-3</v>
      </c>
      <c r="F17" s="840">
        <v>1.1343929101218224E-2</v>
      </c>
      <c r="G17" s="1093">
        <v>4.895513154486302E-3</v>
      </c>
      <c r="H17" s="6"/>
      <c r="I17" s="6"/>
      <c r="J17" s="11"/>
      <c r="K17" s="11"/>
      <c r="L17" s="11"/>
      <c r="M17" s="11"/>
      <c r="N17" s="11"/>
    </row>
    <row r="18" spans="1:14" customFormat="1" ht="12.95" customHeight="1">
      <c r="A18" s="222"/>
      <c r="B18" s="307"/>
      <c r="C18" s="1092"/>
      <c r="D18" s="446"/>
      <c r="E18" s="446"/>
      <c r="F18" s="307"/>
      <c r="G18" s="1092"/>
      <c r="H18" s="6"/>
      <c r="I18" s="6"/>
      <c r="J18" s="11"/>
      <c r="K18" s="11"/>
      <c r="L18" s="11"/>
      <c r="M18" s="11"/>
      <c r="N18" s="11"/>
    </row>
    <row r="19" spans="1:14" customFormat="1" ht="12.95" customHeight="1">
      <c r="A19" s="1306" t="s">
        <v>188</v>
      </c>
      <c r="B19" s="840">
        <v>0.32492620146658407</v>
      </c>
      <c r="C19" s="1093">
        <v>0.34538178410885995</v>
      </c>
      <c r="D19" s="1190">
        <v>0.33010401955985963</v>
      </c>
      <c r="E19" s="1190">
        <v>0.3453483268679946</v>
      </c>
      <c r="F19" s="840">
        <v>0.27784668417595287</v>
      </c>
      <c r="G19" s="1093">
        <v>0.34722271340548116</v>
      </c>
      <c r="H19" s="6"/>
      <c r="I19" s="6"/>
      <c r="J19" s="11"/>
      <c r="K19" s="11"/>
      <c r="L19" s="11"/>
      <c r="M19" s="11"/>
      <c r="N19" s="11"/>
    </row>
    <row r="20" spans="1:14" customFormat="1" ht="12.95" customHeight="1">
      <c r="A20" s="1306" t="s">
        <v>189</v>
      </c>
      <c r="B20" s="840">
        <v>0.31964802720693031</v>
      </c>
      <c r="C20" s="1093">
        <v>0.3399266760789415</v>
      </c>
      <c r="D20" s="1190">
        <v>0.32462642741656156</v>
      </c>
      <c r="E20" s="1190">
        <v>0.33982453996477324</v>
      </c>
      <c r="F20" s="840">
        <v>0.27438172496789665</v>
      </c>
      <c r="G20" s="1093">
        <v>0.34554654669381379</v>
      </c>
      <c r="H20" s="6"/>
      <c r="I20" s="6"/>
      <c r="J20" s="11"/>
      <c r="K20" s="11"/>
      <c r="L20" s="11"/>
      <c r="M20" s="11"/>
      <c r="N20" s="11"/>
    </row>
    <row r="21" spans="1:14" customFormat="1" ht="12.95" customHeight="1">
      <c r="A21" s="1306" t="s">
        <v>190</v>
      </c>
      <c r="B21" s="840">
        <v>0.22668694310864318</v>
      </c>
      <c r="C21" s="1093">
        <v>0.26844977559877986</v>
      </c>
      <c r="D21" s="1190">
        <v>0.23493165491938298</v>
      </c>
      <c r="E21" s="1190">
        <v>0.26826170696708562</v>
      </c>
      <c r="F21" s="840">
        <v>0.15172157251079085</v>
      </c>
      <c r="G21" s="1093">
        <v>0.27879794074503966</v>
      </c>
      <c r="H21" s="6"/>
      <c r="I21" s="6"/>
      <c r="J21" s="11"/>
      <c r="K21" s="11"/>
      <c r="L21" s="11"/>
      <c r="M21" s="11"/>
      <c r="N21" s="11"/>
    </row>
    <row r="22" spans="1:14" customFormat="1" ht="12.95" customHeight="1">
      <c r="A22" s="1306" t="s">
        <v>191</v>
      </c>
      <c r="B22" s="840">
        <v>1.0292196487467879E-2</v>
      </c>
      <c r="C22" s="1093">
        <v>5.3785175805828563E-3</v>
      </c>
      <c r="D22" s="1190">
        <v>9.8298804900723222E-3</v>
      </c>
      <c r="E22" s="1190">
        <v>5.3123848358839956E-3</v>
      </c>
      <c r="F22" s="840">
        <v>1.4495823111877361E-2</v>
      </c>
      <c r="G22" s="1093">
        <v>9.0173623870594757E-3</v>
      </c>
      <c r="H22" s="6"/>
      <c r="I22" s="6"/>
      <c r="J22" s="11"/>
      <c r="K22" s="11"/>
      <c r="L22" s="11"/>
      <c r="M22" s="11"/>
      <c r="N22" s="11"/>
    </row>
    <row r="23" spans="1:14" customFormat="1" ht="12.95" customHeight="1">
      <c r="A23" s="222"/>
      <c r="B23" s="307"/>
      <c r="C23" s="1092"/>
      <c r="D23" s="446"/>
      <c r="E23" s="446"/>
      <c r="F23" s="307"/>
      <c r="G23" s="1092"/>
      <c r="H23" s="6"/>
      <c r="I23" s="6"/>
      <c r="J23" s="11"/>
      <c r="K23" s="11"/>
      <c r="L23" s="11"/>
      <c r="M23" s="11"/>
      <c r="N23" s="11"/>
    </row>
    <row r="24" spans="1:14" customFormat="1" ht="12.95" customHeight="1">
      <c r="A24" s="1306" t="s">
        <v>192</v>
      </c>
      <c r="B24" s="840">
        <v>4.7399258906008481E-3</v>
      </c>
      <c r="C24" s="1093">
        <v>3.8004281359183892E-3</v>
      </c>
      <c r="D24" s="1190">
        <v>4.7148456553793251E-3</v>
      </c>
      <c r="E24" s="1190">
        <v>3.8318616397234207E-3</v>
      </c>
      <c r="F24" s="840">
        <v>4.9679689285204668E-3</v>
      </c>
      <c r="G24" s="1093">
        <v>2.0708516214223037E-3</v>
      </c>
      <c r="H24" s="6"/>
      <c r="I24" s="6"/>
      <c r="J24" s="11"/>
      <c r="K24" s="11"/>
      <c r="L24" s="11"/>
      <c r="M24" s="11"/>
      <c r="N24" s="11"/>
    </row>
    <row r="25" spans="1:14" customFormat="1" ht="12.95" customHeight="1">
      <c r="A25" s="1306" t="s">
        <v>193</v>
      </c>
      <c r="B25" s="840">
        <v>8.6105307204772138E-4</v>
      </c>
      <c r="C25" s="1093">
        <v>8.8846722701730186E-4</v>
      </c>
      <c r="D25" s="1190">
        <v>9.459239390432636E-4</v>
      </c>
      <c r="E25" s="1190">
        <v>9.0415700983509503E-4</v>
      </c>
      <c r="F25" s="840">
        <v>8.9361332743582769E-5</v>
      </c>
      <c r="G25" s="1093">
        <v>2.5162899013827145E-5</v>
      </c>
      <c r="H25" s="6"/>
      <c r="I25" s="6"/>
    </row>
    <row r="26" spans="1:14" customFormat="1" ht="12.95" customHeight="1">
      <c r="A26" s="1306" t="s">
        <v>194</v>
      </c>
      <c r="B26" s="840">
        <v>1.7995681026079786E-3</v>
      </c>
      <c r="C26" s="1093">
        <v>1.2244254858877316E-3</v>
      </c>
      <c r="D26" s="1190">
        <v>1.7073505069742816E-3</v>
      </c>
      <c r="E26" s="1190">
        <v>1.2256931872341901E-3</v>
      </c>
      <c r="F26" s="840">
        <v>2.6380602647406693E-3</v>
      </c>
      <c r="G26" s="1093">
        <v>1.1546723177449118E-3</v>
      </c>
      <c r="H26" s="6"/>
      <c r="I26" s="6"/>
    </row>
    <row r="27" spans="1:14" customFormat="1" ht="12.95" customHeight="1">
      <c r="A27" s="222"/>
      <c r="B27" s="307"/>
      <c r="C27" s="1092"/>
      <c r="D27" s="446"/>
      <c r="E27" s="446"/>
      <c r="F27" s="307"/>
      <c r="G27" s="1092"/>
      <c r="H27" s="6"/>
      <c r="I27" s="6"/>
    </row>
    <row r="28" spans="1:14" customFormat="1" ht="12.95" customHeight="1">
      <c r="A28" s="1306" t="s">
        <v>195</v>
      </c>
      <c r="B28" s="840">
        <v>7.4426988072634412E-3</v>
      </c>
      <c r="C28" s="1093">
        <v>7.0567921071115645E-3</v>
      </c>
      <c r="D28" s="1190">
        <v>7.3329599892427468E-3</v>
      </c>
      <c r="E28" s="1190">
        <v>7.1041322391887729E-3</v>
      </c>
      <c r="F28" s="840">
        <v>8.4405033819773337E-3</v>
      </c>
      <c r="G28" s="1093">
        <v>4.4519797024322539E-3</v>
      </c>
      <c r="H28" s="6"/>
      <c r="I28" s="6"/>
    </row>
    <row r="29" spans="1:14" customFormat="1" ht="12.95" customHeight="1">
      <c r="A29" s="1306" t="s">
        <v>196</v>
      </c>
      <c r="B29" s="840">
        <v>1.6461880058412696E-3</v>
      </c>
      <c r="C29" s="1093">
        <v>2.0390671914441638E-3</v>
      </c>
      <c r="D29" s="1190">
        <v>1.7403425540431147E-3</v>
      </c>
      <c r="E29" s="1190">
        <v>2.0712676565358525E-3</v>
      </c>
      <c r="F29" s="840">
        <v>7.9008402531925085E-4</v>
      </c>
      <c r="G29" s="1093">
        <v>2.6728990171304097E-4</v>
      </c>
      <c r="H29" s="6"/>
      <c r="I29" s="6"/>
    </row>
    <row r="30" spans="1:14" customFormat="1" ht="12.95" customHeight="1">
      <c r="A30" s="1306" t="s">
        <v>197</v>
      </c>
      <c r="B30" s="840">
        <v>3.303828650947345E-3</v>
      </c>
      <c r="C30" s="1093">
        <v>2.3558502785997423E-3</v>
      </c>
      <c r="D30" s="1190">
        <v>2.9890020284096793E-3</v>
      </c>
      <c r="E30" s="1190">
        <v>2.3414808486778918E-3</v>
      </c>
      <c r="F30" s="840">
        <v>6.1664022586667951E-3</v>
      </c>
      <c r="G30" s="1093">
        <v>3.1465043741048817E-3</v>
      </c>
      <c r="H30" s="6"/>
      <c r="I30" s="6"/>
    </row>
    <row r="31" spans="1:14" customFormat="1" ht="12.95" customHeight="1">
      <c r="A31" s="222"/>
      <c r="B31" s="307"/>
      <c r="C31" s="1092"/>
      <c r="D31" s="446"/>
      <c r="E31" s="446"/>
      <c r="F31" s="307"/>
      <c r="G31" s="1092"/>
      <c r="H31" s="6"/>
      <c r="I31" s="6"/>
    </row>
    <row r="32" spans="1:14" customFormat="1" ht="12.95" customHeight="1">
      <c r="A32" s="1306" t="s">
        <v>198</v>
      </c>
      <c r="B32" s="840">
        <v>0.18248082966546733</v>
      </c>
      <c r="C32" s="1093">
        <v>0.17460900834395976</v>
      </c>
      <c r="D32" s="1190">
        <v>0.18906691835319853</v>
      </c>
      <c r="E32" s="1190">
        <v>0.1761706462941558</v>
      </c>
      <c r="F32" s="840">
        <v>0.12259655589104448</v>
      </c>
      <c r="G32" s="1093">
        <v>8.8682465138386762E-2</v>
      </c>
      <c r="H32" s="6"/>
      <c r="I32" s="6"/>
    </row>
    <row r="33" spans="1:9" customFormat="1" ht="12.95" customHeight="1">
      <c r="A33" s="1306" t="s">
        <v>199</v>
      </c>
      <c r="B33" s="840">
        <v>0.15954458286024634</v>
      </c>
      <c r="C33" s="1093">
        <v>0.15706832317564018</v>
      </c>
      <c r="D33" s="1190">
        <v>0.16563050047329034</v>
      </c>
      <c r="E33" s="1190">
        <v>0.15841636010134202</v>
      </c>
      <c r="F33" s="840">
        <v>0.10420813450854897</v>
      </c>
      <c r="G33" s="1093">
        <v>8.2894822765715692E-2</v>
      </c>
      <c r="H33" s="6"/>
      <c r="I33" s="6"/>
    </row>
    <row r="34" spans="1:9" customFormat="1" ht="12.95" customHeight="1">
      <c r="A34" s="1306" t="s">
        <v>200</v>
      </c>
      <c r="B34" s="840">
        <v>5.6012996378047214E-2</v>
      </c>
      <c r="C34" s="1093">
        <v>4.3352479243116061E-2</v>
      </c>
      <c r="D34" s="1190">
        <v>5.6443076181382321E-2</v>
      </c>
      <c r="E34" s="1190">
        <v>4.378504778619987E-2</v>
      </c>
      <c r="F34" s="840">
        <v>5.2102478632420124E-2</v>
      </c>
      <c r="G34" s="1093">
        <v>1.9551111197474717E-2</v>
      </c>
      <c r="H34" s="6"/>
      <c r="I34" s="6"/>
    </row>
    <row r="35" spans="1:9" customFormat="1" ht="12.95" customHeight="1">
      <c r="A35" s="1306" t="s">
        <v>201</v>
      </c>
      <c r="B35" s="840">
        <v>0.11297313901464889</v>
      </c>
      <c r="C35" s="1093">
        <v>0.12594702328350629</v>
      </c>
      <c r="D35" s="1190">
        <v>0.12255748042648219</v>
      </c>
      <c r="E35" s="1190">
        <v>0.12733400834939745</v>
      </c>
      <c r="F35" s="840">
        <v>2.5827132899622709E-2</v>
      </c>
      <c r="G35" s="1093">
        <v>4.9630465931124058E-2</v>
      </c>
      <c r="H35" s="6"/>
      <c r="I35" s="6"/>
    </row>
    <row r="36" spans="1:9" customFormat="1" ht="12.95" customHeight="1">
      <c r="A36" s="1306" t="s">
        <v>202</v>
      </c>
      <c r="B36" s="840">
        <v>6.9267970440358975E-3</v>
      </c>
      <c r="C36" s="1093">
        <v>4.0016248779004629E-3</v>
      </c>
      <c r="D36" s="1190">
        <v>6.5459712702922827E-3</v>
      </c>
      <c r="E36" s="1190">
        <v>3.9895545603234319E-3</v>
      </c>
      <c r="F36" s="840">
        <v>1.0389470563420138E-2</v>
      </c>
      <c r="G36" s="1093">
        <v>4.6657741223887668E-3</v>
      </c>
      <c r="H36" s="6"/>
      <c r="I36" s="6"/>
    </row>
    <row r="37" spans="1:9" customFormat="1" ht="12.95" customHeight="1">
      <c r="A37" s="222"/>
      <c r="B37" s="840"/>
      <c r="C37" s="1093"/>
      <c r="D37" s="1190"/>
      <c r="E37" s="1190"/>
      <c r="F37" s="840"/>
      <c r="G37" s="1093"/>
      <c r="H37" s="6"/>
      <c r="I37" s="6"/>
    </row>
    <row r="38" spans="1:9" customFormat="1" ht="12.95" customHeight="1">
      <c r="A38" s="1306" t="s">
        <v>203</v>
      </c>
      <c r="B38" s="840">
        <v>0.58632709864033616</v>
      </c>
      <c r="C38" s="1093">
        <v>0.59604285855355066</v>
      </c>
      <c r="D38" s="1190">
        <v>0.60760742071959961</v>
      </c>
      <c r="E38" s="1190">
        <v>0.59875215154555717</v>
      </c>
      <c r="F38" s="840">
        <v>0.39283492235358042</v>
      </c>
      <c r="G38" s="1093">
        <v>0.44696849640436126</v>
      </c>
      <c r="H38" s="6"/>
      <c r="I38" s="6"/>
    </row>
    <row r="39" spans="1:9" customFormat="1" ht="12.95" customHeight="1">
      <c r="A39" s="1306" t="s">
        <v>204</v>
      </c>
      <c r="B39" s="840">
        <v>0.46839443227246219</v>
      </c>
      <c r="C39" s="1093">
        <v>0.50918563606161571</v>
      </c>
      <c r="D39" s="1190">
        <v>0.49687690588033212</v>
      </c>
      <c r="E39" s="1190">
        <v>0.51168642571380551</v>
      </c>
      <c r="F39" s="840">
        <v>0.20941640628713307</v>
      </c>
      <c r="G39" s="1093">
        <v>0.37158382504757115</v>
      </c>
      <c r="H39" s="6"/>
      <c r="I39" s="6"/>
    </row>
    <row r="40" spans="1:9" customFormat="1" ht="12.95" customHeight="1">
      <c r="A40" s="1306" t="s">
        <v>205</v>
      </c>
      <c r="B40" s="840">
        <v>0.11793266636770108</v>
      </c>
      <c r="C40" s="1093">
        <v>8.6857222492023059E-2</v>
      </c>
      <c r="D40" s="1190">
        <v>0.11073051483907577</v>
      </c>
      <c r="E40" s="1190">
        <v>8.7065725831852694E-2</v>
      </c>
      <c r="F40" s="840">
        <v>0.18341851606644688</v>
      </c>
      <c r="G40" s="1093">
        <v>7.5384671356790611E-2</v>
      </c>
      <c r="H40" s="6"/>
      <c r="I40" s="6"/>
    </row>
    <row r="41" spans="1:9" customFormat="1" ht="12.95" customHeight="1">
      <c r="A41" s="1306" t="s">
        <v>206</v>
      </c>
      <c r="B41" s="840">
        <v>0.84959248891870109</v>
      </c>
      <c r="C41" s="1093">
        <v>0.88378221558204328</v>
      </c>
      <c r="D41" s="1190">
        <v>0.85517646391138313</v>
      </c>
      <c r="E41" s="1190">
        <v>0.88339914447301382</v>
      </c>
      <c r="F41" s="840">
        <v>0.79881997384015413</v>
      </c>
      <c r="G41" s="1093">
        <v>0.90486006925230567</v>
      </c>
      <c r="H41" s="6"/>
      <c r="I41" s="6"/>
    </row>
    <row r="42" spans="1:9" customFormat="1" ht="12.95" customHeight="1">
      <c r="A42" s="1306" t="s">
        <v>207</v>
      </c>
      <c r="B42" s="840">
        <v>0.15040751108132142</v>
      </c>
      <c r="C42" s="1093">
        <v>0.11621778441796018</v>
      </c>
      <c r="D42" s="1190">
        <v>0.14482353608875836</v>
      </c>
      <c r="E42" s="1190">
        <v>0.1166008555269831</v>
      </c>
      <c r="F42" s="840">
        <v>0.20118002615984812</v>
      </c>
      <c r="G42" s="1093">
        <v>9.5139930747693058E-2</v>
      </c>
      <c r="H42" s="6"/>
      <c r="I42" s="6"/>
    </row>
    <row r="43" spans="1:9" customFormat="1" ht="12.95" customHeight="1">
      <c r="A43" s="1306" t="s">
        <v>208</v>
      </c>
      <c r="B43" s="308">
        <v>1.2401812327657624</v>
      </c>
      <c r="C43" s="846">
        <v>1.2401812327657624</v>
      </c>
      <c r="D43" s="457">
        <v>1.2426822920657274</v>
      </c>
      <c r="E43" s="457">
        <v>1.2426822920657274</v>
      </c>
      <c r="F43" s="308">
        <v>1.2349487929030762</v>
      </c>
      <c r="G43" s="846">
        <v>1.2349487929030762</v>
      </c>
      <c r="H43" s="6"/>
      <c r="I43" s="6"/>
    </row>
    <row r="44" spans="1:9" customFormat="1" ht="12.95" customHeight="1">
      <c r="A44" s="222"/>
      <c r="B44" s="308"/>
      <c r="C44" s="846"/>
      <c r="D44" s="457"/>
      <c r="E44" s="457"/>
      <c r="F44" s="308"/>
      <c r="G44" s="846"/>
      <c r="H44" s="6"/>
      <c r="I44" s="6"/>
    </row>
    <row r="45" spans="1:9" customFormat="1" ht="12.95" customHeight="1">
      <c r="A45" s="1306" t="s">
        <v>219</v>
      </c>
      <c r="B45" s="307"/>
      <c r="C45" s="1092"/>
      <c r="D45" s="446"/>
      <c r="E45" s="446"/>
      <c r="F45" s="307"/>
      <c r="G45" s="1092"/>
      <c r="H45" s="6"/>
      <c r="I45" s="6"/>
    </row>
    <row r="46" spans="1:9" customFormat="1" ht="12.95" customHeight="1">
      <c r="A46" s="588" t="s">
        <v>220</v>
      </c>
      <c r="B46" s="840">
        <v>0.55361839857335438</v>
      </c>
      <c r="C46" s="1093">
        <v>0.51915034280203665</v>
      </c>
      <c r="D46" s="1190">
        <v>0.5423565804994992</v>
      </c>
      <c r="E46" s="1190">
        <v>0.5200419976873597</v>
      </c>
      <c r="F46" s="840">
        <v>0.65601692806729217</v>
      </c>
      <c r="G46" s="1093">
        <v>0.47008850870773966</v>
      </c>
      <c r="H46" s="6"/>
      <c r="I46" s="6"/>
    </row>
    <row r="47" spans="1:9" customFormat="1" ht="12.95" customHeight="1">
      <c r="A47" s="588" t="s">
        <v>221</v>
      </c>
      <c r="B47" s="840">
        <v>0.47862202707279755</v>
      </c>
      <c r="C47" s="1093">
        <v>0.45151988142478766</v>
      </c>
      <c r="D47" s="1190">
        <v>0.46949340489504598</v>
      </c>
      <c r="E47" s="1190">
        <v>0.4521838453996706</v>
      </c>
      <c r="F47" s="840">
        <v>0.56162438789685687</v>
      </c>
      <c r="G47" s="1093">
        <v>0.41498636277655571</v>
      </c>
      <c r="H47" s="6"/>
      <c r="I47" s="6"/>
    </row>
    <row r="48" spans="1:9" customFormat="1" ht="12.95" customHeight="1">
      <c r="A48" s="588" t="s">
        <v>222</v>
      </c>
      <c r="B48" s="840">
        <v>0.17440789815200913</v>
      </c>
      <c r="C48" s="1093">
        <v>0.19442536138604929</v>
      </c>
      <c r="D48" s="1190">
        <v>0.17161543539384841</v>
      </c>
      <c r="E48" s="1190">
        <v>0.19321943043490397</v>
      </c>
      <c r="F48" s="840">
        <v>0.1997984770288643</v>
      </c>
      <c r="G48" s="1093">
        <v>0.26077971577667253</v>
      </c>
      <c r="H48" s="6"/>
      <c r="I48" s="6"/>
    </row>
    <row r="49" spans="1:9" customFormat="1" ht="12.95" customHeight="1">
      <c r="A49" s="588" t="s">
        <v>223</v>
      </c>
      <c r="B49" s="840">
        <v>0.14042162139012998</v>
      </c>
      <c r="C49" s="1093">
        <v>0.16005085998805232</v>
      </c>
      <c r="D49" s="1190">
        <v>0.13906336619255472</v>
      </c>
      <c r="E49" s="1190">
        <v>0.1588690901762401</v>
      </c>
      <c r="F49" s="840">
        <v>0.15277161088535773</v>
      </c>
      <c r="G49" s="1093">
        <v>0.2250757876809471</v>
      </c>
      <c r="H49" s="6"/>
      <c r="I49" s="6"/>
    </row>
    <row r="50" spans="1:9" customFormat="1" ht="12.95" customHeight="1">
      <c r="A50" s="588" t="s">
        <v>224</v>
      </c>
      <c r="B50" s="840">
        <v>8.899363748833114E-2</v>
      </c>
      <c r="C50" s="1093">
        <v>0.10106157187530478</v>
      </c>
      <c r="D50" s="1190">
        <v>9.005381077895766E-2</v>
      </c>
      <c r="E50" s="1190">
        <v>0.10151175233319182</v>
      </c>
      <c r="F50" s="840">
        <v>7.935396960740182E-2</v>
      </c>
      <c r="G50" s="1093">
        <v>7.6291137370917694E-2</v>
      </c>
      <c r="H50" s="6"/>
      <c r="I50" s="6"/>
    </row>
    <row r="51" spans="1:9" customFormat="1" ht="12.95" customHeight="1">
      <c r="A51" s="588" t="s">
        <v>225</v>
      </c>
      <c r="B51" s="840">
        <v>7.1626185355164296E-2</v>
      </c>
      <c r="C51" s="1093">
        <v>8.3205239225359856E-2</v>
      </c>
      <c r="D51" s="1190">
        <v>7.2758948996665393E-2</v>
      </c>
      <c r="E51" s="1190">
        <v>8.3614395623396412E-2</v>
      </c>
      <c r="F51" s="840">
        <v>6.132648681699205E-2</v>
      </c>
      <c r="G51" s="1093">
        <v>6.0692085706453097E-2</v>
      </c>
      <c r="H51" s="6"/>
      <c r="I51" s="6"/>
    </row>
    <row r="52" spans="1:9" customFormat="1" ht="12.95" customHeight="1">
      <c r="A52" s="588" t="s">
        <v>226</v>
      </c>
      <c r="B52" s="840">
        <v>6.7624609787156308E-3</v>
      </c>
      <c r="C52" s="1093">
        <v>2.7002089468752523E-4</v>
      </c>
      <c r="D52" s="1190">
        <v>7.0078039616372732E-3</v>
      </c>
      <c r="E52" s="1190">
        <v>2.5886779828724336E-4</v>
      </c>
      <c r="F52" s="840">
        <v>4.5316701323513285E-3</v>
      </c>
      <c r="G52" s="1093">
        <v>0</v>
      </c>
      <c r="H52" s="6"/>
      <c r="I52" s="6"/>
    </row>
    <row r="53" spans="1:9" customFormat="1" ht="12.95" customHeight="1">
      <c r="A53" s="588" t="s">
        <v>227</v>
      </c>
      <c r="B53" s="840">
        <v>0.10928644374909481</v>
      </c>
      <c r="C53" s="1093">
        <v>0.12020836927565487</v>
      </c>
      <c r="D53" s="1190">
        <v>0.11594415866952955</v>
      </c>
      <c r="E53" s="1190">
        <v>0.11957532916722761</v>
      </c>
      <c r="F53" s="840">
        <v>4.8750905600183768E-2</v>
      </c>
      <c r="G53" s="1093">
        <v>0.15504035336054423</v>
      </c>
      <c r="H53" s="6"/>
      <c r="I53" s="6"/>
    </row>
    <row r="54" spans="1:9" customFormat="1" ht="12.95" customHeight="1">
      <c r="A54" s="588" t="s">
        <v>228</v>
      </c>
      <c r="B54" s="840">
        <v>1.0628111355101392E-2</v>
      </c>
      <c r="C54" s="1093">
        <v>9.978946655830245E-3</v>
      </c>
      <c r="D54" s="1190">
        <v>1.0732261396061447E-2</v>
      </c>
      <c r="E54" s="1190">
        <v>1.0078864208758398E-2</v>
      </c>
      <c r="F54" s="840">
        <v>9.6811229584739759E-3</v>
      </c>
      <c r="G54" s="1093">
        <v>4.4811487010637963E-3</v>
      </c>
      <c r="H54" s="6"/>
      <c r="I54" s="6"/>
    </row>
    <row r="55" spans="1:9" customFormat="1" ht="12.95" customHeight="1">
      <c r="A55" s="588" t="s">
        <v>229</v>
      </c>
      <c r="B55" s="840">
        <v>0.11686365946589558</v>
      </c>
      <c r="C55" s="1093">
        <v>0.11887756340429304</v>
      </c>
      <c r="D55" s="1190">
        <v>0.12259592451105239</v>
      </c>
      <c r="E55" s="1190">
        <v>0.11986950466595708</v>
      </c>
      <c r="F55" s="840">
        <v>6.4742811176720483E-2</v>
      </c>
      <c r="G55" s="1093">
        <v>6.4297637457308571E-2</v>
      </c>
      <c r="H55" s="6"/>
      <c r="I55" s="6"/>
    </row>
    <row r="56" spans="1:9" customFormat="1" ht="12.95" customHeight="1">
      <c r="A56" s="588" t="s">
        <v>230</v>
      </c>
      <c r="B56" s="840">
        <v>7.4412293605959617E-3</v>
      </c>
      <c r="C56" s="1093">
        <v>4.9892163199262637E-3</v>
      </c>
      <c r="D56" s="1190">
        <v>6.2709684090631835E-3</v>
      </c>
      <c r="E56" s="1190">
        <v>4.899981950836089E-3</v>
      </c>
      <c r="F56" s="840">
        <v>1.8081873684125876E-2</v>
      </c>
      <c r="G56" s="1093">
        <v>9.8991897680504905E-3</v>
      </c>
      <c r="H56" s="6"/>
      <c r="I56" s="6"/>
    </row>
    <row r="57" spans="1:9" customFormat="1" ht="12.95" customHeight="1">
      <c r="A57" s="588" t="s">
        <v>231</v>
      </c>
      <c r="B57" s="840">
        <v>7.0895489493086545E-3</v>
      </c>
      <c r="C57" s="1093">
        <v>4.9248919781736643E-3</v>
      </c>
      <c r="D57" s="1190">
        <v>6.5489282919975744E-3</v>
      </c>
      <c r="E57" s="1190">
        <v>4.8916615821731494E-3</v>
      </c>
      <c r="F57" s="840">
        <v>1.2005163813556262E-2</v>
      </c>
      <c r="G57" s="1093">
        <v>6.7533395113015407E-3</v>
      </c>
      <c r="H57" s="6"/>
      <c r="I57" s="6"/>
    </row>
    <row r="58" spans="1:9" customFormat="1" ht="12.95" customHeight="1">
      <c r="A58" s="588" t="s">
        <v>232</v>
      </c>
      <c r="B58" s="840">
        <v>1.107813386244294E-2</v>
      </c>
      <c r="C58" s="1093">
        <v>9.0447232915339421E-3</v>
      </c>
      <c r="D58" s="1190">
        <v>1.0091683665515118E-2</v>
      </c>
      <c r="E58" s="1190">
        <v>8.9550050447336372E-3</v>
      </c>
      <c r="F58" s="840">
        <v>2.0047471576942592E-2</v>
      </c>
      <c r="G58" s="1093">
        <v>1.398132130968747E-2</v>
      </c>
      <c r="H58" s="6"/>
      <c r="I58" s="6"/>
    </row>
    <row r="59" spans="1:9" customFormat="1" ht="12.95" customHeight="1">
      <c r="A59" s="588" t="s">
        <v>233</v>
      </c>
      <c r="B59" s="840">
        <v>3.3298990911018989E-3</v>
      </c>
      <c r="C59" s="1093">
        <v>2.6018026588264459E-3</v>
      </c>
      <c r="D59" s="1190">
        <v>3.3607983283777134E-3</v>
      </c>
      <c r="E59" s="1190">
        <v>2.5814794719771004E-3</v>
      </c>
      <c r="F59" s="840">
        <v>3.0489465451873417E-3</v>
      </c>
      <c r="G59" s="1093">
        <v>3.7200523739189394E-3</v>
      </c>
      <c r="H59" s="6"/>
      <c r="I59" s="6"/>
    </row>
    <row r="60" spans="1:9" customFormat="1" ht="12.95" customHeight="1">
      <c r="A60" s="588" t="s">
        <v>234</v>
      </c>
      <c r="B60" s="840">
        <v>1.846078395990788E-2</v>
      </c>
      <c r="C60" s="1093">
        <v>1.4614517049864707E-2</v>
      </c>
      <c r="D60" s="1190">
        <v>1.9183272368040332E-2</v>
      </c>
      <c r="E60" s="1190">
        <v>1.4400622480033723E-2</v>
      </c>
      <c r="F60" s="840">
        <v>1.189152932595296E-2</v>
      </c>
      <c r="G60" s="1093">
        <v>2.6383711691749464E-2</v>
      </c>
      <c r="H60" s="6"/>
      <c r="I60" s="6"/>
    </row>
    <row r="61" spans="1:9" customFormat="1" ht="12.95" customHeight="1">
      <c r="A61" s="1306"/>
      <c r="B61" s="307"/>
      <c r="C61" s="1092"/>
      <c r="D61" s="446"/>
      <c r="E61" s="446"/>
      <c r="F61" s="307"/>
      <c r="G61" s="1092"/>
      <c r="H61" s="6"/>
      <c r="I61" s="6"/>
    </row>
    <row r="62" spans="1:9" customFormat="1" ht="12.95" customHeight="1">
      <c r="A62" s="1306" t="s">
        <v>235</v>
      </c>
      <c r="B62" s="307"/>
      <c r="C62" s="1092"/>
      <c r="D62" s="446"/>
      <c r="E62" s="446"/>
      <c r="F62" s="307"/>
      <c r="G62" s="1092"/>
      <c r="H62" s="6"/>
      <c r="I62" s="6"/>
    </row>
    <row r="63" spans="1:9" customFormat="1" ht="12.95" customHeight="1">
      <c r="A63" s="1306" t="s">
        <v>236</v>
      </c>
      <c r="B63" s="840">
        <v>0.8478498139038424</v>
      </c>
      <c r="C63" s="1093">
        <v>0.860430386828408</v>
      </c>
      <c r="D63" s="1190">
        <v>0.84421090703186963</v>
      </c>
      <c r="E63" s="1190">
        <v>0.8614242488640157</v>
      </c>
      <c r="F63" s="840">
        <v>0.88093671960721243</v>
      </c>
      <c r="G63" s="1093">
        <v>0.80574477347539297</v>
      </c>
      <c r="H63" s="6"/>
      <c r="I63" s="6"/>
    </row>
    <row r="64" spans="1:9" customFormat="1" ht="12.95" customHeight="1">
      <c r="A64" s="1306" t="s">
        <v>237</v>
      </c>
      <c r="B64" s="840">
        <v>4.5184635198401227E-2</v>
      </c>
      <c r="C64" s="1093">
        <v>4.0356807033816978E-2</v>
      </c>
      <c r="D64" s="1190">
        <v>3.748874343880227E-2</v>
      </c>
      <c r="E64" s="1190">
        <v>4.0283233273960106E-2</v>
      </c>
      <c r="F64" s="840">
        <v>0.11515983761713053</v>
      </c>
      <c r="G64" s="1093">
        <v>4.4405081382126219E-2</v>
      </c>
      <c r="H64" s="6"/>
      <c r="I64" s="6"/>
    </row>
    <row r="65" spans="1:14" customFormat="1" ht="12.95" customHeight="1">
      <c r="A65" s="1306" t="s">
        <v>238</v>
      </c>
      <c r="B65" s="840">
        <v>3.9519268031580637E-2</v>
      </c>
      <c r="C65" s="1093">
        <v>3.5246007609630411E-2</v>
      </c>
      <c r="D65" s="1190">
        <v>3.1739360714273614E-2</v>
      </c>
      <c r="E65" s="1190">
        <v>3.5130751527799563E-2</v>
      </c>
      <c r="F65" s="840">
        <v>0.11025838525585342</v>
      </c>
      <c r="G65" s="1093">
        <v>4.1587782727157775E-2</v>
      </c>
      <c r="H65" s="6"/>
      <c r="I65" s="6"/>
    </row>
    <row r="66" spans="1:14" customFormat="1" ht="12.95" customHeight="1">
      <c r="A66" s="1306" t="s">
        <v>239</v>
      </c>
      <c r="B66" s="840">
        <v>7.7110243755964761E-3</v>
      </c>
      <c r="C66" s="1093">
        <v>6.7682829167334882E-3</v>
      </c>
      <c r="D66" s="1190">
        <v>7.4100585555208313E-3</v>
      </c>
      <c r="E66" s="1190">
        <v>6.8125770210287753E-3</v>
      </c>
      <c r="F66" s="840">
        <v>1.0447568084736469E-2</v>
      </c>
      <c r="G66" s="1093">
        <v>4.3310731486161909E-3</v>
      </c>
      <c r="H66" s="6"/>
      <c r="I66" s="6"/>
    </row>
    <row r="67" spans="1:14" customFormat="1" ht="12.95" customHeight="1">
      <c r="A67" s="1306" t="s">
        <v>240</v>
      </c>
      <c r="B67" s="840">
        <v>0.80915955440338672</v>
      </c>
      <c r="C67" s="1093">
        <v>0.82735906992908703</v>
      </c>
      <c r="D67" s="1190">
        <v>0.81323367207632347</v>
      </c>
      <c r="E67" s="1190">
        <v>0.82849611615188512</v>
      </c>
      <c r="F67" s="840">
        <v>0.7721154771556491</v>
      </c>
      <c r="G67" s="1093">
        <v>0.76479498369037424</v>
      </c>
      <c r="H67" s="6"/>
      <c r="I67" s="6"/>
    </row>
    <row r="68" spans="1:14" customFormat="1" ht="12.95" customHeight="1">
      <c r="A68" s="222"/>
      <c r="B68" s="840"/>
      <c r="C68" s="1093"/>
      <c r="D68" s="1190"/>
      <c r="E68" s="1190"/>
      <c r="F68" s="840"/>
      <c r="G68" s="1093"/>
      <c r="H68" s="6"/>
      <c r="I68" s="6"/>
    </row>
    <row r="69" spans="1:14" customFormat="1" ht="12.95" customHeight="1">
      <c r="A69" s="1306" t="s">
        <v>241</v>
      </c>
      <c r="B69" s="840">
        <v>3.4605395707041124E-2</v>
      </c>
      <c r="C69" s="1093">
        <v>1.4347391604094522E-2</v>
      </c>
      <c r="D69" s="1190">
        <v>3.3335103095131539E-2</v>
      </c>
      <c r="E69" s="1190">
        <v>1.4329743243546477E-2</v>
      </c>
      <c r="F69" s="840">
        <v>4.6155581887702503E-2</v>
      </c>
      <c r="G69" s="1093">
        <v>1.5318463429639363E-2</v>
      </c>
      <c r="H69" s="6"/>
      <c r="I69" s="6"/>
    </row>
    <row r="70" spans="1:14" customFormat="1" ht="12.95" customHeight="1">
      <c r="A70" s="1306" t="s">
        <v>242</v>
      </c>
      <c r="B70" s="840">
        <v>1.8213185871010326E-2</v>
      </c>
      <c r="C70" s="1093">
        <v>6.435829739595068E-3</v>
      </c>
      <c r="D70" s="1190">
        <v>1.8168072994167079E-2</v>
      </c>
      <c r="E70" s="1190">
        <v>6.4687201977677231E-3</v>
      </c>
      <c r="F70" s="840">
        <v>1.8623376500959708E-2</v>
      </c>
      <c r="G70" s="1093">
        <v>4.6260867227396465E-3</v>
      </c>
      <c r="H70" s="6"/>
      <c r="I70" s="6"/>
    </row>
    <row r="71" spans="1:14" customFormat="1" ht="12.95" customHeight="1">
      <c r="A71" s="1306" t="s">
        <v>243</v>
      </c>
      <c r="B71" s="840">
        <v>9.0988193859732492E-3</v>
      </c>
      <c r="C71" s="1093">
        <v>4.2613532694158723E-3</v>
      </c>
      <c r="D71" s="1190">
        <v>8.7190086917456298E-3</v>
      </c>
      <c r="E71" s="1190">
        <v>4.2331900570091938E-3</v>
      </c>
      <c r="F71" s="840">
        <v>1.2552263254419976E-2</v>
      </c>
      <c r="G71" s="1093">
        <v>5.8109874130821571E-3</v>
      </c>
      <c r="H71" s="6"/>
      <c r="I71" s="6"/>
    </row>
    <row r="72" spans="1:14" customFormat="1" ht="12.95" customHeight="1">
      <c r="A72" s="1306" t="s">
        <v>244</v>
      </c>
      <c r="B72" s="840">
        <v>8.6823034668607729E-3</v>
      </c>
      <c r="C72" s="1093">
        <v>4.1976580377265545E-3</v>
      </c>
      <c r="D72" s="1190">
        <v>7.6693746010005909E-3</v>
      </c>
      <c r="E72" s="1190">
        <v>4.1801598908608375E-3</v>
      </c>
      <c r="F72" s="840">
        <v>1.789239953350202E-2</v>
      </c>
      <c r="G72" s="1093">
        <v>5.1604646040528451E-3</v>
      </c>
      <c r="H72" s="6"/>
      <c r="I72" s="6"/>
    </row>
    <row r="73" spans="1:14" customFormat="1" ht="12.95" customHeight="1">
      <c r="A73" s="222"/>
      <c r="B73" s="840"/>
      <c r="C73" s="1093"/>
      <c r="D73" s="1190"/>
      <c r="E73" s="1190"/>
      <c r="F73" s="840"/>
      <c r="G73" s="1093"/>
      <c r="H73" s="6"/>
      <c r="I73" s="6"/>
    </row>
    <row r="74" spans="1:14" customFormat="1" ht="12.95" customHeight="1">
      <c r="A74" s="1306" t="s">
        <v>245</v>
      </c>
      <c r="B74" s="840">
        <v>2.4324644490646793E-2</v>
      </c>
      <c r="C74" s="1093">
        <v>2.1406757544298508E-2</v>
      </c>
      <c r="D74" s="1190">
        <v>2.6369872803514986E-2</v>
      </c>
      <c r="E74" s="1190">
        <v>2.1516975370266634E-2</v>
      </c>
      <c r="F74" s="840">
        <v>5.7283245766051585E-3</v>
      </c>
      <c r="G74" s="1093">
        <v>1.5342204115711541E-2</v>
      </c>
      <c r="H74" s="6"/>
      <c r="I74" s="6"/>
    </row>
    <row r="75" spans="1:14" customFormat="1" ht="12.95" customHeight="1">
      <c r="A75" s="1306" t="s">
        <v>246</v>
      </c>
      <c r="B75" s="840">
        <v>0.10342933537334159</v>
      </c>
      <c r="C75" s="1093">
        <v>0.12353839828353406</v>
      </c>
      <c r="D75" s="1190">
        <v>0.10962851610240787</v>
      </c>
      <c r="E75" s="1190">
        <v>0.12367371872506286</v>
      </c>
      <c r="F75" s="840">
        <v>4.7063037626871543E-2</v>
      </c>
      <c r="G75" s="1093">
        <v>0.11609261498641188</v>
      </c>
      <c r="H75" s="6"/>
      <c r="I75" s="6"/>
    </row>
    <row r="76" spans="1:14" customFormat="1" ht="12.95" customHeight="1">
      <c r="A76" s="1306" t="s">
        <v>247</v>
      </c>
      <c r="B76" s="840">
        <v>1.1008869573736748E-2</v>
      </c>
      <c r="C76" s="1093">
        <v>8.7950164950073208E-3</v>
      </c>
      <c r="D76" s="1190">
        <v>1.1150386372818273E-2</v>
      </c>
      <c r="E76" s="1190">
        <v>8.5071582525492184E-3</v>
      </c>
      <c r="F76" s="840">
        <v>9.7221224402438584E-3</v>
      </c>
      <c r="G76" s="1093">
        <v>2.4633939789962964E-2</v>
      </c>
      <c r="H76" s="6"/>
      <c r="I76" s="6"/>
    </row>
    <row r="77" spans="1:14" customFormat="1" ht="12.95" customHeight="1">
      <c r="A77" s="1306" t="s">
        <v>248</v>
      </c>
      <c r="B77" s="840">
        <v>2.2850122708272143E-3</v>
      </c>
      <c r="C77" s="1093">
        <v>2.3192882008917339E-3</v>
      </c>
      <c r="D77" s="1190">
        <v>2.1575929473052874E-3</v>
      </c>
      <c r="E77" s="1190">
        <v>2.253020535882133E-3</v>
      </c>
      <c r="F77" s="840">
        <v>3.4435775461761739E-3</v>
      </c>
      <c r="G77" s="1093">
        <v>5.965556774130916E-3</v>
      </c>
      <c r="H77" s="6"/>
      <c r="I77" s="6"/>
    </row>
    <row r="78" spans="1:14" customFormat="1" ht="12.95" customHeight="1">
      <c r="A78" s="1306" t="s">
        <v>249</v>
      </c>
      <c r="B78" s="840">
        <v>8.262413917887769E-3</v>
      </c>
      <c r="C78" s="1093">
        <v>2.7828329001542453E-3</v>
      </c>
      <c r="D78" s="1190">
        <v>7.8680232431929953E-3</v>
      </c>
      <c r="E78" s="1190">
        <v>2.7546244355481221E-3</v>
      </c>
      <c r="F78" s="840">
        <v>1.1848426839578321E-2</v>
      </c>
      <c r="G78" s="1093">
        <v>4.3349569711885498E-3</v>
      </c>
      <c r="H78" s="6"/>
      <c r="I78" s="6"/>
    </row>
    <row r="79" spans="1:14" customFormat="1" ht="12.95" customHeight="1">
      <c r="A79" s="1306" t="s">
        <v>250</v>
      </c>
      <c r="B79" s="840">
        <v>3.1058036664182484E-2</v>
      </c>
      <c r="C79" s="1093">
        <v>2.0569657813211899E-2</v>
      </c>
      <c r="D79" s="1190">
        <v>2.9662682330985124E-2</v>
      </c>
      <c r="E79" s="1190">
        <v>2.0194847782068176E-2</v>
      </c>
      <c r="F79" s="840">
        <v>4.3745351527947389E-2</v>
      </c>
      <c r="G79" s="1093">
        <v>4.1192959347923636E-2</v>
      </c>
      <c r="H79" s="6"/>
      <c r="I79" s="201"/>
    </row>
    <row r="80" spans="1:14" ht="12.95" customHeight="1">
      <c r="A80" s="222"/>
      <c r="B80" s="307"/>
      <c r="C80" s="1092"/>
      <c r="D80" s="446"/>
      <c r="E80" s="446"/>
      <c r="F80" s="307"/>
      <c r="G80" s="1092"/>
      <c r="H80" s="6"/>
      <c r="I80" s="6"/>
      <c r="J80"/>
      <c r="K80"/>
      <c r="L80"/>
      <c r="M80"/>
      <c r="N80"/>
    </row>
    <row r="81" spans="1:14" ht="12.95" customHeight="1">
      <c r="A81" s="586" t="s">
        <v>251</v>
      </c>
      <c r="B81" s="307"/>
      <c r="C81" s="1092"/>
      <c r="D81" s="446"/>
      <c r="E81" s="446"/>
      <c r="F81" s="307"/>
      <c r="G81" s="1092"/>
      <c r="H81" s="6"/>
      <c r="I81" s="6"/>
      <c r="J81"/>
      <c r="K81"/>
      <c r="L81"/>
      <c r="M81"/>
      <c r="N81"/>
    </row>
    <row r="82" spans="1:14" ht="12.95" customHeight="1">
      <c r="A82" s="1306" t="s">
        <v>265</v>
      </c>
      <c r="B82" s="1305">
        <v>29.992313812419187</v>
      </c>
      <c r="C82" s="1311">
        <v>29.369032045107801</v>
      </c>
      <c r="D82" s="1307">
        <v>28.998054731311015</v>
      </c>
      <c r="E82" s="1307">
        <v>29.370765266349899</v>
      </c>
      <c r="F82" s="1305">
        <v>39.032771720658403</v>
      </c>
      <c r="G82" s="1311">
        <v>29.273664415263401</v>
      </c>
      <c r="H82" s="6"/>
      <c r="I82" s="6"/>
      <c r="J82"/>
      <c r="K82"/>
      <c r="L82"/>
      <c r="M82"/>
      <c r="N82"/>
    </row>
    <row r="83" spans="1:14" ht="12.95" customHeight="1">
      <c r="A83" s="1306" t="s">
        <v>266</v>
      </c>
      <c r="B83" s="1305">
        <v>70.007686187596249</v>
      </c>
      <c r="C83" s="1311">
        <v>70.630967954873796</v>
      </c>
      <c r="D83" s="1307">
        <v>71.001945268718401</v>
      </c>
      <c r="E83" s="1307">
        <v>70.629234733631293</v>
      </c>
      <c r="F83" s="1305">
        <v>60.967228279342656</v>
      </c>
      <c r="G83" s="1311">
        <v>70.726335584736304</v>
      </c>
      <c r="H83" s="6"/>
      <c r="I83" s="6"/>
      <c r="J83"/>
      <c r="K83"/>
      <c r="L83"/>
      <c r="M83"/>
      <c r="N83"/>
    </row>
    <row r="84" spans="1:14" ht="12.95" customHeight="1">
      <c r="A84" s="1306" t="s">
        <v>254</v>
      </c>
      <c r="B84" s="841">
        <v>5.4711970877473464</v>
      </c>
      <c r="C84" s="1094">
        <v>5.5833522472989312</v>
      </c>
      <c r="D84" s="1191">
        <v>5.5993138250554981</v>
      </c>
      <c r="E84" s="1191">
        <v>5.5602140050421101</v>
      </c>
      <c r="F84" s="841">
        <v>4.3062698461316051</v>
      </c>
      <c r="G84" s="1094">
        <v>6.8564957263830797</v>
      </c>
      <c r="H84" s="6"/>
      <c r="I84" s="6"/>
      <c r="J84"/>
      <c r="K84"/>
      <c r="L84"/>
      <c r="M84"/>
      <c r="N84"/>
    </row>
    <row r="85" spans="1:14" ht="12.95" customHeight="1">
      <c r="A85" s="222"/>
      <c r="B85" s="307"/>
      <c r="C85" s="1092"/>
      <c r="D85" s="446"/>
      <c r="E85" s="446"/>
      <c r="F85" s="307"/>
      <c r="G85" s="1092"/>
      <c r="H85" s="6"/>
      <c r="I85" s="6"/>
      <c r="J85"/>
      <c r="K85"/>
      <c r="L85"/>
      <c r="M85"/>
      <c r="N85"/>
    </row>
    <row r="86" spans="1:14" ht="12.95" customHeight="1">
      <c r="A86" s="1306" t="s">
        <v>255</v>
      </c>
      <c r="B86" s="840">
        <v>2.2162598617568523E-2</v>
      </c>
      <c r="C86" s="1093">
        <v>1.2508760697554104E-2</v>
      </c>
      <c r="D86" s="1190">
        <v>2.0063873238980449E-2</v>
      </c>
      <c r="E86" s="1190">
        <v>1.2545410429938335E-2</v>
      </c>
      <c r="F86" s="840">
        <v>4.1245342732951606E-2</v>
      </c>
      <c r="G86" s="1093">
        <v>1.0492169839992863E-2</v>
      </c>
      <c r="H86" s="6"/>
      <c r="I86" s="6"/>
      <c r="J86"/>
      <c r="K86"/>
      <c r="L86"/>
      <c r="M86"/>
      <c r="N86"/>
    </row>
    <row r="87" spans="1:14" ht="12.95" customHeight="1">
      <c r="A87" s="1306" t="s">
        <v>256</v>
      </c>
      <c r="B87" s="840">
        <v>0.97783740138244668</v>
      </c>
      <c r="C87" s="1093">
        <v>0.9874908143833081</v>
      </c>
      <c r="D87" s="1190">
        <v>0.97993612676104613</v>
      </c>
      <c r="E87" s="1190">
        <v>0.98745458957005494</v>
      </c>
      <c r="F87" s="840">
        <v>0.95875465726704601</v>
      </c>
      <c r="G87" s="1093">
        <v>0.98948402476907749</v>
      </c>
      <c r="H87" s="6"/>
      <c r="I87" s="6"/>
      <c r="J87"/>
      <c r="K87"/>
      <c r="L87"/>
      <c r="M87"/>
      <c r="N87"/>
    </row>
    <row r="88" spans="1:14" ht="12.95" customHeight="1">
      <c r="A88" s="222"/>
      <c r="B88" s="840"/>
      <c r="C88" s="1093"/>
      <c r="D88" s="1190"/>
      <c r="E88" s="1190"/>
      <c r="F88" s="840"/>
      <c r="G88" s="1093"/>
      <c r="H88" s="6"/>
      <c r="I88" s="6"/>
      <c r="J88"/>
      <c r="K88"/>
      <c r="L88"/>
      <c r="M88"/>
      <c r="N88"/>
    </row>
    <row r="89" spans="1:14" ht="12.95" customHeight="1">
      <c r="A89" s="1306" t="s">
        <v>257</v>
      </c>
      <c r="B89" s="840">
        <v>0.15109862230715312</v>
      </c>
      <c r="C89" s="1093">
        <v>0.13704149165182955</v>
      </c>
      <c r="D89" s="1190">
        <v>0.1436479240887609</v>
      </c>
      <c r="E89" s="1190">
        <v>0.13808766757137075</v>
      </c>
      <c r="F89" s="840">
        <v>0.21884439268443259</v>
      </c>
      <c r="G89" s="1093">
        <v>7.9477393430650634E-2</v>
      </c>
      <c r="H89" s="6"/>
      <c r="I89" s="6"/>
      <c r="J89"/>
      <c r="K89"/>
      <c r="L89"/>
      <c r="M89"/>
      <c r="N89"/>
    </row>
    <row r="90" spans="1:14" ht="12.95" customHeight="1">
      <c r="A90" s="1306" t="s">
        <v>258</v>
      </c>
      <c r="B90" s="840">
        <v>0.84890137769287832</v>
      </c>
      <c r="C90" s="1093">
        <v>0.86295840211835884</v>
      </c>
      <c r="D90" s="1190">
        <v>0.85635207591139839</v>
      </c>
      <c r="E90" s="1190">
        <v>0.86191233242859644</v>
      </c>
      <c r="F90" s="840">
        <v>0.78115560731557265</v>
      </c>
      <c r="G90" s="1093">
        <v>0.92051665522161563</v>
      </c>
      <c r="H90" s="6"/>
      <c r="I90" s="6"/>
      <c r="J90"/>
      <c r="K90"/>
      <c r="L90"/>
      <c r="M90"/>
      <c r="N90"/>
    </row>
    <row r="91" spans="1:14" ht="12.95" customHeight="1">
      <c r="A91" s="222"/>
      <c r="B91" s="840"/>
      <c r="C91" s="1093"/>
      <c r="D91" s="1190"/>
      <c r="E91" s="1190"/>
      <c r="F91" s="840"/>
      <c r="G91" s="1093"/>
      <c r="H91" s="6"/>
      <c r="I91" s="6"/>
      <c r="J91"/>
      <c r="K91"/>
      <c r="L91"/>
      <c r="M91"/>
      <c r="N91"/>
    </row>
    <row r="92" spans="1:14" ht="12.95" customHeight="1">
      <c r="A92" s="1306" t="s">
        <v>259</v>
      </c>
      <c r="B92" s="840">
        <v>0.83914102256778267</v>
      </c>
      <c r="C92" s="1093">
        <v>0.85646109693799255</v>
      </c>
      <c r="D92" s="1190">
        <v>0.84710522171082281</v>
      </c>
      <c r="E92" s="1190">
        <v>0.85539138557595384</v>
      </c>
      <c r="F92" s="840">
        <v>0.76672622457749551</v>
      </c>
      <c r="G92" s="1093">
        <v>0.91532019392398167</v>
      </c>
      <c r="H92" s="6"/>
      <c r="I92" s="6"/>
      <c r="J92"/>
      <c r="K92"/>
      <c r="L92"/>
      <c r="M92"/>
      <c r="N92"/>
    </row>
    <row r="93" spans="1:14" ht="12.95" customHeight="1">
      <c r="A93" s="1306"/>
      <c r="B93" s="307"/>
      <c r="C93" s="1092"/>
      <c r="D93" s="446"/>
      <c r="E93" s="446"/>
      <c r="F93" s="307"/>
      <c r="G93" s="1092"/>
      <c r="H93" s="6"/>
      <c r="I93" s="6"/>
      <c r="J93"/>
      <c r="K93"/>
      <c r="L93"/>
      <c r="M93"/>
      <c r="N93"/>
    </row>
    <row r="94" spans="1:14" ht="12.95" customHeight="1">
      <c r="A94" s="299" t="s">
        <v>260</v>
      </c>
      <c r="B94" s="307">
        <v>45.231276847987758</v>
      </c>
      <c r="C94" s="1092">
        <v>43.999697085889622</v>
      </c>
      <c r="D94" s="446">
        <v>45.340527284837293</v>
      </c>
      <c r="E94" s="446">
        <v>43.971439649817647</v>
      </c>
      <c r="F94" s="307">
        <v>44.490782167459784</v>
      </c>
      <c r="G94" s="1092">
        <v>45.57466144694655</v>
      </c>
      <c r="H94" s="6"/>
      <c r="I94" s="6"/>
      <c r="J94"/>
      <c r="K94"/>
      <c r="L94"/>
      <c r="M94"/>
      <c r="N94"/>
    </row>
    <row r="95" spans="1:14" ht="12.95" customHeight="1">
      <c r="A95" s="300" t="s">
        <v>261</v>
      </c>
      <c r="B95" s="842">
        <v>2.2231211974373033</v>
      </c>
      <c r="C95" s="1095">
        <v>2.1848503738548368</v>
      </c>
      <c r="D95" s="1192">
        <v>2.2087930300360057</v>
      </c>
      <c r="E95" s="1192">
        <v>2.2006475356806492</v>
      </c>
      <c r="F95" s="842">
        <v>2.362507017772685</v>
      </c>
      <c r="G95" s="1095">
        <v>1.5662229720503882</v>
      </c>
      <c r="H95" s="6"/>
      <c r="I95" s="6"/>
      <c r="J95"/>
      <c r="K95"/>
      <c r="L95"/>
      <c r="M95"/>
      <c r="N95"/>
    </row>
    <row r="96" spans="1:14">
      <c r="A96" s="251" t="s">
        <v>262</v>
      </c>
      <c r="B96" s="171"/>
      <c r="C96" s="171"/>
      <c r="D96" s="171"/>
      <c r="E96" s="171"/>
      <c r="F96" s="171"/>
      <c r="G96" s="171"/>
      <c r="J96"/>
      <c r="K96"/>
      <c r="L96"/>
      <c r="M96"/>
      <c r="N96"/>
    </row>
    <row r="97" spans="1:14">
      <c r="A97" s="167" t="s">
        <v>263</v>
      </c>
      <c r="B97" s="168"/>
      <c r="C97" s="168"/>
      <c r="F97"/>
      <c r="J97"/>
      <c r="K97"/>
      <c r="L97"/>
      <c r="M97"/>
      <c r="N97"/>
    </row>
    <row r="98" spans="1:14">
      <c r="A98" s="251"/>
      <c r="B98" s="171"/>
      <c r="C98" s="171"/>
      <c r="D98" s="171"/>
      <c r="E98" s="171"/>
      <c r="F98" s="171"/>
      <c r="G98" s="171"/>
      <c r="J98"/>
      <c r="K98"/>
      <c r="L98"/>
      <c r="M98"/>
      <c r="N98"/>
    </row>
    <row r="99" spans="1:14">
      <c r="A99" s="251"/>
      <c r="B99" s="171"/>
      <c r="C99" s="171"/>
      <c r="D99" s="171"/>
      <c r="E99" s="171"/>
      <c r="F99" s="171"/>
      <c r="G99" s="171"/>
      <c r="J99"/>
      <c r="K99"/>
      <c r="L99"/>
      <c r="M99"/>
      <c r="N99"/>
    </row>
    <row r="100" spans="1:14">
      <c r="A100" s="251"/>
      <c r="B100" s="171"/>
      <c r="C100" s="171"/>
      <c r="D100" s="171"/>
      <c r="E100" s="171"/>
      <c r="F100" s="171"/>
      <c r="G100" s="171"/>
      <c r="J100"/>
      <c r="K100"/>
      <c r="L100"/>
      <c r="M100"/>
      <c r="N100"/>
    </row>
    <row r="101" spans="1:14">
      <c r="A101" s="251"/>
      <c r="B101" s="171"/>
      <c r="C101" s="171"/>
      <c r="D101" s="171"/>
      <c r="E101" s="171"/>
      <c r="F101" s="171"/>
      <c r="G101" s="171"/>
      <c r="J101"/>
      <c r="K101"/>
      <c r="L101"/>
      <c r="M101"/>
      <c r="N101"/>
    </row>
    <row r="116" ht="15" customHeight="1"/>
    <row r="117" ht="15" customHeight="1"/>
  </sheetData>
  <mergeCells count="2">
    <mergeCell ref="A1:G1"/>
    <mergeCell ref="A2:G2"/>
  </mergeCells>
  <printOptions horizontalCentered="1"/>
  <pageMargins left="0.25" right="0.25" top="0.25" bottom="0.5" header="0.3" footer="0.3"/>
  <pageSetup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56" max="6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36"/>
  <dimension ref="A1:L101"/>
  <sheetViews>
    <sheetView showGridLines="0" workbookViewId="0">
      <selection activeCell="C52" sqref="C52"/>
    </sheetView>
  </sheetViews>
  <sheetFormatPr defaultColWidth="9.140625" defaultRowHeight="12"/>
  <cols>
    <col min="1" max="1" width="35.42578125" style="183" customWidth="1"/>
    <col min="2" max="10" width="10.42578125" style="183" customWidth="1"/>
    <col min="11" max="11" width="9.140625" style="183"/>
    <col min="12" max="12" width="9.140625" style="1241"/>
    <col min="13" max="16384" width="9.140625" style="183"/>
  </cols>
  <sheetData>
    <row r="1" spans="1:12" s="934" customFormat="1" ht="15.75">
      <c r="A1" s="1565" t="s">
        <v>1051</v>
      </c>
      <c r="B1" s="1565"/>
      <c r="C1" s="1565"/>
      <c r="D1" s="1565"/>
      <c r="E1" s="1565"/>
      <c r="F1" s="1565"/>
      <c r="G1" s="1565"/>
      <c r="H1" s="1565"/>
      <c r="I1" s="1565"/>
      <c r="J1" s="1565"/>
      <c r="L1" s="1238"/>
    </row>
    <row r="2" spans="1:12" s="934" customFormat="1" ht="15.75">
      <c r="A2" s="1565" t="s">
        <v>297</v>
      </c>
      <c r="B2" s="1565"/>
      <c r="C2" s="1565"/>
      <c r="D2" s="1565"/>
      <c r="E2" s="1565"/>
      <c r="F2" s="1565"/>
      <c r="G2" s="1565"/>
      <c r="H2" s="1565"/>
      <c r="I2" s="1565"/>
      <c r="J2" s="1565"/>
      <c r="K2" s="506"/>
      <c r="L2" s="1238"/>
    </row>
    <row r="3" spans="1:12" s="934" customFormat="1" ht="14.25">
      <c r="A3" s="184"/>
      <c r="B3" s="183"/>
      <c r="C3" s="1239"/>
      <c r="D3" s="183"/>
      <c r="E3" s="185"/>
      <c r="F3" s="1239"/>
      <c r="G3" s="183"/>
      <c r="H3" s="185"/>
      <c r="I3" s="1239"/>
      <c r="J3" s="185"/>
      <c r="L3" s="1238"/>
    </row>
    <row r="4" spans="1:12" s="247" customFormat="1" ht="20.25" customHeight="1">
      <c r="A4" s="453" t="s">
        <v>702</v>
      </c>
      <c r="B4" s="291" t="s">
        <v>166</v>
      </c>
      <c r="C4" s="291"/>
      <c r="D4" s="601"/>
      <c r="E4" s="575" t="s">
        <v>177</v>
      </c>
      <c r="F4" s="293"/>
      <c r="G4" s="294"/>
      <c r="H4" s="575" t="s">
        <v>178</v>
      </c>
      <c r="I4" s="293"/>
      <c r="J4" s="294"/>
      <c r="L4" s="467"/>
    </row>
    <row r="5" spans="1:12" s="247" customFormat="1" ht="24.75" customHeight="1">
      <c r="A5" s="1359"/>
      <c r="B5" s="613">
        <v>2022</v>
      </c>
      <c r="C5" s="613">
        <v>2021</v>
      </c>
      <c r="D5" s="1348" t="s">
        <v>179</v>
      </c>
      <c r="E5" s="612">
        <v>2022</v>
      </c>
      <c r="F5" s="613">
        <v>2021</v>
      </c>
      <c r="G5" s="614" t="s">
        <v>179</v>
      </c>
      <c r="H5" s="612">
        <v>2022</v>
      </c>
      <c r="I5" s="613">
        <v>2021</v>
      </c>
      <c r="J5" s="614" t="s">
        <v>179</v>
      </c>
      <c r="L5" s="467"/>
    </row>
    <row r="6" spans="1:12" s="186" customFormat="1" ht="12.95" customHeight="1">
      <c r="A6" s="189" t="s">
        <v>664</v>
      </c>
      <c r="B6" s="188">
        <v>256637.2275556906</v>
      </c>
      <c r="C6" s="188">
        <v>182658.24284033885</v>
      </c>
      <c r="D6" s="602">
        <v>40.501311939158754</v>
      </c>
      <c r="E6" s="187">
        <v>242447.51154536445</v>
      </c>
      <c r="F6" s="188">
        <v>181753.39173471811</v>
      </c>
      <c r="G6" s="831">
        <v>33.393665576944876</v>
      </c>
      <c r="H6" s="187">
        <v>14189.716010325914</v>
      </c>
      <c r="I6" s="188">
        <v>904.85110562064847</v>
      </c>
      <c r="J6" s="831">
        <v>1468.1824249518945</v>
      </c>
      <c r="K6" s="467"/>
      <c r="L6" s="1240"/>
    </row>
    <row r="7" spans="1:12" s="186" customFormat="1" ht="12.95" customHeight="1">
      <c r="A7" s="189" t="s">
        <v>665</v>
      </c>
      <c r="B7" s="188">
        <v>43316.636140346236</v>
      </c>
      <c r="C7" s="188">
        <v>25758.390802916816</v>
      </c>
      <c r="D7" s="602">
        <v>68.165148482183781</v>
      </c>
      <c r="E7" s="187">
        <v>38818.199891198092</v>
      </c>
      <c r="F7" s="188">
        <v>25507.85710290552</v>
      </c>
      <c r="G7" s="831">
        <v>52.181344495521856</v>
      </c>
      <c r="H7" s="187">
        <v>4498.4362491480915</v>
      </c>
      <c r="I7" s="188">
        <v>250.53370001129159</v>
      </c>
      <c r="J7" s="831">
        <v>1695.5413778447155</v>
      </c>
      <c r="L7" s="1240"/>
    </row>
    <row r="8" spans="1:12" s="186" customFormat="1" ht="12.95" customHeight="1">
      <c r="A8" s="189" t="s">
        <v>168</v>
      </c>
      <c r="B8" s="188">
        <v>703.11569193339892</v>
      </c>
      <c r="C8" s="188">
        <v>500.43354202832563</v>
      </c>
      <c r="D8" s="602">
        <v>40.501311939158754</v>
      </c>
      <c r="E8" s="187">
        <v>664.23975765853277</v>
      </c>
      <c r="F8" s="188">
        <v>497.95449790333731</v>
      </c>
      <c r="G8" s="831">
        <v>33.393665576944876</v>
      </c>
      <c r="H8" s="187">
        <v>38.875934274865514</v>
      </c>
      <c r="I8" s="188">
        <v>2.4790441249880781</v>
      </c>
      <c r="J8" s="831">
        <v>1468.1824249518943</v>
      </c>
      <c r="L8" s="1240"/>
    </row>
    <row r="9" spans="1:12" s="186" customFormat="1" ht="12.95" customHeight="1">
      <c r="A9" s="189" t="s">
        <v>718</v>
      </c>
      <c r="B9" s="188"/>
      <c r="C9" s="188"/>
      <c r="D9" s="602"/>
      <c r="E9" s="187"/>
      <c r="F9" s="188"/>
      <c r="G9" s="831"/>
      <c r="H9" s="187"/>
      <c r="I9" s="188"/>
      <c r="J9" s="831"/>
      <c r="L9" s="1240"/>
    </row>
    <row r="10" spans="1:12" s="186" customFormat="1" ht="12.95" customHeight="1">
      <c r="A10" s="935"/>
      <c r="B10" s="188"/>
      <c r="C10" s="188"/>
      <c r="D10" s="602"/>
      <c r="E10" s="187"/>
      <c r="F10" s="188"/>
      <c r="G10" s="831"/>
      <c r="H10" s="187"/>
      <c r="I10" s="188"/>
      <c r="J10" s="831"/>
      <c r="L10" s="1240"/>
    </row>
    <row r="11" spans="1:12" s="186" customFormat="1" ht="12.95" customHeight="1">
      <c r="A11" s="604" t="s">
        <v>181</v>
      </c>
      <c r="B11" s="188"/>
      <c r="C11" s="188"/>
      <c r="D11" s="602"/>
      <c r="E11" s="187"/>
      <c r="F11" s="188"/>
      <c r="G11" s="831"/>
      <c r="H11" s="187"/>
      <c r="I11" s="188"/>
      <c r="J11" s="831"/>
      <c r="L11" s="1240"/>
    </row>
    <row r="12" spans="1:12" ht="12.95" customHeight="1">
      <c r="A12" s="604" t="s">
        <v>182</v>
      </c>
      <c r="B12" s="188">
        <v>21044.995186833912</v>
      </c>
      <c r="C12" s="188">
        <v>9785.3146441458939</v>
      </c>
      <c r="D12" s="602">
        <v>115.06712816254887</v>
      </c>
      <c r="E12" s="187">
        <v>17498.830072101206</v>
      </c>
      <c r="F12" s="188">
        <v>9649.2363256579465</v>
      </c>
      <c r="G12" s="831">
        <v>81.349378142710421</v>
      </c>
      <c r="H12" s="187">
        <v>3546.1651147326784</v>
      </c>
      <c r="I12" s="188">
        <v>136.07831848794825</v>
      </c>
      <c r="J12" s="831">
        <v>2505.9736438077339</v>
      </c>
    </row>
    <row r="13" spans="1:12" ht="12.95" customHeight="1">
      <c r="A13" s="604" t="s">
        <v>183</v>
      </c>
      <c r="B13" s="188">
        <v>0</v>
      </c>
      <c r="C13" s="188">
        <v>0</v>
      </c>
      <c r="D13" s="602" t="s">
        <v>120</v>
      </c>
      <c r="E13" s="187">
        <v>0</v>
      </c>
      <c r="F13" s="188">
        <v>0</v>
      </c>
      <c r="G13" s="831" t="s">
        <v>120</v>
      </c>
      <c r="H13" s="187">
        <v>0</v>
      </c>
      <c r="I13" s="188">
        <v>0</v>
      </c>
      <c r="J13" s="831" t="s">
        <v>120</v>
      </c>
    </row>
    <row r="14" spans="1:12" ht="12.95" customHeight="1">
      <c r="A14" s="605"/>
      <c r="B14" s="188"/>
      <c r="C14" s="188"/>
      <c r="D14" s="602"/>
      <c r="E14" s="187"/>
      <c r="F14" s="188"/>
      <c r="G14" s="831"/>
      <c r="H14" s="187"/>
      <c r="I14" s="188"/>
      <c r="J14" s="831"/>
    </row>
    <row r="15" spans="1:12" ht="12.95" customHeight="1">
      <c r="A15" s="189" t="s">
        <v>185</v>
      </c>
      <c r="B15" s="188">
        <v>10313.68459416618</v>
      </c>
      <c r="C15" s="188">
        <v>3723.2356565683885</v>
      </c>
      <c r="D15" s="602">
        <v>177.00864370406356</v>
      </c>
      <c r="E15" s="187">
        <v>8430.5848401587464</v>
      </c>
      <c r="F15" s="188">
        <v>3660.3197232675939</v>
      </c>
      <c r="G15" s="831">
        <v>130.3237279128366</v>
      </c>
      <c r="H15" s="187">
        <v>1883.0997540074306</v>
      </c>
      <c r="I15" s="188">
        <v>62.915933300795665</v>
      </c>
      <c r="J15" s="831">
        <v>2893.0411188601347</v>
      </c>
    </row>
    <row r="16" spans="1:12" ht="12.95" customHeight="1">
      <c r="A16" s="192" t="s">
        <v>186</v>
      </c>
      <c r="B16" s="188">
        <v>0</v>
      </c>
      <c r="C16" s="188">
        <v>0</v>
      </c>
      <c r="D16" s="602" t="s">
        <v>120</v>
      </c>
      <c r="E16" s="187">
        <v>0</v>
      </c>
      <c r="F16" s="188">
        <v>0</v>
      </c>
      <c r="G16" s="831" t="s">
        <v>120</v>
      </c>
      <c r="H16" s="187">
        <v>0</v>
      </c>
      <c r="I16" s="188">
        <v>0</v>
      </c>
      <c r="J16" s="831" t="s">
        <v>120</v>
      </c>
    </row>
    <row r="17" spans="1:10" ht="12.95" customHeight="1">
      <c r="A17" s="198"/>
      <c r="B17" s="188"/>
      <c r="C17" s="188"/>
      <c r="D17" s="602"/>
      <c r="E17" s="187"/>
      <c r="F17" s="188"/>
      <c r="G17" s="831"/>
      <c r="H17" s="187"/>
      <c r="I17" s="188"/>
      <c r="J17" s="831"/>
    </row>
    <row r="18" spans="1:10" ht="12.95" customHeight="1">
      <c r="A18" s="189" t="s">
        <v>188</v>
      </c>
      <c r="B18" s="188">
        <v>43316.636140346236</v>
      </c>
      <c r="C18" s="188">
        <v>25758.390802916816</v>
      </c>
      <c r="D18" s="602">
        <v>68.165148482183781</v>
      </c>
      <c r="E18" s="187">
        <v>38818.199891198092</v>
      </c>
      <c r="F18" s="188">
        <v>25507.85710290552</v>
      </c>
      <c r="G18" s="831">
        <v>52.181344495521856</v>
      </c>
      <c r="H18" s="187">
        <v>4498.4362491480915</v>
      </c>
      <c r="I18" s="188">
        <v>250.53370001129159</v>
      </c>
      <c r="J18" s="831">
        <v>1695.5413778447155</v>
      </c>
    </row>
    <row r="19" spans="1:10" ht="12.95" customHeight="1">
      <c r="A19" s="189" t="s">
        <v>189</v>
      </c>
      <c r="B19" s="188">
        <v>24939.458820245702</v>
      </c>
      <c r="C19" s="188">
        <v>13643.750470353045</v>
      </c>
      <c r="D19" s="602">
        <v>82.790346938970146</v>
      </c>
      <c r="E19" s="187">
        <v>21607.070467105455</v>
      </c>
      <c r="F19" s="188">
        <v>13464.03592750295</v>
      </c>
      <c r="G19" s="831">
        <v>60.479893127503857</v>
      </c>
      <c r="H19" s="187">
        <v>3332.3883531402062</v>
      </c>
      <c r="I19" s="188">
        <v>179.71454285009619</v>
      </c>
      <c r="J19" s="831">
        <v>1754.2674957139245</v>
      </c>
    </row>
    <row r="20" spans="1:10" ht="12.95" customHeight="1">
      <c r="A20" s="192" t="s">
        <v>190</v>
      </c>
      <c r="B20" s="188">
        <v>0</v>
      </c>
      <c r="C20" s="188">
        <v>0</v>
      </c>
      <c r="D20" s="602" t="s">
        <v>120</v>
      </c>
      <c r="E20" s="187">
        <v>0</v>
      </c>
      <c r="F20" s="188">
        <v>0</v>
      </c>
      <c r="G20" s="831" t="s">
        <v>120</v>
      </c>
      <c r="H20" s="187">
        <v>0</v>
      </c>
      <c r="I20" s="188">
        <v>0</v>
      </c>
      <c r="J20" s="831" t="s">
        <v>120</v>
      </c>
    </row>
    <row r="21" spans="1:10" ht="12.95" customHeight="1">
      <c r="A21" s="198"/>
      <c r="B21" s="188"/>
      <c r="C21" s="188"/>
      <c r="D21" s="602"/>
      <c r="E21" s="187"/>
      <c r="F21" s="188"/>
      <c r="G21" s="831"/>
      <c r="H21" s="187"/>
      <c r="I21" s="188"/>
      <c r="J21" s="831"/>
    </row>
    <row r="22" spans="1:10" ht="12.95" customHeight="1">
      <c r="A22" s="192" t="s">
        <v>192</v>
      </c>
      <c r="B22" s="188">
        <v>43316.636140346236</v>
      </c>
      <c r="C22" s="188">
        <v>25758.390802916816</v>
      </c>
      <c r="D22" s="602">
        <v>68.165148482183781</v>
      </c>
      <c r="E22" s="187">
        <v>38818.199891198092</v>
      </c>
      <c r="F22" s="188">
        <v>25507.85710290552</v>
      </c>
      <c r="G22" s="831">
        <v>52.181344495521856</v>
      </c>
      <c r="H22" s="187">
        <v>4498.4362491480915</v>
      </c>
      <c r="I22" s="188">
        <v>250.53370001129159</v>
      </c>
      <c r="J22" s="831">
        <v>1695.5413778447155</v>
      </c>
    </row>
    <row r="23" spans="1:10" ht="12.95" customHeight="1">
      <c r="A23" s="192" t="s">
        <v>193</v>
      </c>
      <c r="B23" s="188">
        <v>7868.8830754462442</v>
      </c>
      <c r="C23" s="188">
        <v>6021.8178664665375</v>
      </c>
      <c r="D23" s="602">
        <v>30.672884001779366</v>
      </c>
      <c r="E23" s="187">
        <v>7787.9674609829235</v>
      </c>
      <c r="F23" s="188">
        <v>6018.7736337809456</v>
      </c>
      <c r="G23" s="831">
        <v>29.394589909017466</v>
      </c>
      <c r="H23" s="187">
        <v>80.915614463320395</v>
      </c>
      <c r="I23" s="188">
        <v>3.0442326855918203</v>
      </c>
      <c r="J23" s="831">
        <v>2557.997033087825</v>
      </c>
    </row>
    <row r="24" spans="1:10" ht="12.95" customHeight="1">
      <c r="A24" s="189"/>
      <c r="B24" s="188"/>
      <c r="C24" s="188"/>
      <c r="D24" s="602"/>
      <c r="E24" s="187"/>
      <c r="F24" s="188"/>
      <c r="G24" s="831"/>
      <c r="H24" s="187"/>
      <c r="I24" s="188"/>
      <c r="J24" s="831"/>
    </row>
    <row r="25" spans="1:10" ht="12.95" customHeight="1">
      <c r="A25" s="192" t="s">
        <v>719</v>
      </c>
      <c r="B25" s="188">
        <v>8154.2187991488117</v>
      </c>
      <c r="C25" s="188">
        <v>3755.7544563022266</v>
      </c>
      <c r="D25" s="602">
        <v>117.11267054388711</v>
      </c>
      <c r="E25" s="187">
        <v>6813.0577772369397</v>
      </c>
      <c r="F25" s="188">
        <v>3706.7809962916108</v>
      </c>
      <c r="G25" s="831">
        <v>83.799846391058793</v>
      </c>
      <c r="H25" s="187">
        <v>1341.1610219118734</v>
      </c>
      <c r="I25" s="188">
        <v>48.973460010615881</v>
      </c>
      <c r="J25" s="831">
        <v>2638.5465956890785</v>
      </c>
    </row>
    <row r="26" spans="1:10" ht="12.95" customHeight="1">
      <c r="A26" s="192" t="s">
        <v>720</v>
      </c>
      <c r="B26" s="188">
        <v>0</v>
      </c>
      <c r="C26" s="188">
        <v>0</v>
      </c>
      <c r="D26" s="602" t="s">
        <v>120</v>
      </c>
      <c r="E26" s="187">
        <v>0</v>
      </c>
      <c r="F26" s="188">
        <v>0</v>
      </c>
      <c r="G26" s="831" t="s">
        <v>120</v>
      </c>
      <c r="H26" s="187">
        <v>0</v>
      </c>
      <c r="I26" s="188">
        <v>0</v>
      </c>
      <c r="J26" s="831" t="s">
        <v>120</v>
      </c>
    </row>
    <row r="27" spans="1:10" ht="12.95" customHeight="1">
      <c r="A27" s="192"/>
      <c r="B27" s="188"/>
      <c r="C27" s="188"/>
      <c r="D27" s="602"/>
      <c r="E27" s="187"/>
      <c r="F27" s="188"/>
      <c r="G27" s="831"/>
      <c r="H27" s="187"/>
      <c r="I27" s="188"/>
      <c r="J27" s="831"/>
    </row>
    <row r="28" spans="1:10" ht="12.95" customHeight="1">
      <c r="A28" s="192" t="s">
        <v>198</v>
      </c>
      <c r="B28" s="188">
        <v>13143.797270128223</v>
      </c>
      <c r="C28" s="188">
        <v>5223.1385578683603</v>
      </c>
      <c r="D28" s="602">
        <v>151.64557908056722</v>
      </c>
      <c r="E28" s="187">
        <v>11007.502066428133</v>
      </c>
      <c r="F28" s="188">
        <v>5142.4976608467596</v>
      </c>
      <c r="G28" s="831">
        <v>114.04972432434022</v>
      </c>
      <c r="H28" s="187">
        <v>2136.2952037000859</v>
      </c>
      <c r="I28" s="188">
        <v>80.640897021603038</v>
      </c>
      <c r="J28" s="831">
        <v>2549.1461313082737</v>
      </c>
    </row>
    <row r="29" spans="1:10" ht="12.95" customHeight="1">
      <c r="A29" s="192" t="s">
        <v>199</v>
      </c>
      <c r="B29" s="188">
        <v>11575.605201101829</v>
      </c>
      <c r="C29" s="188">
        <v>4532.8921907836257</v>
      </c>
      <c r="D29" s="602">
        <v>155.36908256140748</v>
      </c>
      <c r="E29" s="187">
        <v>9560.3382261596471</v>
      </c>
      <c r="F29" s="188">
        <v>4480.9267724734527</v>
      </c>
      <c r="G29" s="831">
        <v>113.3562700664796</v>
      </c>
      <c r="H29" s="187">
        <v>2015.2669749421864</v>
      </c>
      <c r="I29" s="188">
        <v>51.965418310173838</v>
      </c>
      <c r="J29" s="831">
        <v>3778.092470868527</v>
      </c>
    </row>
    <row r="30" spans="1:10" ht="12.95" customHeight="1">
      <c r="A30" s="192" t="s">
        <v>200</v>
      </c>
      <c r="B30" s="188">
        <v>8779.2050579642018</v>
      </c>
      <c r="C30" s="188">
        <v>3108.5961088366648</v>
      </c>
      <c r="D30" s="602">
        <v>182.41703812881815</v>
      </c>
      <c r="E30" s="187">
        <v>7008.5060734166382</v>
      </c>
      <c r="F30" s="188">
        <v>3049.893074400281</v>
      </c>
      <c r="G30" s="831">
        <v>129.79514043438272</v>
      </c>
      <c r="H30" s="187">
        <v>1770.6989845475646</v>
      </c>
      <c r="I30" s="188">
        <v>0</v>
      </c>
      <c r="J30" s="831" t="s">
        <v>120</v>
      </c>
    </row>
    <row r="31" spans="1:10" ht="12.95" customHeight="1">
      <c r="A31" s="192" t="s">
        <v>201</v>
      </c>
      <c r="B31" s="188">
        <v>0</v>
      </c>
      <c r="C31" s="188">
        <v>0</v>
      </c>
      <c r="D31" s="602" t="s">
        <v>120</v>
      </c>
      <c r="E31" s="187">
        <v>0</v>
      </c>
      <c r="F31" s="188">
        <v>0</v>
      </c>
      <c r="G31" s="831" t="s">
        <v>120</v>
      </c>
      <c r="H31" s="187">
        <v>0</v>
      </c>
      <c r="I31" s="188">
        <v>0</v>
      </c>
      <c r="J31" s="831" t="s">
        <v>120</v>
      </c>
    </row>
    <row r="32" spans="1:10" ht="12.95" customHeight="1">
      <c r="A32" s="192"/>
      <c r="B32" s="188"/>
      <c r="C32" s="188"/>
      <c r="D32" s="602"/>
      <c r="E32" s="187"/>
      <c r="F32" s="188"/>
      <c r="G32" s="831"/>
      <c r="H32" s="187"/>
      <c r="I32" s="188"/>
      <c r="J32" s="831"/>
    </row>
    <row r="33" spans="1:12" ht="12.95" customHeight="1">
      <c r="A33" s="192" t="s">
        <v>203</v>
      </c>
      <c r="B33" s="188">
        <v>43316.636140346236</v>
      </c>
      <c r="C33" s="188">
        <v>25758.390802916816</v>
      </c>
      <c r="D33" s="602">
        <v>68.165148482183781</v>
      </c>
      <c r="E33" s="187">
        <v>38818.199891198092</v>
      </c>
      <c r="F33" s="188">
        <v>25507.85710290552</v>
      </c>
      <c r="G33" s="831">
        <v>52.181344495521856</v>
      </c>
      <c r="H33" s="187">
        <v>4498.4362491480915</v>
      </c>
      <c r="I33" s="188">
        <v>250.53370001129159</v>
      </c>
      <c r="J33" s="831">
        <v>1695.5413778447155</v>
      </c>
    </row>
    <row r="34" spans="1:12" ht="12.95" customHeight="1">
      <c r="A34" s="192" t="s">
        <v>204</v>
      </c>
      <c r="B34" s="188"/>
      <c r="C34" s="188"/>
      <c r="D34" s="602"/>
      <c r="E34" s="187"/>
      <c r="F34" s="188"/>
      <c r="G34" s="831"/>
      <c r="H34" s="187"/>
      <c r="I34" s="188"/>
      <c r="J34" s="831"/>
    </row>
    <row r="35" spans="1:12" ht="12.95" customHeight="1">
      <c r="A35" s="199" t="s">
        <v>721</v>
      </c>
      <c r="B35" s="188">
        <v>21044.995186833912</v>
      </c>
      <c r="C35" s="188">
        <v>9785.3146441458939</v>
      </c>
      <c r="D35" s="602">
        <v>115.06712816254887</v>
      </c>
      <c r="E35" s="187">
        <v>17498.830072101206</v>
      </c>
      <c r="F35" s="188">
        <v>9649.2363256579465</v>
      </c>
      <c r="G35" s="831">
        <v>81.349378142710421</v>
      </c>
      <c r="H35" s="187">
        <v>3546.1651147326784</v>
      </c>
      <c r="I35" s="188">
        <v>136.07831848794825</v>
      </c>
      <c r="J35" s="831">
        <v>2505.9736438077339</v>
      </c>
    </row>
    <row r="36" spans="1:12" ht="12.95" customHeight="1">
      <c r="A36" s="189" t="s">
        <v>206</v>
      </c>
      <c r="B36" s="188">
        <v>7868.8830754462442</v>
      </c>
      <c r="C36" s="188">
        <v>6021.8178664665375</v>
      </c>
      <c r="D36" s="602">
        <v>30.672884001779366</v>
      </c>
      <c r="E36" s="187">
        <v>7787.9674609829235</v>
      </c>
      <c r="F36" s="188">
        <v>6018.7736337809456</v>
      </c>
      <c r="G36" s="831">
        <v>29.394589909017466</v>
      </c>
      <c r="H36" s="187">
        <v>80.915614463320395</v>
      </c>
      <c r="I36" s="188">
        <v>3.0442326855918203</v>
      </c>
      <c r="J36" s="831">
        <v>2557.997033087825</v>
      </c>
    </row>
    <row r="37" spans="1:12" ht="12.95" customHeight="1">
      <c r="A37" s="189" t="s">
        <v>207</v>
      </c>
      <c r="B37" s="188">
        <v>35447.75306489988</v>
      </c>
      <c r="C37" s="188">
        <v>19736.572936450284</v>
      </c>
      <c r="D37" s="602">
        <v>79.604398286561519</v>
      </c>
      <c r="E37" s="187">
        <v>31030.232430215052</v>
      </c>
      <c r="F37" s="188">
        <v>19489.083469124587</v>
      </c>
      <c r="G37" s="831">
        <v>59.218531129872943</v>
      </c>
      <c r="H37" s="187">
        <v>4417.5206346847717</v>
      </c>
      <c r="I37" s="188">
        <v>247.48946732569979</v>
      </c>
      <c r="J37" s="831">
        <v>1684.9327821580584</v>
      </c>
    </row>
    <row r="38" spans="1:12" ht="12.95" customHeight="1">
      <c r="A38" s="189" t="s">
        <v>208</v>
      </c>
      <c r="B38" s="190">
        <v>2.7913707430815076</v>
      </c>
      <c r="C38" s="190">
        <v>2.4026960791800098</v>
      </c>
      <c r="D38" s="602">
        <v>16.176605408793286</v>
      </c>
      <c r="E38" s="191">
        <v>2.6836701703380754</v>
      </c>
      <c r="F38" s="190">
        <v>2.3965450131641628</v>
      </c>
      <c r="G38" s="831">
        <v>11.980795503390972</v>
      </c>
      <c r="H38" s="191">
        <v>3.720747559734809</v>
      </c>
      <c r="I38" s="190">
        <v>3.0289611802649654</v>
      </c>
      <c r="J38" s="831">
        <v>22.839063900096868</v>
      </c>
    </row>
    <row r="39" spans="1:12" ht="12.95" customHeight="1">
      <c r="A39" s="189"/>
      <c r="B39" s="190"/>
      <c r="C39" s="188"/>
      <c r="D39" s="602"/>
      <c r="E39" s="191"/>
      <c r="F39" s="188"/>
      <c r="G39" s="831"/>
      <c r="H39" s="191"/>
      <c r="I39" s="188"/>
      <c r="J39" s="831"/>
    </row>
    <row r="40" spans="1:12" ht="12.95" customHeight="1">
      <c r="A40" s="189" t="s">
        <v>209</v>
      </c>
      <c r="B40" s="190">
        <v>5.9246804558919113</v>
      </c>
      <c r="C40" s="190">
        <v>7.0912132763998237</v>
      </c>
      <c r="D40" s="602">
        <v>-16.450398190535822</v>
      </c>
      <c r="E40" s="191">
        <v>6.2457175300480303</v>
      </c>
      <c r="F40" s="190">
        <v>7.1253885029023136</v>
      </c>
      <c r="G40" s="831">
        <v>-12.345586103774908</v>
      </c>
      <c r="H40" s="191">
        <v>3.1543663674267131</v>
      </c>
      <c r="I40" s="190">
        <v>3.6116941775891496</v>
      </c>
      <c r="J40" s="831">
        <v>-12.662417903492273</v>
      </c>
    </row>
    <row r="41" spans="1:12" ht="12.95" customHeight="1">
      <c r="A41" s="189" t="s">
        <v>741</v>
      </c>
      <c r="B41" s="190"/>
      <c r="C41" s="190"/>
      <c r="D41" s="602"/>
      <c r="E41" s="191"/>
      <c r="F41" s="190"/>
      <c r="G41" s="831"/>
      <c r="H41" s="191"/>
      <c r="I41" s="190"/>
      <c r="J41" s="831"/>
    </row>
    <row r="42" spans="1:12" ht="12.95" customHeight="1">
      <c r="A42" s="189"/>
      <c r="B42" s="188"/>
      <c r="C42" s="188"/>
      <c r="D42" s="602"/>
      <c r="E42" s="187"/>
      <c r="F42" s="188"/>
      <c r="G42" s="831"/>
      <c r="H42" s="187"/>
      <c r="I42" s="188"/>
      <c r="J42" s="831"/>
    </row>
    <row r="43" spans="1:12" ht="12.95" customHeight="1">
      <c r="A43" s="189" t="s">
        <v>219</v>
      </c>
      <c r="B43" s="188"/>
      <c r="C43" s="188"/>
      <c r="D43" s="602"/>
      <c r="E43" s="187"/>
      <c r="F43" s="188"/>
      <c r="G43" s="831"/>
      <c r="H43" s="187"/>
      <c r="I43" s="188"/>
      <c r="J43" s="831"/>
    </row>
    <row r="44" spans="1:12" ht="12.95" customHeight="1">
      <c r="A44" s="189" t="s">
        <v>723</v>
      </c>
      <c r="B44" s="188">
        <v>20811.94523153764</v>
      </c>
      <c r="C44" s="188">
        <v>11011.116951018279</v>
      </c>
      <c r="D44" s="602">
        <v>89.008484099453739</v>
      </c>
      <c r="E44" s="187">
        <v>17952.130936942282</v>
      </c>
      <c r="F44" s="188">
        <v>10913.286839009366</v>
      </c>
      <c r="G44" s="831">
        <v>64.497929924948735</v>
      </c>
      <c r="H44" s="187">
        <v>2859.8142945953464</v>
      </c>
      <c r="I44" s="188">
        <v>97.830112008915762</v>
      </c>
      <c r="J44" s="831">
        <v>2823.2454464886196</v>
      </c>
      <c r="L44" s="1186"/>
    </row>
    <row r="45" spans="1:12" ht="12.95" customHeight="1">
      <c r="A45" s="198" t="s">
        <v>724</v>
      </c>
      <c r="B45" s="188">
        <v>12660.543402691721</v>
      </c>
      <c r="C45" s="188">
        <v>7130.6532470244583</v>
      </c>
      <c r="D45" s="602">
        <v>77.550961519196363</v>
      </c>
      <c r="E45" s="187">
        <v>10906.74539557822</v>
      </c>
      <c r="F45" s="188">
        <v>7093.0684437402824</v>
      </c>
      <c r="G45" s="831">
        <v>53.766250559777887</v>
      </c>
      <c r="H45" s="187">
        <v>1753.7980071134982</v>
      </c>
      <c r="I45" s="188">
        <v>37.584803284175614</v>
      </c>
      <c r="J45" s="831">
        <v>4566.2423476136755</v>
      </c>
    </row>
    <row r="46" spans="1:12" ht="12.95" customHeight="1">
      <c r="A46" s="192" t="s">
        <v>725</v>
      </c>
      <c r="B46" s="188">
        <v>11420.737269110568</v>
      </c>
      <c r="C46" s="188">
        <v>7881.6995180613403</v>
      </c>
      <c r="D46" s="602">
        <v>44.901962361535496</v>
      </c>
      <c r="E46" s="187">
        <v>10397.780539330006</v>
      </c>
      <c r="F46" s="188">
        <v>7763.814311217955</v>
      </c>
      <c r="G46" s="831">
        <v>33.926187857252408</v>
      </c>
      <c r="H46" s="187">
        <v>1022.9567297805586</v>
      </c>
      <c r="I46" s="188">
        <v>117.88520684338765</v>
      </c>
      <c r="J46" s="831">
        <v>767.75665681239605</v>
      </c>
      <c r="L46" s="1186"/>
    </row>
    <row r="47" spans="1:12" ht="12.95" customHeight="1">
      <c r="A47" s="192" t="s">
        <v>726</v>
      </c>
      <c r="B47" s="188">
        <v>7392.2473720319049</v>
      </c>
      <c r="C47" s="188">
        <v>5384.2211593335396</v>
      </c>
      <c r="D47" s="602">
        <v>37.294645841533722</v>
      </c>
      <c r="E47" s="187">
        <v>6797.8433611729961</v>
      </c>
      <c r="F47" s="188">
        <v>5299.7965947937719</v>
      </c>
      <c r="G47" s="831">
        <v>28.266118134624698</v>
      </c>
      <c r="H47" s="187">
        <v>594.40401085890926</v>
      </c>
      <c r="I47" s="188">
        <v>84.424564539769023</v>
      </c>
      <c r="J47" s="831">
        <v>604.0652375280057</v>
      </c>
    </row>
    <row r="48" spans="1:12" ht="12.95" customHeight="1">
      <c r="A48" s="192" t="s">
        <v>727</v>
      </c>
      <c r="B48" s="188">
        <v>2752.1299982906316</v>
      </c>
      <c r="C48" s="188">
        <v>1963.9410155429769</v>
      </c>
      <c r="D48" s="602">
        <v>40.133027240115027</v>
      </c>
      <c r="E48" s="187">
        <v>2613.7690612281299</v>
      </c>
      <c r="F48" s="188">
        <v>1953.5199629113981</v>
      </c>
      <c r="G48" s="831">
        <v>33.797919184441795</v>
      </c>
      <c r="H48" s="187">
        <v>138.36093706250233</v>
      </c>
      <c r="I48" s="188">
        <v>10.421052631578947</v>
      </c>
      <c r="J48" s="831">
        <v>1227.705961710881</v>
      </c>
      <c r="L48" s="1186"/>
    </row>
    <row r="49" spans="1:12" ht="12.95" customHeight="1">
      <c r="A49" s="192" t="s">
        <v>728</v>
      </c>
      <c r="B49" s="188">
        <v>1594.653885515992</v>
      </c>
      <c r="C49" s="188">
        <v>1259.3169171302279</v>
      </c>
      <c r="D49" s="602">
        <v>26.628481188829014</v>
      </c>
      <c r="E49" s="187">
        <v>1510.467694084849</v>
      </c>
      <c r="F49" s="188">
        <v>1248.8958644986487</v>
      </c>
      <c r="G49" s="831">
        <v>20.944246595868464</v>
      </c>
      <c r="H49" s="187">
        <v>84.186191431143129</v>
      </c>
      <c r="I49" s="188">
        <v>10.421052631578947</v>
      </c>
      <c r="J49" s="831">
        <v>707.8472915109694</v>
      </c>
    </row>
    <row r="50" spans="1:12" ht="12.95" customHeight="1">
      <c r="A50" s="192"/>
      <c r="B50" s="188"/>
      <c r="C50" s="188"/>
      <c r="D50" s="602"/>
      <c r="E50" s="187"/>
      <c r="F50" s="188"/>
      <c r="G50" s="831"/>
      <c r="H50" s="187"/>
      <c r="I50" s="188"/>
      <c r="J50" s="831"/>
    </row>
    <row r="51" spans="1:12" ht="12.95" customHeight="1">
      <c r="A51" s="189" t="s">
        <v>729</v>
      </c>
      <c r="B51" s="188">
        <v>2179.0713531580823</v>
      </c>
      <c r="C51" s="188">
        <v>0</v>
      </c>
      <c r="D51" s="602" t="s">
        <v>120</v>
      </c>
      <c r="E51" s="187">
        <v>1663.1125936500391</v>
      </c>
      <c r="F51" s="188">
        <v>0</v>
      </c>
      <c r="G51" s="831" t="s">
        <v>120</v>
      </c>
      <c r="H51" s="187">
        <v>515.9587595080443</v>
      </c>
      <c r="I51" s="188">
        <v>0</v>
      </c>
      <c r="J51" s="831" t="s">
        <v>120</v>
      </c>
    </row>
    <row r="52" spans="1:12" ht="12.95" customHeight="1">
      <c r="A52" s="192" t="s">
        <v>730</v>
      </c>
      <c r="B52" s="188">
        <v>7264.6007826393907</v>
      </c>
      <c r="C52" s="188">
        <v>5036.6959459659211</v>
      </c>
      <c r="D52" s="602">
        <v>44.233459009132403</v>
      </c>
      <c r="E52" s="187">
        <v>7092.356982274694</v>
      </c>
      <c r="F52" s="188">
        <v>4991.2956993180214</v>
      </c>
      <c r="G52" s="831">
        <v>42.094506307124789</v>
      </c>
      <c r="H52" s="187">
        <v>172.24380036469728</v>
      </c>
      <c r="I52" s="188">
        <v>45.400246647898769</v>
      </c>
      <c r="J52" s="831">
        <v>279.38956962179657</v>
      </c>
      <c r="L52" s="1186"/>
    </row>
    <row r="53" spans="1:12" ht="12.95" customHeight="1">
      <c r="A53" s="192" t="s">
        <v>731</v>
      </c>
      <c r="B53" s="188">
        <v>1275.1331496265841</v>
      </c>
      <c r="C53" s="188">
        <v>628.61003239092486</v>
      </c>
      <c r="D53" s="602">
        <v>102.84963394182589</v>
      </c>
      <c r="E53" s="187">
        <v>1136.387715971508</v>
      </c>
      <c r="F53" s="188">
        <v>628.19843018098004</v>
      </c>
      <c r="G53" s="831">
        <v>80.896299859285193</v>
      </c>
      <c r="H53" s="187">
        <v>138.74543365507625</v>
      </c>
      <c r="I53" s="188">
        <v>0.41160220994475138</v>
      </c>
      <c r="J53" s="831">
        <v>33608.622136333965</v>
      </c>
      <c r="L53" s="1186"/>
    </row>
    <row r="54" spans="1:12" ht="12.95" customHeight="1">
      <c r="A54" s="192" t="s">
        <v>732</v>
      </c>
      <c r="B54" s="188">
        <v>6408.3532474302992</v>
      </c>
      <c r="C54" s="188">
        <v>3582.3548676685564</v>
      </c>
      <c r="D54" s="602">
        <v>78.886611855986772</v>
      </c>
      <c r="E54" s="187">
        <v>5492.4371902849216</v>
      </c>
      <c r="F54" s="188">
        <v>3544.078416294069</v>
      </c>
      <c r="G54" s="831">
        <v>54.975046969423147</v>
      </c>
      <c r="H54" s="187">
        <v>915.91605714537639</v>
      </c>
      <c r="I54" s="188">
        <v>38.276451374487394</v>
      </c>
      <c r="J54" s="831">
        <v>2292.897001303174</v>
      </c>
      <c r="L54" s="1186"/>
    </row>
    <row r="55" spans="1:12" ht="12.95" customHeight="1">
      <c r="A55" s="192" t="s">
        <v>733</v>
      </c>
      <c r="B55" s="188">
        <v>819.06296183030895</v>
      </c>
      <c r="C55" s="188">
        <v>395.85966181602959</v>
      </c>
      <c r="D55" s="602">
        <v>106.90740705249158</v>
      </c>
      <c r="E55" s="187">
        <v>799.42828652760591</v>
      </c>
      <c r="F55" s="188">
        <v>395.85966181602959</v>
      </c>
      <c r="G55" s="831">
        <v>101.94739793900229</v>
      </c>
      <c r="H55" s="187">
        <v>19.634675302702952</v>
      </c>
      <c r="I55" s="188">
        <v>0</v>
      </c>
      <c r="J55" s="831" t="s">
        <v>120</v>
      </c>
    </row>
    <row r="56" spans="1:12" ht="12.95" customHeight="1">
      <c r="A56" s="192" t="s">
        <v>734</v>
      </c>
      <c r="B56" s="188">
        <v>887.41808772791001</v>
      </c>
      <c r="C56" s="188">
        <v>386.88257373826809</v>
      </c>
      <c r="D56" s="602">
        <v>129.37659847358796</v>
      </c>
      <c r="E56" s="187">
        <v>808.70458692535522</v>
      </c>
      <c r="F56" s="188">
        <v>358.06233146194216</v>
      </c>
      <c r="G56" s="831">
        <v>125.85581220551009</v>
      </c>
      <c r="H56" s="187">
        <v>78.713500802554861</v>
      </c>
      <c r="I56" s="188">
        <v>28.82024227632597</v>
      </c>
      <c r="J56" s="831">
        <v>173.11880326284793</v>
      </c>
    </row>
    <row r="57" spans="1:12" ht="12.95" customHeight="1">
      <c r="A57" s="192" t="s">
        <v>735</v>
      </c>
      <c r="B57" s="188">
        <v>1024.7038394479709</v>
      </c>
      <c r="C57" s="188">
        <v>560.6906525423708</v>
      </c>
      <c r="D57" s="602">
        <v>82.75743224924463</v>
      </c>
      <c r="E57" s="187">
        <v>960.13380852038733</v>
      </c>
      <c r="F57" s="188">
        <v>559.54959185346968</v>
      </c>
      <c r="G57" s="831">
        <v>71.590476072015335</v>
      </c>
      <c r="H57" s="187">
        <v>64.570030927583318</v>
      </c>
      <c r="I57" s="188">
        <v>1.1410606889010388</v>
      </c>
      <c r="J57" s="831">
        <v>5558.7727152156149</v>
      </c>
    </row>
    <row r="58" spans="1:12" ht="12.95" customHeight="1">
      <c r="A58" s="198" t="s">
        <v>736</v>
      </c>
      <c r="B58" s="188">
        <v>394.03904437514927</v>
      </c>
      <c r="C58" s="188">
        <v>232.12233544537082</v>
      </c>
      <c r="D58" s="602">
        <v>69.754902568557426</v>
      </c>
      <c r="E58" s="187">
        <v>378.19200667317438</v>
      </c>
      <c r="F58" s="188">
        <v>232.12233544537082</v>
      </c>
      <c r="G58" s="831">
        <v>62.92788281125172</v>
      </c>
      <c r="H58" s="187">
        <v>15.847037701974866</v>
      </c>
      <c r="I58" s="188">
        <v>0</v>
      </c>
      <c r="J58" s="831" t="s">
        <v>120</v>
      </c>
    </row>
    <row r="59" spans="1:12" ht="12.95" customHeight="1">
      <c r="A59" s="189" t="s">
        <v>250</v>
      </c>
      <c r="B59" s="188">
        <v>1557.983214773986</v>
      </c>
      <c r="C59" s="188">
        <v>936.49318424224748</v>
      </c>
      <c r="D59" s="602">
        <v>66.363540171903111</v>
      </c>
      <c r="E59" s="187">
        <v>1548.9162244827239</v>
      </c>
      <c r="F59" s="188">
        <v>935.11849441594472</v>
      </c>
      <c r="G59" s="831">
        <v>65.638497552135817</v>
      </c>
      <c r="H59" s="187">
        <v>9.0669902912621367</v>
      </c>
      <c r="I59" s="188">
        <v>1.3746898263027296</v>
      </c>
      <c r="J59" s="831">
        <v>559.56626125968251</v>
      </c>
    </row>
    <row r="60" spans="1:12" ht="12.95" customHeight="1">
      <c r="A60" s="189"/>
      <c r="B60" s="188"/>
      <c r="C60" s="188"/>
      <c r="D60" s="602"/>
      <c r="E60" s="187"/>
      <c r="F60" s="188"/>
      <c r="G60" s="831"/>
      <c r="H60" s="187"/>
      <c r="I60" s="188"/>
      <c r="J60" s="831"/>
    </row>
    <row r="61" spans="1:12" ht="12.95" customHeight="1">
      <c r="A61" s="189" t="s">
        <v>235</v>
      </c>
      <c r="B61" s="188"/>
      <c r="C61" s="188"/>
      <c r="D61" s="602"/>
      <c r="E61" s="187"/>
      <c r="F61" s="188"/>
      <c r="G61" s="831"/>
      <c r="H61" s="187"/>
      <c r="I61" s="188"/>
      <c r="J61" s="831"/>
    </row>
    <row r="62" spans="1:12" ht="12.95" customHeight="1">
      <c r="A62" s="189" t="s">
        <v>236</v>
      </c>
      <c r="B62" s="188">
        <v>35137.834371172052</v>
      </c>
      <c r="C62" s="188">
        <v>20770.388106535785</v>
      </c>
      <c r="D62" s="602">
        <v>69.172738568689923</v>
      </c>
      <c r="E62" s="187">
        <v>31284.853448444228</v>
      </c>
      <c r="F62" s="188">
        <v>20526.616106905167</v>
      </c>
      <c r="G62" s="831">
        <v>52.411158690301527</v>
      </c>
      <c r="H62" s="187">
        <v>3852.9809227277797</v>
      </c>
      <c r="I62" s="188">
        <v>243.77199963061483</v>
      </c>
      <c r="J62" s="831">
        <v>1480.5674681941164</v>
      </c>
    </row>
    <row r="63" spans="1:12" ht="12.95" customHeight="1">
      <c r="A63" s="189" t="s">
        <v>237</v>
      </c>
      <c r="B63" s="188">
        <v>1997.5511954286208</v>
      </c>
      <c r="C63" s="188">
        <v>1322.0907259700518</v>
      </c>
      <c r="D63" s="602">
        <v>51.090326570664523</v>
      </c>
      <c r="E63" s="187">
        <v>1824.4633757856773</v>
      </c>
      <c r="F63" s="188">
        <v>1321.0319024406401</v>
      </c>
      <c r="G63" s="831">
        <v>38.108956522165329</v>
      </c>
      <c r="H63" s="187">
        <v>173.08781964294366</v>
      </c>
      <c r="I63" s="188">
        <v>1.0588235294117647</v>
      </c>
      <c r="J63" s="831">
        <v>16247.182966278013</v>
      </c>
    </row>
    <row r="64" spans="1:12" ht="12.95" customHeight="1">
      <c r="A64" s="189" t="s">
        <v>238</v>
      </c>
      <c r="B64" s="188">
        <v>1770.6937531800863</v>
      </c>
      <c r="C64" s="188">
        <v>1135.5069053538084</v>
      </c>
      <c r="D64" s="602">
        <v>55.938616034075331</v>
      </c>
      <c r="E64" s="187">
        <v>1597.6059335371426</v>
      </c>
      <c r="F64" s="188">
        <v>1135.5069053538084</v>
      </c>
      <c r="G64" s="831">
        <v>40.695395686682367</v>
      </c>
      <c r="H64" s="187">
        <v>173.08781964294366</v>
      </c>
      <c r="I64" s="188">
        <v>0</v>
      </c>
      <c r="J64" s="831" t="s">
        <v>120</v>
      </c>
      <c r="L64" s="1186"/>
    </row>
    <row r="65" spans="1:12" ht="12.95" customHeight="1">
      <c r="A65" s="189" t="s">
        <v>239</v>
      </c>
      <c r="B65" s="188">
        <v>342.00688844918352</v>
      </c>
      <c r="C65" s="188">
        <v>280.73814829711404</v>
      </c>
      <c r="D65" s="602">
        <v>21.824159104742268</v>
      </c>
      <c r="E65" s="187">
        <v>342.00688844918352</v>
      </c>
      <c r="F65" s="188">
        <v>279.67932476770227</v>
      </c>
      <c r="G65" s="831">
        <v>22.285366904847059</v>
      </c>
      <c r="H65" s="187">
        <v>0</v>
      </c>
      <c r="I65" s="188">
        <v>1.0588235294117647</v>
      </c>
      <c r="J65" s="831">
        <v>-100</v>
      </c>
    </row>
    <row r="66" spans="1:12" ht="12.95" customHeight="1">
      <c r="A66" s="189" t="s">
        <v>240</v>
      </c>
      <c r="B66" s="188">
        <v>33509.242622446145</v>
      </c>
      <c r="C66" s="188">
        <v>19744.842578462725</v>
      </c>
      <c r="D66" s="602">
        <v>69.711368876636911</v>
      </c>
      <c r="E66" s="187">
        <v>29829.349519361269</v>
      </c>
      <c r="F66" s="188">
        <v>19502.129402361523</v>
      </c>
      <c r="G66" s="831">
        <v>52.954320545884691</v>
      </c>
      <c r="H66" s="187">
        <v>3679.8931030848357</v>
      </c>
      <c r="I66" s="188">
        <v>242.71317610120306</v>
      </c>
      <c r="J66" s="831">
        <v>1416.1488808297934</v>
      </c>
      <c r="L66" s="1186"/>
    </row>
    <row r="67" spans="1:12" ht="12.95" customHeight="1">
      <c r="A67" s="189"/>
      <c r="B67" s="188"/>
      <c r="C67" s="188"/>
      <c r="D67" s="602"/>
      <c r="E67" s="187"/>
      <c r="F67" s="188"/>
      <c r="G67" s="831"/>
      <c r="H67" s="187"/>
      <c r="I67" s="188"/>
      <c r="J67" s="831"/>
    </row>
    <row r="68" spans="1:12" ht="12.95" customHeight="1">
      <c r="A68" s="189" t="s">
        <v>241</v>
      </c>
      <c r="B68" s="188">
        <v>1091.7919967967155</v>
      </c>
      <c r="C68" s="188">
        <v>467.50091320518482</v>
      </c>
      <c r="D68" s="602">
        <v>133.53793884837421</v>
      </c>
      <c r="E68" s="187">
        <v>1067.4468291438557</v>
      </c>
      <c r="F68" s="188">
        <v>467.50091320518482</v>
      </c>
      <c r="G68" s="831">
        <v>128.33042652803468</v>
      </c>
      <c r="H68" s="187">
        <v>24.34516765285996</v>
      </c>
      <c r="I68" s="188">
        <v>0</v>
      </c>
      <c r="J68" s="831" t="s">
        <v>120</v>
      </c>
      <c r="L68" s="1186"/>
    </row>
    <row r="69" spans="1:12" ht="12.95" customHeight="1">
      <c r="A69" s="189" t="s">
        <v>242</v>
      </c>
      <c r="B69" s="188">
        <v>561.20076726939999</v>
      </c>
      <c r="C69" s="188">
        <v>209.20779332366342</v>
      </c>
      <c r="D69" s="602">
        <v>168.2504118769474</v>
      </c>
      <c r="E69" s="187">
        <v>561.20076726939999</v>
      </c>
      <c r="F69" s="188">
        <v>209.20779332366342</v>
      </c>
      <c r="G69" s="831">
        <v>168.2504118769474</v>
      </c>
      <c r="H69" s="187">
        <v>0</v>
      </c>
      <c r="I69" s="188">
        <v>0</v>
      </c>
      <c r="J69" s="831" t="s">
        <v>120</v>
      </c>
    </row>
    <row r="70" spans="1:12" ht="12.95" customHeight="1">
      <c r="A70" s="189" t="s">
        <v>243</v>
      </c>
      <c r="B70" s="188">
        <v>331.0342677500538</v>
      </c>
      <c r="C70" s="188">
        <v>169.76749504892001</v>
      </c>
      <c r="D70" s="602">
        <v>94.99272676118791</v>
      </c>
      <c r="E70" s="187">
        <v>306.68910009719383</v>
      </c>
      <c r="F70" s="188">
        <v>169.76749504892001</v>
      </c>
      <c r="G70" s="831">
        <v>80.652427020154022</v>
      </c>
      <c r="H70" s="187">
        <v>24.34516765285996</v>
      </c>
      <c r="I70" s="188">
        <v>0</v>
      </c>
      <c r="J70" s="831" t="s">
        <v>120</v>
      </c>
    </row>
    <row r="71" spans="1:12" ht="12.95" customHeight="1">
      <c r="A71" s="189" t="s">
        <v>244</v>
      </c>
      <c r="B71" s="188">
        <v>298.86019134912704</v>
      </c>
      <c r="C71" s="188">
        <v>151.37328404539528</v>
      </c>
      <c r="D71" s="602">
        <v>97.432587417144205</v>
      </c>
      <c r="E71" s="187">
        <v>298.86019134912704</v>
      </c>
      <c r="F71" s="188">
        <v>151.37328404539528</v>
      </c>
      <c r="G71" s="831">
        <v>97.432587417144205</v>
      </c>
      <c r="H71" s="187">
        <v>0</v>
      </c>
      <c r="I71" s="188">
        <v>0</v>
      </c>
      <c r="J71" s="831" t="s">
        <v>120</v>
      </c>
    </row>
    <row r="72" spans="1:12" ht="12.95" customHeight="1">
      <c r="A72" s="189"/>
      <c r="B72" s="188"/>
      <c r="C72" s="188"/>
      <c r="D72" s="602"/>
      <c r="E72" s="187"/>
      <c r="F72" s="188"/>
      <c r="G72" s="831"/>
      <c r="H72" s="187"/>
      <c r="I72" s="188"/>
      <c r="J72" s="831"/>
    </row>
    <row r="73" spans="1:12" ht="12.95" customHeight="1">
      <c r="A73" s="189" t="s">
        <v>245</v>
      </c>
      <c r="B73" s="188">
        <v>1837.478904929781</v>
      </c>
      <c r="C73" s="188">
        <v>1189.8529607336418</v>
      </c>
      <c r="D73" s="602">
        <v>54.429073639218807</v>
      </c>
      <c r="E73" s="187">
        <v>1808.2441671825757</v>
      </c>
      <c r="F73" s="188">
        <v>1181.5313341162664</v>
      </c>
      <c r="G73" s="831">
        <v>53.042421725959812</v>
      </c>
      <c r="H73" s="187">
        <v>29.234737747205504</v>
      </c>
      <c r="I73" s="188">
        <v>8.3216266173752302</v>
      </c>
      <c r="J73" s="831">
        <v>251.310375860466</v>
      </c>
    </row>
    <row r="74" spans="1:12" ht="12.95" customHeight="1">
      <c r="A74" s="192" t="s">
        <v>246</v>
      </c>
      <c r="B74" s="188">
        <v>6660.8938659966034</v>
      </c>
      <c r="C74" s="188">
        <v>4643.3762000032084</v>
      </c>
      <c r="D74" s="602">
        <v>43.449369146355195</v>
      </c>
      <c r="E74" s="187">
        <v>5961.6260367321656</v>
      </c>
      <c r="F74" s="188">
        <v>4631.810086849443</v>
      </c>
      <c r="G74" s="831">
        <v>28.710502480624456</v>
      </c>
      <c r="H74" s="187">
        <v>699.26782926443752</v>
      </c>
      <c r="I74" s="188">
        <v>11.566113153765119</v>
      </c>
      <c r="J74" s="831">
        <v>5945.832510611438</v>
      </c>
      <c r="L74" s="1186"/>
    </row>
    <row r="75" spans="1:12" ht="12.95" customHeight="1">
      <c r="A75" s="192" t="s">
        <v>247</v>
      </c>
      <c r="B75" s="188">
        <v>503.25327133485888</v>
      </c>
      <c r="C75" s="188">
        <v>275.78854062291225</v>
      </c>
      <c r="D75" s="602">
        <v>82.47794857544892</v>
      </c>
      <c r="E75" s="187">
        <v>503.25327133485888</v>
      </c>
      <c r="F75" s="188">
        <v>275.78854062291225</v>
      </c>
      <c r="G75" s="831">
        <v>82.47794857544892</v>
      </c>
      <c r="H75" s="187">
        <v>0</v>
      </c>
      <c r="I75" s="188">
        <v>0</v>
      </c>
      <c r="J75" s="831" t="s">
        <v>120</v>
      </c>
    </row>
    <row r="76" spans="1:12" ht="12.95" customHeight="1">
      <c r="A76" s="192" t="s">
        <v>248</v>
      </c>
      <c r="B76" s="188">
        <v>225.9737746870689</v>
      </c>
      <c r="C76" s="188">
        <v>133.62555590034975</v>
      </c>
      <c r="D76" s="602">
        <v>69.109698488803389</v>
      </c>
      <c r="E76" s="187">
        <v>225.9737746870689</v>
      </c>
      <c r="F76" s="188">
        <v>133.62555590034975</v>
      </c>
      <c r="G76" s="831">
        <v>69.109698488803389</v>
      </c>
      <c r="H76" s="187">
        <v>0</v>
      </c>
      <c r="I76" s="188">
        <v>0</v>
      </c>
      <c r="J76" s="831" t="s">
        <v>120</v>
      </c>
    </row>
    <row r="77" spans="1:12" ht="12.95" customHeight="1">
      <c r="A77" s="192" t="s">
        <v>249</v>
      </c>
      <c r="B77" s="188">
        <v>423.25767090503075</v>
      </c>
      <c r="C77" s="188">
        <v>89.567339050550061</v>
      </c>
      <c r="D77" s="602">
        <v>372.55805005678735</v>
      </c>
      <c r="E77" s="187">
        <v>389.9232242262828</v>
      </c>
      <c r="F77" s="188">
        <v>89.567339050550061</v>
      </c>
      <c r="G77" s="831">
        <v>335.34086013900418</v>
      </c>
      <c r="H77" s="187">
        <v>33.334446678747895</v>
      </c>
      <c r="I77" s="188">
        <v>0</v>
      </c>
      <c r="J77" s="831" t="s">
        <v>120</v>
      </c>
    </row>
    <row r="78" spans="1:12" ht="12.95" customHeight="1">
      <c r="A78" s="192" t="s">
        <v>250</v>
      </c>
      <c r="B78" s="188">
        <v>1875.7844999615654</v>
      </c>
      <c r="C78" s="188">
        <v>1033.0708082686401</v>
      </c>
      <c r="D78" s="602">
        <v>81.573662226044206</v>
      </c>
      <c r="E78" s="187">
        <v>1871.3589966058607</v>
      </c>
      <c r="F78" s="188">
        <v>1030.3619025733169</v>
      </c>
      <c r="G78" s="831">
        <v>81.62152462471326</v>
      </c>
      <c r="H78" s="187">
        <v>4.4255033557046977</v>
      </c>
      <c r="I78" s="188">
        <v>2.7089056953233523</v>
      </c>
      <c r="J78" s="831">
        <v>63.368675526242015</v>
      </c>
    </row>
    <row r="79" spans="1:12" ht="12.95" customHeight="1">
      <c r="A79" s="192"/>
      <c r="B79" s="188"/>
      <c r="C79" s="188"/>
      <c r="D79" s="602"/>
      <c r="E79" s="187"/>
      <c r="F79" s="188"/>
      <c r="G79" s="831"/>
      <c r="H79" s="187"/>
      <c r="I79" s="188"/>
      <c r="J79" s="831"/>
    </row>
    <row r="80" spans="1:12" ht="12.95" customHeight="1">
      <c r="A80" s="455" t="s">
        <v>251</v>
      </c>
      <c r="B80" s="188"/>
      <c r="C80" s="188"/>
      <c r="D80" s="602"/>
      <c r="E80" s="187"/>
      <c r="F80" s="188"/>
      <c r="G80" s="831"/>
      <c r="H80" s="187"/>
      <c r="I80" s="188"/>
      <c r="J80" s="831"/>
    </row>
    <row r="81" spans="1:12" ht="12.95" customHeight="1">
      <c r="A81" s="189" t="s">
        <v>252</v>
      </c>
      <c r="B81" s="449">
        <v>34.757843424893657</v>
      </c>
      <c r="C81" s="195">
        <v>31.574054348508888</v>
      </c>
      <c r="D81" s="449">
        <v>3.1837890763847696</v>
      </c>
      <c r="E81" s="194">
        <v>33.616122601085351</v>
      </c>
      <c r="F81" s="195">
        <v>31.701423452743267</v>
      </c>
      <c r="G81" s="832">
        <v>1.9146991483420841</v>
      </c>
      <c r="H81" s="298">
        <v>44.610055327847142</v>
      </c>
      <c r="I81" s="195">
        <v>18.606086725833467</v>
      </c>
      <c r="J81" s="832">
        <v>26.003968602013675</v>
      </c>
    </row>
    <row r="82" spans="1:12" ht="12.95" customHeight="1">
      <c r="A82" s="189" t="s">
        <v>253</v>
      </c>
      <c r="B82" s="449">
        <v>65.242156575105952</v>
      </c>
      <c r="C82" s="195">
        <v>68.425945651491219</v>
      </c>
      <c r="D82" s="449">
        <v>-3.183789076385267</v>
      </c>
      <c r="E82" s="194">
        <v>66.383877398914137</v>
      </c>
      <c r="F82" s="195">
        <v>68.298576547256857</v>
      </c>
      <c r="G82" s="832">
        <v>-1.91469914834272</v>
      </c>
      <c r="H82" s="298">
        <v>55.389944672152851</v>
      </c>
      <c r="I82" s="195">
        <v>81.393913274166536</v>
      </c>
      <c r="J82" s="832">
        <v>-26.003968602013686</v>
      </c>
    </row>
    <row r="83" spans="1:12" ht="12.95" customHeight="1">
      <c r="A83" s="189" t="s">
        <v>254</v>
      </c>
      <c r="B83" s="1321">
        <v>5.9112140584441821</v>
      </c>
      <c r="C83" s="1319">
        <v>6.2602774332553839</v>
      </c>
      <c r="D83" s="449">
        <v>-5.575845136781532</v>
      </c>
      <c r="E83" s="1318">
        <v>6.0016441618839513</v>
      </c>
      <c r="F83" s="1319">
        <v>6.2227616992616639</v>
      </c>
      <c r="G83" s="751">
        <v>-3.5533666250460505</v>
      </c>
      <c r="H83" s="1320">
        <v>5.1308687035063407</v>
      </c>
      <c r="I83" s="1319">
        <v>10.079907214715243</v>
      </c>
      <c r="J83" s="832">
        <v>-49.098056220041428</v>
      </c>
    </row>
    <row r="84" spans="1:12" ht="12.95" customHeight="1">
      <c r="A84" s="189"/>
      <c r="B84" s="450"/>
      <c r="C84" s="188"/>
      <c r="D84" s="595"/>
      <c r="E84" s="187"/>
      <c r="F84" s="188"/>
      <c r="G84" s="831"/>
      <c r="H84" s="295"/>
      <c r="I84" s="188"/>
      <c r="J84" s="752"/>
    </row>
    <row r="85" spans="1:12" ht="12.95" customHeight="1">
      <c r="A85" s="189" t="s">
        <v>255</v>
      </c>
      <c r="B85" s="829">
        <v>1611.7980969398138</v>
      </c>
      <c r="C85" s="188">
        <v>609.25674071353319</v>
      </c>
      <c r="D85" s="449">
        <v>164.55154112076804</v>
      </c>
      <c r="E85" s="187">
        <v>1546.5964288595333</v>
      </c>
      <c r="F85" s="188">
        <v>609.25674071353319</v>
      </c>
      <c r="G85" s="831">
        <v>153.84970333659851</v>
      </c>
      <c r="H85" s="830">
        <v>65.201668080280612</v>
      </c>
      <c r="I85" s="188">
        <v>0</v>
      </c>
      <c r="J85" s="832" t="s">
        <v>120</v>
      </c>
    </row>
    <row r="86" spans="1:12" ht="12.95" customHeight="1">
      <c r="A86" s="189" t="s">
        <v>256</v>
      </c>
      <c r="B86" s="829">
        <v>41704.838043406395</v>
      </c>
      <c r="C86" s="188">
        <v>25149.134062203284</v>
      </c>
      <c r="D86" s="449">
        <v>65.830115423674698</v>
      </c>
      <c r="E86" s="187">
        <v>37271.603462338542</v>
      </c>
      <c r="F86" s="188">
        <v>24898.600362191984</v>
      </c>
      <c r="G86" s="831">
        <v>49.69356879567701</v>
      </c>
      <c r="H86" s="830">
        <v>4433.2345810678107</v>
      </c>
      <c r="I86" s="188">
        <v>250.53370001129159</v>
      </c>
      <c r="J86" s="832">
        <v>1669.5162690161062</v>
      </c>
    </row>
    <row r="87" spans="1:12" ht="12.95" customHeight="1">
      <c r="A87" s="189"/>
      <c r="B87" s="450"/>
      <c r="C87" s="188"/>
      <c r="D87" s="595"/>
      <c r="E87" s="187"/>
      <c r="F87" s="188"/>
      <c r="G87" s="831"/>
      <c r="H87" s="295"/>
      <c r="I87" s="188"/>
      <c r="J87" s="752"/>
    </row>
    <row r="88" spans="1:12" ht="12.95" customHeight="1">
      <c r="A88" s="189" t="s">
        <v>257</v>
      </c>
      <c r="B88" s="829">
        <v>6370.2226286221376</v>
      </c>
      <c r="C88" s="188">
        <v>2826.7237584257318</v>
      </c>
      <c r="D88" s="449">
        <v>125.35709793481419</v>
      </c>
      <c r="E88" s="187">
        <v>5340.8353391871142</v>
      </c>
      <c r="F88" s="188">
        <v>2826.7237584257318</v>
      </c>
      <c r="G88" s="831">
        <v>88.940830290454315</v>
      </c>
      <c r="H88" s="830">
        <v>1029.3872894350266</v>
      </c>
      <c r="I88" s="188">
        <v>0</v>
      </c>
      <c r="J88" s="832" t="s">
        <v>120</v>
      </c>
    </row>
    <row r="89" spans="1:12" ht="12.95" customHeight="1">
      <c r="A89" s="189" t="s">
        <v>258</v>
      </c>
      <c r="B89" s="829">
        <v>36946.413511724037</v>
      </c>
      <c r="C89" s="188">
        <v>22931.667044491096</v>
      </c>
      <c r="D89" s="449">
        <v>61.115253592519437</v>
      </c>
      <c r="E89" s="187">
        <v>33477.364552010935</v>
      </c>
      <c r="F89" s="188">
        <v>22681.133344479793</v>
      </c>
      <c r="G89" s="831">
        <v>47.600051741500657</v>
      </c>
      <c r="H89" s="830">
        <v>3469.048959713065</v>
      </c>
      <c r="I89" s="188">
        <v>250.53370001129159</v>
      </c>
      <c r="J89" s="832">
        <v>1284.66360396095</v>
      </c>
    </row>
    <row r="90" spans="1:12" ht="12.95" customHeight="1">
      <c r="A90" s="189"/>
      <c r="B90" s="450"/>
      <c r="C90" s="188"/>
      <c r="D90" s="595"/>
      <c r="E90" s="187"/>
      <c r="F90" s="188"/>
      <c r="G90" s="831"/>
      <c r="H90" s="295"/>
      <c r="I90" s="188"/>
      <c r="J90" s="752"/>
    </row>
    <row r="91" spans="1:12" ht="12.95" customHeight="1">
      <c r="A91" s="189" t="s">
        <v>259</v>
      </c>
      <c r="B91" s="829">
        <v>36152.639296313195</v>
      </c>
      <c r="C91" s="188">
        <v>22571.777271773419</v>
      </c>
      <c r="D91" s="449">
        <v>60.167446546280566</v>
      </c>
      <c r="E91" s="187">
        <v>32738.068900623945</v>
      </c>
      <c r="F91" s="188">
        <v>22321.243571762116</v>
      </c>
      <c r="G91" s="831">
        <v>46.667764255033781</v>
      </c>
      <c r="H91" s="830">
        <v>3414.5703956892216</v>
      </c>
      <c r="I91" s="188">
        <v>250.53370001129159</v>
      </c>
      <c r="J91" s="832">
        <v>1262.9185995877308</v>
      </c>
    </row>
    <row r="92" spans="1:12" ht="12.95" customHeight="1">
      <c r="A92" s="189"/>
      <c r="B92" s="188"/>
      <c r="C92" s="188"/>
      <c r="D92" s="602"/>
      <c r="E92" s="187"/>
      <c r="F92" s="188"/>
      <c r="G92" s="831"/>
      <c r="H92" s="187"/>
      <c r="I92" s="188"/>
      <c r="J92" s="831"/>
    </row>
    <row r="93" spans="1:12" ht="12.95" customHeight="1">
      <c r="A93" s="189" t="s">
        <v>737</v>
      </c>
      <c r="B93" s="188">
        <v>48.909512809209176</v>
      </c>
      <c r="C93" s="188">
        <v>46.972199542856202</v>
      </c>
      <c r="D93" s="602">
        <v>4.1243826884994395</v>
      </c>
      <c r="E93" s="187">
        <v>48.681966615266845</v>
      </c>
      <c r="F93" s="188">
        <v>46.952369306062963</v>
      </c>
      <c r="G93" s="831">
        <v>3.6837274343481052</v>
      </c>
      <c r="H93" s="187">
        <v>50.698769149495774</v>
      </c>
      <c r="I93" s="188">
        <v>48.649715584344527</v>
      </c>
      <c r="J93" s="831">
        <v>4.2118510674513221</v>
      </c>
    </row>
    <row r="94" spans="1:12" ht="12.95" customHeight="1">
      <c r="A94" s="193" t="s">
        <v>261</v>
      </c>
      <c r="B94" s="603">
        <v>2.0145492560577454</v>
      </c>
      <c r="C94" s="196">
        <v>1.9998030648780336</v>
      </c>
      <c r="D94" s="606">
        <v>0.73738216720911076</v>
      </c>
      <c r="E94" s="206">
        <v>2.0055826163687738</v>
      </c>
      <c r="F94" s="196">
        <v>2.0001506682037626</v>
      </c>
      <c r="G94" s="197">
        <v>0.27157694924500042</v>
      </c>
      <c r="H94" s="206">
        <v>2.095389525530281</v>
      </c>
      <c r="I94" s="196">
        <v>1.9650335206694332</v>
      </c>
      <c r="J94" s="197">
        <v>6.6337802123822787</v>
      </c>
    </row>
    <row r="95" spans="1:12" s="2" customFormat="1" ht="15" customHeight="1">
      <c r="A95" s="350" t="s">
        <v>262</v>
      </c>
      <c r="B95" s="171"/>
      <c r="C95" s="171"/>
      <c r="D95" s="169"/>
      <c r="E95" s="171"/>
      <c r="F95" s="171"/>
      <c r="G95" s="172"/>
      <c r="H95" s="171"/>
      <c r="I95" s="171"/>
      <c r="J95" s="173"/>
      <c r="L95" s="1242"/>
    </row>
    <row r="96" spans="1:12" s="2" customFormat="1" ht="14.25">
      <c r="A96" s="167" t="s">
        <v>263</v>
      </c>
      <c r="B96" s="168"/>
      <c r="C96" s="168"/>
      <c r="D96" s="169"/>
      <c r="E96"/>
      <c r="F96"/>
      <c r="G96"/>
      <c r="H96"/>
      <c r="I96"/>
      <c r="J96"/>
      <c r="L96" s="1242"/>
    </row>
    <row r="97" spans="1:12" s="2" customFormat="1" ht="14.25">
      <c r="A97" s="165" t="s">
        <v>264</v>
      </c>
      <c r="B97" s="166"/>
      <c r="C97" s="166"/>
      <c r="D97" s="170"/>
      <c r="E97"/>
      <c r="F97"/>
      <c r="G97"/>
      <c r="H97"/>
      <c r="I97"/>
      <c r="J97"/>
      <c r="L97" s="1242"/>
    </row>
    <row r="98" spans="1:12" s="2" customFormat="1" ht="14.25">
      <c r="A98" s="251"/>
      <c r="B98" s="183"/>
      <c r="C98" s="229"/>
      <c r="D98" s="226"/>
      <c r="E98" s="223"/>
      <c r="F98" s="223"/>
      <c r="G98" s="223"/>
      <c r="H98" s="223"/>
      <c r="I98" s="223"/>
      <c r="J98" s="223"/>
      <c r="L98" s="1242"/>
    </row>
    <row r="99" spans="1:12" s="2" customFormat="1" ht="14.25">
      <c r="A99" s="251"/>
      <c r="B99" s="183"/>
      <c r="C99" s="223"/>
      <c r="D99" s="223"/>
      <c r="E99" s="223"/>
      <c r="F99" s="223"/>
      <c r="G99" s="223"/>
      <c r="H99" s="223"/>
      <c r="I99" s="223"/>
      <c r="J99" s="223"/>
      <c r="L99" s="1242"/>
    </row>
    <row r="100" spans="1:12" s="2" customFormat="1" ht="14.25">
      <c r="A100" s="251"/>
      <c r="B100" s="9"/>
      <c r="C100"/>
      <c r="D100"/>
      <c r="E100"/>
      <c r="F100"/>
      <c r="G100"/>
      <c r="H100" s="9"/>
      <c r="I100"/>
      <c r="J100" s="85"/>
      <c r="L100" s="1242"/>
    </row>
    <row r="101" spans="1:12" s="2" customFormat="1" ht="14.25">
      <c r="A101" s="257"/>
      <c r="B101" s="9"/>
      <c r="C101"/>
      <c r="D101"/>
      <c r="E101"/>
      <c r="F101"/>
      <c r="G101"/>
      <c r="H101" s="9"/>
      <c r="I101"/>
      <c r="J101" s="85"/>
      <c r="L101" s="124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37"/>
  <dimension ref="A1:L101"/>
  <sheetViews>
    <sheetView showGridLines="0" workbookViewId="0">
      <selection activeCell="E22" sqref="E22"/>
    </sheetView>
  </sheetViews>
  <sheetFormatPr defaultColWidth="9.140625" defaultRowHeight="12"/>
  <cols>
    <col min="1" max="1" width="35.42578125" style="183" customWidth="1"/>
    <col min="2" max="10" width="10.42578125" style="183" customWidth="1"/>
    <col min="11" max="11" width="9.140625" style="183"/>
    <col min="12" max="12" width="9.140625" style="1241"/>
    <col min="13" max="16384" width="9.140625" style="183"/>
  </cols>
  <sheetData>
    <row r="1" spans="1:12" s="934" customFormat="1" ht="15.75">
      <c r="A1" s="1565" t="s">
        <v>1052</v>
      </c>
      <c r="B1" s="1565"/>
      <c r="C1" s="1565"/>
      <c r="D1" s="1565"/>
      <c r="E1" s="1565"/>
      <c r="F1" s="1565"/>
      <c r="G1" s="1565"/>
      <c r="H1" s="1565"/>
      <c r="I1" s="1565"/>
      <c r="J1" s="1565"/>
      <c r="L1" s="1238"/>
    </row>
    <row r="2" spans="1:12" s="934" customFormat="1" ht="15.75">
      <c r="A2" s="1565" t="s">
        <v>358</v>
      </c>
      <c r="B2" s="1565"/>
      <c r="C2" s="1565"/>
      <c r="D2" s="1565"/>
      <c r="E2" s="1565"/>
      <c r="F2" s="1565"/>
      <c r="G2" s="1565"/>
      <c r="H2" s="1565"/>
      <c r="I2" s="1565"/>
      <c r="J2" s="1565"/>
      <c r="K2" s="506"/>
      <c r="L2" s="1238"/>
    </row>
    <row r="3" spans="1:12" s="934" customFormat="1" ht="14.25">
      <c r="A3" s="184"/>
      <c r="B3" s="183"/>
      <c r="C3" s="1239"/>
      <c r="D3" s="183"/>
      <c r="E3" s="185"/>
      <c r="F3" s="1239"/>
      <c r="G3" s="183"/>
      <c r="H3" s="185"/>
      <c r="I3" s="1239"/>
      <c r="J3" s="185"/>
      <c r="L3" s="1238"/>
    </row>
    <row r="4" spans="1:12" s="247" customFormat="1" ht="20.25" customHeight="1">
      <c r="A4" s="453" t="s">
        <v>690</v>
      </c>
      <c r="B4" s="291" t="s">
        <v>166</v>
      </c>
      <c r="C4" s="291"/>
      <c r="D4" s="601"/>
      <c r="E4" s="575" t="s">
        <v>177</v>
      </c>
      <c r="F4" s="293"/>
      <c r="G4" s="294"/>
      <c r="H4" s="575" t="s">
        <v>178</v>
      </c>
      <c r="I4" s="293"/>
      <c r="J4" s="294"/>
      <c r="L4" s="467"/>
    </row>
    <row r="5" spans="1:12" s="247" customFormat="1" ht="24.75" customHeight="1">
      <c r="A5" s="1359"/>
      <c r="B5" s="613">
        <v>2022</v>
      </c>
      <c r="C5" s="613">
        <v>2021</v>
      </c>
      <c r="D5" s="1348" t="s">
        <v>179</v>
      </c>
      <c r="E5" s="612">
        <v>2022</v>
      </c>
      <c r="F5" s="613">
        <v>2021</v>
      </c>
      <c r="G5" s="614" t="s">
        <v>179</v>
      </c>
      <c r="H5" s="612">
        <v>2022</v>
      </c>
      <c r="I5" s="613">
        <v>2021</v>
      </c>
      <c r="J5" s="614" t="s">
        <v>179</v>
      </c>
      <c r="L5" s="467"/>
    </row>
    <row r="6" spans="1:12" s="186" customFormat="1" ht="12.95" customHeight="1">
      <c r="A6" s="189" t="s">
        <v>664</v>
      </c>
      <c r="B6" s="188">
        <v>279499.99990007724</v>
      </c>
      <c r="C6" s="188">
        <v>234938.20308342139</v>
      </c>
      <c r="D6" s="602">
        <v>18.967454518596494</v>
      </c>
      <c r="E6" s="187">
        <v>260321.1333421958</v>
      </c>
      <c r="F6" s="188">
        <v>233607.13721372516</v>
      </c>
      <c r="G6" s="831">
        <v>11.435436625393102</v>
      </c>
      <c r="H6" s="187">
        <v>19178.866557882513</v>
      </c>
      <c r="I6" s="188">
        <v>1331.065869696035</v>
      </c>
      <c r="J6" s="831">
        <v>1340.8653241377333</v>
      </c>
      <c r="K6" s="467"/>
      <c r="L6" s="1240"/>
    </row>
    <row r="7" spans="1:12" s="186" customFormat="1" ht="12.95" customHeight="1">
      <c r="A7" s="189" t="s">
        <v>665</v>
      </c>
      <c r="B7" s="188">
        <v>68016.395947395678</v>
      </c>
      <c r="C7" s="188">
        <v>47829.245129507661</v>
      </c>
      <c r="D7" s="602">
        <v>42.206710064578878</v>
      </c>
      <c r="E7" s="187">
        <v>60373.621421056159</v>
      </c>
      <c r="F7" s="188">
        <v>47290.640173127715</v>
      </c>
      <c r="G7" s="831">
        <v>27.665054226444319</v>
      </c>
      <c r="H7" s="187">
        <v>7642.7745263398092</v>
      </c>
      <c r="I7" s="188">
        <v>538.60495637995621</v>
      </c>
      <c r="J7" s="831">
        <v>1318.9944663168401</v>
      </c>
      <c r="L7" s="1240"/>
    </row>
    <row r="8" spans="1:12" s="186" customFormat="1" ht="12.95" customHeight="1">
      <c r="A8" s="189" t="s">
        <v>168</v>
      </c>
      <c r="B8" s="188">
        <v>765.75342438377322</v>
      </c>
      <c r="C8" s="188">
        <v>643.66630981759283</v>
      </c>
      <c r="D8" s="602">
        <v>18.967454518596494</v>
      </c>
      <c r="E8" s="187">
        <v>713.20858449916659</v>
      </c>
      <c r="F8" s="188">
        <v>640.01955401020587</v>
      </c>
      <c r="G8" s="831">
        <v>11.435436625393102</v>
      </c>
      <c r="H8" s="187">
        <v>52.544839884609623</v>
      </c>
      <c r="I8" s="188">
        <v>3.646755807386397</v>
      </c>
      <c r="J8" s="831">
        <v>1340.8653241377333</v>
      </c>
      <c r="L8" s="1240"/>
    </row>
    <row r="9" spans="1:12" s="186" customFormat="1" ht="12.95" customHeight="1">
      <c r="A9" s="189" t="s">
        <v>718</v>
      </c>
      <c r="B9" s="188"/>
      <c r="C9" s="188"/>
      <c r="D9" s="602"/>
      <c r="E9" s="187"/>
      <c r="F9" s="188"/>
      <c r="G9" s="831"/>
      <c r="H9" s="187"/>
      <c r="I9" s="188"/>
      <c r="J9" s="831"/>
      <c r="L9" s="1240"/>
    </row>
    <row r="10" spans="1:12" s="186" customFormat="1" ht="12.95" customHeight="1">
      <c r="A10" s="935"/>
      <c r="B10" s="188"/>
      <c r="C10" s="188"/>
      <c r="D10" s="602"/>
      <c r="E10" s="187"/>
      <c r="F10" s="188"/>
      <c r="G10" s="831"/>
      <c r="H10" s="187"/>
      <c r="I10" s="188"/>
      <c r="J10" s="831"/>
      <c r="L10" s="1240"/>
    </row>
    <row r="11" spans="1:12" s="186" customFormat="1" ht="12.95" customHeight="1">
      <c r="A11" s="604" t="s">
        <v>181</v>
      </c>
      <c r="B11" s="188"/>
      <c r="C11" s="188"/>
      <c r="D11" s="602"/>
      <c r="E11" s="187"/>
      <c r="F11" s="188"/>
      <c r="G11" s="831"/>
      <c r="H11" s="187"/>
      <c r="I11" s="188"/>
      <c r="J11" s="831"/>
      <c r="L11" s="1240"/>
    </row>
    <row r="12" spans="1:12" ht="12.95" customHeight="1">
      <c r="A12" s="604" t="s">
        <v>182</v>
      </c>
      <c r="B12" s="188">
        <v>25053.898419426936</v>
      </c>
      <c r="C12" s="188">
        <v>12971.59002244198</v>
      </c>
      <c r="D12" s="602">
        <v>93.144389979035026</v>
      </c>
      <c r="E12" s="187">
        <v>20490.284521710255</v>
      </c>
      <c r="F12" s="188">
        <v>12739.441774629</v>
      </c>
      <c r="G12" s="831">
        <v>60.841305955158106</v>
      </c>
      <c r="H12" s="187">
        <v>4563.6138977166765</v>
      </c>
      <c r="I12" s="188">
        <v>232.14824781298336</v>
      </c>
      <c r="J12" s="831">
        <v>1865.8187992842766</v>
      </c>
    </row>
    <row r="13" spans="1:12" ht="12.95" customHeight="1">
      <c r="A13" s="604" t="s">
        <v>183</v>
      </c>
      <c r="B13" s="188">
        <v>0</v>
      </c>
      <c r="C13" s="188">
        <v>0</v>
      </c>
      <c r="D13" s="602" t="s">
        <v>120</v>
      </c>
      <c r="E13" s="187">
        <v>0</v>
      </c>
      <c r="F13" s="188">
        <v>0</v>
      </c>
      <c r="G13" s="831" t="s">
        <v>120</v>
      </c>
      <c r="H13" s="187">
        <v>0</v>
      </c>
      <c r="I13" s="188">
        <v>0</v>
      </c>
      <c r="J13" s="831" t="s">
        <v>120</v>
      </c>
    </row>
    <row r="14" spans="1:12" ht="12.95" customHeight="1">
      <c r="A14" s="605"/>
      <c r="B14" s="188"/>
      <c r="C14" s="188"/>
      <c r="D14" s="602"/>
      <c r="E14" s="187"/>
      <c r="F14" s="188"/>
      <c r="G14" s="831"/>
      <c r="H14" s="187"/>
      <c r="I14" s="188"/>
      <c r="J14" s="831"/>
    </row>
    <row r="15" spans="1:12" ht="12.95" customHeight="1">
      <c r="A15" s="189" t="s">
        <v>185</v>
      </c>
      <c r="B15" s="188">
        <v>14310.525034657419</v>
      </c>
      <c r="C15" s="188">
        <v>6448.9565402597427</v>
      </c>
      <c r="D15" s="602">
        <v>121.90450416775546</v>
      </c>
      <c r="E15" s="187">
        <v>12029.643986172152</v>
      </c>
      <c r="F15" s="188">
        <v>6378.4891976730751</v>
      </c>
      <c r="G15" s="831">
        <v>88.597073905222956</v>
      </c>
      <c r="H15" s="187">
        <v>2280.8810484852556</v>
      </c>
      <c r="I15" s="188">
        <v>70.467342586669275</v>
      </c>
      <c r="J15" s="831">
        <v>3136.7916324926709</v>
      </c>
    </row>
    <row r="16" spans="1:12" ht="12.95" customHeight="1">
      <c r="A16" s="192" t="s">
        <v>186</v>
      </c>
      <c r="B16" s="188">
        <v>0</v>
      </c>
      <c r="C16" s="188">
        <v>0</v>
      </c>
      <c r="D16" s="602" t="s">
        <v>120</v>
      </c>
      <c r="E16" s="187">
        <v>0</v>
      </c>
      <c r="F16" s="188">
        <v>0</v>
      </c>
      <c r="G16" s="831" t="s">
        <v>120</v>
      </c>
      <c r="H16" s="187">
        <v>0</v>
      </c>
      <c r="I16" s="188">
        <v>0</v>
      </c>
      <c r="J16" s="831" t="s">
        <v>120</v>
      </c>
    </row>
    <row r="17" spans="1:10" ht="12.95" customHeight="1">
      <c r="A17" s="198"/>
      <c r="B17" s="188"/>
      <c r="C17" s="188"/>
      <c r="D17" s="602"/>
      <c r="E17" s="187"/>
      <c r="F17" s="188"/>
      <c r="G17" s="831"/>
      <c r="H17" s="187"/>
      <c r="I17" s="188"/>
      <c r="J17" s="831"/>
    </row>
    <row r="18" spans="1:10" ht="12.95" customHeight="1">
      <c r="A18" s="189" t="s">
        <v>188</v>
      </c>
      <c r="B18" s="188">
        <v>68016.395947395678</v>
      </c>
      <c r="C18" s="188">
        <v>47829.245129507661</v>
      </c>
      <c r="D18" s="602">
        <v>42.206710064578878</v>
      </c>
      <c r="E18" s="187">
        <v>60373.621421056159</v>
      </c>
      <c r="F18" s="188">
        <v>47290.640173127715</v>
      </c>
      <c r="G18" s="831">
        <v>27.665054226444319</v>
      </c>
      <c r="H18" s="187">
        <v>7642.7745263398092</v>
      </c>
      <c r="I18" s="188">
        <v>538.60495637995621</v>
      </c>
      <c r="J18" s="831">
        <v>1318.9944663168401</v>
      </c>
    </row>
    <row r="19" spans="1:10" ht="12.95" customHeight="1">
      <c r="A19" s="189" t="s">
        <v>189</v>
      </c>
      <c r="B19" s="188">
        <v>37303.29115406426</v>
      </c>
      <c r="C19" s="188">
        <v>22424.555247670116</v>
      </c>
      <c r="D19" s="602">
        <v>66.350193981840633</v>
      </c>
      <c r="E19" s="187">
        <v>31753.383812220527</v>
      </c>
      <c r="F19" s="188">
        <v>22017.915459073196</v>
      </c>
      <c r="G19" s="831">
        <v>44.216121963242053</v>
      </c>
      <c r="H19" s="187">
        <v>5549.9073418437165</v>
      </c>
      <c r="I19" s="188">
        <v>406.63978859691463</v>
      </c>
      <c r="J19" s="831">
        <v>1264.8215195550163</v>
      </c>
    </row>
    <row r="20" spans="1:10" ht="12.95" customHeight="1">
      <c r="A20" s="192" t="s">
        <v>190</v>
      </c>
      <c r="B20" s="188">
        <v>0</v>
      </c>
      <c r="C20" s="188">
        <v>0</v>
      </c>
      <c r="D20" s="602" t="s">
        <v>120</v>
      </c>
      <c r="E20" s="187">
        <v>0</v>
      </c>
      <c r="F20" s="188">
        <v>0</v>
      </c>
      <c r="G20" s="831" t="s">
        <v>120</v>
      </c>
      <c r="H20" s="187">
        <v>0</v>
      </c>
      <c r="I20" s="188">
        <v>0</v>
      </c>
      <c r="J20" s="831" t="s">
        <v>120</v>
      </c>
    </row>
    <row r="21" spans="1:10" ht="12.95" customHeight="1">
      <c r="A21" s="198"/>
      <c r="B21" s="188"/>
      <c r="C21" s="188"/>
      <c r="D21" s="602"/>
      <c r="E21" s="187"/>
      <c r="F21" s="188"/>
      <c r="G21" s="831"/>
      <c r="H21" s="187"/>
      <c r="I21" s="188"/>
      <c r="J21" s="831"/>
    </row>
    <row r="22" spans="1:10" ht="12.95" customHeight="1">
      <c r="A22" s="192" t="s">
        <v>192</v>
      </c>
      <c r="B22" s="188">
        <v>8154.2187991488117</v>
      </c>
      <c r="C22" s="188">
        <v>3755.7544563022266</v>
      </c>
      <c r="D22" s="602">
        <v>117.11267054388711</v>
      </c>
      <c r="E22" s="187">
        <v>6813.0577772369397</v>
      </c>
      <c r="F22" s="188">
        <v>3706.7809962916108</v>
      </c>
      <c r="G22" s="831">
        <v>83.799846391058793</v>
      </c>
      <c r="H22" s="187">
        <v>1341.1610219118734</v>
      </c>
      <c r="I22" s="188">
        <v>48.973460010615881</v>
      </c>
      <c r="J22" s="831">
        <v>2638.5465956890785</v>
      </c>
    </row>
    <row r="23" spans="1:10" ht="12.95" customHeight="1">
      <c r="A23" s="192" t="s">
        <v>193</v>
      </c>
      <c r="B23" s="188">
        <v>0</v>
      </c>
      <c r="C23" s="188">
        <v>0</v>
      </c>
      <c r="D23" s="602" t="s">
        <v>120</v>
      </c>
      <c r="E23" s="187">
        <v>0</v>
      </c>
      <c r="F23" s="188">
        <v>0</v>
      </c>
      <c r="G23" s="831" t="s">
        <v>120</v>
      </c>
      <c r="H23" s="187">
        <v>0</v>
      </c>
      <c r="I23" s="188">
        <v>0</v>
      </c>
      <c r="J23" s="831" t="s">
        <v>120</v>
      </c>
    </row>
    <row r="24" spans="1:10" ht="12.95" customHeight="1">
      <c r="A24" s="189"/>
      <c r="B24" s="188"/>
      <c r="C24" s="188"/>
      <c r="D24" s="602"/>
      <c r="E24" s="187"/>
      <c r="F24" s="188"/>
      <c r="G24" s="831"/>
      <c r="H24" s="187"/>
      <c r="I24" s="188"/>
      <c r="J24" s="831"/>
    </row>
    <row r="25" spans="1:10" ht="12.95" customHeight="1">
      <c r="A25" s="192" t="s">
        <v>719</v>
      </c>
      <c r="B25" s="188">
        <v>68016.395947395678</v>
      </c>
      <c r="C25" s="188">
        <v>47829.245129507661</v>
      </c>
      <c r="D25" s="602">
        <v>42.206710064578878</v>
      </c>
      <c r="E25" s="187">
        <v>60373.621421056159</v>
      </c>
      <c r="F25" s="188">
        <v>47290.640173127715</v>
      </c>
      <c r="G25" s="831">
        <v>27.665054226444319</v>
      </c>
      <c r="H25" s="187">
        <v>7642.7745263398092</v>
      </c>
      <c r="I25" s="188">
        <v>538.60495637995621</v>
      </c>
      <c r="J25" s="831">
        <v>1318.9944663168401</v>
      </c>
    </row>
    <row r="26" spans="1:10" ht="12.95" customHeight="1">
      <c r="A26" s="192" t="s">
        <v>720</v>
      </c>
      <c r="B26" s="188">
        <v>15043.975056451629</v>
      </c>
      <c r="C26" s="188">
        <v>13820.30858424122</v>
      </c>
      <c r="D26" s="602">
        <v>8.8541183053300934</v>
      </c>
      <c r="E26" s="187">
        <v>14328.563452533352</v>
      </c>
      <c r="F26" s="188">
        <v>13787.971584642077</v>
      </c>
      <c r="G26" s="831">
        <v>3.9207497968259508</v>
      </c>
      <c r="H26" s="187">
        <v>715.41160391827009</v>
      </c>
      <c r="I26" s="188">
        <v>32.336999599145393</v>
      </c>
      <c r="J26" s="831">
        <v>2112.362348970611</v>
      </c>
    </row>
    <row r="27" spans="1:10" ht="12.95" customHeight="1">
      <c r="A27" s="192"/>
      <c r="B27" s="188"/>
      <c r="C27" s="188"/>
      <c r="D27" s="602"/>
      <c r="E27" s="187"/>
      <c r="F27" s="188"/>
      <c r="G27" s="831"/>
      <c r="H27" s="187"/>
      <c r="I27" s="188"/>
      <c r="J27" s="831"/>
    </row>
    <row r="28" spans="1:10" ht="12.95" customHeight="1">
      <c r="A28" s="192" t="s">
        <v>198</v>
      </c>
      <c r="B28" s="188">
        <v>16576.415088857564</v>
      </c>
      <c r="C28" s="188">
        <v>8336.8428699778233</v>
      </c>
      <c r="D28" s="602">
        <v>98.833243559760888</v>
      </c>
      <c r="E28" s="187">
        <v>14047.241803095212</v>
      </c>
      <c r="F28" s="188">
        <v>8214.8472071468059</v>
      </c>
      <c r="G28" s="831">
        <v>70.998211517242865</v>
      </c>
      <c r="H28" s="187">
        <v>2529.1732857623406</v>
      </c>
      <c r="I28" s="188">
        <v>121.99566283102094</v>
      </c>
      <c r="J28" s="831">
        <v>1973.1665594256067</v>
      </c>
    </row>
    <row r="29" spans="1:10" ht="12.95" customHeight="1">
      <c r="A29" s="192" t="s">
        <v>199</v>
      </c>
      <c r="B29" s="188">
        <v>14950.313932651008</v>
      </c>
      <c r="C29" s="188">
        <v>7505.7369078637521</v>
      </c>
      <c r="D29" s="602">
        <v>99.185158181971204</v>
      </c>
      <c r="E29" s="187">
        <v>12553.500999799833</v>
      </c>
      <c r="F29" s="188">
        <v>7423.454636772406</v>
      </c>
      <c r="G29" s="831">
        <v>69.105916504366022</v>
      </c>
      <c r="H29" s="187">
        <v>2396.8129328511736</v>
      </c>
      <c r="I29" s="188">
        <v>82.282271091346331</v>
      </c>
      <c r="J29" s="831">
        <v>2812.9153839109913</v>
      </c>
    </row>
    <row r="30" spans="1:10" ht="12.95" customHeight="1">
      <c r="A30" s="192" t="s">
        <v>200</v>
      </c>
      <c r="B30" s="188">
        <v>9546.702020152361</v>
      </c>
      <c r="C30" s="188">
        <v>3479.7909975925832</v>
      </c>
      <c r="D30" s="602">
        <v>174.34699459700417</v>
      </c>
      <c r="E30" s="187">
        <v>7624.759204751128</v>
      </c>
      <c r="F30" s="188">
        <v>3408.3379405643632</v>
      </c>
      <c r="G30" s="831">
        <v>123.70901412107615</v>
      </c>
      <c r="H30" s="187">
        <v>1921.9428154012348</v>
      </c>
      <c r="I30" s="188">
        <v>71.453057028220684</v>
      </c>
      <c r="J30" s="831">
        <v>2589.7978831642645</v>
      </c>
    </row>
    <row r="31" spans="1:10" ht="12.95" customHeight="1">
      <c r="A31" s="192" t="s">
        <v>201</v>
      </c>
      <c r="B31" s="188">
        <v>0</v>
      </c>
      <c r="C31" s="188">
        <v>0</v>
      </c>
      <c r="D31" s="602" t="s">
        <v>120</v>
      </c>
      <c r="E31" s="187">
        <v>0</v>
      </c>
      <c r="F31" s="188">
        <v>0</v>
      </c>
      <c r="G31" s="831" t="s">
        <v>120</v>
      </c>
      <c r="H31" s="187">
        <v>0</v>
      </c>
      <c r="I31" s="188">
        <v>0</v>
      </c>
      <c r="J31" s="831" t="s">
        <v>120</v>
      </c>
    </row>
    <row r="32" spans="1:10" ht="12.95" customHeight="1">
      <c r="A32" s="192"/>
      <c r="B32" s="188"/>
      <c r="C32" s="188"/>
      <c r="D32" s="602"/>
      <c r="E32" s="187"/>
      <c r="F32" s="188"/>
      <c r="G32" s="831"/>
      <c r="H32" s="187"/>
      <c r="I32" s="188"/>
      <c r="J32" s="831"/>
    </row>
    <row r="33" spans="1:12" ht="12.95" customHeight="1">
      <c r="A33" s="192" t="s">
        <v>203</v>
      </c>
      <c r="B33" s="188">
        <v>68016.395947395678</v>
      </c>
      <c r="C33" s="188">
        <v>47829.245129507661</v>
      </c>
      <c r="D33" s="602">
        <v>42.206710064578878</v>
      </c>
      <c r="E33" s="187">
        <v>60373.621421056159</v>
      </c>
      <c r="F33" s="188">
        <v>47290.640173127715</v>
      </c>
      <c r="G33" s="831">
        <v>27.665054226444319</v>
      </c>
      <c r="H33" s="187">
        <v>7642.7745263398092</v>
      </c>
      <c r="I33" s="188">
        <v>538.60495637995621</v>
      </c>
      <c r="J33" s="831">
        <v>1318.9944663168401</v>
      </c>
    </row>
    <row r="34" spans="1:12" ht="12.95" customHeight="1">
      <c r="A34" s="192" t="s">
        <v>204</v>
      </c>
      <c r="B34" s="188"/>
      <c r="C34" s="188"/>
      <c r="D34" s="602"/>
      <c r="E34" s="187"/>
      <c r="F34" s="188"/>
      <c r="G34" s="831"/>
      <c r="H34" s="187"/>
      <c r="I34" s="188"/>
      <c r="J34" s="831"/>
    </row>
    <row r="35" spans="1:12" ht="12.95" customHeight="1">
      <c r="A35" s="199" t="s">
        <v>721</v>
      </c>
      <c r="B35" s="188">
        <v>25053.898419426936</v>
      </c>
      <c r="C35" s="188">
        <v>12971.59002244198</v>
      </c>
      <c r="D35" s="602">
        <v>93.144389979035026</v>
      </c>
      <c r="E35" s="187">
        <v>20490.284521710255</v>
      </c>
      <c r="F35" s="188">
        <v>12739.441774629</v>
      </c>
      <c r="G35" s="831">
        <v>60.841305955158106</v>
      </c>
      <c r="H35" s="187">
        <v>4563.6138977166765</v>
      </c>
      <c r="I35" s="188">
        <v>232.14824781298336</v>
      </c>
      <c r="J35" s="831">
        <v>1865.8187992842766</v>
      </c>
    </row>
    <row r="36" spans="1:12" ht="12.95" customHeight="1">
      <c r="A36" s="189" t="s">
        <v>206</v>
      </c>
      <c r="B36" s="188">
        <v>15043.975056451629</v>
      </c>
      <c r="C36" s="188">
        <v>13820.30858424122</v>
      </c>
      <c r="D36" s="602">
        <v>8.8541183053300934</v>
      </c>
      <c r="E36" s="187">
        <v>14328.563452533352</v>
      </c>
      <c r="F36" s="188">
        <v>13787.971584642077</v>
      </c>
      <c r="G36" s="831">
        <v>3.9207497968259508</v>
      </c>
      <c r="H36" s="187">
        <v>715.41160391827009</v>
      </c>
      <c r="I36" s="188">
        <v>32.336999599145393</v>
      </c>
      <c r="J36" s="831">
        <v>2112.362348970611</v>
      </c>
    </row>
    <row r="37" spans="1:12" ht="12.95" customHeight="1">
      <c r="A37" s="189" t="s">
        <v>207</v>
      </c>
      <c r="B37" s="188">
        <v>52972.420890944333</v>
      </c>
      <c r="C37" s="188">
        <v>34008.936545266188</v>
      </c>
      <c r="D37" s="602">
        <v>55.760297945328531</v>
      </c>
      <c r="E37" s="187">
        <v>46045.057968522829</v>
      </c>
      <c r="F37" s="188">
        <v>33502.66858848538</v>
      </c>
      <c r="G37" s="831">
        <v>37.436986092350196</v>
      </c>
      <c r="H37" s="187">
        <v>6927.3629224215392</v>
      </c>
      <c r="I37" s="188">
        <v>506.26795678081078</v>
      </c>
      <c r="J37" s="831">
        <v>1268.319450132758</v>
      </c>
    </row>
    <row r="38" spans="1:12" ht="12.95" customHeight="1">
      <c r="A38" s="189" t="s">
        <v>208</v>
      </c>
      <c r="B38" s="190">
        <v>2.4907927284853035</v>
      </c>
      <c r="C38" s="190">
        <v>2.1277137866300126</v>
      </c>
      <c r="D38" s="602">
        <v>17.064275474304026</v>
      </c>
      <c r="E38" s="191">
        <v>2.4101127263295803</v>
      </c>
      <c r="F38" s="190">
        <v>2.1219445209575136</v>
      </c>
      <c r="G38" s="831">
        <v>13.580383583357424</v>
      </c>
      <c r="H38" s="191">
        <v>3.1281193812097423</v>
      </c>
      <c r="I38" s="190">
        <v>2.6342673631418538</v>
      </c>
      <c r="J38" s="831">
        <v>18.747224559578424</v>
      </c>
    </row>
    <row r="39" spans="1:12" ht="12.95" customHeight="1">
      <c r="A39" s="189"/>
      <c r="B39" s="190"/>
      <c r="C39" s="188"/>
      <c r="D39" s="602"/>
      <c r="E39" s="191"/>
      <c r="F39" s="188"/>
      <c r="G39" s="831"/>
      <c r="H39" s="191"/>
      <c r="I39" s="188"/>
      <c r="J39" s="831"/>
    </row>
    <row r="40" spans="1:12" ht="12.95" customHeight="1">
      <c r="A40" s="189" t="s">
        <v>209</v>
      </c>
      <c r="B40" s="190">
        <v>4.1093032938152785</v>
      </c>
      <c r="C40" s="190">
        <v>4.9120198833846782</v>
      </c>
      <c r="D40" s="602">
        <v>-16.341883962739168</v>
      </c>
      <c r="E40" s="191">
        <v>4.3118356529695454</v>
      </c>
      <c r="F40" s="190">
        <v>4.9398176120793842</v>
      </c>
      <c r="G40" s="831">
        <v>-12.712654766326359</v>
      </c>
      <c r="H40" s="191">
        <v>2.5094115352723141</v>
      </c>
      <c r="I40" s="190">
        <v>2.4713212419030195</v>
      </c>
      <c r="J40" s="831">
        <v>1.5412926787277348</v>
      </c>
    </row>
    <row r="41" spans="1:12" ht="12.95" customHeight="1">
      <c r="A41" s="189" t="s">
        <v>742</v>
      </c>
      <c r="B41" s="190"/>
      <c r="C41" s="190"/>
      <c r="D41" s="602"/>
      <c r="E41" s="191"/>
      <c r="F41" s="190"/>
      <c r="G41" s="831"/>
      <c r="H41" s="191"/>
      <c r="I41" s="190"/>
      <c r="J41" s="831"/>
    </row>
    <row r="42" spans="1:12" ht="12.95" customHeight="1">
      <c r="A42" s="189"/>
      <c r="B42" s="188"/>
      <c r="C42" s="188"/>
      <c r="D42" s="602"/>
      <c r="E42" s="187"/>
      <c r="F42" s="188"/>
      <c r="G42" s="831"/>
      <c r="H42" s="187"/>
      <c r="I42" s="188"/>
      <c r="J42" s="831"/>
    </row>
    <row r="43" spans="1:12" ht="12.95" customHeight="1">
      <c r="A43" s="189" t="s">
        <v>219</v>
      </c>
      <c r="B43" s="188"/>
      <c r="C43" s="188"/>
      <c r="D43" s="602"/>
      <c r="E43" s="187"/>
      <c r="F43" s="188"/>
      <c r="G43" s="831"/>
      <c r="H43" s="187"/>
      <c r="I43" s="188"/>
      <c r="J43" s="831"/>
    </row>
    <row r="44" spans="1:12" ht="12.95" customHeight="1">
      <c r="A44" s="189" t="s">
        <v>723</v>
      </c>
      <c r="B44" s="188">
        <v>41836.924561383683</v>
      </c>
      <c r="C44" s="188">
        <v>30520.81382492089</v>
      </c>
      <c r="D44" s="602">
        <v>37.076700514528717</v>
      </c>
      <c r="E44" s="187">
        <v>37045.616770691537</v>
      </c>
      <c r="F44" s="188">
        <v>30302.379808550992</v>
      </c>
      <c r="G44" s="831">
        <v>22.253159668461684</v>
      </c>
      <c r="H44" s="187">
        <v>4791.3077906921653</v>
      </c>
      <c r="I44" s="188">
        <v>218.43401636990109</v>
      </c>
      <c r="J44" s="831">
        <v>2093.4806081569532</v>
      </c>
      <c r="L44" s="1186"/>
    </row>
    <row r="45" spans="1:12" ht="12.95" customHeight="1">
      <c r="A45" s="198" t="s">
        <v>724</v>
      </c>
      <c r="B45" s="188">
        <v>33153.211940720328</v>
      </c>
      <c r="C45" s="188">
        <v>25399.980603806456</v>
      </c>
      <c r="D45" s="602">
        <v>30.524556131952195</v>
      </c>
      <c r="E45" s="187">
        <v>29794.539731440855</v>
      </c>
      <c r="F45" s="188">
        <v>25249.536537607568</v>
      </c>
      <c r="G45" s="831">
        <v>18.000343044173484</v>
      </c>
      <c r="H45" s="187">
        <v>3358.6722092794498</v>
      </c>
      <c r="I45" s="188">
        <v>150.44406619888855</v>
      </c>
      <c r="J45" s="831">
        <v>2132.5056043348704</v>
      </c>
    </row>
    <row r="46" spans="1:12" ht="12.95" customHeight="1">
      <c r="A46" s="192" t="s">
        <v>725</v>
      </c>
      <c r="B46" s="188">
        <v>12246.467829640489</v>
      </c>
      <c r="C46" s="188">
        <v>8617.5336881865005</v>
      </c>
      <c r="D46" s="602">
        <v>42.111052567497097</v>
      </c>
      <c r="E46" s="187">
        <v>9945.2848122160813</v>
      </c>
      <c r="F46" s="188">
        <v>8402.3336277163216</v>
      </c>
      <c r="G46" s="831">
        <v>18.363364903889433</v>
      </c>
      <c r="H46" s="187">
        <v>2301.1830174243969</v>
      </c>
      <c r="I46" s="188">
        <v>215.20006047018106</v>
      </c>
      <c r="J46" s="831">
        <v>969.32266301256811</v>
      </c>
      <c r="L46" s="1186"/>
    </row>
    <row r="47" spans="1:12" ht="12.95" customHeight="1">
      <c r="A47" s="192" t="s">
        <v>726</v>
      </c>
      <c r="B47" s="188">
        <v>8543.8645147261723</v>
      </c>
      <c r="C47" s="188">
        <v>5998.505189049316</v>
      </c>
      <c r="D47" s="602">
        <v>42.433227036688812</v>
      </c>
      <c r="E47" s="187">
        <v>7090.1204568385347</v>
      </c>
      <c r="F47" s="188">
        <v>5838.7462020926596</v>
      </c>
      <c r="G47" s="831">
        <v>21.432242667053615</v>
      </c>
      <c r="H47" s="187">
        <v>1453.7440578876369</v>
      </c>
      <c r="I47" s="188">
        <v>159.75898695665543</v>
      </c>
      <c r="J47" s="831">
        <v>809.96073872329669</v>
      </c>
    </row>
    <row r="48" spans="1:12" ht="12.95" customHeight="1">
      <c r="A48" s="192" t="s">
        <v>727</v>
      </c>
      <c r="B48" s="188">
        <v>5082.9394425380451</v>
      </c>
      <c r="C48" s="188">
        <v>3636.8929116352101</v>
      </c>
      <c r="D48" s="602">
        <v>39.760492432334701</v>
      </c>
      <c r="E48" s="187">
        <v>4614.4761767021673</v>
      </c>
      <c r="F48" s="188">
        <v>3578.0824039684212</v>
      </c>
      <c r="G48" s="831">
        <v>28.965061609097951</v>
      </c>
      <c r="H48" s="187">
        <v>468.46326583587853</v>
      </c>
      <c r="I48" s="188">
        <v>58.810507666787913</v>
      </c>
      <c r="J48" s="831">
        <v>696.56388700149591</v>
      </c>
      <c r="L48" s="1186"/>
    </row>
    <row r="49" spans="1:12" ht="12.95" customHeight="1">
      <c r="A49" s="192" t="s">
        <v>728</v>
      </c>
      <c r="B49" s="188">
        <v>3569.0663685370114</v>
      </c>
      <c r="C49" s="188">
        <v>2669.4120232365735</v>
      </c>
      <c r="D49" s="602">
        <v>33.702341094936592</v>
      </c>
      <c r="E49" s="187">
        <v>3220.8352920958491</v>
      </c>
      <c r="F49" s="188">
        <v>2612.0291950703058</v>
      </c>
      <c r="G49" s="831">
        <v>23.307783013089821</v>
      </c>
      <c r="H49" s="187">
        <v>348.23107644116317</v>
      </c>
      <c r="I49" s="188">
        <v>57.382828166267615</v>
      </c>
      <c r="J49" s="831">
        <v>506.85589673649122</v>
      </c>
    </row>
    <row r="50" spans="1:12" ht="12.95" customHeight="1">
      <c r="A50" s="192"/>
      <c r="B50" s="188"/>
      <c r="C50" s="188"/>
      <c r="D50" s="602"/>
      <c r="E50" s="187"/>
      <c r="F50" s="188"/>
      <c r="G50" s="831"/>
      <c r="H50" s="187"/>
      <c r="I50" s="188"/>
      <c r="J50" s="831"/>
    </row>
    <row r="51" spans="1:12" ht="12.95" customHeight="1">
      <c r="A51" s="189" t="s">
        <v>729</v>
      </c>
      <c r="B51" s="188">
        <v>2635.4308716666114</v>
      </c>
      <c r="C51" s="188">
        <v>0</v>
      </c>
      <c r="D51" s="602" t="s">
        <v>120</v>
      </c>
      <c r="E51" s="187">
        <v>1847.8679303953911</v>
      </c>
      <c r="F51" s="188">
        <v>0</v>
      </c>
      <c r="G51" s="831" t="s">
        <v>120</v>
      </c>
      <c r="H51" s="187">
        <v>787.56294127122305</v>
      </c>
      <c r="I51" s="188">
        <v>0</v>
      </c>
      <c r="J51" s="831" t="s">
        <v>120</v>
      </c>
    </row>
    <row r="52" spans="1:12" ht="12.95" customHeight="1">
      <c r="A52" s="192" t="s">
        <v>730</v>
      </c>
      <c r="B52" s="188">
        <v>6763.4302194385664</v>
      </c>
      <c r="C52" s="188">
        <v>4603.9080038285883</v>
      </c>
      <c r="D52" s="602">
        <v>46.906285134588479</v>
      </c>
      <c r="E52" s="187">
        <v>6547.2089903380893</v>
      </c>
      <c r="F52" s="188">
        <v>4587.3195291384418</v>
      </c>
      <c r="G52" s="831">
        <v>42.724066827054898</v>
      </c>
      <c r="H52" s="187">
        <v>216.22122910047793</v>
      </c>
      <c r="I52" s="188">
        <v>16.588474690147244</v>
      </c>
      <c r="J52" s="831">
        <v>1203.4424993209468</v>
      </c>
      <c r="L52" s="1186"/>
    </row>
    <row r="53" spans="1:12" ht="12.95" customHeight="1">
      <c r="A53" s="192" t="s">
        <v>731</v>
      </c>
      <c r="B53" s="188">
        <v>1018.5375537822082</v>
      </c>
      <c r="C53" s="188">
        <v>795.7900914737578</v>
      </c>
      <c r="D53" s="602">
        <v>27.990730808916563</v>
      </c>
      <c r="E53" s="187">
        <v>939.5897653824984</v>
      </c>
      <c r="F53" s="188">
        <v>795.7900914737578</v>
      </c>
      <c r="G53" s="831">
        <v>18.070050814836346</v>
      </c>
      <c r="H53" s="187">
        <v>78.947788399709736</v>
      </c>
      <c r="I53" s="188">
        <v>0</v>
      </c>
      <c r="J53" s="831" t="s">
        <v>120</v>
      </c>
      <c r="L53" s="1186"/>
    </row>
    <row r="54" spans="1:12" ht="12.95" customHeight="1">
      <c r="A54" s="192" t="s">
        <v>732</v>
      </c>
      <c r="B54" s="188">
        <v>7092.4458443393896</v>
      </c>
      <c r="C54" s="188">
        <v>5070.4737835087244</v>
      </c>
      <c r="D54" s="602">
        <v>39.877379258067627</v>
      </c>
      <c r="E54" s="187">
        <v>6644.2706909901026</v>
      </c>
      <c r="F54" s="188">
        <v>5008.8560313137314</v>
      </c>
      <c r="G54" s="831">
        <v>32.650462489883772</v>
      </c>
      <c r="H54" s="187">
        <v>448.17515334928515</v>
      </c>
      <c r="I54" s="188">
        <v>61.617752194993024</v>
      </c>
      <c r="J54" s="831">
        <v>627.34745651059836</v>
      </c>
      <c r="L54" s="1186"/>
    </row>
    <row r="55" spans="1:12" ht="12.95" customHeight="1">
      <c r="A55" s="192" t="s">
        <v>733</v>
      </c>
      <c r="B55" s="188">
        <v>691.69836914886901</v>
      </c>
      <c r="C55" s="188">
        <v>320.39123067026111</v>
      </c>
      <c r="D55" s="602">
        <v>115.891791951306</v>
      </c>
      <c r="E55" s="187">
        <v>681.7586342010477</v>
      </c>
      <c r="F55" s="188">
        <v>304.81536062552289</v>
      </c>
      <c r="G55" s="831">
        <v>123.66282092936052</v>
      </c>
      <c r="H55" s="187">
        <v>9.9397349478212931</v>
      </c>
      <c r="I55" s="188">
        <v>15.575870044738243</v>
      </c>
      <c r="J55" s="831">
        <v>-36.185041867506584</v>
      </c>
    </row>
    <row r="56" spans="1:12" ht="12.95" customHeight="1">
      <c r="A56" s="192" t="s">
        <v>734</v>
      </c>
      <c r="B56" s="188">
        <v>807.0972706866246</v>
      </c>
      <c r="C56" s="188">
        <v>337.32590584720873</v>
      </c>
      <c r="D56" s="602">
        <v>139.26335235343538</v>
      </c>
      <c r="E56" s="187">
        <v>760.67897303192194</v>
      </c>
      <c r="F56" s="188">
        <v>323.91754785298696</v>
      </c>
      <c r="G56" s="831">
        <v>134.83722264320281</v>
      </c>
      <c r="H56" s="187">
        <v>46.418297654702698</v>
      </c>
      <c r="I56" s="188">
        <v>13.408357994221749</v>
      </c>
      <c r="J56" s="831">
        <v>246.18927742462114</v>
      </c>
    </row>
    <row r="57" spans="1:12" ht="12.95" customHeight="1">
      <c r="A57" s="192" t="s">
        <v>735</v>
      </c>
      <c r="B57" s="188">
        <v>1149.4485008685629</v>
      </c>
      <c r="C57" s="188">
        <v>559.48842947530136</v>
      </c>
      <c r="D57" s="602">
        <v>105.44633996212167</v>
      </c>
      <c r="E57" s="187">
        <v>853.11342846189029</v>
      </c>
      <c r="F57" s="188">
        <v>529.41106844611863</v>
      </c>
      <c r="G57" s="831">
        <v>61.143859527885326</v>
      </c>
      <c r="H57" s="187">
        <v>296.33507240667234</v>
      </c>
      <c r="I57" s="188">
        <v>30.077361029182711</v>
      </c>
      <c r="J57" s="831">
        <v>885.24292779260702</v>
      </c>
    </row>
    <row r="58" spans="1:12" ht="12.95" customHeight="1">
      <c r="A58" s="198" t="s">
        <v>736</v>
      </c>
      <c r="B58" s="188">
        <v>354.48897234484605</v>
      </c>
      <c r="C58" s="188">
        <v>194.90842503824098</v>
      </c>
      <c r="D58" s="602">
        <v>81.874627674660758</v>
      </c>
      <c r="E58" s="187">
        <v>336.15257294074348</v>
      </c>
      <c r="F58" s="188">
        <v>194.90842503824098</v>
      </c>
      <c r="G58" s="831">
        <v>72.466927930278246</v>
      </c>
      <c r="H58" s="187">
        <v>18.336399404102526</v>
      </c>
      <c r="I58" s="188">
        <v>0</v>
      </c>
      <c r="J58" s="831" t="s">
        <v>120</v>
      </c>
    </row>
    <row r="59" spans="1:12" ht="12.95" customHeight="1">
      <c r="A59" s="189" t="s">
        <v>250</v>
      </c>
      <c r="B59" s="188">
        <v>1425.0774832760328</v>
      </c>
      <c r="C59" s="188">
        <v>854.37512567757062</v>
      </c>
      <c r="D59" s="602">
        <v>66.797632614346185</v>
      </c>
      <c r="E59" s="187">
        <v>1354.5787025286995</v>
      </c>
      <c r="F59" s="188">
        <v>827.89953118445408</v>
      </c>
      <c r="G59" s="831">
        <v>63.616314722480816</v>
      </c>
      <c r="H59" s="187">
        <v>70.498780747333441</v>
      </c>
      <c r="I59" s="188">
        <v>26.475594493116397</v>
      </c>
      <c r="J59" s="831">
        <v>166.27836729280241</v>
      </c>
    </row>
    <row r="60" spans="1:12" ht="12.95" customHeight="1">
      <c r="A60" s="189"/>
      <c r="B60" s="188"/>
      <c r="C60" s="188"/>
      <c r="D60" s="602"/>
      <c r="E60" s="187"/>
      <c r="F60" s="188"/>
      <c r="G60" s="831"/>
      <c r="H60" s="187"/>
      <c r="I60" s="188"/>
      <c r="J60" s="831"/>
    </row>
    <row r="61" spans="1:12" ht="12.95" customHeight="1">
      <c r="A61" s="189" t="s">
        <v>235</v>
      </c>
      <c r="B61" s="188"/>
      <c r="C61" s="188"/>
      <c r="D61" s="602"/>
      <c r="E61" s="187"/>
      <c r="F61" s="188"/>
      <c r="G61" s="831"/>
      <c r="H61" s="187"/>
      <c r="I61" s="188"/>
      <c r="J61" s="831"/>
    </row>
    <row r="62" spans="1:12" ht="12.95" customHeight="1">
      <c r="A62" s="189" t="s">
        <v>236</v>
      </c>
      <c r="B62" s="188">
        <v>57642.140049934605</v>
      </c>
      <c r="C62" s="188">
        <v>41874.671682571381</v>
      </c>
      <c r="D62" s="602">
        <v>37.653951025306284</v>
      </c>
      <c r="E62" s="187">
        <v>50474.286809670462</v>
      </c>
      <c r="F62" s="188">
        <v>41369.435780670268</v>
      </c>
      <c r="G62" s="831">
        <v>22.00864202565316</v>
      </c>
      <c r="H62" s="187">
        <v>7167.8532402642559</v>
      </c>
      <c r="I62" s="188">
        <v>505.23590190109348</v>
      </c>
      <c r="J62" s="831">
        <v>1318.7141518037758</v>
      </c>
    </row>
    <row r="63" spans="1:12" ht="12.95" customHeight="1">
      <c r="A63" s="189" t="s">
        <v>237</v>
      </c>
      <c r="B63" s="188">
        <v>4357.0079266042958</v>
      </c>
      <c r="C63" s="188">
        <v>4317.177999419584</v>
      </c>
      <c r="D63" s="602">
        <v>0.92259172983060189</v>
      </c>
      <c r="E63" s="187">
        <v>3856.2179775508175</v>
      </c>
      <c r="F63" s="188">
        <v>4285.8132452074151</v>
      </c>
      <c r="G63" s="831">
        <v>-10.023658126890854</v>
      </c>
      <c r="H63" s="187">
        <v>500.78994905348009</v>
      </c>
      <c r="I63" s="188">
        <v>31.364754212168222</v>
      </c>
      <c r="J63" s="831">
        <v>1496.6646690927819</v>
      </c>
    </row>
    <row r="64" spans="1:12" ht="12.95" customHeight="1">
      <c r="A64" s="189" t="s">
        <v>238</v>
      </c>
      <c r="B64" s="188">
        <v>3935.7381139190761</v>
      </c>
      <c r="C64" s="188">
        <v>3868.1344271703415</v>
      </c>
      <c r="D64" s="602">
        <v>1.7477077909670458</v>
      </c>
      <c r="E64" s="187">
        <v>3434.9481648655974</v>
      </c>
      <c r="F64" s="188">
        <v>3863.2452674512892</v>
      </c>
      <c r="G64" s="831">
        <v>-11.086458998453741</v>
      </c>
      <c r="H64" s="187">
        <v>500.78994905348009</v>
      </c>
      <c r="I64" s="188">
        <v>4.8891597190518272</v>
      </c>
      <c r="J64" s="831">
        <v>10142.863351385873</v>
      </c>
      <c r="L64" s="1186"/>
    </row>
    <row r="65" spans="1:12" ht="12.95" customHeight="1">
      <c r="A65" s="189" t="s">
        <v>239</v>
      </c>
      <c r="B65" s="188">
        <v>673.4607329765397</v>
      </c>
      <c r="C65" s="188">
        <v>718.09548501525137</v>
      </c>
      <c r="D65" s="602">
        <v>-6.215712669153417</v>
      </c>
      <c r="E65" s="187">
        <v>673.4607329765397</v>
      </c>
      <c r="F65" s="188">
        <v>690.0973679996124</v>
      </c>
      <c r="G65" s="831">
        <v>-2.410766334509773</v>
      </c>
      <c r="H65" s="187">
        <v>0</v>
      </c>
      <c r="I65" s="188">
        <v>27.998117015638918</v>
      </c>
      <c r="J65" s="831">
        <v>-100</v>
      </c>
    </row>
    <row r="66" spans="1:12" ht="12.95" customHeight="1">
      <c r="A66" s="189" t="s">
        <v>240</v>
      </c>
      <c r="B66" s="188">
        <v>53983.352584355271</v>
      </c>
      <c r="C66" s="188">
        <v>38161.22838924078</v>
      </c>
      <c r="D66" s="602">
        <v>41.461254951571206</v>
      </c>
      <c r="E66" s="187">
        <v>47232.845648060618</v>
      </c>
      <c r="F66" s="188">
        <v>37685.834719029313</v>
      </c>
      <c r="G66" s="831">
        <v>25.333155017555132</v>
      </c>
      <c r="H66" s="187">
        <v>6750.5069362947088</v>
      </c>
      <c r="I66" s="188">
        <v>475.39367021144778</v>
      </c>
      <c r="J66" s="831">
        <v>1319.9825027733725</v>
      </c>
      <c r="L66" s="1186"/>
    </row>
    <row r="67" spans="1:12" ht="12.95" customHeight="1">
      <c r="A67" s="189"/>
      <c r="B67" s="188"/>
      <c r="C67" s="188"/>
      <c r="D67" s="602"/>
      <c r="E67" s="187"/>
      <c r="F67" s="188"/>
      <c r="G67" s="831"/>
      <c r="H67" s="187"/>
      <c r="I67" s="188"/>
      <c r="J67" s="831"/>
    </row>
    <row r="68" spans="1:12" ht="12.95" customHeight="1">
      <c r="A68" s="189" t="s">
        <v>241</v>
      </c>
      <c r="B68" s="188">
        <v>4319.2236691689805</v>
      </c>
      <c r="C68" s="188">
        <v>1774.7049839642964</v>
      </c>
      <c r="D68" s="602">
        <v>143.37699551171573</v>
      </c>
      <c r="E68" s="187">
        <v>3977.0257282962748</v>
      </c>
      <c r="F68" s="188">
        <v>1773.991144214036</v>
      </c>
      <c r="G68" s="831">
        <v>124.18520753429631</v>
      </c>
      <c r="H68" s="187">
        <v>342.19794087270418</v>
      </c>
      <c r="I68" s="188">
        <v>0.71383975026014568</v>
      </c>
      <c r="J68" s="831">
        <v>47837.641571234504</v>
      </c>
      <c r="L68" s="1186"/>
    </row>
    <row r="69" spans="1:12" ht="12.95" customHeight="1">
      <c r="A69" s="189" t="s">
        <v>242</v>
      </c>
      <c r="B69" s="188">
        <v>1029.0777437134846</v>
      </c>
      <c r="C69" s="188">
        <v>454.85816091289598</v>
      </c>
      <c r="D69" s="602">
        <v>126.24145989777018</v>
      </c>
      <c r="E69" s="187">
        <v>930.07373102825147</v>
      </c>
      <c r="F69" s="188">
        <v>454.14432116263583</v>
      </c>
      <c r="G69" s="831">
        <v>104.79695279403884</v>
      </c>
      <c r="H69" s="187">
        <v>99.004012685233135</v>
      </c>
      <c r="I69" s="188">
        <v>0.71383975026014568</v>
      </c>
      <c r="J69" s="831">
        <v>13769.221019024641</v>
      </c>
    </row>
    <row r="70" spans="1:12" ht="12.95" customHeight="1">
      <c r="A70" s="189" t="s">
        <v>243</v>
      </c>
      <c r="B70" s="188">
        <v>1438.7849135861361</v>
      </c>
      <c r="C70" s="188">
        <v>671.64273489949187</v>
      </c>
      <c r="D70" s="602">
        <v>114.21878609338987</v>
      </c>
      <c r="E70" s="187">
        <v>1278.6036247787838</v>
      </c>
      <c r="F70" s="188">
        <v>671.64273489949187</v>
      </c>
      <c r="G70" s="831">
        <v>90.369605497202429</v>
      </c>
      <c r="H70" s="187">
        <v>160.18128880735239</v>
      </c>
      <c r="I70" s="188">
        <v>0</v>
      </c>
      <c r="J70" s="831" t="s">
        <v>120</v>
      </c>
    </row>
    <row r="71" spans="1:12" ht="12.95" customHeight="1">
      <c r="A71" s="189" t="s">
        <v>244</v>
      </c>
      <c r="B71" s="188">
        <v>2233.0220118554817</v>
      </c>
      <c r="C71" s="188">
        <v>829.52035970517306</v>
      </c>
      <c r="D71" s="602">
        <v>169.1943586109374</v>
      </c>
      <c r="E71" s="187">
        <v>2099.7745554528392</v>
      </c>
      <c r="F71" s="188">
        <v>829.52035970517306</v>
      </c>
      <c r="G71" s="831">
        <v>153.13116560504167</v>
      </c>
      <c r="H71" s="187">
        <v>133.24745640264277</v>
      </c>
      <c r="I71" s="188">
        <v>0</v>
      </c>
      <c r="J71" s="831" t="s">
        <v>120</v>
      </c>
    </row>
    <row r="72" spans="1:12" ht="12.95" customHeight="1">
      <c r="A72" s="189"/>
      <c r="B72" s="188"/>
      <c r="C72" s="188"/>
      <c r="D72" s="602"/>
      <c r="E72" s="187"/>
      <c r="F72" s="188"/>
      <c r="G72" s="831"/>
      <c r="H72" s="187"/>
      <c r="I72" s="188"/>
      <c r="J72" s="831"/>
    </row>
    <row r="73" spans="1:12" ht="12.95" customHeight="1">
      <c r="A73" s="189" t="s">
        <v>245</v>
      </c>
      <c r="B73" s="188">
        <v>2633.0972176635123</v>
      </c>
      <c r="C73" s="188">
        <v>1614.7740448582015</v>
      </c>
      <c r="D73" s="602">
        <v>63.06288957565782</v>
      </c>
      <c r="E73" s="187">
        <v>2532.3038635368325</v>
      </c>
      <c r="F73" s="188">
        <v>1593.7983866366417</v>
      </c>
      <c r="G73" s="831">
        <v>58.884830400707003</v>
      </c>
      <c r="H73" s="187">
        <v>100.79335412667947</v>
      </c>
      <c r="I73" s="188">
        <v>20.975658221559861</v>
      </c>
      <c r="J73" s="831">
        <v>380.52534543625842</v>
      </c>
    </row>
    <row r="74" spans="1:12" ht="12.95" customHeight="1">
      <c r="A74" s="192" t="s">
        <v>246</v>
      </c>
      <c r="B74" s="188">
        <v>5772.0060245793284</v>
      </c>
      <c r="C74" s="188">
        <v>4130.9951171545017</v>
      </c>
      <c r="D74" s="602">
        <v>39.724348755831549</v>
      </c>
      <c r="E74" s="187">
        <v>5457.1890816610921</v>
      </c>
      <c r="F74" s="188">
        <v>4087.3402562260671</v>
      </c>
      <c r="G74" s="831">
        <v>33.514430890562494</v>
      </c>
      <c r="H74" s="187">
        <v>314.81694291823652</v>
      </c>
      <c r="I74" s="188">
        <v>43.654860928435205</v>
      </c>
      <c r="J74" s="831">
        <v>621.14980147188169</v>
      </c>
      <c r="L74" s="1186"/>
    </row>
    <row r="75" spans="1:12" ht="12.95" customHeight="1">
      <c r="A75" s="192" t="s">
        <v>247</v>
      </c>
      <c r="B75" s="188">
        <v>452.07297769235544</v>
      </c>
      <c r="C75" s="188">
        <v>247.08993648739292</v>
      </c>
      <c r="D75" s="602">
        <v>82.958878908215354</v>
      </c>
      <c r="E75" s="187">
        <v>452.07297769235544</v>
      </c>
      <c r="F75" s="188">
        <v>247.08993648739292</v>
      </c>
      <c r="G75" s="831">
        <v>82.958878908215354</v>
      </c>
      <c r="H75" s="187">
        <v>0</v>
      </c>
      <c r="I75" s="188">
        <v>0</v>
      </c>
      <c r="J75" s="831" t="s">
        <v>120</v>
      </c>
    </row>
    <row r="76" spans="1:12" ht="12.95" customHeight="1">
      <c r="A76" s="192" t="s">
        <v>248</v>
      </c>
      <c r="B76" s="188">
        <v>169.64307035110264</v>
      </c>
      <c r="C76" s="188">
        <v>108.13620870925435</v>
      </c>
      <c r="D76" s="602">
        <v>56.879062412130324</v>
      </c>
      <c r="E76" s="187">
        <v>169.64307035110264</v>
      </c>
      <c r="F76" s="188">
        <v>108.13620870925435</v>
      </c>
      <c r="G76" s="831">
        <v>56.879062412130324</v>
      </c>
      <c r="H76" s="187">
        <v>0</v>
      </c>
      <c r="I76" s="188">
        <v>0</v>
      </c>
      <c r="J76" s="831" t="s">
        <v>120</v>
      </c>
    </row>
    <row r="77" spans="1:12" ht="12.95" customHeight="1">
      <c r="A77" s="192" t="s">
        <v>249</v>
      </c>
      <c r="B77" s="188">
        <v>380.4764657894691</v>
      </c>
      <c r="C77" s="188">
        <v>66.226332743214016</v>
      </c>
      <c r="D77" s="602">
        <v>474.50933794677798</v>
      </c>
      <c r="E77" s="187">
        <v>380.4764657894691</v>
      </c>
      <c r="F77" s="188">
        <v>66.226332743214016</v>
      </c>
      <c r="G77" s="831">
        <v>474.50933794677798</v>
      </c>
      <c r="H77" s="187">
        <v>0</v>
      </c>
      <c r="I77" s="188">
        <v>0</v>
      </c>
      <c r="J77" s="831" t="s">
        <v>120</v>
      </c>
    </row>
    <row r="78" spans="1:12" ht="12.95" customHeight="1">
      <c r="A78" s="192" t="s">
        <v>250</v>
      </c>
      <c r="B78" s="188">
        <v>2366.4185695370797</v>
      </c>
      <c r="C78" s="188">
        <v>1078.5563913396684</v>
      </c>
      <c r="D78" s="602">
        <v>119.40610509922114</v>
      </c>
      <c r="E78" s="187">
        <v>2211.7089484293924</v>
      </c>
      <c r="F78" s="188">
        <v>1077.2023243540225</v>
      </c>
      <c r="G78" s="831">
        <v>105.31973413218468</v>
      </c>
      <c r="H78" s="187">
        <v>154.70962110768784</v>
      </c>
      <c r="I78" s="188">
        <v>1.3540669856459331</v>
      </c>
      <c r="J78" s="831">
        <v>11325.551523500621</v>
      </c>
    </row>
    <row r="79" spans="1:12" ht="12.95" customHeight="1">
      <c r="A79" s="192"/>
      <c r="B79" s="188"/>
      <c r="C79" s="188"/>
      <c r="D79" s="602"/>
      <c r="E79" s="187"/>
      <c r="F79" s="188"/>
      <c r="G79" s="831"/>
      <c r="H79" s="187"/>
      <c r="I79" s="188"/>
      <c r="J79" s="831"/>
    </row>
    <row r="80" spans="1:12" ht="12.95" customHeight="1">
      <c r="A80" s="455" t="s">
        <v>251</v>
      </c>
      <c r="B80" s="188"/>
      <c r="C80" s="188"/>
      <c r="D80" s="602"/>
      <c r="E80" s="187"/>
      <c r="F80" s="188"/>
      <c r="G80" s="831"/>
      <c r="H80" s="187"/>
      <c r="I80" s="188"/>
      <c r="J80" s="831"/>
    </row>
    <row r="81" spans="1:12" ht="12.95" customHeight="1">
      <c r="A81" s="189" t="s">
        <v>252</v>
      </c>
      <c r="B81" s="449">
        <v>33.755736273780926</v>
      </c>
      <c r="C81" s="195">
        <v>29.874475976280927</v>
      </c>
      <c r="D81" s="449">
        <v>3.881260297499999</v>
      </c>
      <c r="E81" s="194">
        <v>32.696250593543681</v>
      </c>
      <c r="F81" s="195">
        <v>30.079216413071808</v>
      </c>
      <c r="G81" s="832">
        <v>2.6170341804718724</v>
      </c>
      <c r="H81" s="298">
        <v>42.125077425899846</v>
      </c>
      <c r="I81" s="195">
        <v>11.897837977546716</v>
      </c>
      <c r="J81" s="832">
        <v>30.227239448353131</v>
      </c>
    </row>
    <row r="82" spans="1:12" ht="12.95" customHeight="1">
      <c r="A82" s="189" t="s">
        <v>253</v>
      </c>
      <c r="B82" s="449">
        <v>66.244263726219543</v>
      </c>
      <c r="C82" s="195">
        <v>70.125524023718498</v>
      </c>
      <c r="D82" s="449">
        <v>-3.8812602974989545</v>
      </c>
      <c r="E82" s="194">
        <v>67.303749406456305</v>
      </c>
      <c r="F82" s="195">
        <v>69.920783586927598</v>
      </c>
      <c r="G82" s="832">
        <v>-2.6170341804712933</v>
      </c>
      <c r="H82" s="298">
        <v>57.874922574100161</v>
      </c>
      <c r="I82" s="195">
        <v>88.102162022453285</v>
      </c>
      <c r="J82" s="832">
        <v>-30.227239448353124</v>
      </c>
    </row>
    <row r="83" spans="1:12" ht="12.95" customHeight="1">
      <c r="A83" s="189" t="s">
        <v>254</v>
      </c>
      <c r="B83" s="1321">
        <v>5.1904931910690353</v>
      </c>
      <c r="C83" s="1319">
        <v>5.6744911073337017</v>
      </c>
      <c r="D83" s="449">
        <v>-8.5293624945353859</v>
      </c>
      <c r="E83" s="1318">
        <v>5.2963313936159642</v>
      </c>
      <c r="F83" s="1319">
        <v>5.646294076782123</v>
      </c>
      <c r="G83" s="751">
        <v>-6.1980952179806703</v>
      </c>
      <c r="H83" s="1320">
        <v>4.3544309010679481</v>
      </c>
      <c r="I83" s="1319">
        <v>8.1502492858844846</v>
      </c>
      <c r="J83" s="832">
        <v>-46.573034169526082</v>
      </c>
    </row>
    <row r="84" spans="1:12" ht="12.95" customHeight="1">
      <c r="A84" s="189"/>
      <c r="B84" s="450"/>
      <c r="C84" s="188"/>
      <c r="D84" s="595"/>
      <c r="E84" s="187"/>
      <c r="F84" s="188"/>
      <c r="G84" s="831"/>
      <c r="H84" s="295"/>
      <c r="I84" s="188"/>
      <c r="J84" s="752"/>
    </row>
    <row r="85" spans="1:12" ht="12.95" customHeight="1">
      <c r="A85" s="189" t="s">
        <v>255</v>
      </c>
      <c r="B85" s="829">
        <v>3174.2362312437303</v>
      </c>
      <c r="C85" s="188">
        <v>1321.3849601636311</v>
      </c>
      <c r="D85" s="449">
        <v>140.22039957611256</v>
      </c>
      <c r="E85" s="187">
        <v>3085.9109061611148</v>
      </c>
      <c r="F85" s="188">
        <v>1321.3849601636311</v>
      </c>
      <c r="G85" s="831">
        <v>133.5361003184853</v>
      </c>
      <c r="H85" s="830">
        <v>88.325325082615592</v>
      </c>
      <c r="I85" s="188">
        <v>0</v>
      </c>
      <c r="J85" s="832" t="s">
        <v>120</v>
      </c>
    </row>
    <row r="86" spans="1:12" ht="12.95" customHeight="1">
      <c r="A86" s="189" t="s">
        <v>256</v>
      </c>
      <c r="B86" s="829">
        <v>64842.159716152004</v>
      </c>
      <c r="C86" s="188">
        <v>46507.860169343992</v>
      </c>
      <c r="D86" s="449">
        <v>39.421937453259147</v>
      </c>
      <c r="E86" s="187">
        <v>57287.710514895058</v>
      </c>
      <c r="F86" s="188">
        <v>45969.255212964024</v>
      </c>
      <c r="G86" s="831">
        <v>24.621793956624849</v>
      </c>
      <c r="H86" s="830">
        <v>7554.4492012571936</v>
      </c>
      <c r="I86" s="188">
        <v>538.60495637995621</v>
      </c>
      <c r="J86" s="832">
        <v>1302.5955594675115</v>
      </c>
    </row>
    <row r="87" spans="1:12" ht="12.95" customHeight="1">
      <c r="A87" s="189"/>
      <c r="B87" s="450"/>
      <c r="C87" s="188"/>
      <c r="D87" s="595"/>
      <c r="E87" s="187"/>
      <c r="F87" s="188"/>
      <c r="G87" s="831"/>
      <c r="H87" s="295"/>
      <c r="I87" s="188"/>
      <c r="J87" s="752"/>
    </row>
    <row r="88" spans="1:12" ht="12.95" customHeight="1">
      <c r="A88" s="189" t="s">
        <v>257</v>
      </c>
      <c r="B88" s="829">
        <v>11218.072045282395</v>
      </c>
      <c r="C88" s="188">
        <v>5432.8896135472423</v>
      </c>
      <c r="D88" s="449">
        <v>106.4844464593841</v>
      </c>
      <c r="E88" s="187">
        <v>9530.4218663337615</v>
      </c>
      <c r="F88" s="188">
        <v>5431.0218270547202</v>
      </c>
      <c r="G88" s="831">
        <v>75.481192486795322</v>
      </c>
      <c r="H88" s="830">
        <v>1687.6501789486338</v>
      </c>
      <c r="I88" s="188">
        <v>1.8677864925214034</v>
      </c>
      <c r="J88" s="832">
        <v>90255.626068930607</v>
      </c>
    </row>
    <row r="89" spans="1:12" ht="12.95" customHeight="1">
      <c r="A89" s="189" t="s">
        <v>258</v>
      </c>
      <c r="B89" s="829">
        <v>56798.323902113516</v>
      </c>
      <c r="C89" s="188">
        <v>42396.355515960313</v>
      </c>
      <c r="D89" s="449">
        <v>33.969826441170191</v>
      </c>
      <c r="E89" s="187">
        <v>50843.199554722465</v>
      </c>
      <c r="F89" s="188">
        <v>41859.618346072857</v>
      </c>
      <c r="G89" s="831">
        <v>21.461211457730411</v>
      </c>
      <c r="H89" s="830">
        <v>5955.1243473911763</v>
      </c>
      <c r="I89" s="188">
        <v>536.73716988743479</v>
      </c>
      <c r="J89" s="832">
        <v>1009.5047411454834</v>
      </c>
    </row>
    <row r="90" spans="1:12" ht="12.95" customHeight="1">
      <c r="A90" s="189"/>
      <c r="B90" s="450"/>
      <c r="C90" s="188"/>
      <c r="D90" s="595"/>
      <c r="E90" s="187"/>
      <c r="F90" s="188"/>
      <c r="G90" s="831"/>
      <c r="H90" s="295"/>
      <c r="I90" s="188"/>
      <c r="J90" s="752"/>
    </row>
    <row r="91" spans="1:12" ht="12.95" customHeight="1">
      <c r="A91" s="189" t="s">
        <v>259</v>
      </c>
      <c r="B91" s="829">
        <v>55538.568550264245</v>
      </c>
      <c r="C91" s="188">
        <v>41751.457021011985</v>
      </c>
      <c r="D91" s="449">
        <v>33.021869206417655</v>
      </c>
      <c r="E91" s="187">
        <v>49644.908307053622</v>
      </c>
      <c r="F91" s="188">
        <v>41214.71985112453</v>
      </c>
      <c r="G91" s="831">
        <v>20.454314590468048</v>
      </c>
      <c r="H91" s="830">
        <v>5893.6602432107638</v>
      </c>
      <c r="I91" s="188">
        <v>536.73716988743479</v>
      </c>
      <c r="J91" s="832">
        <v>998.0533068814276</v>
      </c>
    </row>
    <row r="92" spans="1:12" ht="12.95" customHeight="1">
      <c r="A92" s="189"/>
      <c r="B92" s="188"/>
      <c r="C92" s="188"/>
      <c r="D92" s="602"/>
      <c r="E92" s="187"/>
      <c r="F92" s="188"/>
      <c r="G92" s="831"/>
      <c r="H92" s="187"/>
      <c r="I92" s="188"/>
      <c r="J92" s="831"/>
    </row>
    <row r="93" spans="1:12" ht="12.95" customHeight="1">
      <c r="A93" s="189" t="s">
        <v>737</v>
      </c>
      <c r="B93" s="188">
        <v>47.913778199722856</v>
      </c>
      <c r="C93" s="188">
        <v>45.407352435673154</v>
      </c>
      <c r="D93" s="602">
        <v>5.5198676637235211</v>
      </c>
      <c r="E93" s="187">
        <v>47.360631940442822</v>
      </c>
      <c r="F93" s="188">
        <v>45.393119256320389</v>
      </c>
      <c r="G93" s="831">
        <v>4.3343852908907188</v>
      </c>
      <c r="H93" s="187">
        <v>51.474575343148167</v>
      </c>
      <c r="I93" s="188">
        <v>47.052141859823713</v>
      </c>
      <c r="J93" s="831">
        <v>9.399005674384874</v>
      </c>
    </row>
    <row r="94" spans="1:12" ht="12.95" customHeight="1">
      <c r="A94" s="193" t="s">
        <v>261</v>
      </c>
      <c r="B94" s="603">
        <v>2.090256336309956</v>
      </c>
      <c r="C94" s="196">
        <v>2.0801088644423222</v>
      </c>
      <c r="D94" s="606">
        <v>0.48783369183680314</v>
      </c>
      <c r="E94" s="206">
        <v>2.0607317214318868</v>
      </c>
      <c r="F94" s="196">
        <v>2.0777682369701789</v>
      </c>
      <c r="G94" s="197">
        <v>-0.81994301554705329</v>
      </c>
      <c r="H94" s="206">
        <v>2.3570169240396335</v>
      </c>
      <c r="I94" s="196">
        <v>2.3084362058919936</v>
      </c>
      <c r="J94" s="197">
        <v>2.1044860595949677</v>
      </c>
    </row>
    <row r="95" spans="1:12" s="2" customFormat="1" ht="15" customHeight="1">
      <c r="A95" s="350" t="s">
        <v>262</v>
      </c>
      <c r="B95" s="171"/>
      <c r="C95" s="171"/>
      <c r="D95" s="169"/>
      <c r="E95" s="171"/>
      <c r="F95" s="171"/>
      <c r="G95" s="172"/>
      <c r="H95" s="171"/>
      <c r="I95" s="171"/>
      <c r="J95" s="173"/>
      <c r="L95" s="1242"/>
    </row>
    <row r="96" spans="1:12" s="2" customFormat="1" ht="14.25">
      <c r="A96" s="167" t="s">
        <v>263</v>
      </c>
      <c r="B96" s="168"/>
      <c r="C96" s="168"/>
      <c r="D96" s="169"/>
      <c r="E96"/>
      <c r="F96"/>
      <c r="G96"/>
      <c r="H96"/>
      <c r="I96"/>
      <c r="J96"/>
      <c r="L96" s="1242"/>
    </row>
    <row r="97" spans="1:12" s="2" customFormat="1" ht="14.25">
      <c r="A97" s="165" t="s">
        <v>264</v>
      </c>
      <c r="B97" s="166"/>
      <c r="C97" s="166"/>
      <c r="D97" s="170"/>
      <c r="E97"/>
      <c r="F97"/>
      <c r="G97"/>
      <c r="H97"/>
      <c r="I97"/>
      <c r="J97"/>
      <c r="L97" s="1242"/>
    </row>
    <row r="98" spans="1:12" s="2" customFormat="1" ht="14.25">
      <c r="A98" s="251"/>
      <c r="B98" s="183"/>
      <c r="C98" s="229"/>
      <c r="D98" s="226"/>
      <c r="E98" s="223"/>
      <c r="F98" s="223"/>
      <c r="G98" s="223"/>
      <c r="H98" s="223"/>
      <c r="I98" s="223"/>
      <c r="J98" s="223"/>
      <c r="L98" s="1242"/>
    </row>
    <row r="99" spans="1:12" s="2" customFormat="1" ht="14.25">
      <c r="A99" s="251"/>
      <c r="B99" s="183"/>
      <c r="C99" s="223"/>
      <c r="D99" s="223"/>
      <c r="E99" s="223"/>
      <c r="F99" s="223"/>
      <c r="G99" s="223"/>
      <c r="H99" s="223"/>
      <c r="I99" s="223"/>
      <c r="J99" s="223"/>
      <c r="L99" s="1242"/>
    </row>
    <row r="100" spans="1:12" s="2" customFormat="1" ht="14.25">
      <c r="A100" s="251"/>
      <c r="B100" s="9"/>
      <c r="C100"/>
      <c r="D100"/>
      <c r="E100"/>
      <c r="F100"/>
      <c r="G100"/>
      <c r="H100" s="9"/>
      <c r="I100"/>
      <c r="J100" s="85"/>
      <c r="L100" s="1242"/>
    </row>
    <row r="101" spans="1:12" s="2" customFormat="1" ht="14.25">
      <c r="A101" s="257"/>
      <c r="B101" s="9"/>
      <c r="C101"/>
      <c r="D101"/>
      <c r="E101"/>
      <c r="F101"/>
      <c r="G101"/>
      <c r="H101" s="9"/>
      <c r="I101"/>
      <c r="J101" s="85"/>
      <c r="L101" s="124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75"/>
  <dimension ref="A1:L101"/>
  <sheetViews>
    <sheetView showGridLines="0" workbookViewId="0">
      <selection activeCell="F74" sqref="F74"/>
    </sheetView>
  </sheetViews>
  <sheetFormatPr defaultColWidth="9.140625" defaultRowHeight="12"/>
  <cols>
    <col min="1" max="1" width="35.42578125" style="183" customWidth="1"/>
    <col min="2" max="10" width="10.42578125" style="183" customWidth="1"/>
    <col min="11" max="11" width="9.140625" style="183"/>
    <col min="12" max="12" width="9.140625" style="1241"/>
    <col min="13" max="16384" width="9.140625" style="183"/>
  </cols>
  <sheetData>
    <row r="1" spans="1:12" s="934" customFormat="1" ht="15.75">
      <c r="A1" s="1565" t="s">
        <v>1053</v>
      </c>
      <c r="B1" s="1565"/>
      <c r="C1" s="1565"/>
      <c r="D1" s="1565"/>
      <c r="E1" s="1565"/>
      <c r="F1" s="1565"/>
      <c r="G1" s="1565"/>
      <c r="H1" s="1565"/>
      <c r="I1" s="1565"/>
      <c r="J1" s="1565"/>
      <c r="L1" s="1238"/>
    </row>
    <row r="2" spans="1:12" s="934" customFormat="1" ht="15.75">
      <c r="A2" s="1565" t="s">
        <v>297</v>
      </c>
      <c r="B2" s="1565"/>
      <c r="C2" s="1565"/>
      <c r="D2" s="1565"/>
      <c r="E2" s="1565"/>
      <c r="F2" s="1565"/>
      <c r="G2" s="1565"/>
      <c r="H2" s="1565"/>
      <c r="I2" s="1565"/>
      <c r="J2" s="1565"/>
      <c r="K2" s="506"/>
      <c r="L2" s="1238"/>
    </row>
    <row r="3" spans="1:12" s="934" customFormat="1" ht="14.25">
      <c r="A3" s="184"/>
      <c r="B3" s="183"/>
      <c r="C3" s="1239"/>
      <c r="D3" s="183"/>
      <c r="E3" s="185"/>
      <c r="F3" s="1239"/>
      <c r="G3" s="183"/>
      <c r="H3" s="185"/>
      <c r="I3" s="1239"/>
      <c r="J3" s="185"/>
      <c r="L3" s="1238"/>
    </row>
    <row r="4" spans="1:12" s="247" customFormat="1" ht="20.25" customHeight="1">
      <c r="A4" s="453" t="s">
        <v>684</v>
      </c>
      <c r="B4" s="291" t="s">
        <v>166</v>
      </c>
      <c r="C4" s="291"/>
      <c r="D4" s="601"/>
      <c r="E4" s="575" t="s">
        <v>177</v>
      </c>
      <c r="F4" s="293"/>
      <c r="G4" s="294"/>
      <c r="H4" s="575" t="s">
        <v>178</v>
      </c>
      <c r="I4" s="293"/>
      <c r="J4" s="294"/>
      <c r="L4" s="467"/>
    </row>
    <row r="5" spans="1:12" s="247" customFormat="1" ht="24.75" customHeight="1">
      <c r="A5" s="1359"/>
      <c r="B5" s="613">
        <v>2022</v>
      </c>
      <c r="C5" s="613">
        <v>2021</v>
      </c>
      <c r="D5" s="1348" t="s">
        <v>179</v>
      </c>
      <c r="E5" s="612">
        <v>2022</v>
      </c>
      <c r="F5" s="613">
        <v>2021</v>
      </c>
      <c r="G5" s="614" t="s">
        <v>179</v>
      </c>
      <c r="H5" s="612">
        <v>2022</v>
      </c>
      <c r="I5" s="613">
        <v>2021</v>
      </c>
      <c r="J5" s="614" t="s">
        <v>179</v>
      </c>
      <c r="L5" s="467"/>
    </row>
    <row r="6" spans="1:12" s="186" customFormat="1" ht="12.95" customHeight="1">
      <c r="A6" s="189" t="s">
        <v>664</v>
      </c>
      <c r="B6" s="188">
        <v>10440522.445571862</v>
      </c>
      <c r="C6" s="188">
        <v>7005805.3962844089</v>
      </c>
      <c r="D6" s="602">
        <v>49.026726479001056</v>
      </c>
      <c r="E6" s="187">
        <v>10061678.683686936</v>
      </c>
      <c r="F6" s="188">
        <v>6944450.8138596565</v>
      </c>
      <c r="G6" s="831">
        <v>44.888040154391362</v>
      </c>
      <c r="H6" s="187">
        <v>378843.76188492152</v>
      </c>
      <c r="I6" s="188">
        <v>61354.582424743661</v>
      </c>
      <c r="J6" s="831">
        <v>517.46612382148294</v>
      </c>
      <c r="K6" s="467"/>
      <c r="L6" s="1240"/>
    </row>
    <row r="7" spans="1:12" s="186" customFormat="1" ht="12.95" customHeight="1">
      <c r="A7" s="189" t="s">
        <v>665</v>
      </c>
      <c r="B7" s="188">
        <v>1345563.5920010817</v>
      </c>
      <c r="C7" s="188">
        <v>813647.31791968853</v>
      </c>
      <c r="D7" s="602">
        <v>65.374304365850094</v>
      </c>
      <c r="E7" s="187">
        <v>1285230.2834406947</v>
      </c>
      <c r="F7" s="188">
        <v>807657.81760366075</v>
      </c>
      <c r="G7" s="831">
        <v>59.130544573195905</v>
      </c>
      <c r="H7" s="187">
        <v>60333.308560376376</v>
      </c>
      <c r="I7" s="188">
        <v>5989.5003160265278</v>
      </c>
      <c r="J7" s="831">
        <v>907.31789593429505</v>
      </c>
      <c r="L7" s="1240"/>
    </row>
    <row r="8" spans="1:12" s="186" customFormat="1" ht="12.95" customHeight="1">
      <c r="A8" s="189" t="s">
        <v>168</v>
      </c>
      <c r="B8" s="188">
        <v>28604.171083758527</v>
      </c>
      <c r="C8" s="188">
        <v>19193.987387080571</v>
      </c>
      <c r="D8" s="602">
        <v>49.026726479001056</v>
      </c>
      <c r="E8" s="187">
        <v>27566.242969005303</v>
      </c>
      <c r="F8" s="188">
        <v>19025.892640711387</v>
      </c>
      <c r="G8" s="831">
        <v>44.888040154391362</v>
      </c>
      <c r="H8" s="187">
        <v>1037.9281147532097</v>
      </c>
      <c r="I8" s="188">
        <v>168.0947463691607</v>
      </c>
      <c r="J8" s="831">
        <v>517.46612382148305</v>
      </c>
      <c r="L8" s="1240"/>
    </row>
    <row r="9" spans="1:12" s="186" customFormat="1" ht="12.95" customHeight="1">
      <c r="A9" s="189" t="s">
        <v>718</v>
      </c>
      <c r="B9" s="188">
        <v>1146335</v>
      </c>
      <c r="C9" s="188">
        <v>821715</v>
      </c>
      <c r="D9" s="602">
        <v>39.505181236803509</v>
      </c>
      <c r="E9" s="187">
        <v>1120757</v>
      </c>
      <c r="F9" s="188">
        <v>814407</v>
      </c>
      <c r="G9" s="831">
        <v>37.616326971649315</v>
      </c>
      <c r="H9" s="187">
        <v>25578</v>
      </c>
      <c r="I9" s="188">
        <v>7308</v>
      </c>
      <c r="J9" s="831">
        <v>250</v>
      </c>
      <c r="L9" s="1240"/>
    </row>
    <row r="10" spans="1:12" s="186" customFormat="1" ht="12.95" customHeight="1">
      <c r="A10" s="935"/>
      <c r="B10" s="188"/>
      <c r="C10" s="188"/>
      <c r="D10" s="602"/>
      <c r="E10" s="187"/>
      <c r="F10" s="188"/>
      <c r="G10" s="831"/>
      <c r="H10" s="187"/>
      <c r="I10" s="188"/>
      <c r="J10" s="831"/>
      <c r="L10" s="1240"/>
    </row>
    <row r="11" spans="1:12" s="186" customFormat="1" ht="12.95" customHeight="1">
      <c r="A11" s="604" t="s">
        <v>181</v>
      </c>
      <c r="B11" s="188"/>
      <c r="C11" s="188"/>
      <c r="D11" s="602"/>
      <c r="E11" s="187"/>
      <c r="F11" s="188"/>
      <c r="G11" s="831"/>
      <c r="H11" s="187"/>
      <c r="I11" s="188"/>
      <c r="J11" s="831"/>
      <c r="L11" s="1240"/>
    </row>
    <row r="12" spans="1:12" ht="12.95" customHeight="1">
      <c r="A12" s="604" t="s">
        <v>182</v>
      </c>
      <c r="B12" s="188">
        <v>322544.87486590294</v>
      </c>
      <c r="C12" s="188">
        <v>145938.05048331482</v>
      </c>
      <c r="D12" s="602">
        <v>121.01492640041789</v>
      </c>
      <c r="E12" s="187">
        <v>281141.17590031575</v>
      </c>
      <c r="F12" s="188">
        <v>144005.10197402013</v>
      </c>
      <c r="G12" s="831">
        <v>95.230010636037221</v>
      </c>
      <c r="H12" s="187">
        <v>41403.698965585041</v>
      </c>
      <c r="I12" s="188">
        <v>1932.9485092947734</v>
      </c>
      <c r="J12" s="831">
        <v>2041.9969940477604</v>
      </c>
    </row>
    <row r="13" spans="1:12" ht="12.95" customHeight="1">
      <c r="A13" s="604" t="s">
        <v>183</v>
      </c>
      <c r="B13" s="188">
        <v>0</v>
      </c>
      <c r="C13" s="188">
        <v>0</v>
      </c>
      <c r="D13" s="602" t="s">
        <v>120</v>
      </c>
      <c r="E13" s="187">
        <v>0</v>
      </c>
      <c r="F13" s="188">
        <v>0</v>
      </c>
      <c r="G13" s="831" t="s">
        <v>120</v>
      </c>
      <c r="H13" s="187">
        <v>0</v>
      </c>
      <c r="I13" s="188">
        <v>0</v>
      </c>
      <c r="J13" s="831" t="s">
        <v>120</v>
      </c>
    </row>
    <row r="14" spans="1:12" ht="12.95" customHeight="1">
      <c r="A14" s="605"/>
      <c r="B14" s="188"/>
      <c r="C14" s="188"/>
      <c r="D14" s="602"/>
      <c r="E14" s="187"/>
      <c r="F14" s="188"/>
      <c r="G14" s="831"/>
      <c r="H14" s="187"/>
      <c r="I14" s="188"/>
      <c r="J14" s="831"/>
    </row>
    <row r="15" spans="1:12" ht="12.95" customHeight="1">
      <c r="A15" s="189" t="s">
        <v>185</v>
      </c>
      <c r="B15" s="188">
        <v>1345563.5920010817</v>
      </c>
      <c r="C15" s="188">
        <v>813647.31791968853</v>
      </c>
      <c r="D15" s="602">
        <v>65.374304365850094</v>
      </c>
      <c r="E15" s="187">
        <v>1285230.2834406947</v>
      </c>
      <c r="F15" s="188">
        <v>807657.81760366075</v>
      </c>
      <c r="G15" s="831">
        <v>59.130544573195905</v>
      </c>
      <c r="H15" s="187">
        <v>60333.308560376376</v>
      </c>
      <c r="I15" s="188">
        <v>5989.5003160265278</v>
      </c>
      <c r="J15" s="831">
        <v>907.31789593429505</v>
      </c>
    </row>
    <row r="16" spans="1:12" ht="12.95" customHeight="1">
      <c r="A16" s="192" t="s">
        <v>186</v>
      </c>
      <c r="B16" s="188">
        <v>856771.3538655556</v>
      </c>
      <c r="C16" s="188">
        <v>559170.24291910895</v>
      </c>
      <c r="D16" s="602">
        <v>53.221914920372186</v>
      </c>
      <c r="E16" s="187">
        <v>844794.69460393745</v>
      </c>
      <c r="F16" s="188">
        <v>556374.64951777237</v>
      </c>
      <c r="G16" s="831">
        <v>51.839178031592191</v>
      </c>
      <c r="H16" s="187">
        <v>11976.659261623447</v>
      </c>
      <c r="I16" s="188">
        <v>2795.5934013359383</v>
      </c>
      <c r="J16" s="831">
        <v>328.41205934668915</v>
      </c>
    </row>
    <row r="17" spans="1:10" ht="12.95" customHeight="1">
      <c r="A17" s="198"/>
      <c r="B17" s="188"/>
      <c r="C17" s="188"/>
      <c r="D17" s="602"/>
      <c r="E17" s="187"/>
      <c r="F17" s="188"/>
      <c r="G17" s="831"/>
      <c r="H17" s="187"/>
      <c r="I17" s="188"/>
      <c r="J17" s="831"/>
    </row>
    <row r="18" spans="1:10" ht="12.95" customHeight="1">
      <c r="A18" s="189" t="s">
        <v>188</v>
      </c>
      <c r="B18" s="188">
        <v>255446.69462127174</v>
      </c>
      <c r="C18" s="188">
        <v>116831.52168641091</v>
      </c>
      <c r="D18" s="602">
        <v>118.6453543821159</v>
      </c>
      <c r="E18" s="187">
        <v>226568.31514335971</v>
      </c>
      <c r="F18" s="188">
        <v>114759.91456583279</v>
      </c>
      <c r="G18" s="831">
        <v>97.428096736153719</v>
      </c>
      <c r="H18" s="187">
        <v>28878.379477909835</v>
      </c>
      <c r="I18" s="188">
        <v>2071.6071205779958</v>
      </c>
      <c r="J18" s="831">
        <v>1294.0085062969142</v>
      </c>
    </row>
    <row r="19" spans="1:10" ht="12.95" customHeight="1">
      <c r="A19" s="189" t="s">
        <v>189</v>
      </c>
      <c r="B19" s="188">
        <v>249406.75220356157</v>
      </c>
      <c r="C19" s="188">
        <v>113103.12838791612</v>
      </c>
      <c r="D19" s="602">
        <v>120.51269116814991</v>
      </c>
      <c r="E19" s="187">
        <v>220977.72407052756</v>
      </c>
      <c r="F19" s="188">
        <v>111036.73179365377</v>
      </c>
      <c r="G19" s="831">
        <v>99.013173839791804</v>
      </c>
      <c r="H19" s="187">
        <v>28429.028133031621</v>
      </c>
      <c r="I19" s="188">
        <v>2066.3965942622067</v>
      </c>
      <c r="J19" s="831">
        <v>1275.7779223974194</v>
      </c>
    </row>
    <row r="20" spans="1:10" ht="12.95" customHeight="1">
      <c r="A20" s="192" t="s">
        <v>190</v>
      </c>
      <c r="B20" s="188">
        <v>0</v>
      </c>
      <c r="C20" s="188">
        <v>0</v>
      </c>
      <c r="D20" s="602" t="s">
        <v>120</v>
      </c>
      <c r="E20" s="187">
        <v>0</v>
      </c>
      <c r="F20" s="188">
        <v>0</v>
      </c>
      <c r="G20" s="831" t="s">
        <v>120</v>
      </c>
      <c r="H20" s="187">
        <v>0</v>
      </c>
      <c r="I20" s="188">
        <v>0</v>
      </c>
      <c r="J20" s="831" t="s">
        <v>120</v>
      </c>
    </row>
    <row r="21" spans="1:10" ht="12.95" customHeight="1">
      <c r="A21" s="198"/>
      <c r="B21" s="188"/>
      <c r="C21" s="188"/>
      <c r="D21" s="602"/>
      <c r="E21" s="187"/>
      <c r="F21" s="188"/>
      <c r="G21" s="831"/>
      <c r="H21" s="187"/>
      <c r="I21" s="188"/>
      <c r="J21" s="831"/>
    </row>
    <row r="22" spans="1:10" ht="12.95" customHeight="1">
      <c r="A22" s="192" t="s">
        <v>192</v>
      </c>
      <c r="B22" s="188">
        <v>10313.68459416618</v>
      </c>
      <c r="C22" s="188">
        <v>3723.2356565683885</v>
      </c>
      <c r="D22" s="602">
        <v>177.00864370406356</v>
      </c>
      <c r="E22" s="187">
        <v>8430.5848401587464</v>
      </c>
      <c r="F22" s="188">
        <v>3660.3197232675939</v>
      </c>
      <c r="G22" s="831">
        <v>130.3237279128366</v>
      </c>
      <c r="H22" s="187">
        <v>1883.0997540074306</v>
      </c>
      <c r="I22" s="188">
        <v>62.915933300795665</v>
      </c>
      <c r="J22" s="831">
        <v>2893.0411188601347</v>
      </c>
    </row>
    <row r="23" spans="1:10" ht="12.95" customHeight="1">
      <c r="A23" s="192" t="s">
        <v>193</v>
      </c>
      <c r="B23" s="188">
        <v>0</v>
      </c>
      <c r="C23" s="188">
        <v>0</v>
      </c>
      <c r="D23" s="602" t="s">
        <v>120</v>
      </c>
      <c r="E23" s="187">
        <v>0</v>
      </c>
      <c r="F23" s="188">
        <v>0</v>
      </c>
      <c r="G23" s="831" t="s">
        <v>120</v>
      </c>
      <c r="H23" s="187">
        <v>0</v>
      </c>
      <c r="I23" s="188">
        <v>0</v>
      </c>
      <c r="J23" s="831" t="s">
        <v>120</v>
      </c>
    </row>
    <row r="24" spans="1:10" ht="12.95" customHeight="1">
      <c r="A24" s="189"/>
      <c r="B24" s="188"/>
      <c r="C24" s="188"/>
      <c r="D24" s="602"/>
      <c r="E24" s="187"/>
      <c r="F24" s="188"/>
      <c r="G24" s="831"/>
      <c r="H24" s="187"/>
      <c r="I24" s="188"/>
      <c r="J24" s="831"/>
    </row>
    <row r="25" spans="1:10" ht="12.95" customHeight="1">
      <c r="A25" s="192" t="s">
        <v>719</v>
      </c>
      <c r="B25" s="188">
        <v>14310.525034657419</v>
      </c>
      <c r="C25" s="188">
        <v>6448.9565402597427</v>
      </c>
      <c r="D25" s="602">
        <v>121.90450416775546</v>
      </c>
      <c r="E25" s="187">
        <v>12029.643986172152</v>
      </c>
      <c r="F25" s="188">
        <v>6378.4891976730751</v>
      </c>
      <c r="G25" s="831">
        <v>88.597073905222956</v>
      </c>
      <c r="H25" s="187">
        <v>2280.8810484852556</v>
      </c>
      <c r="I25" s="188">
        <v>70.467342586669275</v>
      </c>
      <c r="J25" s="831">
        <v>3136.7916324926709</v>
      </c>
    </row>
    <row r="26" spans="1:10" ht="12.95" customHeight="1">
      <c r="A26" s="192" t="s">
        <v>720</v>
      </c>
      <c r="B26" s="188">
        <v>0</v>
      </c>
      <c r="C26" s="188">
        <v>0</v>
      </c>
      <c r="D26" s="602" t="s">
        <v>120</v>
      </c>
      <c r="E26" s="187">
        <v>0</v>
      </c>
      <c r="F26" s="188">
        <v>0</v>
      </c>
      <c r="G26" s="831" t="s">
        <v>120</v>
      </c>
      <c r="H26" s="187">
        <v>0</v>
      </c>
      <c r="I26" s="188">
        <v>0</v>
      </c>
      <c r="J26" s="831" t="s">
        <v>120</v>
      </c>
    </row>
    <row r="27" spans="1:10" ht="12.95" customHeight="1">
      <c r="A27" s="192"/>
      <c r="B27" s="188"/>
      <c r="C27" s="188"/>
      <c r="D27" s="602"/>
      <c r="E27" s="187"/>
      <c r="F27" s="188"/>
      <c r="G27" s="831"/>
      <c r="H27" s="187"/>
      <c r="I27" s="188"/>
      <c r="J27" s="831"/>
    </row>
    <row r="28" spans="1:10" ht="12.95" customHeight="1">
      <c r="A28" s="192" t="s">
        <v>198</v>
      </c>
      <c r="B28" s="188">
        <v>178561.58921469664</v>
      </c>
      <c r="C28" s="188">
        <v>68593.737844237112</v>
      </c>
      <c r="D28" s="602">
        <v>160.31762494147043</v>
      </c>
      <c r="E28" s="187">
        <v>160628.72364450581</v>
      </c>
      <c r="F28" s="188">
        <v>67516.543183584072</v>
      </c>
      <c r="G28" s="831">
        <v>137.91017144900417</v>
      </c>
      <c r="H28" s="187">
        <v>17932.86557019069</v>
      </c>
      <c r="I28" s="188">
        <v>1077.1946606529684</v>
      </c>
      <c r="J28" s="831">
        <v>1564.7748290286024</v>
      </c>
    </row>
    <row r="29" spans="1:10" ht="12.95" customHeight="1">
      <c r="A29" s="192" t="s">
        <v>199</v>
      </c>
      <c r="B29" s="188">
        <v>150683.09612389214</v>
      </c>
      <c r="C29" s="188">
        <v>58877.554940273607</v>
      </c>
      <c r="D29" s="602">
        <v>155.92621207987941</v>
      </c>
      <c r="E29" s="187">
        <v>135129.22499128606</v>
      </c>
      <c r="F29" s="188">
        <v>57882.766061729046</v>
      </c>
      <c r="G29" s="831">
        <v>133.45329566174772</v>
      </c>
      <c r="H29" s="187">
        <v>15553.871132605571</v>
      </c>
      <c r="I29" s="188">
        <v>994.78887854449056</v>
      </c>
      <c r="J29" s="831">
        <v>1463.5348834380786</v>
      </c>
    </row>
    <row r="30" spans="1:10" ht="12.95" customHeight="1">
      <c r="A30" s="192" t="s">
        <v>200</v>
      </c>
      <c r="B30" s="188">
        <v>96509.542434498595</v>
      </c>
      <c r="C30" s="188">
        <v>22713.697576994284</v>
      </c>
      <c r="D30" s="602">
        <v>324.89577977056854</v>
      </c>
      <c r="E30" s="187">
        <v>83494.080556697503</v>
      </c>
      <c r="F30" s="188">
        <v>22209.486712099264</v>
      </c>
      <c r="G30" s="831">
        <v>275.93881226985616</v>
      </c>
      <c r="H30" s="187">
        <v>13015.461877800291</v>
      </c>
      <c r="I30" s="188">
        <v>504.21086489500942</v>
      </c>
      <c r="J30" s="831">
        <v>2481.3529187853715</v>
      </c>
    </row>
    <row r="31" spans="1:10" ht="12.95" customHeight="1">
      <c r="A31" s="192" t="s">
        <v>201</v>
      </c>
      <c r="B31" s="188">
        <v>0</v>
      </c>
      <c r="C31" s="188">
        <v>0</v>
      </c>
      <c r="D31" s="602" t="s">
        <v>120</v>
      </c>
      <c r="E31" s="187">
        <v>0</v>
      </c>
      <c r="F31" s="188">
        <v>0</v>
      </c>
      <c r="G31" s="831" t="s">
        <v>120</v>
      </c>
      <c r="H31" s="187">
        <v>0</v>
      </c>
      <c r="I31" s="188">
        <v>0</v>
      </c>
      <c r="J31" s="831" t="s">
        <v>120</v>
      </c>
    </row>
    <row r="32" spans="1:10" ht="12.95" customHeight="1">
      <c r="A32" s="192"/>
      <c r="B32" s="188"/>
      <c r="C32" s="188"/>
      <c r="D32" s="602"/>
      <c r="E32" s="187"/>
      <c r="F32" s="188"/>
      <c r="G32" s="831"/>
      <c r="H32" s="187"/>
      <c r="I32" s="188"/>
      <c r="J32" s="831"/>
    </row>
    <row r="33" spans="1:12" ht="12.95" customHeight="1">
      <c r="A33" s="192" t="s">
        <v>203</v>
      </c>
      <c r="B33" s="188">
        <v>1345563.5920010817</v>
      </c>
      <c r="C33" s="188">
        <v>813647.31791968853</v>
      </c>
      <c r="D33" s="602">
        <v>65.374304365850094</v>
      </c>
      <c r="E33" s="187">
        <v>1285230.2834406947</v>
      </c>
      <c r="F33" s="188">
        <v>807657.81760366075</v>
      </c>
      <c r="G33" s="831">
        <v>59.130544573195905</v>
      </c>
      <c r="H33" s="187">
        <v>60333.308560376376</v>
      </c>
      <c r="I33" s="188">
        <v>5989.5003160265278</v>
      </c>
      <c r="J33" s="831">
        <v>907.31789593429505</v>
      </c>
    </row>
    <row r="34" spans="1:12" ht="12.95" customHeight="1">
      <c r="A34" s="192" t="s">
        <v>204</v>
      </c>
      <c r="B34" s="188"/>
      <c r="C34" s="188"/>
      <c r="D34" s="602"/>
      <c r="E34" s="187"/>
      <c r="F34" s="188"/>
      <c r="G34" s="831"/>
      <c r="H34" s="187"/>
      <c r="I34" s="188"/>
      <c r="J34" s="831"/>
    </row>
    <row r="35" spans="1:12" ht="12.95" customHeight="1">
      <c r="A35" s="199" t="s">
        <v>721</v>
      </c>
      <c r="B35" s="188">
        <v>322544.87486590294</v>
      </c>
      <c r="C35" s="188">
        <v>145938.05048331482</v>
      </c>
      <c r="D35" s="602">
        <v>121.01492640041789</v>
      </c>
      <c r="E35" s="187">
        <v>281141.17590031575</v>
      </c>
      <c r="F35" s="188">
        <v>144005.10197402013</v>
      </c>
      <c r="G35" s="831">
        <v>95.230010636037221</v>
      </c>
      <c r="H35" s="187">
        <v>41403.698965585041</v>
      </c>
      <c r="I35" s="188">
        <v>1932.9485092947734</v>
      </c>
      <c r="J35" s="831">
        <v>2041.9969940477604</v>
      </c>
    </row>
    <row r="36" spans="1:12" ht="12.95" customHeight="1">
      <c r="A36" s="189" t="s">
        <v>206</v>
      </c>
      <c r="B36" s="188">
        <v>856771.3538655556</v>
      </c>
      <c r="C36" s="188">
        <v>559170.24291910895</v>
      </c>
      <c r="D36" s="602">
        <v>53.221914920372186</v>
      </c>
      <c r="E36" s="187">
        <v>844794.69460393745</v>
      </c>
      <c r="F36" s="188">
        <v>556374.64951777237</v>
      </c>
      <c r="G36" s="831">
        <v>51.839178031592191</v>
      </c>
      <c r="H36" s="187">
        <v>11976.659261623447</v>
      </c>
      <c r="I36" s="188">
        <v>2795.5934013359383</v>
      </c>
      <c r="J36" s="831">
        <v>328.41205934668915</v>
      </c>
    </row>
    <row r="37" spans="1:12" ht="12.95" customHeight="1">
      <c r="A37" s="189" t="s">
        <v>207</v>
      </c>
      <c r="B37" s="188">
        <v>488792.23813543719</v>
      </c>
      <c r="C37" s="188">
        <v>254477.07500056183</v>
      </c>
      <c r="D37" s="602">
        <v>92.077120555695657</v>
      </c>
      <c r="E37" s="187">
        <v>440435.58883668785</v>
      </c>
      <c r="F37" s="188">
        <v>251283.16808587092</v>
      </c>
      <c r="G37" s="831">
        <v>75.274608399627454</v>
      </c>
      <c r="H37" s="187">
        <v>48356.649298752964</v>
      </c>
      <c r="I37" s="188">
        <v>3193.906914690594</v>
      </c>
      <c r="J37" s="831">
        <v>1414.0281351448671</v>
      </c>
    </row>
    <row r="38" spans="1:12" ht="12.95" customHeight="1">
      <c r="A38" s="189" t="s">
        <v>208</v>
      </c>
      <c r="B38" s="190">
        <v>1.5760689650946349</v>
      </c>
      <c r="C38" s="190">
        <v>1.4151763318976944</v>
      </c>
      <c r="D38" s="602">
        <v>11.369087340599449</v>
      </c>
      <c r="E38" s="191">
        <v>1.5315839980153105</v>
      </c>
      <c r="F38" s="190">
        <v>1.4118045769172594</v>
      </c>
      <c r="G38" s="831">
        <v>8.484136052285308</v>
      </c>
      <c r="H38" s="191">
        <v>2.5236952135536352</v>
      </c>
      <c r="I38" s="190">
        <v>1.8698426855670827</v>
      </c>
      <c r="J38" s="831">
        <v>34.968317550642134</v>
      </c>
    </row>
    <row r="39" spans="1:12" ht="12.95" customHeight="1">
      <c r="A39" s="189"/>
      <c r="B39" s="190"/>
      <c r="C39" s="188"/>
      <c r="D39" s="602"/>
      <c r="E39" s="191"/>
      <c r="F39" s="188"/>
      <c r="G39" s="831"/>
      <c r="H39" s="191"/>
      <c r="I39" s="188"/>
      <c r="J39" s="831"/>
    </row>
    <row r="40" spans="1:12" ht="12.95" customHeight="1">
      <c r="A40" s="189" t="s">
        <v>209</v>
      </c>
      <c r="B40" s="190">
        <v>7.7592188935827489</v>
      </c>
      <c r="C40" s="190">
        <v>8.6103711546627633</v>
      </c>
      <c r="D40" s="602">
        <v>-9.8851982776502201</v>
      </c>
      <c r="E40" s="191">
        <v>7.8286971707130801</v>
      </c>
      <c r="F40" s="190">
        <v>8.5982586467917823</v>
      </c>
      <c r="G40" s="831">
        <v>-8.9502015197675426</v>
      </c>
      <c r="H40" s="191">
        <v>6.2791809520243254</v>
      </c>
      <c r="I40" s="190">
        <v>10.243689654806911</v>
      </c>
      <c r="J40" s="831">
        <v>-38.701960293400894</v>
      </c>
    </row>
    <row r="41" spans="1:12" ht="12.95" customHeight="1">
      <c r="A41" s="189" t="s">
        <v>743</v>
      </c>
      <c r="B41" s="190"/>
      <c r="C41" s="190"/>
      <c r="D41" s="602"/>
      <c r="E41" s="191"/>
      <c r="F41" s="190"/>
      <c r="G41" s="831"/>
      <c r="H41" s="191"/>
      <c r="I41" s="190"/>
      <c r="J41" s="831"/>
    </row>
    <row r="42" spans="1:12" ht="12.95" customHeight="1">
      <c r="A42" s="189"/>
      <c r="B42" s="188"/>
      <c r="C42" s="188"/>
      <c r="D42" s="602"/>
      <c r="E42" s="187"/>
      <c r="F42" s="188"/>
      <c r="G42" s="831"/>
      <c r="H42" s="187"/>
      <c r="I42" s="188"/>
      <c r="J42" s="831"/>
    </row>
    <row r="43" spans="1:12" ht="12.95" customHeight="1">
      <c r="A43" s="189" t="s">
        <v>219</v>
      </c>
      <c r="B43" s="188"/>
      <c r="C43" s="188"/>
      <c r="D43" s="602"/>
      <c r="E43" s="187"/>
      <c r="F43" s="188"/>
      <c r="G43" s="831"/>
      <c r="H43" s="187"/>
      <c r="I43" s="188"/>
      <c r="J43" s="831"/>
    </row>
    <row r="44" spans="1:12" ht="12.95" customHeight="1">
      <c r="A44" s="189" t="s">
        <v>723</v>
      </c>
      <c r="B44" s="188">
        <v>629488.9388682401</v>
      </c>
      <c r="C44" s="188">
        <v>360153.1818927133</v>
      </c>
      <c r="D44" s="602">
        <v>74.783667205183747</v>
      </c>
      <c r="E44" s="187">
        <v>594182.28828734159</v>
      </c>
      <c r="F44" s="188">
        <v>357454.38645824301</v>
      </c>
      <c r="G44" s="831">
        <v>66.226044719905147</v>
      </c>
      <c r="H44" s="187">
        <v>35306.650580901594</v>
      </c>
      <c r="I44" s="188">
        <v>2698.7954344697905</v>
      </c>
      <c r="J44" s="831">
        <v>1208.2373761995782</v>
      </c>
      <c r="L44" s="1186"/>
    </row>
    <row r="45" spans="1:12" ht="12.95" customHeight="1">
      <c r="A45" s="198" t="s">
        <v>724</v>
      </c>
      <c r="B45" s="188">
        <v>441401.2896966156</v>
      </c>
      <c r="C45" s="188">
        <v>261309.14603373958</v>
      </c>
      <c r="D45" s="602">
        <v>68.919188783244095</v>
      </c>
      <c r="E45" s="187">
        <v>423472.09321421082</v>
      </c>
      <c r="F45" s="188">
        <v>259755.34276410632</v>
      </c>
      <c r="G45" s="831">
        <v>63.027288951196624</v>
      </c>
      <c r="H45" s="187">
        <v>17929.196482405416</v>
      </c>
      <c r="I45" s="188">
        <v>1553.8032696333732</v>
      </c>
      <c r="J45" s="831">
        <v>1053.8910255116073</v>
      </c>
    </row>
    <row r="46" spans="1:12" ht="12.95" customHeight="1">
      <c r="A46" s="192" t="s">
        <v>725</v>
      </c>
      <c r="B46" s="188">
        <v>275298.01021145144</v>
      </c>
      <c r="C46" s="188">
        <v>181613.03186147663</v>
      </c>
      <c r="D46" s="602">
        <v>51.584942660630226</v>
      </c>
      <c r="E46" s="187">
        <v>261546.76240461002</v>
      </c>
      <c r="F46" s="188">
        <v>179839.9631315489</v>
      </c>
      <c r="G46" s="831">
        <v>45.433060511302735</v>
      </c>
      <c r="H46" s="187">
        <v>13751.247806841388</v>
      </c>
      <c r="I46" s="188">
        <v>1773.0687299278425</v>
      </c>
      <c r="J46" s="831">
        <v>675.56202840490073</v>
      </c>
      <c r="L46" s="1186"/>
    </row>
    <row r="47" spans="1:12" ht="12.95" customHeight="1">
      <c r="A47" s="192" t="s">
        <v>726</v>
      </c>
      <c r="B47" s="188">
        <v>197548.14771806981</v>
      </c>
      <c r="C47" s="188">
        <v>131570.08864379948</v>
      </c>
      <c r="D47" s="602">
        <v>50.146701088644207</v>
      </c>
      <c r="E47" s="187">
        <v>190347.15274482282</v>
      </c>
      <c r="F47" s="188">
        <v>130394.04744657423</v>
      </c>
      <c r="G47" s="831">
        <v>45.978406585479227</v>
      </c>
      <c r="H47" s="187">
        <v>7200.9949732467685</v>
      </c>
      <c r="I47" s="188">
        <v>1176.041197225099</v>
      </c>
      <c r="J47" s="831">
        <v>512.30805436388721</v>
      </c>
    </row>
    <row r="48" spans="1:12" ht="12.95" customHeight="1">
      <c r="A48" s="192" t="s">
        <v>727</v>
      </c>
      <c r="B48" s="188">
        <v>204772.46945022792</v>
      </c>
      <c r="C48" s="188">
        <v>150835.89565301358</v>
      </c>
      <c r="D48" s="602">
        <v>35.758446995462734</v>
      </c>
      <c r="E48" s="187">
        <v>196885.79721004987</v>
      </c>
      <c r="F48" s="188">
        <v>149666.35005884877</v>
      </c>
      <c r="G48" s="831">
        <v>31.549808712936755</v>
      </c>
      <c r="H48" s="187">
        <v>7886.6722401779334</v>
      </c>
      <c r="I48" s="188">
        <v>1169.5455941647165</v>
      </c>
      <c r="J48" s="831">
        <v>574.33644994495103</v>
      </c>
      <c r="L48" s="1186"/>
    </row>
    <row r="49" spans="1:12" ht="12.95" customHeight="1">
      <c r="A49" s="192" t="s">
        <v>728</v>
      </c>
      <c r="B49" s="188">
        <v>158085.40025523366</v>
      </c>
      <c r="C49" s="188">
        <v>118703.05566455232</v>
      </c>
      <c r="D49" s="602">
        <v>33.177195288024834</v>
      </c>
      <c r="E49" s="187">
        <v>153713.93430343911</v>
      </c>
      <c r="F49" s="188">
        <v>117835.00132257881</v>
      </c>
      <c r="G49" s="831">
        <v>30.448451290495626</v>
      </c>
      <c r="H49" s="187">
        <v>4371.4659517944538</v>
      </c>
      <c r="I49" s="188">
        <v>868.05434197337877</v>
      </c>
      <c r="J49" s="831">
        <v>403.59358169404976</v>
      </c>
    </row>
    <row r="50" spans="1:12" ht="12.95" customHeight="1">
      <c r="A50" s="192"/>
      <c r="B50" s="188"/>
      <c r="C50" s="188"/>
      <c r="D50" s="602"/>
      <c r="E50" s="187"/>
      <c r="F50" s="188"/>
      <c r="G50" s="831"/>
      <c r="H50" s="187"/>
      <c r="I50" s="188"/>
      <c r="J50" s="831"/>
    </row>
    <row r="51" spans="1:12" ht="12.95" customHeight="1">
      <c r="A51" s="189" t="s">
        <v>729</v>
      </c>
      <c r="B51" s="188">
        <v>43264.861098096044</v>
      </c>
      <c r="C51" s="188">
        <v>0</v>
      </c>
      <c r="D51" s="602" t="s">
        <v>120</v>
      </c>
      <c r="E51" s="187">
        <v>39937.932443813981</v>
      </c>
      <c r="F51" s="188">
        <v>0</v>
      </c>
      <c r="G51" s="831" t="s">
        <v>120</v>
      </c>
      <c r="H51" s="187">
        <v>3326.9286542819268</v>
      </c>
      <c r="I51" s="188">
        <v>0</v>
      </c>
      <c r="J51" s="831" t="s">
        <v>120</v>
      </c>
    </row>
    <row r="52" spans="1:12" ht="12.95" customHeight="1">
      <c r="A52" s="192" t="s">
        <v>730</v>
      </c>
      <c r="B52" s="188">
        <v>108170.51904550618</v>
      </c>
      <c r="C52" s="188">
        <v>66613.601839218856</v>
      </c>
      <c r="D52" s="602">
        <v>62.385032574264173</v>
      </c>
      <c r="E52" s="187">
        <v>103248.29445054395</v>
      </c>
      <c r="F52" s="188">
        <v>66263.571033787855</v>
      </c>
      <c r="G52" s="831">
        <v>55.81456423152558</v>
      </c>
      <c r="H52" s="187">
        <v>4922.224594962423</v>
      </c>
      <c r="I52" s="188">
        <v>350.03080543093319</v>
      </c>
      <c r="J52" s="831">
        <v>1306.226114556554</v>
      </c>
      <c r="L52" s="1186"/>
    </row>
    <row r="53" spans="1:12" ht="12.95" customHeight="1">
      <c r="A53" s="192" t="s">
        <v>731</v>
      </c>
      <c r="B53" s="188">
        <v>21185.381570321242</v>
      </c>
      <c r="C53" s="188">
        <v>9947.6476094878799</v>
      </c>
      <c r="D53" s="602">
        <v>112.96875806210731</v>
      </c>
      <c r="E53" s="187">
        <v>18372.398015121958</v>
      </c>
      <c r="F53" s="188">
        <v>9906.7086524726255</v>
      </c>
      <c r="G53" s="831">
        <v>85.454106501217964</v>
      </c>
      <c r="H53" s="187">
        <v>2812.9835551992805</v>
      </c>
      <c r="I53" s="188">
        <v>40.938957015254097</v>
      </c>
      <c r="J53" s="831">
        <v>6771.1656580580357</v>
      </c>
      <c r="L53" s="1186"/>
    </row>
    <row r="54" spans="1:12" ht="12.95" customHeight="1">
      <c r="A54" s="192" t="s">
        <v>732</v>
      </c>
      <c r="B54" s="188">
        <v>258461.98630461353</v>
      </c>
      <c r="C54" s="188">
        <v>154814.0333843907</v>
      </c>
      <c r="D54" s="602">
        <v>66.949972592519032</v>
      </c>
      <c r="E54" s="187">
        <v>249128.04033769527</v>
      </c>
      <c r="F54" s="188">
        <v>153938.45991010938</v>
      </c>
      <c r="G54" s="831">
        <v>61.836126256668258</v>
      </c>
      <c r="H54" s="187">
        <v>9333.9459669178286</v>
      </c>
      <c r="I54" s="188">
        <v>875.57347428126479</v>
      </c>
      <c r="J54" s="831">
        <v>966.03800150293716</v>
      </c>
      <c r="L54" s="1186"/>
    </row>
    <row r="55" spans="1:12" ht="12.95" customHeight="1">
      <c r="A55" s="192" t="s">
        <v>733</v>
      </c>
      <c r="B55" s="188">
        <v>10572.165656510153</v>
      </c>
      <c r="C55" s="188">
        <v>4216.0732206082621</v>
      </c>
      <c r="D55" s="602">
        <v>150.75858751297693</v>
      </c>
      <c r="E55" s="187">
        <v>8179.9062935130069</v>
      </c>
      <c r="F55" s="188">
        <v>4092.7785249693088</v>
      </c>
      <c r="G55" s="831">
        <v>99.861933491120112</v>
      </c>
      <c r="H55" s="187">
        <v>2392.2593629971402</v>
      </c>
      <c r="I55" s="188">
        <v>123.29469563895536</v>
      </c>
      <c r="J55" s="831">
        <v>1840.2776012379384</v>
      </c>
    </row>
    <row r="56" spans="1:12" ht="12.95" customHeight="1">
      <c r="A56" s="192" t="s">
        <v>734</v>
      </c>
      <c r="B56" s="188">
        <v>20666.982648356679</v>
      </c>
      <c r="C56" s="188">
        <v>8589.4646130621368</v>
      </c>
      <c r="D56" s="602">
        <v>140.60850797298897</v>
      </c>
      <c r="E56" s="187">
        <v>16401.601708563969</v>
      </c>
      <c r="F56" s="188">
        <v>8383.4365083832108</v>
      </c>
      <c r="G56" s="831">
        <v>95.642940602732637</v>
      </c>
      <c r="H56" s="187">
        <v>4265.3809397926743</v>
      </c>
      <c r="I56" s="188">
        <v>206.02810467893255</v>
      </c>
      <c r="J56" s="831">
        <v>1970.2908209730435</v>
      </c>
    </row>
    <row r="57" spans="1:12" ht="12.95" customHeight="1">
      <c r="A57" s="192" t="s">
        <v>735</v>
      </c>
      <c r="B57" s="188">
        <v>16627.484233477076</v>
      </c>
      <c r="C57" s="188">
        <v>8361.8505175509927</v>
      </c>
      <c r="D57" s="602">
        <v>98.849336024089936</v>
      </c>
      <c r="E57" s="187">
        <v>14402.687435627453</v>
      </c>
      <c r="F57" s="188">
        <v>8173.4870087549316</v>
      </c>
      <c r="G57" s="831">
        <v>76.212275375249135</v>
      </c>
      <c r="H57" s="187">
        <v>2224.7967978496285</v>
      </c>
      <c r="I57" s="188">
        <v>188.36350879606579</v>
      </c>
      <c r="J57" s="831">
        <v>1081.1187910384137</v>
      </c>
    </row>
    <row r="58" spans="1:12" ht="12.95" customHeight="1">
      <c r="A58" s="198" t="s">
        <v>736</v>
      </c>
      <c r="B58" s="188">
        <v>4792.0892980130948</v>
      </c>
      <c r="C58" s="188">
        <v>2256.4470819852249</v>
      </c>
      <c r="D58" s="602">
        <v>112.3732187770612</v>
      </c>
      <c r="E58" s="187">
        <v>4462.1876914796821</v>
      </c>
      <c r="F58" s="188">
        <v>2225.3169977310781</v>
      </c>
      <c r="G58" s="831">
        <v>100.51919326681573</v>
      </c>
      <c r="H58" s="187">
        <v>329.90160653341098</v>
      </c>
      <c r="I58" s="188">
        <v>31.130084254146979</v>
      </c>
      <c r="J58" s="831">
        <v>959.75173032004659</v>
      </c>
    </row>
    <row r="59" spans="1:12" ht="12.95" customHeight="1">
      <c r="A59" s="189" t="s">
        <v>250</v>
      </c>
      <c r="B59" s="188">
        <v>25730.806579925556</v>
      </c>
      <c r="C59" s="188">
        <v>12343.39689537403</v>
      </c>
      <c r="D59" s="602">
        <v>108.45806707851034</v>
      </c>
      <c r="E59" s="187">
        <v>24939.766675717579</v>
      </c>
      <c r="F59" s="188">
        <v>12137.026353622914</v>
      </c>
      <c r="G59" s="831">
        <v>105.4849841227628</v>
      </c>
      <c r="H59" s="187">
        <v>791.0399042079556</v>
      </c>
      <c r="I59" s="188">
        <v>206.37054175111928</v>
      </c>
      <c r="J59" s="831">
        <v>283.31047517525127</v>
      </c>
    </row>
    <row r="60" spans="1:12" ht="12.95" customHeight="1">
      <c r="A60" s="189"/>
      <c r="B60" s="188"/>
      <c r="C60" s="188"/>
      <c r="D60" s="602"/>
      <c r="E60" s="187"/>
      <c r="F60" s="188"/>
      <c r="G60" s="831"/>
      <c r="H60" s="187"/>
      <c r="I60" s="188"/>
      <c r="J60" s="831"/>
    </row>
    <row r="61" spans="1:12" ht="12.95" customHeight="1">
      <c r="A61" s="189" t="s">
        <v>235</v>
      </c>
      <c r="B61" s="188"/>
      <c r="C61" s="188"/>
      <c r="D61" s="602"/>
      <c r="E61" s="187"/>
      <c r="F61" s="188"/>
      <c r="G61" s="831"/>
      <c r="H61" s="187"/>
      <c r="I61" s="188"/>
      <c r="J61" s="831"/>
    </row>
    <row r="62" spans="1:12" ht="12.95" customHeight="1">
      <c r="A62" s="189" t="s">
        <v>236</v>
      </c>
      <c r="B62" s="188">
        <v>1223264.5690141155</v>
      </c>
      <c r="C62" s="188">
        <v>745923.29363738408</v>
      </c>
      <c r="D62" s="602">
        <v>63.993346158831919</v>
      </c>
      <c r="E62" s="187">
        <v>1169148.6442962228</v>
      </c>
      <c r="F62" s="188">
        <v>740394.75329294789</v>
      </c>
      <c r="G62" s="831">
        <v>57.908823515613463</v>
      </c>
      <c r="H62" s="187">
        <v>54115.924717884307</v>
      </c>
      <c r="I62" s="188">
        <v>5528.540344435276</v>
      </c>
      <c r="J62" s="831">
        <v>878.84651908807018</v>
      </c>
    </row>
    <row r="63" spans="1:12" ht="12.95" customHeight="1">
      <c r="A63" s="189" t="s">
        <v>237</v>
      </c>
      <c r="B63" s="188">
        <v>68649.064848727197</v>
      </c>
      <c r="C63" s="188">
        <v>48409.881197821254</v>
      </c>
      <c r="D63" s="602">
        <v>41.807959759704659</v>
      </c>
      <c r="E63" s="187">
        <v>64728.536185748242</v>
      </c>
      <c r="F63" s="188">
        <v>48086.301389389315</v>
      </c>
      <c r="G63" s="831">
        <v>34.609097217926575</v>
      </c>
      <c r="H63" s="187">
        <v>3920.5286629789171</v>
      </c>
      <c r="I63" s="188">
        <v>323.57980843189273</v>
      </c>
      <c r="J63" s="831">
        <v>1111.6110340686205</v>
      </c>
    </row>
    <row r="64" spans="1:12" ht="12.95" customHeight="1">
      <c r="A64" s="189" t="s">
        <v>238</v>
      </c>
      <c r="B64" s="188">
        <v>60621.159931346774</v>
      </c>
      <c r="C64" s="188">
        <v>44094.977391152061</v>
      </c>
      <c r="D64" s="602">
        <v>37.478605315059752</v>
      </c>
      <c r="E64" s="187">
        <v>56926.084914180065</v>
      </c>
      <c r="F64" s="188">
        <v>43776.530958981879</v>
      </c>
      <c r="G64" s="831">
        <v>30.037907680531319</v>
      </c>
      <c r="H64" s="187">
        <v>3695.0750171666878</v>
      </c>
      <c r="I64" s="188">
        <v>318.44643217012469</v>
      </c>
      <c r="J64" s="831">
        <v>1060.3442977789921</v>
      </c>
      <c r="L64" s="1186"/>
    </row>
    <row r="65" spans="1:12" ht="12.95" customHeight="1">
      <c r="A65" s="189" t="s">
        <v>239</v>
      </c>
      <c r="B65" s="188">
        <v>11827.56602836528</v>
      </c>
      <c r="C65" s="188">
        <v>6512.836950822898</v>
      </c>
      <c r="D65" s="602">
        <v>81.603901919744274</v>
      </c>
      <c r="E65" s="187">
        <v>11409.134518987627</v>
      </c>
      <c r="F65" s="188">
        <v>6495.8548424290311</v>
      </c>
      <c r="G65" s="831">
        <v>75.637153165222898</v>
      </c>
      <c r="H65" s="187">
        <v>418.43150937765063</v>
      </c>
      <c r="I65" s="188">
        <v>16.982108393867293</v>
      </c>
      <c r="J65" s="831">
        <v>2363.9550029533302</v>
      </c>
    </row>
    <row r="66" spans="1:12" ht="12.95" customHeight="1">
      <c r="A66" s="189" t="s">
        <v>240</v>
      </c>
      <c r="B66" s="188">
        <v>1164742.6300299598</v>
      </c>
      <c r="C66" s="188">
        <v>704596.87980026775</v>
      </c>
      <c r="D66" s="602">
        <v>65.306242962661102</v>
      </c>
      <c r="E66" s="187">
        <v>1114334.2605255998</v>
      </c>
      <c r="F66" s="188">
        <v>699313.55370162067</v>
      </c>
      <c r="G66" s="831">
        <v>59.346870173927435</v>
      </c>
      <c r="H66" s="187">
        <v>50408.369504352937</v>
      </c>
      <c r="I66" s="188">
        <v>5283.3260986460509</v>
      </c>
      <c r="J66" s="831">
        <v>854.1029374899083</v>
      </c>
      <c r="L66" s="1186"/>
    </row>
    <row r="67" spans="1:12" ht="12.95" customHeight="1">
      <c r="A67" s="189"/>
      <c r="B67" s="188"/>
      <c r="C67" s="188"/>
      <c r="D67" s="602"/>
      <c r="E67" s="187"/>
      <c r="F67" s="188"/>
      <c r="G67" s="831"/>
      <c r="H67" s="187"/>
      <c r="I67" s="188"/>
      <c r="J67" s="831"/>
    </row>
    <row r="68" spans="1:12" ht="12.95" customHeight="1">
      <c r="A68" s="189" t="s">
        <v>241</v>
      </c>
      <c r="B68" s="188">
        <v>37482.75880668388</v>
      </c>
      <c r="C68" s="188">
        <v>10931.696606956046</v>
      </c>
      <c r="D68" s="602">
        <v>242.88144058839768</v>
      </c>
      <c r="E68" s="187">
        <v>35169.064482693575</v>
      </c>
      <c r="F68" s="188">
        <v>10775.530734473909</v>
      </c>
      <c r="G68" s="831">
        <v>226.37895384751673</v>
      </c>
      <c r="H68" s="187">
        <v>2313.6943239903662</v>
      </c>
      <c r="I68" s="188">
        <v>156.16587248214131</v>
      </c>
      <c r="J68" s="831">
        <v>1381.5620642435522</v>
      </c>
      <c r="L68" s="1186"/>
    </row>
    <row r="69" spans="1:12" ht="12.95" customHeight="1">
      <c r="A69" s="189" t="s">
        <v>242</v>
      </c>
      <c r="B69" s="188">
        <v>23920.028279885126</v>
      </c>
      <c r="C69" s="188">
        <v>5958.9002769202434</v>
      </c>
      <c r="D69" s="602">
        <v>301.41682472068129</v>
      </c>
      <c r="E69" s="187">
        <v>22216.722845881657</v>
      </c>
      <c r="F69" s="188">
        <v>5871.125774933892</v>
      </c>
      <c r="G69" s="831">
        <v>278.40652197800711</v>
      </c>
      <c r="H69" s="187">
        <v>1703.3054340035355</v>
      </c>
      <c r="I69" s="188">
        <v>87.774501986353499</v>
      </c>
      <c r="J69" s="831">
        <v>1840.5469646166175</v>
      </c>
    </row>
    <row r="70" spans="1:12" ht="12.95" customHeight="1">
      <c r="A70" s="189" t="s">
        <v>243</v>
      </c>
      <c r="B70" s="188">
        <v>7977.0232776396115</v>
      </c>
      <c r="C70" s="188">
        <v>2982.2381225403187</v>
      </c>
      <c r="D70" s="602">
        <v>167.48445126992925</v>
      </c>
      <c r="E70" s="187">
        <v>7609.3656902982329</v>
      </c>
      <c r="F70" s="188">
        <v>2918.283828693372</v>
      </c>
      <c r="G70" s="831">
        <v>160.74796479632479</v>
      </c>
      <c r="H70" s="187">
        <v>367.65758734137262</v>
      </c>
      <c r="I70" s="188">
        <v>63.954293846946484</v>
      </c>
      <c r="J70" s="831">
        <v>474.87553255023005</v>
      </c>
    </row>
    <row r="71" spans="1:12" ht="12.95" customHeight="1">
      <c r="A71" s="189" t="s">
        <v>244</v>
      </c>
      <c r="B71" s="188">
        <v>6737.0040502584689</v>
      </c>
      <c r="C71" s="188">
        <v>2517.0675568025144</v>
      </c>
      <c r="D71" s="602">
        <v>167.65288965134616</v>
      </c>
      <c r="E71" s="187">
        <v>6494.2727476130167</v>
      </c>
      <c r="F71" s="188">
        <v>2491.7883748905147</v>
      </c>
      <c r="G71" s="831">
        <v>160.62697832027428</v>
      </c>
      <c r="H71" s="187">
        <v>242.7313026454581</v>
      </c>
      <c r="I71" s="188">
        <v>25.279181911999249</v>
      </c>
      <c r="J71" s="831">
        <v>860.20236529189663</v>
      </c>
    </row>
    <row r="72" spans="1:12" ht="12.95" customHeight="1">
      <c r="A72" s="189"/>
      <c r="B72" s="188"/>
      <c r="C72" s="188"/>
      <c r="D72" s="602"/>
      <c r="E72" s="187"/>
      <c r="F72" s="188"/>
      <c r="G72" s="831"/>
      <c r="H72" s="187"/>
      <c r="I72" s="188"/>
      <c r="J72" s="831"/>
    </row>
    <row r="73" spans="1:12" ht="12.95" customHeight="1">
      <c r="A73" s="189" t="s">
        <v>245</v>
      </c>
      <c r="B73" s="188">
        <v>24041.877566875268</v>
      </c>
      <c r="C73" s="188">
        <v>13676.490684815904</v>
      </c>
      <c r="D73" s="602">
        <v>75.789814221621626</v>
      </c>
      <c r="E73" s="187">
        <v>23513.060512794749</v>
      </c>
      <c r="F73" s="188">
        <v>13592.212816524196</v>
      </c>
      <c r="G73" s="831">
        <v>72.989202201202104</v>
      </c>
      <c r="H73" s="187">
        <v>528.81705408052972</v>
      </c>
      <c r="I73" s="188">
        <v>84.277868291711158</v>
      </c>
      <c r="J73" s="831">
        <v>527.46847398908358</v>
      </c>
    </row>
    <row r="74" spans="1:12" ht="12.95" customHeight="1">
      <c r="A74" s="192" t="s">
        <v>246</v>
      </c>
      <c r="B74" s="188">
        <v>96677.932149062675</v>
      </c>
      <c r="C74" s="188">
        <v>66085.867846452922</v>
      </c>
      <c r="D74" s="602">
        <v>46.291386191203273</v>
      </c>
      <c r="E74" s="187">
        <v>91398.037123378672</v>
      </c>
      <c r="F74" s="188">
        <v>65801.582117005921</v>
      </c>
      <c r="G74" s="831">
        <v>38.899452236358222</v>
      </c>
      <c r="H74" s="187">
        <v>5279.8950256841763</v>
      </c>
      <c r="I74" s="188">
        <v>284.28572944695293</v>
      </c>
      <c r="J74" s="831">
        <v>1757.2494074731221</v>
      </c>
      <c r="L74" s="1186"/>
    </row>
    <row r="75" spans="1:12" ht="12.95" customHeight="1">
      <c r="A75" s="192" t="s">
        <v>247</v>
      </c>
      <c r="B75" s="188">
        <v>5475.0221575650794</v>
      </c>
      <c r="C75" s="188">
        <v>2983.0439065997016</v>
      </c>
      <c r="D75" s="602">
        <v>83.538101650200744</v>
      </c>
      <c r="E75" s="187">
        <v>5399.473198013412</v>
      </c>
      <c r="F75" s="188">
        <v>2980.8397049190294</v>
      </c>
      <c r="G75" s="831">
        <v>81.139334299094145</v>
      </c>
      <c r="H75" s="187">
        <v>75.548959551669043</v>
      </c>
      <c r="I75" s="188">
        <v>2.2042016806722691</v>
      </c>
      <c r="J75" s="831">
        <v>3327.4975930799146</v>
      </c>
    </row>
    <row r="76" spans="1:12" ht="12.95" customHeight="1">
      <c r="A76" s="192" t="s">
        <v>248</v>
      </c>
      <c r="B76" s="188">
        <v>1246.9507815254424</v>
      </c>
      <c r="C76" s="188">
        <v>656.04179802637657</v>
      </c>
      <c r="D76" s="602">
        <v>90.071849884678826</v>
      </c>
      <c r="E76" s="187">
        <v>1091.6574294790933</v>
      </c>
      <c r="F76" s="188">
        <v>627.71994818917324</v>
      </c>
      <c r="G76" s="831">
        <v>73.908353976685333</v>
      </c>
      <c r="H76" s="187">
        <v>155.29335204634901</v>
      </c>
      <c r="I76" s="188">
        <v>28.321849837203406</v>
      </c>
      <c r="J76" s="831">
        <v>448.31641626161235</v>
      </c>
    </row>
    <row r="77" spans="1:12" ht="12.95" customHeight="1">
      <c r="A77" s="192" t="s">
        <v>249</v>
      </c>
      <c r="B77" s="188">
        <v>4968.8396465118967</v>
      </c>
      <c r="C77" s="188">
        <v>688.31600199064405</v>
      </c>
      <c r="D77" s="602">
        <v>621.88350004093559</v>
      </c>
      <c r="E77" s="187">
        <v>4590.9342200265119</v>
      </c>
      <c r="F77" s="188">
        <v>683.25572378353434</v>
      </c>
      <c r="G77" s="831">
        <v>571.92034551926986</v>
      </c>
      <c r="H77" s="187">
        <v>377.90542648538724</v>
      </c>
      <c r="I77" s="188">
        <v>5.0602782071097376</v>
      </c>
      <c r="J77" s="831">
        <v>7368.0760823471446</v>
      </c>
    </row>
    <row r="78" spans="1:12" ht="12.95" customHeight="1">
      <c r="A78" s="192" t="s">
        <v>250</v>
      </c>
      <c r="B78" s="188">
        <v>32304.47677985649</v>
      </c>
      <c r="C78" s="188">
        <v>13355.269288752181</v>
      </c>
      <c r="D78" s="602">
        <v>141.88562642509459</v>
      </c>
      <c r="E78" s="187">
        <v>29158.317921369293</v>
      </c>
      <c r="F78" s="188">
        <v>13246.761077559109</v>
      </c>
      <c r="G78" s="831">
        <v>120.11658359842707</v>
      </c>
      <c r="H78" s="187">
        <v>3146.1588584871834</v>
      </c>
      <c r="I78" s="188">
        <v>108.5082111930745</v>
      </c>
      <c r="J78" s="831">
        <v>2799.4661545835029</v>
      </c>
    </row>
    <row r="79" spans="1:12" ht="12.95" customHeight="1">
      <c r="A79" s="192"/>
      <c r="B79" s="188"/>
      <c r="C79" s="188"/>
      <c r="D79" s="602"/>
      <c r="E79" s="187"/>
      <c r="F79" s="188"/>
      <c r="G79" s="831"/>
      <c r="H79" s="187"/>
      <c r="I79" s="188"/>
      <c r="J79" s="831"/>
    </row>
    <row r="80" spans="1:12" ht="12.95" customHeight="1">
      <c r="A80" s="455" t="s">
        <v>251</v>
      </c>
      <c r="B80" s="188"/>
      <c r="C80" s="188"/>
      <c r="D80" s="602"/>
      <c r="E80" s="187"/>
      <c r="F80" s="188"/>
      <c r="G80" s="831"/>
      <c r="H80" s="187"/>
      <c r="I80" s="188"/>
      <c r="J80" s="831"/>
    </row>
    <row r="81" spans="1:12" ht="12.95" customHeight="1">
      <c r="A81" s="189" t="s">
        <v>252</v>
      </c>
      <c r="B81" s="449">
        <v>26.002592136966136</v>
      </c>
      <c r="C81" s="195">
        <v>24.121532193909591</v>
      </c>
      <c r="D81" s="449">
        <v>1.8810599430565453</v>
      </c>
      <c r="E81" s="194">
        <v>25.304389832202226</v>
      </c>
      <c r="F81" s="195">
        <v>24.053052538994582</v>
      </c>
      <c r="G81" s="832">
        <v>1.2513372932076443</v>
      </c>
      <c r="H81" s="298">
        <v>40.875815029304334</v>
      </c>
      <c r="I81" s="195">
        <v>33.355712963707688</v>
      </c>
      <c r="J81" s="832">
        <v>7.520102065596646</v>
      </c>
    </row>
    <row r="82" spans="1:12" ht="12.95" customHeight="1">
      <c r="A82" s="189" t="s">
        <v>253</v>
      </c>
      <c r="B82" s="449">
        <v>73.997407863028357</v>
      </c>
      <c r="C82" s="195">
        <v>75.878467806088096</v>
      </c>
      <c r="D82" s="449">
        <v>-1.8810599430597392</v>
      </c>
      <c r="E82" s="194">
        <v>74.695610167793205</v>
      </c>
      <c r="F82" s="195">
        <v>75.946947461003305</v>
      </c>
      <c r="G82" s="832">
        <v>-1.2513372932100992</v>
      </c>
      <c r="H82" s="298">
        <v>59.124184970695651</v>
      </c>
      <c r="I82" s="195">
        <v>66.644287036292368</v>
      </c>
      <c r="J82" s="832">
        <v>-7.520102065596717</v>
      </c>
    </row>
    <row r="83" spans="1:12" ht="12.95" customHeight="1">
      <c r="A83" s="189" t="s">
        <v>254</v>
      </c>
      <c r="B83" s="1321">
        <v>5.644134030496847</v>
      </c>
      <c r="C83" s="1319">
        <v>5.8648304428577642</v>
      </c>
      <c r="D83" s="449">
        <v>-3.7630484719244128</v>
      </c>
      <c r="E83" s="1318">
        <v>5.7392675063677956</v>
      </c>
      <c r="F83" s="1319">
        <v>5.8727666713601892</v>
      </c>
      <c r="G83" s="751">
        <v>-2.2731903455901148</v>
      </c>
      <c r="H83" s="1320">
        <v>3.6175847316805916</v>
      </c>
      <c r="I83" s="1319">
        <v>4.7946648774403613</v>
      </c>
      <c r="J83" s="832">
        <v>-24.549789731877059</v>
      </c>
    </row>
    <row r="84" spans="1:12" ht="12.95" customHeight="1">
      <c r="A84" s="189"/>
      <c r="B84" s="450"/>
      <c r="C84" s="188"/>
      <c r="D84" s="595"/>
      <c r="E84" s="187"/>
      <c r="F84" s="188"/>
      <c r="G84" s="831"/>
      <c r="H84" s="295"/>
      <c r="I84" s="188"/>
      <c r="J84" s="752"/>
    </row>
    <row r="85" spans="1:12" ht="12.95" customHeight="1">
      <c r="A85" s="189" t="s">
        <v>255</v>
      </c>
      <c r="B85" s="829">
        <v>31423.328684609747</v>
      </c>
      <c r="C85" s="188">
        <v>8728.2253208038564</v>
      </c>
      <c r="D85" s="449">
        <v>260.01967788012723</v>
      </c>
      <c r="E85" s="187">
        <v>28921.079958797094</v>
      </c>
      <c r="F85" s="188">
        <v>8686.59996984602</v>
      </c>
      <c r="G85" s="831">
        <v>232.93901019030986</v>
      </c>
      <c r="H85" s="830">
        <v>2502.2487258126253</v>
      </c>
      <c r="I85" s="188">
        <v>41.625350957837327</v>
      </c>
      <c r="J85" s="832">
        <v>5911.3576660222616</v>
      </c>
    </row>
    <row r="86" spans="1:12" ht="12.95" customHeight="1">
      <c r="A86" s="189" t="s">
        <v>256</v>
      </c>
      <c r="B86" s="829">
        <v>1314140.2633164627</v>
      </c>
      <c r="C86" s="188">
        <v>804919.09259888413</v>
      </c>
      <c r="D86" s="449">
        <v>63.263646669559016</v>
      </c>
      <c r="E86" s="187">
        <v>1256309.2034818956</v>
      </c>
      <c r="F86" s="188">
        <v>798971.21763381502</v>
      </c>
      <c r="G86" s="831">
        <v>57.240858713597362</v>
      </c>
      <c r="H86" s="830">
        <v>57831.059834563755</v>
      </c>
      <c r="I86" s="188">
        <v>5947.8749650686914</v>
      </c>
      <c r="J86" s="832">
        <v>872.29784039173842</v>
      </c>
    </row>
    <row r="87" spans="1:12" ht="12.95" customHeight="1">
      <c r="A87" s="189"/>
      <c r="B87" s="450"/>
      <c r="C87" s="188"/>
      <c r="D87" s="595"/>
      <c r="E87" s="187"/>
      <c r="F87" s="188"/>
      <c r="G87" s="831"/>
      <c r="H87" s="295"/>
      <c r="I87" s="188"/>
      <c r="J87" s="752"/>
    </row>
    <row r="88" spans="1:12" ht="12.95" customHeight="1">
      <c r="A88" s="189" t="s">
        <v>257</v>
      </c>
      <c r="B88" s="829">
        <v>169124.42271581406</v>
      </c>
      <c r="C88" s="188">
        <v>80087.913775961104</v>
      </c>
      <c r="D88" s="449">
        <v>111.1734651859265</v>
      </c>
      <c r="E88" s="187">
        <v>157908.59819764461</v>
      </c>
      <c r="F88" s="188">
        <v>79574.513705417718</v>
      </c>
      <c r="G88" s="831">
        <v>98.441172738066783</v>
      </c>
      <c r="H88" s="830">
        <v>11215.824518169939</v>
      </c>
      <c r="I88" s="188">
        <v>513.40007054331818</v>
      </c>
      <c r="J88" s="832">
        <v>2084.616863472675</v>
      </c>
    </row>
    <row r="89" spans="1:12" ht="12.95" customHeight="1">
      <c r="A89" s="189" t="s">
        <v>258</v>
      </c>
      <c r="B89" s="829">
        <v>1176439.1692852296</v>
      </c>
      <c r="C89" s="188">
        <v>733559.40414372296</v>
      </c>
      <c r="D89" s="449">
        <v>60.374083222131958</v>
      </c>
      <c r="E89" s="187">
        <v>1127321.6852430203</v>
      </c>
      <c r="F89" s="188">
        <v>728083.30389823962</v>
      </c>
      <c r="G89" s="831">
        <v>54.834162410704046</v>
      </c>
      <c r="H89" s="830">
        <v>49117.484042206459</v>
      </c>
      <c r="I89" s="188">
        <v>5476.1002454832114</v>
      </c>
      <c r="J89" s="832">
        <v>796.94274831289783</v>
      </c>
    </row>
    <row r="90" spans="1:12" ht="12.95" customHeight="1">
      <c r="A90" s="189"/>
      <c r="B90" s="450"/>
      <c r="C90" s="188"/>
      <c r="D90" s="595"/>
      <c r="E90" s="187"/>
      <c r="F90" s="188"/>
      <c r="G90" s="831"/>
      <c r="H90" s="295"/>
      <c r="I90" s="188"/>
      <c r="J90" s="752"/>
    </row>
    <row r="91" spans="1:12" ht="12.95" customHeight="1">
      <c r="A91" s="189" t="s">
        <v>259</v>
      </c>
      <c r="B91" s="829">
        <v>1162983.8919004505</v>
      </c>
      <c r="C91" s="188">
        <v>728947.58735909103</v>
      </c>
      <c r="D91" s="449">
        <v>59.542868659985885</v>
      </c>
      <c r="E91" s="187">
        <v>1115349.2254726682</v>
      </c>
      <c r="F91" s="188">
        <v>723472.7477196682</v>
      </c>
      <c r="G91" s="831">
        <v>54.166031683731731</v>
      </c>
      <c r="H91" s="830">
        <v>47634.666427781529</v>
      </c>
      <c r="I91" s="188">
        <v>5474.8396394226056</v>
      </c>
      <c r="J91" s="832">
        <v>770.06505331734672</v>
      </c>
    </row>
    <row r="92" spans="1:12" ht="12.95" customHeight="1">
      <c r="A92" s="189"/>
      <c r="B92" s="188"/>
      <c r="C92" s="188"/>
      <c r="D92" s="602"/>
      <c r="E92" s="187"/>
      <c r="F92" s="188"/>
      <c r="G92" s="831"/>
      <c r="H92" s="187"/>
      <c r="I92" s="188"/>
      <c r="J92" s="831"/>
    </row>
    <row r="93" spans="1:12" ht="12.95" customHeight="1">
      <c r="A93" s="189" t="s">
        <v>737</v>
      </c>
      <c r="B93" s="188">
        <v>47.212367681015976</v>
      </c>
      <c r="C93" s="188">
        <v>45.974204437012794</v>
      </c>
      <c r="D93" s="602">
        <v>2.6931694831164199</v>
      </c>
      <c r="E93" s="187">
        <v>47.348326318292223</v>
      </c>
      <c r="F93" s="188">
        <v>45.964979054896041</v>
      </c>
      <c r="G93" s="831">
        <v>3.0095679185321744</v>
      </c>
      <c r="H93" s="187">
        <v>45.002378021918155</v>
      </c>
      <c r="I93" s="188">
        <v>47.761766051823074</v>
      </c>
      <c r="J93" s="831">
        <v>-5.7773994933748796</v>
      </c>
    </row>
    <row r="94" spans="1:12" ht="12.95" customHeight="1">
      <c r="A94" s="193" t="s">
        <v>261</v>
      </c>
      <c r="B94" s="603">
        <v>2.260664381848728</v>
      </c>
      <c r="C94" s="196">
        <v>2.2234163424592541</v>
      </c>
      <c r="D94" s="606">
        <v>1.6752615638452539</v>
      </c>
      <c r="E94" s="206">
        <v>2.260523092623778</v>
      </c>
      <c r="F94" s="196">
        <v>2.2265715643327244</v>
      </c>
      <c r="G94" s="197">
        <v>1.5248343612628723</v>
      </c>
      <c r="H94" s="206">
        <v>2.2636823533772858</v>
      </c>
      <c r="I94" s="196">
        <v>1.8667127050939043</v>
      </c>
      <c r="J94" s="197">
        <v>21.26570667249046</v>
      </c>
    </row>
    <row r="95" spans="1:12" s="2" customFormat="1" ht="15" customHeight="1">
      <c r="A95" s="350" t="s">
        <v>262</v>
      </c>
      <c r="B95" s="171"/>
      <c r="C95" s="171"/>
      <c r="D95" s="169"/>
      <c r="E95" s="171"/>
      <c r="F95" s="171"/>
      <c r="G95" s="172"/>
      <c r="H95" s="171"/>
      <c r="I95" s="171"/>
      <c r="J95" s="173"/>
      <c r="L95" s="1242"/>
    </row>
    <row r="96" spans="1:12" s="2" customFormat="1" ht="14.25">
      <c r="A96" s="167" t="s">
        <v>263</v>
      </c>
      <c r="B96" s="168"/>
      <c r="C96" s="168"/>
      <c r="D96" s="169"/>
      <c r="E96"/>
      <c r="F96"/>
      <c r="G96"/>
      <c r="H96"/>
      <c r="I96"/>
      <c r="J96"/>
      <c r="L96" s="1242"/>
    </row>
    <row r="97" spans="1:12" s="2" customFormat="1" ht="14.25">
      <c r="A97" s="165" t="s">
        <v>264</v>
      </c>
      <c r="B97" s="166"/>
      <c r="C97" s="166"/>
      <c r="D97" s="170"/>
      <c r="E97"/>
      <c r="F97"/>
      <c r="G97"/>
      <c r="H97"/>
      <c r="I97"/>
      <c r="J97"/>
      <c r="L97" s="1242"/>
    </row>
    <row r="98" spans="1:12" s="2" customFormat="1" ht="14.25">
      <c r="A98" s="251"/>
      <c r="B98" s="183"/>
      <c r="C98" s="229"/>
      <c r="D98" s="226"/>
      <c r="E98" s="223"/>
      <c r="F98" s="223"/>
      <c r="G98" s="223"/>
      <c r="H98" s="223"/>
      <c r="I98" s="223"/>
      <c r="J98" s="223"/>
      <c r="L98" s="1242"/>
    </row>
    <row r="99" spans="1:12" s="2" customFormat="1" ht="14.25">
      <c r="A99" s="251"/>
      <c r="B99" s="183"/>
      <c r="C99" s="223"/>
      <c r="D99" s="223"/>
      <c r="E99" s="223"/>
      <c r="F99" s="223"/>
      <c r="G99" s="223"/>
      <c r="H99" s="223"/>
      <c r="I99" s="223"/>
      <c r="J99" s="223"/>
      <c r="L99" s="1242"/>
    </row>
    <row r="100" spans="1:12" s="2" customFormat="1" ht="14.25">
      <c r="A100" s="251"/>
      <c r="B100" s="9"/>
      <c r="C100"/>
      <c r="D100"/>
      <c r="E100"/>
      <c r="F100"/>
      <c r="G100"/>
      <c r="H100" s="9"/>
      <c r="I100"/>
      <c r="J100" s="85"/>
      <c r="L100" s="1242"/>
    </row>
    <row r="101" spans="1:12" s="2" customFormat="1" ht="14.25">
      <c r="A101" s="257"/>
      <c r="B101" s="9"/>
      <c r="C101"/>
      <c r="D101"/>
      <c r="E101"/>
      <c r="F101"/>
      <c r="G101"/>
      <c r="H101" s="9"/>
      <c r="I101"/>
      <c r="J101" s="85"/>
      <c r="L101" s="124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55" max="9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39"/>
  <dimension ref="A1:L101"/>
  <sheetViews>
    <sheetView showGridLines="0" workbookViewId="0">
      <selection activeCell="H45" sqref="H45"/>
    </sheetView>
  </sheetViews>
  <sheetFormatPr defaultColWidth="9.140625" defaultRowHeight="12"/>
  <cols>
    <col min="1" max="1" width="35.42578125" style="183" customWidth="1"/>
    <col min="2" max="10" width="10.42578125" style="183" customWidth="1"/>
    <col min="11" max="11" width="9.140625" style="183"/>
    <col min="12" max="12" width="9.140625" style="1241"/>
    <col min="13" max="16384" width="9.140625" style="183"/>
  </cols>
  <sheetData>
    <row r="1" spans="1:12" s="934" customFormat="1" ht="15.75">
      <c r="A1" s="1565" t="s">
        <v>1054</v>
      </c>
      <c r="B1" s="1565"/>
      <c r="C1" s="1565"/>
      <c r="D1" s="1565"/>
      <c r="E1" s="1565"/>
      <c r="F1" s="1565"/>
      <c r="G1" s="1565"/>
      <c r="H1" s="1565"/>
      <c r="I1" s="1565"/>
      <c r="J1" s="1565"/>
      <c r="L1" s="1238"/>
    </row>
    <row r="2" spans="1:12" s="934" customFormat="1" ht="15.75">
      <c r="A2" s="1565" t="s">
        <v>297</v>
      </c>
      <c r="B2" s="1565"/>
      <c r="C2" s="1565"/>
      <c r="D2" s="1565"/>
      <c r="E2" s="1565"/>
      <c r="F2" s="1565"/>
      <c r="G2" s="1565"/>
      <c r="H2" s="1565"/>
      <c r="I2" s="1565"/>
      <c r="J2" s="1565"/>
      <c r="K2" s="506"/>
      <c r="L2" s="1238"/>
    </row>
    <row r="3" spans="1:12" s="934" customFormat="1" ht="14.25">
      <c r="A3" s="184"/>
      <c r="B3" s="183"/>
      <c r="C3" s="1239"/>
      <c r="D3" s="183"/>
      <c r="E3" s="185"/>
      <c r="F3" s="1239"/>
      <c r="G3" s="183"/>
      <c r="H3" s="185"/>
      <c r="I3" s="1239"/>
      <c r="J3" s="185"/>
      <c r="L3" s="1238"/>
    </row>
    <row r="4" spans="1:12" s="247" customFormat="1" ht="20.25" customHeight="1">
      <c r="A4" s="453" t="s">
        <v>691</v>
      </c>
      <c r="B4" s="291" t="s">
        <v>166</v>
      </c>
      <c r="C4" s="291"/>
      <c r="D4" s="601"/>
      <c r="E4" s="575" t="s">
        <v>177</v>
      </c>
      <c r="F4" s="293"/>
      <c r="G4" s="294"/>
      <c r="H4" s="575" t="s">
        <v>178</v>
      </c>
      <c r="I4" s="293"/>
      <c r="J4" s="294"/>
      <c r="L4" s="467"/>
    </row>
    <row r="5" spans="1:12" s="247" customFormat="1" ht="24.75" customHeight="1">
      <c r="A5" s="1359"/>
      <c r="B5" s="613">
        <v>2022</v>
      </c>
      <c r="C5" s="613">
        <v>2021</v>
      </c>
      <c r="D5" s="1348" t="s">
        <v>179</v>
      </c>
      <c r="E5" s="612">
        <v>2022</v>
      </c>
      <c r="F5" s="613">
        <v>2021</v>
      </c>
      <c r="G5" s="614" t="s">
        <v>179</v>
      </c>
      <c r="H5" s="612">
        <v>2022</v>
      </c>
      <c r="I5" s="613">
        <v>2021</v>
      </c>
      <c r="J5" s="614" t="s">
        <v>179</v>
      </c>
      <c r="L5" s="467"/>
    </row>
    <row r="6" spans="1:12" s="186" customFormat="1" ht="12.95" customHeight="1">
      <c r="A6" s="189" t="s">
        <v>664</v>
      </c>
      <c r="B6" s="188">
        <v>13760976.243021455</v>
      </c>
      <c r="C6" s="188">
        <v>10964868.852487503</v>
      </c>
      <c r="D6" s="602">
        <v>25.500600400702677</v>
      </c>
      <c r="E6" s="187">
        <v>13006756.602965754</v>
      </c>
      <c r="F6" s="188">
        <v>10799283.924416356</v>
      </c>
      <c r="G6" s="831">
        <v>20.44091713857501</v>
      </c>
      <c r="H6" s="187">
        <v>754219.64005609031</v>
      </c>
      <c r="I6" s="188">
        <v>165584.92807107684</v>
      </c>
      <c r="J6" s="831">
        <v>355.48809836867747</v>
      </c>
      <c r="K6" s="467"/>
      <c r="L6" s="1240"/>
    </row>
    <row r="7" spans="1:12" s="186" customFormat="1" ht="12.95" customHeight="1">
      <c r="A7" s="189" t="s">
        <v>665</v>
      </c>
      <c r="B7" s="188">
        <v>1667632.7612804836</v>
      </c>
      <c r="C7" s="188">
        <v>1183457.9983569677</v>
      </c>
      <c r="D7" s="602">
        <v>40.911867053643732</v>
      </c>
      <c r="E7" s="187">
        <v>1556623.0510798818</v>
      </c>
      <c r="F7" s="188">
        <v>1172729.1050420576</v>
      </c>
      <c r="G7" s="831">
        <v>32.735091538813357</v>
      </c>
      <c r="H7" s="187">
        <v>111009.71020066889</v>
      </c>
      <c r="I7" s="188">
        <v>10728.893314907164</v>
      </c>
      <c r="J7" s="831">
        <v>934.67997063991174</v>
      </c>
      <c r="L7" s="1240"/>
    </row>
    <row r="8" spans="1:12" s="186" customFormat="1" ht="12.95" customHeight="1">
      <c r="A8" s="189" t="s">
        <v>168</v>
      </c>
      <c r="B8" s="188">
        <v>37701.304775401244</v>
      </c>
      <c r="C8" s="188">
        <v>30040.73658215754</v>
      </c>
      <c r="D8" s="602">
        <v>25.500600400702677</v>
      </c>
      <c r="E8" s="187">
        <v>35634.949597166451</v>
      </c>
      <c r="F8" s="188">
        <v>29587.079244976318</v>
      </c>
      <c r="G8" s="831">
        <v>20.44091713857501</v>
      </c>
      <c r="H8" s="187">
        <v>2066.3551782358641</v>
      </c>
      <c r="I8" s="188">
        <v>453.6573371810324</v>
      </c>
      <c r="J8" s="831">
        <v>355.48809836867753</v>
      </c>
      <c r="L8" s="1240"/>
    </row>
    <row r="9" spans="1:12" s="186" customFormat="1" ht="12.95" customHeight="1">
      <c r="A9" s="189" t="s">
        <v>718</v>
      </c>
      <c r="B9" s="188">
        <v>1398367</v>
      </c>
      <c r="C9" s="188">
        <v>1401880</v>
      </c>
      <c r="D9" s="602">
        <v>-0.25059206208805085</v>
      </c>
      <c r="E9" s="187">
        <v>1352990</v>
      </c>
      <c r="F9" s="188">
        <v>1390252</v>
      </c>
      <c r="G9" s="831">
        <v>-2.6802335116223541</v>
      </c>
      <c r="H9" s="187">
        <v>45377</v>
      </c>
      <c r="I9" s="188">
        <v>11628</v>
      </c>
      <c r="J9" s="831">
        <v>290.23907808737528</v>
      </c>
      <c r="L9" s="1240"/>
    </row>
    <row r="10" spans="1:12" s="186" customFormat="1" ht="12.95" customHeight="1">
      <c r="A10" s="935"/>
      <c r="B10" s="188"/>
      <c r="C10" s="188"/>
      <c r="D10" s="602"/>
      <c r="E10" s="187"/>
      <c r="F10" s="188"/>
      <c r="G10" s="831"/>
      <c r="H10" s="187"/>
      <c r="I10" s="188"/>
      <c r="J10" s="831"/>
      <c r="L10" s="1240"/>
    </row>
    <row r="11" spans="1:12" s="186" customFormat="1" ht="12.95" customHeight="1">
      <c r="A11" s="604" t="s">
        <v>181</v>
      </c>
      <c r="B11" s="188"/>
      <c r="C11" s="188"/>
      <c r="D11" s="602"/>
      <c r="E11" s="187"/>
      <c r="F11" s="188"/>
      <c r="G11" s="831"/>
      <c r="H11" s="187"/>
      <c r="I11" s="188"/>
      <c r="J11" s="831"/>
      <c r="L11" s="1240"/>
    </row>
    <row r="12" spans="1:12" ht="12.95" customHeight="1">
      <c r="A12" s="604" t="s">
        <v>182</v>
      </c>
      <c r="B12" s="188">
        <v>465847.24251802242</v>
      </c>
      <c r="C12" s="188">
        <v>219356.87588890304</v>
      </c>
      <c r="D12" s="602">
        <v>112.36956472427084</v>
      </c>
      <c r="E12" s="187">
        <v>386561.65875928919</v>
      </c>
      <c r="F12" s="188">
        <v>215881.34057045466</v>
      </c>
      <c r="G12" s="831">
        <v>79.062098529600149</v>
      </c>
      <c r="H12" s="187">
        <v>79285.583758719804</v>
      </c>
      <c r="I12" s="188">
        <v>3475.5353184476453</v>
      </c>
      <c r="J12" s="831">
        <v>2181.2481098345697</v>
      </c>
    </row>
    <row r="13" spans="1:12" ht="12.95" customHeight="1">
      <c r="A13" s="604" t="s">
        <v>183</v>
      </c>
      <c r="B13" s="188">
        <v>0</v>
      </c>
      <c r="C13" s="188">
        <v>0</v>
      </c>
      <c r="D13" s="602" t="s">
        <v>120</v>
      </c>
      <c r="E13" s="187">
        <v>0</v>
      </c>
      <c r="F13" s="188">
        <v>0</v>
      </c>
      <c r="G13" s="831" t="s">
        <v>120</v>
      </c>
      <c r="H13" s="187">
        <v>0</v>
      </c>
      <c r="I13" s="188">
        <v>0</v>
      </c>
      <c r="J13" s="831" t="s">
        <v>120</v>
      </c>
    </row>
    <row r="14" spans="1:12" ht="12.95" customHeight="1">
      <c r="A14" s="605"/>
      <c r="B14" s="188"/>
      <c r="C14" s="188"/>
      <c r="D14" s="602"/>
      <c r="E14" s="187"/>
      <c r="F14" s="188"/>
      <c r="G14" s="831"/>
      <c r="H14" s="187"/>
      <c r="I14" s="188"/>
      <c r="J14" s="831"/>
    </row>
    <row r="15" spans="1:12" ht="12.95" customHeight="1">
      <c r="A15" s="189" t="s">
        <v>185</v>
      </c>
      <c r="B15" s="188">
        <v>178561.58921469664</v>
      </c>
      <c r="C15" s="188">
        <v>68593.737844237112</v>
      </c>
      <c r="D15" s="602">
        <v>160.31762494147043</v>
      </c>
      <c r="E15" s="187">
        <v>160628.72364450581</v>
      </c>
      <c r="F15" s="188">
        <v>67516.543183584072</v>
      </c>
      <c r="G15" s="831">
        <v>137.91017144900417</v>
      </c>
      <c r="H15" s="187">
        <v>17932.86557019069</v>
      </c>
      <c r="I15" s="188">
        <v>1077.1946606529684</v>
      </c>
      <c r="J15" s="831">
        <v>1564.7748290286024</v>
      </c>
    </row>
    <row r="16" spans="1:12" ht="12.95" customHeight="1">
      <c r="A16" s="192" t="s">
        <v>186</v>
      </c>
      <c r="B16" s="188">
        <v>0</v>
      </c>
      <c r="C16" s="188">
        <v>0</v>
      </c>
      <c r="D16" s="602" t="s">
        <v>120</v>
      </c>
      <c r="E16" s="187">
        <v>0</v>
      </c>
      <c r="F16" s="188">
        <v>0</v>
      </c>
      <c r="G16" s="831" t="s">
        <v>120</v>
      </c>
      <c r="H16" s="187">
        <v>0</v>
      </c>
      <c r="I16" s="188">
        <v>0</v>
      </c>
      <c r="J16" s="831" t="s">
        <v>120</v>
      </c>
    </row>
    <row r="17" spans="1:10" ht="12.95" customHeight="1">
      <c r="A17" s="198"/>
      <c r="B17" s="188"/>
      <c r="C17" s="188"/>
      <c r="D17" s="602"/>
      <c r="E17" s="187"/>
      <c r="F17" s="188"/>
      <c r="G17" s="831"/>
      <c r="H17" s="187"/>
      <c r="I17" s="188"/>
      <c r="J17" s="831"/>
    </row>
    <row r="18" spans="1:10" ht="12.95" customHeight="1">
      <c r="A18" s="189" t="s">
        <v>188</v>
      </c>
      <c r="B18" s="188">
        <v>291330.91779783292</v>
      </c>
      <c r="C18" s="188">
        <v>135609.917547455</v>
      </c>
      <c r="D18" s="602">
        <v>114.83009728686349</v>
      </c>
      <c r="E18" s="187">
        <v>256812.77082791112</v>
      </c>
      <c r="F18" s="188">
        <v>133505.16155393608</v>
      </c>
      <c r="G18" s="831">
        <v>92.361679382829536</v>
      </c>
      <c r="H18" s="187">
        <v>34518.14696992001</v>
      </c>
      <c r="I18" s="188">
        <v>2104.7559935187892</v>
      </c>
      <c r="J18" s="831">
        <v>1540.0070638217603</v>
      </c>
    </row>
    <row r="19" spans="1:10" ht="12.95" customHeight="1">
      <c r="A19" s="189" t="s">
        <v>189</v>
      </c>
      <c r="B19" s="188">
        <v>283398.04858276038</v>
      </c>
      <c r="C19" s="188">
        <v>130073.88471821579</v>
      </c>
      <c r="D19" s="602">
        <v>117.87467115070544</v>
      </c>
      <c r="E19" s="187">
        <v>249541.97592862608</v>
      </c>
      <c r="F19" s="188">
        <v>128023.33397667344</v>
      </c>
      <c r="G19" s="831">
        <v>94.919135580466914</v>
      </c>
      <c r="H19" s="187">
        <v>33856.072654132469</v>
      </c>
      <c r="I19" s="188">
        <v>2050.5507415420989</v>
      </c>
      <c r="J19" s="831">
        <v>1551.0721714046103</v>
      </c>
    </row>
    <row r="20" spans="1:10" ht="12.95" customHeight="1">
      <c r="A20" s="192" t="s">
        <v>190</v>
      </c>
      <c r="B20" s="188">
        <v>0</v>
      </c>
      <c r="C20" s="188">
        <v>0</v>
      </c>
      <c r="D20" s="602" t="s">
        <v>120</v>
      </c>
      <c r="E20" s="187">
        <v>0</v>
      </c>
      <c r="F20" s="188">
        <v>0</v>
      </c>
      <c r="G20" s="831" t="s">
        <v>120</v>
      </c>
      <c r="H20" s="187">
        <v>0</v>
      </c>
      <c r="I20" s="188">
        <v>0</v>
      </c>
      <c r="J20" s="831" t="s">
        <v>120</v>
      </c>
    </row>
    <row r="21" spans="1:10" ht="12.95" customHeight="1">
      <c r="A21" s="198"/>
      <c r="B21" s="188"/>
      <c r="C21" s="188"/>
      <c r="D21" s="602"/>
      <c r="E21" s="187"/>
      <c r="F21" s="188"/>
      <c r="G21" s="831"/>
      <c r="H21" s="187"/>
      <c r="I21" s="188"/>
      <c r="J21" s="831"/>
    </row>
    <row r="22" spans="1:10" ht="12.95" customHeight="1">
      <c r="A22" s="192" t="s">
        <v>192</v>
      </c>
      <c r="B22" s="188">
        <v>13143.797270128223</v>
      </c>
      <c r="C22" s="188">
        <v>5223.1385578683603</v>
      </c>
      <c r="D22" s="602">
        <v>151.64557908056722</v>
      </c>
      <c r="E22" s="187">
        <v>11007.502066428133</v>
      </c>
      <c r="F22" s="188">
        <v>5142.4976608467596</v>
      </c>
      <c r="G22" s="831">
        <v>114.04972432434022</v>
      </c>
      <c r="H22" s="187">
        <v>2136.2952037000859</v>
      </c>
      <c r="I22" s="188">
        <v>80.640897021603038</v>
      </c>
      <c r="J22" s="831">
        <v>2549.1461313082737</v>
      </c>
    </row>
    <row r="23" spans="1:10" ht="12.95" customHeight="1">
      <c r="A23" s="192" t="s">
        <v>193</v>
      </c>
      <c r="B23" s="188">
        <v>0</v>
      </c>
      <c r="C23" s="188">
        <v>0</v>
      </c>
      <c r="D23" s="602" t="s">
        <v>120</v>
      </c>
      <c r="E23" s="187">
        <v>0</v>
      </c>
      <c r="F23" s="188">
        <v>0</v>
      </c>
      <c r="G23" s="831" t="s">
        <v>120</v>
      </c>
      <c r="H23" s="187">
        <v>0</v>
      </c>
      <c r="I23" s="188">
        <v>0</v>
      </c>
      <c r="J23" s="831" t="s">
        <v>120</v>
      </c>
    </row>
    <row r="24" spans="1:10" ht="12.95" customHeight="1">
      <c r="A24" s="189"/>
      <c r="B24" s="188"/>
      <c r="C24" s="188"/>
      <c r="D24" s="602"/>
      <c r="E24" s="187"/>
      <c r="F24" s="188"/>
      <c r="G24" s="831"/>
      <c r="H24" s="187"/>
      <c r="I24" s="188"/>
      <c r="J24" s="831"/>
    </row>
    <row r="25" spans="1:10" ht="12.95" customHeight="1">
      <c r="A25" s="192" t="s">
        <v>719</v>
      </c>
      <c r="B25" s="188">
        <v>16576.415088857564</v>
      </c>
      <c r="C25" s="188">
        <v>8336.8428699778233</v>
      </c>
      <c r="D25" s="602">
        <v>98.833243559760888</v>
      </c>
      <c r="E25" s="187">
        <v>14047.241803095212</v>
      </c>
      <c r="F25" s="188">
        <v>8214.8472071468059</v>
      </c>
      <c r="G25" s="831">
        <v>70.998211517242865</v>
      </c>
      <c r="H25" s="187">
        <v>2529.1732857623406</v>
      </c>
      <c r="I25" s="188">
        <v>121.99566283102094</v>
      </c>
      <c r="J25" s="831">
        <v>1973.1665594256067</v>
      </c>
    </row>
    <row r="26" spans="1:10" ht="12.95" customHeight="1">
      <c r="A26" s="192" t="s">
        <v>720</v>
      </c>
      <c r="B26" s="188">
        <v>0</v>
      </c>
      <c r="C26" s="188">
        <v>0</v>
      </c>
      <c r="D26" s="602" t="s">
        <v>120</v>
      </c>
      <c r="E26" s="187">
        <v>0</v>
      </c>
      <c r="F26" s="188">
        <v>0</v>
      </c>
      <c r="G26" s="831" t="s">
        <v>120</v>
      </c>
      <c r="H26" s="187">
        <v>0</v>
      </c>
      <c r="I26" s="188">
        <v>0</v>
      </c>
      <c r="J26" s="831" t="s">
        <v>120</v>
      </c>
    </row>
    <row r="27" spans="1:10" ht="12.95" customHeight="1">
      <c r="A27" s="192"/>
      <c r="B27" s="188"/>
      <c r="C27" s="188"/>
      <c r="D27" s="602"/>
      <c r="E27" s="187"/>
      <c r="F27" s="188"/>
      <c r="G27" s="831"/>
      <c r="H27" s="187"/>
      <c r="I27" s="188"/>
      <c r="J27" s="831"/>
    </row>
    <row r="28" spans="1:10" ht="12.95" customHeight="1">
      <c r="A28" s="192" t="s">
        <v>198</v>
      </c>
      <c r="B28" s="188">
        <v>1667632.7612804836</v>
      </c>
      <c r="C28" s="188">
        <v>1183457.9983569677</v>
      </c>
      <c r="D28" s="602">
        <v>40.911867053643732</v>
      </c>
      <c r="E28" s="187">
        <v>1556623.0510798818</v>
      </c>
      <c r="F28" s="188">
        <v>1172729.1050420576</v>
      </c>
      <c r="G28" s="831">
        <v>32.735091538813357</v>
      </c>
      <c r="H28" s="187">
        <v>111009.71020066889</v>
      </c>
      <c r="I28" s="188">
        <v>10728.893314907164</v>
      </c>
      <c r="J28" s="831">
        <v>934.67997063991174</v>
      </c>
    </row>
    <row r="29" spans="1:10" ht="12.95" customHeight="1">
      <c r="A29" s="192" t="s">
        <v>199</v>
      </c>
      <c r="B29" s="188">
        <v>1458025.8855153869</v>
      </c>
      <c r="C29" s="188">
        <v>1064571.4394331747</v>
      </c>
      <c r="D29" s="602">
        <v>36.958951885061374</v>
      </c>
      <c r="E29" s="187">
        <v>1363666.6702155476</v>
      </c>
      <c r="F29" s="188">
        <v>1054542.7408801536</v>
      </c>
      <c r="G29" s="831">
        <v>29.31355149032553</v>
      </c>
      <c r="H29" s="187">
        <v>94359.21529987597</v>
      </c>
      <c r="I29" s="188">
        <v>10028.698553019045</v>
      </c>
      <c r="J29" s="831">
        <v>840.89192930691911</v>
      </c>
    </row>
    <row r="30" spans="1:10" ht="12.95" customHeight="1">
      <c r="A30" s="192" t="s">
        <v>200</v>
      </c>
      <c r="B30" s="188">
        <v>511884.49761412572</v>
      </c>
      <c r="C30" s="188">
        <v>293832.71112681367</v>
      </c>
      <c r="D30" s="602">
        <v>74.209500246282744</v>
      </c>
      <c r="E30" s="187">
        <v>464706.32844220777</v>
      </c>
      <c r="F30" s="188">
        <v>291467.39814303158</v>
      </c>
      <c r="G30" s="831">
        <v>59.436812282573982</v>
      </c>
      <c r="H30" s="187">
        <v>47178.169171912326</v>
      </c>
      <c r="I30" s="188">
        <v>2365.3129837816878</v>
      </c>
      <c r="J30" s="831">
        <v>1894.5846277173587</v>
      </c>
    </row>
    <row r="31" spans="1:10" ht="12.95" customHeight="1">
      <c r="A31" s="192" t="s">
        <v>201</v>
      </c>
      <c r="B31" s="188">
        <v>1032424.6558441379</v>
      </c>
      <c r="C31" s="188">
        <v>853638.72968397709</v>
      </c>
      <c r="D31" s="602">
        <v>20.943980157314158</v>
      </c>
      <c r="E31" s="187">
        <v>1009038.4969291281</v>
      </c>
      <c r="F31" s="188">
        <v>847634.38628516009</v>
      </c>
      <c r="G31" s="831">
        <v>19.041713415065331</v>
      </c>
      <c r="H31" s="187">
        <v>23386.158915013315</v>
      </c>
      <c r="I31" s="188">
        <v>6004.3433988133165</v>
      </c>
      <c r="J31" s="831">
        <v>289.48736542342493</v>
      </c>
    </row>
    <row r="32" spans="1:10" ht="12.95" customHeight="1">
      <c r="A32" s="192"/>
      <c r="B32" s="188"/>
      <c r="C32" s="188"/>
      <c r="D32" s="602"/>
      <c r="E32" s="187"/>
      <c r="F32" s="188"/>
      <c r="G32" s="831"/>
      <c r="H32" s="187"/>
      <c r="I32" s="188"/>
      <c r="J32" s="831"/>
    </row>
    <row r="33" spans="1:12" ht="12.95" customHeight="1">
      <c r="A33" s="192" t="s">
        <v>203</v>
      </c>
      <c r="B33" s="188">
        <v>1667632.7612804836</v>
      </c>
      <c r="C33" s="188">
        <v>1183457.9983569677</v>
      </c>
      <c r="D33" s="602">
        <v>40.911867053643732</v>
      </c>
      <c r="E33" s="187">
        <v>1556623.0510798818</v>
      </c>
      <c r="F33" s="188">
        <v>1172729.1050420576</v>
      </c>
      <c r="G33" s="831">
        <v>32.735091538813357</v>
      </c>
      <c r="H33" s="187">
        <v>111009.71020066889</v>
      </c>
      <c r="I33" s="188">
        <v>10728.893314907164</v>
      </c>
      <c r="J33" s="831">
        <v>934.67997063991174</v>
      </c>
    </row>
    <row r="34" spans="1:12" ht="12.95" customHeight="1">
      <c r="A34" s="192" t="s">
        <v>204</v>
      </c>
      <c r="B34" s="188"/>
      <c r="C34" s="188"/>
      <c r="D34" s="602"/>
      <c r="E34" s="187"/>
      <c r="F34" s="188"/>
      <c r="G34" s="831"/>
      <c r="H34" s="187"/>
      <c r="I34" s="188"/>
      <c r="J34" s="831"/>
    </row>
    <row r="35" spans="1:12" ht="12.95" customHeight="1">
      <c r="A35" s="199" t="s">
        <v>721</v>
      </c>
      <c r="B35" s="188">
        <v>465847.24251802242</v>
      </c>
      <c r="C35" s="188">
        <v>219356.87588890304</v>
      </c>
      <c r="D35" s="602">
        <v>112.36956472427084</v>
      </c>
      <c r="E35" s="187">
        <v>386561.65875928919</v>
      </c>
      <c r="F35" s="188">
        <v>215881.34057045466</v>
      </c>
      <c r="G35" s="831">
        <v>79.062098529600149</v>
      </c>
      <c r="H35" s="187">
        <v>79285.583758719804</v>
      </c>
      <c r="I35" s="188">
        <v>3475.5353184476453</v>
      </c>
      <c r="J35" s="831">
        <v>2181.2481098345697</v>
      </c>
    </row>
    <row r="36" spans="1:12" ht="12.95" customHeight="1">
      <c r="A36" s="189" t="s">
        <v>206</v>
      </c>
      <c r="B36" s="188">
        <v>1032424.6558441379</v>
      </c>
      <c r="C36" s="188">
        <v>853638.72968397709</v>
      </c>
      <c r="D36" s="602">
        <v>20.943980157314158</v>
      </c>
      <c r="E36" s="187">
        <v>1009038.4969291281</v>
      </c>
      <c r="F36" s="188">
        <v>847634.38628516009</v>
      </c>
      <c r="G36" s="831">
        <v>19.041713415065331</v>
      </c>
      <c r="H36" s="187">
        <v>23386.158915013315</v>
      </c>
      <c r="I36" s="188">
        <v>6004.3433988133165</v>
      </c>
      <c r="J36" s="831">
        <v>289.48736542342493</v>
      </c>
    </row>
    <row r="37" spans="1:12" ht="12.95" customHeight="1">
      <c r="A37" s="189" t="s">
        <v>207</v>
      </c>
      <c r="B37" s="188">
        <v>635208.10543654719</v>
      </c>
      <c r="C37" s="188">
        <v>329819.26867293176</v>
      </c>
      <c r="D37" s="602">
        <v>92.592782099234185</v>
      </c>
      <c r="E37" s="187">
        <v>547584.55415088276</v>
      </c>
      <c r="F37" s="188">
        <v>325094.71875683602</v>
      </c>
      <c r="G37" s="831">
        <v>68.438465024854622</v>
      </c>
      <c r="H37" s="187">
        <v>87623.551285655631</v>
      </c>
      <c r="I37" s="188">
        <v>4724.5499160938434</v>
      </c>
      <c r="J37" s="831">
        <v>1754.6433595118178</v>
      </c>
    </row>
    <row r="38" spans="1:12" ht="12.95" customHeight="1">
      <c r="A38" s="189" t="s">
        <v>208</v>
      </c>
      <c r="B38" s="190">
        <v>1.5741834262952965</v>
      </c>
      <c r="C38" s="190">
        <v>1.3646808593785771</v>
      </c>
      <c r="D38" s="602">
        <v>15.351762683336734</v>
      </c>
      <c r="E38" s="191">
        <v>1.5279294185138625</v>
      </c>
      <c r="F38" s="190">
        <v>1.3622137122481823</v>
      </c>
      <c r="G38" s="831">
        <v>12.165176783618259</v>
      </c>
      <c r="H38" s="191">
        <v>2.2227758294939446</v>
      </c>
      <c r="I38" s="190">
        <v>1.6343540830104937</v>
      </c>
      <c r="J38" s="831">
        <v>36.003320981679401</v>
      </c>
    </row>
    <row r="39" spans="1:12" ht="12.95" customHeight="1">
      <c r="A39" s="189"/>
      <c r="B39" s="190"/>
      <c r="C39" s="188"/>
      <c r="D39" s="602"/>
      <c r="E39" s="191"/>
      <c r="F39" s="188"/>
      <c r="G39" s="831"/>
      <c r="H39" s="191"/>
      <c r="I39" s="188"/>
      <c r="J39" s="831"/>
    </row>
    <row r="40" spans="1:12" ht="12.95" customHeight="1">
      <c r="A40" s="189" t="s">
        <v>209</v>
      </c>
      <c r="B40" s="190">
        <v>8.251802532624243</v>
      </c>
      <c r="C40" s="190">
        <v>9.2651102681382671</v>
      </c>
      <c r="D40" s="602">
        <v>-10.936812473767121</v>
      </c>
      <c r="E40" s="191">
        <v>8.3557522766623098</v>
      </c>
      <c r="F40" s="190">
        <v>9.2086773304983005</v>
      </c>
      <c r="G40" s="831">
        <v>-9.2621885122544221</v>
      </c>
      <c r="H40" s="191">
        <v>6.7941771822727066</v>
      </c>
      <c r="I40" s="190">
        <v>15.43355155195796</v>
      </c>
      <c r="J40" s="831">
        <v>-55.977876126569384</v>
      </c>
    </row>
    <row r="41" spans="1:12" ht="12.95" customHeight="1">
      <c r="A41" s="189" t="s">
        <v>744</v>
      </c>
      <c r="B41" s="190"/>
      <c r="C41" s="190"/>
      <c r="D41" s="602"/>
      <c r="E41" s="191"/>
      <c r="F41" s="190"/>
      <c r="G41" s="831"/>
      <c r="H41" s="191"/>
      <c r="I41" s="190"/>
      <c r="J41" s="831"/>
    </row>
    <row r="42" spans="1:12" ht="12.95" customHeight="1">
      <c r="A42" s="189"/>
      <c r="B42" s="188"/>
      <c r="C42" s="188"/>
      <c r="D42" s="602"/>
      <c r="E42" s="187"/>
      <c r="F42" s="188"/>
      <c r="G42" s="831"/>
      <c r="H42" s="187"/>
      <c r="I42" s="188"/>
      <c r="J42" s="831"/>
    </row>
    <row r="43" spans="1:12" ht="12.95" customHeight="1">
      <c r="A43" s="189" t="s">
        <v>219</v>
      </c>
      <c r="B43" s="188"/>
      <c r="C43" s="188"/>
      <c r="D43" s="602"/>
      <c r="E43" s="187"/>
      <c r="F43" s="188"/>
      <c r="G43" s="831"/>
      <c r="H43" s="187"/>
      <c r="I43" s="188"/>
      <c r="J43" s="831"/>
    </row>
    <row r="44" spans="1:12" ht="12.95" customHeight="1">
      <c r="A44" s="189" t="s">
        <v>723</v>
      </c>
      <c r="B44" s="188">
        <v>823931.61653047963</v>
      </c>
      <c r="C44" s="188">
        <v>522467.19227809022</v>
      </c>
      <c r="D44" s="602">
        <v>57.700163514177348</v>
      </c>
      <c r="E44" s="187">
        <v>750886.76941337867</v>
      </c>
      <c r="F44" s="188">
        <v>517779.80527083291</v>
      </c>
      <c r="G44" s="831">
        <v>45.020482021429075</v>
      </c>
      <c r="H44" s="187">
        <v>73044.847117094527</v>
      </c>
      <c r="I44" s="188">
        <v>4687.3870072559575</v>
      </c>
      <c r="J44" s="831">
        <v>1458.3276355040225</v>
      </c>
      <c r="L44" s="1186"/>
    </row>
    <row r="45" spans="1:12" ht="12.95" customHeight="1">
      <c r="A45" s="198" t="s">
        <v>724</v>
      </c>
      <c r="B45" s="188">
        <v>585013.1207588563</v>
      </c>
      <c r="C45" s="188">
        <v>387794.67696443282</v>
      </c>
      <c r="D45" s="602">
        <v>50.856408174089431</v>
      </c>
      <c r="E45" s="187">
        <v>538843.63950161228</v>
      </c>
      <c r="F45" s="188">
        <v>384700.85829573654</v>
      </c>
      <c r="G45" s="831">
        <v>40.068218690424494</v>
      </c>
      <c r="H45" s="187">
        <v>46169.481257237887</v>
      </c>
      <c r="I45" s="188">
        <v>3093.8186686962026</v>
      </c>
      <c r="J45" s="831">
        <v>1392.3137456111683</v>
      </c>
    </row>
    <row r="46" spans="1:12" ht="12.95" customHeight="1">
      <c r="A46" s="192" t="s">
        <v>725</v>
      </c>
      <c r="B46" s="188">
        <v>276340.39264764229</v>
      </c>
      <c r="C46" s="188">
        <v>222373.58096986832</v>
      </c>
      <c r="D46" s="602">
        <v>24.268535606793364</v>
      </c>
      <c r="E46" s="187">
        <v>253789.644606961</v>
      </c>
      <c r="F46" s="188">
        <v>219413.08263884965</v>
      </c>
      <c r="G46" s="831">
        <v>15.667507859909424</v>
      </c>
      <c r="H46" s="187">
        <v>22550.748040681923</v>
      </c>
      <c r="I46" s="188">
        <v>2960.4983310189109</v>
      </c>
      <c r="J46" s="831">
        <v>661.72135631370747</v>
      </c>
      <c r="L46" s="1186"/>
    </row>
    <row r="47" spans="1:12" ht="12.95" customHeight="1">
      <c r="A47" s="192" t="s">
        <v>726</v>
      </c>
      <c r="B47" s="188">
        <v>184804.98851194588</v>
      </c>
      <c r="C47" s="188">
        <v>158700.31719460135</v>
      </c>
      <c r="D47" s="602">
        <v>16.449035376113642</v>
      </c>
      <c r="E47" s="187">
        <v>173283.43119417239</v>
      </c>
      <c r="F47" s="188">
        <v>156602.68101986923</v>
      </c>
      <c r="G47" s="831">
        <v>10.651637676743707</v>
      </c>
      <c r="H47" s="187">
        <v>11521.557317773431</v>
      </c>
      <c r="I47" s="188">
        <v>2097.6361747319793</v>
      </c>
      <c r="J47" s="831">
        <v>449.263855026984</v>
      </c>
    </row>
    <row r="48" spans="1:12" ht="12.95" customHeight="1">
      <c r="A48" s="192" t="s">
        <v>727</v>
      </c>
      <c r="B48" s="188">
        <v>167202.23761793476</v>
      </c>
      <c r="C48" s="188">
        <v>137074.09580686444</v>
      </c>
      <c r="D48" s="602">
        <v>21.979456901558159</v>
      </c>
      <c r="E48" s="187">
        <v>157079.5924908692</v>
      </c>
      <c r="F48" s="188">
        <v>135832.92445900769</v>
      </c>
      <c r="G48" s="831">
        <v>15.641765880019332</v>
      </c>
      <c r="H48" s="187">
        <v>10122.645127065767</v>
      </c>
      <c r="I48" s="188">
        <v>1241.1713478567276</v>
      </c>
      <c r="J48" s="831">
        <v>715.57193086560494</v>
      </c>
      <c r="L48" s="1186"/>
    </row>
    <row r="49" spans="1:12" ht="12.95" customHeight="1">
      <c r="A49" s="192" t="s">
        <v>728</v>
      </c>
      <c r="B49" s="188">
        <v>123628.68600188449</v>
      </c>
      <c r="C49" s="188">
        <v>105517.19075902483</v>
      </c>
      <c r="D49" s="602">
        <v>17.164497190056771</v>
      </c>
      <c r="E49" s="187">
        <v>116603.19313721644</v>
      </c>
      <c r="F49" s="188">
        <v>104580.85672563751</v>
      </c>
      <c r="G49" s="831">
        <v>11.495733337812396</v>
      </c>
      <c r="H49" s="187">
        <v>7025.4928646679873</v>
      </c>
      <c r="I49" s="188">
        <v>936.33403338726316</v>
      </c>
      <c r="J49" s="831">
        <v>650.31907568848112</v>
      </c>
    </row>
    <row r="50" spans="1:12" ht="12.95" customHeight="1">
      <c r="A50" s="192"/>
      <c r="B50" s="188"/>
      <c r="C50" s="188"/>
      <c r="D50" s="602"/>
      <c r="E50" s="187"/>
      <c r="F50" s="188"/>
      <c r="G50" s="831"/>
      <c r="H50" s="187"/>
      <c r="I50" s="188"/>
      <c r="J50" s="831"/>
    </row>
    <row r="51" spans="1:12" ht="12.95" customHeight="1">
      <c r="A51" s="189" t="s">
        <v>729</v>
      </c>
      <c r="B51" s="188">
        <v>46549.9341967117</v>
      </c>
      <c r="C51" s="188">
        <v>0</v>
      </c>
      <c r="D51" s="831" t="s">
        <v>120</v>
      </c>
      <c r="E51" s="187">
        <v>43142.602030206675</v>
      </c>
      <c r="F51" s="188">
        <v>0</v>
      </c>
      <c r="G51" s="831" t="s">
        <v>120</v>
      </c>
      <c r="H51" s="187">
        <v>3407.332166504897</v>
      </c>
      <c r="I51" s="188">
        <v>0</v>
      </c>
      <c r="J51" s="831" t="s">
        <v>120</v>
      </c>
    </row>
    <row r="52" spans="1:12" ht="12.95" customHeight="1">
      <c r="A52" s="192" t="s">
        <v>730</v>
      </c>
      <c r="B52" s="188">
        <v>212104.23307871493</v>
      </c>
      <c r="C52" s="188">
        <v>160033.15907663328</v>
      </c>
      <c r="D52" s="602">
        <v>32.537678005310731</v>
      </c>
      <c r="E52" s="187">
        <v>206681.82328523413</v>
      </c>
      <c r="F52" s="188">
        <v>158973.03492670882</v>
      </c>
      <c r="G52" s="831">
        <v>30.010616819714397</v>
      </c>
      <c r="H52" s="187">
        <v>5422.4097934811016</v>
      </c>
      <c r="I52" s="188">
        <v>1060.1241499244161</v>
      </c>
      <c r="J52" s="831">
        <v>411.48818691355194</v>
      </c>
      <c r="L52" s="1186"/>
    </row>
    <row r="53" spans="1:12" ht="12.95" customHeight="1">
      <c r="A53" s="192" t="s">
        <v>731</v>
      </c>
      <c r="B53" s="188">
        <v>42799.643217574805</v>
      </c>
      <c r="C53" s="188">
        <v>28055.018290726679</v>
      </c>
      <c r="D53" s="602">
        <v>52.556105200337086</v>
      </c>
      <c r="E53" s="187">
        <v>38371.615881698235</v>
      </c>
      <c r="F53" s="188">
        <v>27869.77496388142</v>
      </c>
      <c r="G53" s="831">
        <v>37.681828903989924</v>
      </c>
      <c r="H53" s="187">
        <v>4428.0273358765389</v>
      </c>
      <c r="I53" s="188">
        <v>185.24332684525768</v>
      </c>
      <c r="J53" s="831">
        <v>2290.3842644628567</v>
      </c>
      <c r="L53" s="1186"/>
    </row>
    <row r="54" spans="1:12" ht="12.95" customHeight="1">
      <c r="A54" s="192" t="s">
        <v>732</v>
      </c>
      <c r="B54" s="188">
        <v>336197.87062347709</v>
      </c>
      <c r="C54" s="188">
        <v>257236.42742670208</v>
      </c>
      <c r="D54" s="602">
        <v>30.69605809203464</v>
      </c>
      <c r="E54" s="187">
        <v>317706.76043218619</v>
      </c>
      <c r="F54" s="188">
        <v>255227.48644764823</v>
      </c>
      <c r="G54" s="831">
        <v>24.479837518344084</v>
      </c>
      <c r="H54" s="187">
        <v>18491.110191291198</v>
      </c>
      <c r="I54" s="188">
        <v>2008.9409790538475</v>
      </c>
      <c r="J54" s="831">
        <v>820.44068910376711</v>
      </c>
      <c r="L54" s="1186"/>
    </row>
    <row r="55" spans="1:12" ht="12.95" customHeight="1">
      <c r="A55" s="192" t="s">
        <v>733</v>
      </c>
      <c r="B55" s="188">
        <v>16976.648141412727</v>
      </c>
      <c r="C55" s="188">
        <v>7853.4342632492908</v>
      </c>
      <c r="D55" s="602">
        <v>116.16846302331925</v>
      </c>
      <c r="E55" s="187">
        <v>14224.638618082867</v>
      </c>
      <c r="F55" s="188">
        <v>7637.0067196865948</v>
      </c>
      <c r="G55" s="831">
        <v>86.259344009934466</v>
      </c>
      <c r="H55" s="187">
        <v>2752.0095233298389</v>
      </c>
      <c r="I55" s="188">
        <v>216.42754356269586</v>
      </c>
      <c r="J55" s="831">
        <v>1171.5615942536549</v>
      </c>
    </row>
    <row r="56" spans="1:12" ht="12.95" customHeight="1">
      <c r="A56" s="192" t="s">
        <v>734</v>
      </c>
      <c r="B56" s="188">
        <v>18069.246649452452</v>
      </c>
      <c r="C56" s="188">
        <v>8682.9812095157649</v>
      </c>
      <c r="D56" s="602">
        <v>108.0995710280956</v>
      </c>
      <c r="E56" s="187">
        <v>15115.925919352867</v>
      </c>
      <c r="F56" s="188">
        <v>8611.9271406583321</v>
      </c>
      <c r="G56" s="831">
        <v>75.523151467318868</v>
      </c>
      <c r="H56" s="187">
        <v>2953.3207300995873</v>
      </c>
      <c r="I56" s="188">
        <v>71.054068857434984</v>
      </c>
      <c r="J56" s="831">
        <v>4056.4413939829665</v>
      </c>
    </row>
    <row r="57" spans="1:12" ht="12.95" customHeight="1">
      <c r="A57" s="192" t="s">
        <v>735</v>
      </c>
      <c r="B57" s="188">
        <v>36024.451086564099</v>
      </c>
      <c r="C57" s="188">
        <v>21833.193868093098</v>
      </c>
      <c r="D57" s="602">
        <v>64.998539857285948</v>
      </c>
      <c r="E57" s="187">
        <v>31222.378799134531</v>
      </c>
      <c r="F57" s="188">
        <v>21509.062787275816</v>
      </c>
      <c r="G57" s="831">
        <v>45.159178286488853</v>
      </c>
      <c r="H57" s="187">
        <v>4802.072287429477</v>
      </c>
      <c r="I57" s="188">
        <v>324.13108081728194</v>
      </c>
      <c r="J57" s="831">
        <v>1381.5216965066318</v>
      </c>
    </row>
    <row r="58" spans="1:12" ht="12.95" customHeight="1">
      <c r="A58" s="198" t="s">
        <v>736</v>
      </c>
      <c r="B58" s="188">
        <v>10287.267968952481</v>
      </c>
      <c r="C58" s="188">
        <v>5659.6863102267353</v>
      </c>
      <c r="D58" s="602">
        <v>81.763924802050695</v>
      </c>
      <c r="E58" s="187">
        <v>9463.1523586419644</v>
      </c>
      <c r="F58" s="188">
        <v>5569.2541998062816</v>
      </c>
      <c r="G58" s="831">
        <v>69.917766708711653</v>
      </c>
      <c r="H58" s="187">
        <v>824.1156103105177</v>
      </c>
      <c r="I58" s="188">
        <v>90.432110420453768</v>
      </c>
      <c r="J58" s="831">
        <v>811.30861203933671</v>
      </c>
    </row>
    <row r="59" spans="1:12" ht="12.95" customHeight="1">
      <c r="A59" s="189" t="s">
        <v>250</v>
      </c>
      <c r="B59" s="188">
        <v>42146.771328468858</v>
      </c>
      <c r="C59" s="188">
        <v>25470.889134763653</v>
      </c>
      <c r="D59" s="602">
        <v>65.470357573600822</v>
      </c>
      <c r="E59" s="187">
        <v>40539.278187985277</v>
      </c>
      <c r="F59" s="188">
        <v>25172.476013136642</v>
      </c>
      <c r="G59" s="831">
        <v>61.046049529769085</v>
      </c>
      <c r="H59" s="187">
        <v>1607.4931404835472</v>
      </c>
      <c r="I59" s="188">
        <v>298.41312162699774</v>
      </c>
      <c r="J59" s="831">
        <v>438.68044800417232</v>
      </c>
    </row>
    <row r="60" spans="1:12" ht="12.95" customHeight="1">
      <c r="A60" s="189"/>
      <c r="B60" s="188"/>
      <c r="C60" s="188"/>
      <c r="D60" s="602"/>
      <c r="E60" s="187"/>
      <c r="F60" s="188"/>
      <c r="G60" s="831"/>
      <c r="H60" s="187"/>
      <c r="I60" s="188"/>
      <c r="J60" s="831"/>
    </row>
    <row r="61" spans="1:12" ht="12.95" customHeight="1">
      <c r="A61" s="189" t="s">
        <v>235</v>
      </c>
      <c r="B61" s="188"/>
      <c r="C61" s="188"/>
      <c r="D61" s="602"/>
      <c r="E61" s="187"/>
      <c r="F61" s="188"/>
      <c r="G61" s="831"/>
      <c r="H61" s="187"/>
      <c r="I61" s="188"/>
      <c r="J61" s="831"/>
    </row>
    <row r="62" spans="1:12" ht="12.95" customHeight="1">
      <c r="A62" s="189" t="s">
        <v>236</v>
      </c>
      <c r="B62" s="188">
        <v>1420668.2312844619</v>
      </c>
      <c r="C62" s="188">
        <v>1026806.0076502579</v>
      </c>
      <c r="D62" s="602">
        <v>38.357997586663714</v>
      </c>
      <c r="E62" s="187">
        <v>1320043.7340473614</v>
      </c>
      <c r="F62" s="188">
        <v>1017210.448292752</v>
      </c>
      <c r="G62" s="831">
        <v>29.77095705838191</v>
      </c>
      <c r="H62" s="187">
        <v>100624.49723713314</v>
      </c>
      <c r="I62" s="188">
        <v>9595.5593575055209</v>
      </c>
      <c r="J62" s="831">
        <v>948.6569202286887</v>
      </c>
    </row>
    <row r="63" spans="1:12" ht="12.95" customHeight="1">
      <c r="A63" s="189" t="s">
        <v>237</v>
      </c>
      <c r="B63" s="188">
        <v>66325.518039602262</v>
      </c>
      <c r="C63" s="188">
        <v>43933.00850787411</v>
      </c>
      <c r="D63" s="602">
        <v>50.969670168877101</v>
      </c>
      <c r="E63" s="187">
        <v>54883.903813897494</v>
      </c>
      <c r="F63" s="188">
        <v>43338.003652663632</v>
      </c>
      <c r="G63" s="831">
        <v>26.641513655703953</v>
      </c>
      <c r="H63" s="187">
        <v>11441.614225704419</v>
      </c>
      <c r="I63" s="188">
        <v>595.0048552104613</v>
      </c>
      <c r="J63" s="831">
        <v>1822.9446828055486</v>
      </c>
    </row>
    <row r="64" spans="1:12" ht="12.95" customHeight="1">
      <c r="A64" s="189" t="s">
        <v>238</v>
      </c>
      <c r="B64" s="188">
        <v>58380.335598156205</v>
      </c>
      <c r="C64" s="188">
        <v>38651.075788626149</v>
      </c>
      <c r="D64" s="602">
        <v>51.044529568658945</v>
      </c>
      <c r="E64" s="187">
        <v>47587.606300629188</v>
      </c>
      <c r="F64" s="188">
        <v>38070.972863399817</v>
      </c>
      <c r="G64" s="831">
        <v>24.997084974359439</v>
      </c>
      <c r="H64" s="187">
        <v>10792.729297526706</v>
      </c>
      <c r="I64" s="188">
        <v>580.10292522634131</v>
      </c>
      <c r="J64" s="831">
        <v>1760.4852394625761</v>
      </c>
      <c r="L64" s="1186"/>
    </row>
    <row r="65" spans="1:12" ht="12.95" customHeight="1">
      <c r="A65" s="189" t="s">
        <v>239</v>
      </c>
      <c r="B65" s="188">
        <v>11382.347724815874</v>
      </c>
      <c r="C65" s="188">
        <v>7564.4331919763135</v>
      </c>
      <c r="D65" s="602">
        <v>50.471918198567337</v>
      </c>
      <c r="E65" s="187">
        <v>10180.246484039048</v>
      </c>
      <c r="F65" s="188">
        <v>7529.6613994600802</v>
      </c>
      <c r="G65" s="831">
        <v>35.201916048562687</v>
      </c>
      <c r="H65" s="187">
        <v>1202.1012407768242</v>
      </c>
      <c r="I65" s="188">
        <v>34.771792516234939</v>
      </c>
      <c r="J65" s="831">
        <v>3357.1161098915554</v>
      </c>
    </row>
    <row r="66" spans="1:12" ht="12.95" customHeight="1">
      <c r="A66" s="189" t="s">
        <v>240</v>
      </c>
      <c r="B66" s="188">
        <v>1365580.9379643751</v>
      </c>
      <c r="C66" s="188">
        <v>991912.4959440867</v>
      </c>
      <c r="D66" s="602">
        <v>37.671512713894863</v>
      </c>
      <c r="E66" s="187">
        <v>1275758.0598823002</v>
      </c>
      <c r="F66" s="188">
        <v>982833.30621825473</v>
      </c>
      <c r="G66" s="831">
        <v>29.804113455532068</v>
      </c>
      <c r="H66" s="187">
        <v>89822.87808209614</v>
      </c>
      <c r="I66" s="188">
        <v>9079.1897258320969</v>
      </c>
      <c r="J66" s="831">
        <v>889.32703021429575</v>
      </c>
      <c r="L66" s="1186"/>
    </row>
    <row r="67" spans="1:12" ht="12.95" customHeight="1">
      <c r="A67" s="189"/>
      <c r="B67" s="188"/>
      <c r="C67" s="188"/>
      <c r="D67" s="602"/>
      <c r="E67" s="187"/>
      <c r="F67" s="188"/>
      <c r="G67" s="831"/>
      <c r="H67" s="187"/>
      <c r="I67" s="188"/>
      <c r="J67" s="831"/>
    </row>
    <row r="68" spans="1:12" ht="12.95" customHeight="1">
      <c r="A68" s="189" t="s">
        <v>241</v>
      </c>
      <c r="B68" s="188">
        <v>73142.842390166363</v>
      </c>
      <c r="C68" s="188">
        <v>21914.06583399294</v>
      </c>
      <c r="D68" s="602">
        <v>233.77120861208564</v>
      </c>
      <c r="E68" s="187">
        <v>66228.245022794203</v>
      </c>
      <c r="F68" s="188">
        <v>21629.954132897321</v>
      </c>
      <c r="G68" s="831">
        <v>206.18763505405067</v>
      </c>
      <c r="H68" s="187">
        <v>6914.5973673719291</v>
      </c>
      <c r="I68" s="188">
        <v>284.1117010956138</v>
      </c>
      <c r="J68" s="831">
        <v>2333.7601516260388</v>
      </c>
      <c r="L68" s="1186"/>
    </row>
    <row r="69" spans="1:12" ht="12.95" customHeight="1">
      <c r="A69" s="189" t="s">
        <v>242</v>
      </c>
      <c r="B69" s="188">
        <v>39319.650677647798</v>
      </c>
      <c r="C69" s="188">
        <v>10281.453664678105</v>
      </c>
      <c r="D69" s="602">
        <v>282.43279559514338</v>
      </c>
      <c r="E69" s="187">
        <v>36575.218800037794</v>
      </c>
      <c r="F69" s="188">
        <v>10113.372041346454</v>
      </c>
      <c r="G69" s="831">
        <v>261.6520647169657</v>
      </c>
      <c r="H69" s="187">
        <v>2744.431877609974</v>
      </c>
      <c r="I69" s="188">
        <v>168.08162333165322</v>
      </c>
      <c r="J69" s="831">
        <v>1532.7971036992842</v>
      </c>
    </row>
    <row r="70" spans="1:12" ht="12.95" customHeight="1">
      <c r="A70" s="189" t="s">
        <v>243</v>
      </c>
      <c r="B70" s="188">
        <v>16385.289193913941</v>
      </c>
      <c r="C70" s="188">
        <v>5978.1847540431145</v>
      </c>
      <c r="D70" s="602">
        <v>174.08469072208555</v>
      </c>
      <c r="E70" s="187">
        <v>14946.684873774762</v>
      </c>
      <c r="F70" s="188">
        <v>5907.0071476560861</v>
      </c>
      <c r="G70" s="831">
        <v>153.03312659280667</v>
      </c>
      <c r="H70" s="187">
        <v>1438.6043201391956</v>
      </c>
      <c r="I70" s="188">
        <v>71.177606387028646</v>
      </c>
      <c r="J70" s="831">
        <v>1921.1473708693943</v>
      </c>
    </row>
    <row r="71" spans="1:12" ht="12.95" customHeight="1">
      <c r="A71" s="189" t="s">
        <v>244</v>
      </c>
      <c r="B71" s="188">
        <v>20586.608596992141</v>
      </c>
      <c r="C71" s="188">
        <v>6631.297030538909</v>
      </c>
      <c r="D71" s="602">
        <v>210.44618424096012</v>
      </c>
      <c r="E71" s="187">
        <v>17197.592870781762</v>
      </c>
      <c r="F71" s="188">
        <v>6582.1131851056261</v>
      </c>
      <c r="G71" s="831">
        <v>161.27768373381116</v>
      </c>
      <c r="H71" s="187">
        <v>3389.0157262103653</v>
      </c>
      <c r="I71" s="188">
        <v>49.183845433283111</v>
      </c>
      <c r="J71" s="831">
        <v>6790.505808065569</v>
      </c>
    </row>
    <row r="72" spans="1:12" ht="12.95" customHeight="1">
      <c r="A72" s="189"/>
      <c r="B72" s="188"/>
      <c r="C72" s="188"/>
      <c r="D72" s="602"/>
      <c r="E72" s="187"/>
      <c r="F72" s="188"/>
      <c r="G72" s="831"/>
      <c r="H72" s="187"/>
      <c r="I72" s="188"/>
      <c r="J72" s="831"/>
    </row>
    <row r="73" spans="1:12" ht="12.95" customHeight="1">
      <c r="A73" s="189" t="s">
        <v>245</v>
      </c>
      <c r="B73" s="188">
        <v>44087.1453418112</v>
      </c>
      <c r="C73" s="188">
        <v>28832.921532790999</v>
      </c>
      <c r="D73" s="602">
        <v>52.905578061771962</v>
      </c>
      <c r="E73" s="187">
        <v>43346.361160063287</v>
      </c>
      <c r="F73" s="188">
        <v>28670.116097273149</v>
      </c>
      <c r="G73" s="831">
        <v>51.190044061893467</v>
      </c>
      <c r="H73" s="187">
        <v>740.78418174788669</v>
      </c>
      <c r="I73" s="188">
        <v>162.80543551784086</v>
      </c>
      <c r="J73" s="831">
        <v>355.01194686261482</v>
      </c>
    </row>
    <row r="74" spans="1:12" ht="12.95" customHeight="1">
      <c r="A74" s="192" t="s">
        <v>246</v>
      </c>
      <c r="B74" s="188">
        <v>183916.39976735529</v>
      </c>
      <c r="C74" s="188">
        <v>150722.96500351618</v>
      </c>
      <c r="D74" s="602">
        <v>22.022811694996026</v>
      </c>
      <c r="E74" s="187">
        <v>178365.32399302031</v>
      </c>
      <c r="F74" s="188">
        <v>149732.71396638697</v>
      </c>
      <c r="G74" s="831">
        <v>19.122481165379114</v>
      </c>
      <c r="H74" s="187">
        <v>5551.0757743350987</v>
      </c>
      <c r="I74" s="188">
        <v>990.25103712902751</v>
      </c>
      <c r="J74" s="831">
        <v>460.57257868964047</v>
      </c>
      <c r="L74" s="1186"/>
    </row>
    <row r="75" spans="1:12" ht="12.95" customHeight="1">
      <c r="A75" s="192" t="s">
        <v>247</v>
      </c>
      <c r="B75" s="188">
        <v>5533.1712040141274</v>
      </c>
      <c r="C75" s="188">
        <v>3016.3802492655495</v>
      </c>
      <c r="D75" s="602">
        <v>83.437456380421011</v>
      </c>
      <c r="E75" s="187">
        <v>5507.1227242173509</v>
      </c>
      <c r="F75" s="188">
        <v>3002.7835265076242</v>
      </c>
      <c r="G75" s="831">
        <v>83.400590672028514</v>
      </c>
      <c r="H75" s="187">
        <v>26.048479796777009</v>
      </c>
      <c r="I75" s="188">
        <v>13.596722757925253</v>
      </c>
      <c r="J75" s="831">
        <v>91.579105204552917</v>
      </c>
    </row>
    <row r="76" spans="1:12" ht="12.95" customHeight="1">
      <c r="A76" s="192" t="s">
        <v>248</v>
      </c>
      <c r="B76" s="188">
        <v>4465.4932524901296</v>
      </c>
      <c r="C76" s="188">
        <v>3623.9295803548112</v>
      </c>
      <c r="D76" s="602">
        <v>23.222406878362211</v>
      </c>
      <c r="E76" s="187">
        <v>4291.5612587892838</v>
      </c>
      <c r="F76" s="188">
        <v>3548.0599296153573</v>
      </c>
      <c r="G76" s="831">
        <v>20.95515137633339</v>
      </c>
      <c r="H76" s="187">
        <v>173.93199370084494</v>
      </c>
      <c r="I76" s="188">
        <v>75.869650739452879</v>
      </c>
      <c r="J76" s="831">
        <v>129.25107998473862</v>
      </c>
    </row>
    <row r="77" spans="1:12" ht="12.95" customHeight="1">
      <c r="A77" s="192" t="s">
        <v>249</v>
      </c>
      <c r="B77" s="188">
        <v>23621.03959600041</v>
      </c>
      <c r="C77" s="188">
        <v>3938.215652656932</v>
      </c>
      <c r="D77" s="602">
        <v>499.79040457229377</v>
      </c>
      <c r="E77" s="187">
        <v>22997.496480454352</v>
      </c>
      <c r="F77" s="188">
        <v>3901.7000542441747</v>
      </c>
      <c r="G77" s="831">
        <v>489.42246099718079</v>
      </c>
      <c r="H77" s="187">
        <v>623.54311554607114</v>
      </c>
      <c r="I77" s="188">
        <v>36.515598412757306</v>
      </c>
      <c r="J77" s="831">
        <v>1607.6075503345071</v>
      </c>
    </row>
    <row r="78" spans="1:12" ht="12.95" customHeight="1">
      <c r="A78" s="192" t="s">
        <v>250</v>
      </c>
      <c r="B78" s="188">
        <v>44955.767890946547</v>
      </c>
      <c r="C78" s="188">
        <v>23394.641670745466</v>
      </c>
      <c r="D78" s="602">
        <v>92.162669228496185</v>
      </c>
      <c r="E78" s="187">
        <v>42165.04824499719</v>
      </c>
      <c r="F78" s="188">
        <v>23092.007470406872</v>
      </c>
      <c r="G78" s="831">
        <v>82.595853994214295</v>
      </c>
      <c r="H78" s="187">
        <v>2790.719645949333</v>
      </c>
      <c r="I78" s="188">
        <v>302.63420033857886</v>
      </c>
      <c r="J78" s="831">
        <v>822.14285194044567</v>
      </c>
    </row>
    <row r="79" spans="1:12" ht="12.95" customHeight="1">
      <c r="A79" s="192"/>
      <c r="B79" s="188"/>
      <c r="C79" s="188"/>
      <c r="D79" s="602"/>
      <c r="E79" s="187"/>
      <c r="F79" s="188"/>
      <c r="G79" s="831"/>
      <c r="H79" s="187"/>
      <c r="I79" s="188"/>
      <c r="J79" s="831"/>
    </row>
    <row r="80" spans="1:12" ht="12.95" customHeight="1">
      <c r="A80" s="455" t="s">
        <v>251</v>
      </c>
      <c r="B80" s="188"/>
      <c r="C80" s="188"/>
      <c r="D80" s="602"/>
      <c r="E80" s="187"/>
      <c r="F80" s="188"/>
      <c r="G80" s="831"/>
      <c r="H80" s="187"/>
      <c r="I80" s="188"/>
      <c r="J80" s="831"/>
    </row>
    <row r="81" spans="1:12" ht="12.95" customHeight="1">
      <c r="A81" s="189" t="s">
        <v>252</v>
      </c>
      <c r="B81" s="449">
        <v>29.802653395266848</v>
      </c>
      <c r="C81" s="195">
        <v>26.196624069155387</v>
      </c>
      <c r="D81" s="449">
        <v>3.6060293261114609</v>
      </c>
      <c r="E81" s="194">
        <v>28.640963598461937</v>
      </c>
      <c r="F81" s="195">
        <v>26.150604046882702</v>
      </c>
      <c r="G81" s="832">
        <v>2.4903595515792354</v>
      </c>
      <c r="H81" s="298">
        <v>46.092337537666673</v>
      </c>
      <c r="I81" s="195">
        <v>31.226874436062516</v>
      </c>
      <c r="J81" s="832">
        <v>14.865463101604156</v>
      </c>
    </row>
    <row r="82" spans="1:12" ht="12.95" customHeight="1">
      <c r="A82" s="189" t="s">
        <v>253</v>
      </c>
      <c r="B82" s="449">
        <v>70.197346604744055</v>
      </c>
      <c r="C82" s="195">
        <v>73.803375930840573</v>
      </c>
      <c r="D82" s="449">
        <v>-3.6060293260965182</v>
      </c>
      <c r="E82" s="194">
        <v>71.359036401546192</v>
      </c>
      <c r="F82" s="195">
        <v>73.849395953113032</v>
      </c>
      <c r="G82" s="832">
        <v>-2.49035955156684</v>
      </c>
      <c r="H82" s="298">
        <v>53.907662462333477</v>
      </c>
      <c r="I82" s="195">
        <v>68.773125563937512</v>
      </c>
      <c r="J82" s="832">
        <v>-14.865463101604036</v>
      </c>
    </row>
    <row r="83" spans="1:12" ht="12.95" customHeight="1">
      <c r="A83" s="189" t="s">
        <v>254</v>
      </c>
      <c r="B83" s="1321">
        <v>5.6285067481850239</v>
      </c>
      <c r="C83" s="1319">
        <v>6.0122621271777543</v>
      </c>
      <c r="D83" s="449">
        <v>-6.3828783721522564</v>
      </c>
      <c r="E83" s="1318">
        <v>5.7687061136961395</v>
      </c>
      <c r="F83" s="1319">
        <v>6.0237474948838852</v>
      </c>
      <c r="G83" s="751">
        <v>-4.2339321394922136</v>
      </c>
      <c r="H83" s="1320">
        <v>3.6625745454348015</v>
      </c>
      <c r="I83" s="1319">
        <v>4.756846065547089</v>
      </c>
      <c r="J83" s="832">
        <v>-23.004139823608828</v>
      </c>
    </row>
    <row r="84" spans="1:12" ht="12.95" customHeight="1">
      <c r="A84" s="189"/>
      <c r="B84" s="450"/>
      <c r="C84" s="188"/>
      <c r="D84" s="595"/>
      <c r="E84" s="187"/>
      <c r="F84" s="188"/>
      <c r="G84" s="831"/>
      <c r="H84" s="295"/>
      <c r="I84" s="188"/>
      <c r="J84" s="752"/>
    </row>
    <row r="85" spans="1:12" ht="12.95" customHeight="1">
      <c r="A85" s="189" t="s">
        <v>255</v>
      </c>
      <c r="B85" s="829">
        <v>53435.543686383935</v>
      </c>
      <c r="C85" s="188">
        <v>19111.939021170845</v>
      </c>
      <c r="D85" s="449">
        <v>179.59247686585775</v>
      </c>
      <c r="E85" s="187">
        <v>48535.05746234968</v>
      </c>
      <c r="F85" s="188">
        <v>18894.981591520802</v>
      </c>
      <c r="G85" s="831">
        <v>156.86745037174305</v>
      </c>
      <c r="H85" s="830">
        <v>4900.4862240341872</v>
      </c>
      <c r="I85" s="188">
        <v>216.95742965003689</v>
      </c>
      <c r="J85" s="832">
        <v>2158.7316930970815</v>
      </c>
    </row>
    <row r="86" spans="1:12" ht="12.95" customHeight="1">
      <c r="A86" s="189" t="s">
        <v>256</v>
      </c>
      <c r="B86" s="829">
        <v>1614197.217594143</v>
      </c>
      <c r="C86" s="188">
        <v>1164343.8993357955</v>
      </c>
      <c r="D86" s="449">
        <v>38.635777497951239</v>
      </c>
      <c r="E86" s="187">
        <v>1508087.99361756</v>
      </c>
      <c r="F86" s="188">
        <v>1153834.1234505347</v>
      </c>
      <c r="G86" s="831">
        <v>30.702322194080288</v>
      </c>
      <c r="H86" s="830">
        <v>106109.22397663478</v>
      </c>
      <c r="I86" s="188">
        <v>10509.775885257128</v>
      </c>
      <c r="J86" s="832">
        <v>909.62404084641196</v>
      </c>
    </row>
    <row r="87" spans="1:12" ht="12.95" customHeight="1">
      <c r="A87" s="189"/>
      <c r="B87" s="450"/>
      <c r="C87" s="188"/>
      <c r="D87" s="595"/>
      <c r="E87" s="187"/>
      <c r="F87" s="188"/>
      <c r="G87" s="831"/>
      <c r="H87" s="295"/>
      <c r="I87" s="188"/>
      <c r="J87" s="752"/>
    </row>
    <row r="88" spans="1:12" ht="12.95" customHeight="1">
      <c r="A88" s="189" t="s">
        <v>257</v>
      </c>
      <c r="B88" s="829">
        <v>223276.0211819121</v>
      </c>
      <c r="C88" s="188">
        <v>129521.260460834</v>
      </c>
      <c r="D88" s="449">
        <v>72.385614830723995</v>
      </c>
      <c r="E88" s="187">
        <v>203214.38511752058</v>
      </c>
      <c r="F88" s="188">
        <v>128731.64100093298</v>
      </c>
      <c r="G88" s="831">
        <v>57.85892538730846</v>
      </c>
      <c r="H88" s="830">
        <v>20061.636064390081</v>
      </c>
      <c r="I88" s="188">
        <v>789.61945990098866</v>
      </c>
      <c r="J88" s="832">
        <v>2440.6714351879868</v>
      </c>
    </row>
    <row r="89" spans="1:12" ht="12.95" customHeight="1">
      <c r="A89" s="189" t="s">
        <v>258</v>
      </c>
      <c r="B89" s="829">
        <v>1444356.7400986694</v>
      </c>
      <c r="C89" s="188">
        <v>1053936.7378961174</v>
      </c>
      <c r="D89" s="449">
        <v>37.043969354547187</v>
      </c>
      <c r="E89" s="187">
        <v>1353408.6659624281</v>
      </c>
      <c r="F89" s="188">
        <v>1043997.4640411106</v>
      </c>
      <c r="G89" s="831">
        <v>29.63716029765504</v>
      </c>
      <c r="H89" s="830">
        <v>90948.074136278927</v>
      </c>
      <c r="I89" s="188">
        <v>9939.2738550061749</v>
      </c>
      <c r="J89" s="832">
        <v>815.03741081115845</v>
      </c>
    </row>
    <row r="90" spans="1:12" ht="12.95" customHeight="1">
      <c r="A90" s="189"/>
      <c r="B90" s="450"/>
      <c r="C90" s="188"/>
      <c r="D90" s="595"/>
      <c r="E90" s="187"/>
      <c r="F90" s="188"/>
      <c r="G90" s="831"/>
      <c r="H90" s="295"/>
      <c r="I90" s="188"/>
      <c r="J90" s="752"/>
    </row>
    <row r="91" spans="1:12" ht="12.95" customHeight="1">
      <c r="A91" s="189" t="s">
        <v>259</v>
      </c>
      <c r="B91" s="829">
        <v>1423456.4508017243</v>
      </c>
      <c r="C91" s="188">
        <v>1044379.5965775806</v>
      </c>
      <c r="D91" s="449">
        <v>36.296846038200492</v>
      </c>
      <c r="E91" s="187">
        <v>1333784.0295369511</v>
      </c>
      <c r="F91" s="188">
        <v>1034529.0153470985</v>
      </c>
      <c r="G91" s="831">
        <v>28.926691252777339</v>
      </c>
      <c r="H91" s="830">
        <v>89672.421264810007</v>
      </c>
      <c r="I91" s="188">
        <v>9850.5812304819956</v>
      </c>
      <c r="J91" s="832">
        <v>810.32619463432684</v>
      </c>
    </row>
    <row r="92" spans="1:12" ht="12.95" customHeight="1">
      <c r="A92" s="189"/>
      <c r="B92" s="188"/>
      <c r="C92" s="188"/>
      <c r="D92" s="602"/>
      <c r="E92" s="187"/>
      <c r="F92" s="188"/>
      <c r="G92" s="831"/>
      <c r="H92" s="187"/>
      <c r="I92" s="188"/>
      <c r="J92" s="831"/>
    </row>
    <row r="93" spans="1:12" ht="12.95" customHeight="1">
      <c r="A93" s="189" t="s">
        <v>737</v>
      </c>
      <c r="B93" s="188">
        <v>47.091276751554553</v>
      </c>
      <c r="C93" s="188">
        <v>45.800103295958678</v>
      </c>
      <c r="D93" s="602">
        <v>2.819149658358544</v>
      </c>
      <c r="E93" s="187">
        <v>47.222212855237835</v>
      </c>
      <c r="F93" s="188">
        <v>45.800743103077167</v>
      </c>
      <c r="G93" s="831">
        <v>3.1035953913707726</v>
      </c>
      <c r="H93" s="187">
        <v>45.278558558589182</v>
      </c>
      <c r="I93" s="188">
        <v>45.049048638114996</v>
      </c>
      <c r="J93" s="831">
        <v>0.50946674216778565</v>
      </c>
    </row>
    <row r="94" spans="1:12" ht="12.95" customHeight="1">
      <c r="A94" s="193" t="s">
        <v>261</v>
      </c>
      <c r="B94" s="603">
        <v>2.1867577234094329</v>
      </c>
      <c r="C94" s="196">
        <v>2.169132482860296</v>
      </c>
      <c r="D94" s="606">
        <v>0.81254790513742847</v>
      </c>
      <c r="E94" s="206">
        <v>2.1798084495501113</v>
      </c>
      <c r="F94" s="196">
        <v>2.1726115075426118</v>
      </c>
      <c r="G94" s="197">
        <v>0.33125765846835353</v>
      </c>
      <c r="H94" s="206">
        <v>2.2890884746349314</v>
      </c>
      <c r="I94" s="196">
        <v>1.8460194449089082</v>
      </c>
      <c r="J94" s="197">
        <v>24.001319755756214</v>
      </c>
    </row>
    <row r="95" spans="1:12" s="2" customFormat="1" ht="15" customHeight="1">
      <c r="A95" s="350" t="s">
        <v>262</v>
      </c>
      <c r="B95" s="171"/>
      <c r="C95" s="171"/>
      <c r="D95" s="169"/>
      <c r="E95" s="171"/>
      <c r="F95" s="171"/>
      <c r="G95" s="172"/>
      <c r="H95" s="171"/>
      <c r="I95" s="171"/>
      <c r="J95" s="173"/>
      <c r="L95" s="1242"/>
    </row>
    <row r="96" spans="1:12" s="2" customFormat="1" ht="14.25">
      <c r="A96" s="167" t="s">
        <v>263</v>
      </c>
      <c r="B96" s="168"/>
      <c r="C96" s="168"/>
      <c r="D96" s="169"/>
      <c r="E96"/>
      <c r="F96"/>
      <c r="G96"/>
      <c r="H96"/>
      <c r="I96"/>
      <c r="J96"/>
      <c r="L96" s="1242"/>
    </row>
    <row r="97" spans="1:12" s="2" customFormat="1" ht="14.25">
      <c r="A97" s="165" t="s">
        <v>264</v>
      </c>
      <c r="B97" s="166"/>
      <c r="C97" s="166"/>
      <c r="D97" s="170"/>
      <c r="E97"/>
      <c r="F97"/>
      <c r="G97"/>
      <c r="H97"/>
      <c r="I97"/>
      <c r="J97"/>
      <c r="L97" s="1242"/>
    </row>
    <row r="98" spans="1:12" s="2" customFormat="1" ht="14.25">
      <c r="A98" s="251"/>
      <c r="B98" s="183"/>
      <c r="C98" s="229"/>
      <c r="D98" s="226"/>
      <c r="E98" s="223"/>
      <c r="F98" s="223"/>
      <c r="G98" s="223"/>
      <c r="H98" s="223"/>
      <c r="I98" s="223"/>
      <c r="J98" s="223"/>
      <c r="L98" s="1242"/>
    </row>
    <row r="99" spans="1:12" s="2" customFormat="1" ht="14.25">
      <c r="A99" s="251"/>
      <c r="B99" s="183"/>
      <c r="C99" s="223"/>
      <c r="D99" s="223"/>
      <c r="E99" s="223"/>
      <c r="F99" s="223"/>
      <c r="G99" s="223"/>
      <c r="H99" s="223"/>
      <c r="I99" s="223"/>
      <c r="J99" s="223"/>
      <c r="L99" s="1242"/>
    </row>
    <row r="100" spans="1:12" s="2" customFormat="1" ht="14.25">
      <c r="A100" s="251"/>
      <c r="B100" s="9"/>
      <c r="C100"/>
      <c r="D100"/>
      <c r="E100"/>
      <c r="F100"/>
      <c r="G100"/>
      <c r="H100" s="9"/>
      <c r="I100"/>
      <c r="J100" s="85"/>
      <c r="L100" s="1242"/>
    </row>
    <row r="101" spans="1:12" s="2" customFormat="1" ht="14.25">
      <c r="A101" s="257"/>
      <c r="B101" s="9"/>
      <c r="C101"/>
      <c r="D101"/>
      <c r="E101"/>
      <c r="F101"/>
      <c r="G101"/>
      <c r="H101" s="9"/>
      <c r="I101"/>
      <c r="J101" s="85"/>
      <c r="L101" s="124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55" max="9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1"/>
  <dimension ref="A1:L101"/>
  <sheetViews>
    <sheetView showGridLines="0" workbookViewId="0">
      <selection activeCell="D13" sqref="D13"/>
    </sheetView>
  </sheetViews>
  <sheetFormatPr defaultColWidth="9.140625" defaultRowHeight="12"/>
  <cols>
    <col min="1" max="1" width="35.42578125" style="183" customWidth="1"/>
    <col min="2" max="10" width="10.42578125" style="183" customWidth="1"/>
    <col min="11" max="11" width="9.140625" style="183"/>
    <col min="12" max="12" width="9.140625" style="1241"/>
    <col min="13" max="16384" width="9.140625" style="183"/>
  </cols>
  <sheetData>
    <row r="1" spans="1:12" s="934" customFormat="1" ht="15.75">
      <c r="A1" s="1565" t="s">
        <v>1055</v>
      </c>
      <c r="B1" s="1565"/>
      <c r="C1" s="1565"/>
      <c r="D1" s="1565"/>
      <c r="E1" s="1565"/>
      <c r="F1" s="1565"/>
      <c r="G1" s="1565"/>
      <c r="H1" s="1565"/>
      <c r="I1" s="1565"/>
      <c r="J1" s="1565"/>
      <c r="L1" s="1238"/>
    </row>
    <row r="2" spans="1:12" s="934" customFormat="1" ht="15.75">
      <c r="A2" s="1565" t="s">
        <v>297</v>
      </c>
      <c r="B2" s="1565"/>
      <c r="C2" s="1565"/>
      <c r="D2" s="1565"/>
      <c r="E2" s="1565"/>
      <c r="F2" s="1565"/>
      <c r="G2" s="1565"/>
      <c r="H2" s="1565"/>
      <c r="I2" s="1565"/>
      <c r="J2" s="1565"/>
      <c r="K2" s="506"/>
      <c r="L2" s="1238"/>
    </row>
    <row r="3" spans="1:12" s="934" customFormat="1" ht="14.25">
      <c r="A3" s="184"/>
      <c r="B3" s="183"/>
      <c r="C3" s="1239"/>
      <c r="D3" s="183"/>
      <c r="E3" s="185"/>
      <c r="F3" s="1239"/>
      <c r="G3" s="183"/>
      <c r="H3" s="185"/>
      <c r="I3" s="1239"/>
      <c r="J3" s="185"/>
      <c r="L3" s="1238"/>
    </row>
    <row r="4" spans="1:12" s="247" customFormat="1" ht="20.25" customHeight="1">
      <c r="A4" s="453" t="s">
        <v>692</v>
      </c>
      <c r="B4" s="291" t="s">
        <v>166</v>
      </c>
      <c r="C4" s="291"/>
      <c r="D4" s="601"/>
      <c r="E4" s="575" t="s">
        <v>177</v>
      </c>
      <c r="F4" s="293"/>
      <c r="G4" s="294"/>
      <c r="H4" s="575" t="s">
        <v>178</v>
      </c>
      <c r="I4" s="293"/>
      <c r="J4" s="294"/>
      <c r="L4" s="467"/>
    </row>
    <row r="5" spans="1:12" s="247" customFormat="1" ht="24.75" customHeight="1">
      <c r="A5" s="1359"/>
      <c r="B5" s="613">
        <v>2022</v>
      </c>
      <c r="C5" s="613">
        <v>2021</v>
      </c>
      <c r="D5" s="1348" t="s">
        <v>179</v>
      </c>
      <c r="E5" s="612">
        <v>2022</v>
      </c>
      <c r="F5" s="613">
        <v>2021</v>
      </c>
      <c r="G5" s="614" t="s">
        <v>179</v>
      </c>
      <c r="H5" s="612">
        <v>2022</v>
      </c>
      <c r="I5" s="613">
        <v>2021</v>
      </c>
      <c r="J5" s="614" t="s">
        <v>179</v>
      </c>
      <c r="L5" s="467"/>
    </row>
    <row r="6" spans="1:12" s="186" customFormat="1" ht="12.95" customHeight="1">
      <c r="A6" s="189" t="s">
        <v>664</v>
      </c>
      <c r="B6" s="188">
        <v>2566546.8011301612</v>
      </c>
      <c r="C6" s="188">
        <v>1773536.476176261</v>
      </c>
      <c r="D6" s="602">
        <v>44.713505225651076</v>
      </c>
      <c r="E6" s="187">
        <v>2403892.1404054123</v>
      </c>
      <c r="F6" s="188">
        <v>1759510.4139796169</v>
      </c>
      <c r="G6" s="831">
        <v>36.622785594564846</v>
      </c>
      <c r="H6" s="187">
        <v>162654.66072473669</v>
      </c>
      <c r="I6" s="188">
        <v>14026.062196640529</v>
      </c>
      <c r="J6" s="831">
        <v>1059.6601985958334</v>
      </c>
      <c r="K6" s="467"/>
      <c r="L6" s="1240"/>
    </row>
    <row r="7" spans="1:12" s="186" customFormat="1" ht="12.95" customHeight="1">
      <c r="A7" s="189" t="s">
        <v>665</v>
      </c>
      <c r="B7" s="188">
        <v>511884.49761412572</v>
      </c>
      <c r="C7" s="188">
        <v>293832.71112681367</v>
      </c>
      <c r="D7" s="602">
        <v>74.209500246282744</v>
      </c>
      <c r="E7" s="187">
        <v>464706.32844220777</v>
      </c>
      <c r="F7" s="188">
        <v>291467.39814303158</v>
      </c>
      <c r="G7" s="831">
        <v>59.436812282573982</v>
      </c>
      <c r="H7" s="187">
        <v>47178.169171912326</v>
      </c>
      <c r="I7" s="188">
        <v>2365.3129837816878</v>
      </c>
      <c r="J7" s="831">
        <v>1894.5846277173587</v>
      </c>
      <c r="L7" s="1240"/>
    </row>
    <row r="8" spans="1:12" s="186" customFormat="1" ht="12.95" customHeight="1">
      <c r="A8" s="189" t="s">
        <v>168</v>
      </c>
      <c r="B8" s="188">
        <v>7031.6350715894823</v>
      </c>
      <c r="C8" s="188">
        <v>4859.0040443185235</v>
      </c>
      <c r="D8" s="602">
        <v>44.713505225651048</v>
      </c>
      <c r="E8" s="187">
        <v>6586.0058641244168</v>
      </c>
      <c r="F8" s="188">
        <v>4820.5764766564844</v>
      </c>
      <c r="G8" s="831">
        <v>36.622785594564846</v>
      </c>
      <c r="H8" s="187">
        <v>445.62920746503204</v>
      </c>
      <c r="I8" s="188">
        <v>38.427567662028849</v>
      </c>
      <c r="J8" s="831">
        <v>1059.6601985958334</v>
      </c>
      <c r="L8" s="1240"/>
    </row>
    <row r="9" spans="1:12" s="186" customFormat="1" ht="12.95" customHeight="1">
      <c r="A9" s="189" t="s">
        <v>718</v>
      </c>
      <c r="B9" s="188">
        <v>47433</v>
      </c>
      <c r="C9" s="188">
        <v>38776</v>
      </c>
      <c r="D9" s="602">
        <v>22.325665360016501</v>
      </c>
      <c r="E9" s="187">
        <v>47433</v>
      </c>
      <c r="F9" s="188">
        <v>38776</v>
      </c>
      <c r="G9" s="831">
        <v>22.325665360016501</v>
      </c>
      <c r="H9" s="187">
        <v>0</v>
      </c>
      <c r="I9" s="188">
        <v>0</v>
      </c>
      <c r="J9" s="831" t="s">
        <v>120</v>
      </c>
      <c r="L9" s="1240"/>
    </row>
    <row r="10" spans="1:12" s="186" customFormat="1" ht="12.95" customHeight="1">
      <c r="A10" s="935"/>
      <c r="B10" s="188"/>
      <c r="C10" s="188"/>
      <c r="D10" s="602"/>
      <c r="E10" s="187"/>
      <c r="F10" s="188"/>
      <c r="G10" s="831"/>
      <c r="H10" s="187"/>
      <c r="I10" s="188"/>
      <c r="J10" s="831"/>
      <c r="L10" s="1240"/>
    </row>
    <row r="11" spans="1:12" s="186" customFormat="1" ht="12.95" customHeight="1">
      <c r="A11" s="604" t="s">
        <v>181</v>
      </c>
      <c r="B11" s="188"/>
      <c r="C11" s="188"/>
      <c r="D11" s="602"/>
      <c r="E11" s="187"/>
      <c r="F11" s="188"/>
      <c r="G11" s="831"/>
      <c r="H11" s="187"/>
      <c r="I11" s="188"/>
      <c r="J11" s="831"/>
      <c r="L11" s="1240"/>
    </row>
    <row r="12" spans="1:12" ht="12.95" customHeight="1">
      <c r="A12" s="604" t="s">
        <v>182</v>
      </c>
      <c r="B12" s="188">
        <v>215649.55525140805</v>
      </c>
      <c r="C12" s="188">
        <v>78277.104367627064</v>
      </c>
      <c r="D12" s="602">
        <v>175.49505949864169</v>
      </c>
      <c r="E12" s="187">
        <v>175661.66401578666</v>
      </c>
      <c r="F12" s="188">
        <v>76868.522851266825</v>
      </c>
      <c r="G12" s="831">
        <v>128.52223185773326</v>
      </c>
      <c r="H12" s="187">
        <v>39987.891235617659</v>
      </c>
      <c r="I12" s="188">
        <v>1408.5815163603374</v>
      </c>
      <c r="J12" s="831">
        <v>2738.876612476301</v>
      </c>
    </row>
    <row r="13" spans="1:12" ht="12.95" customHeight="1">
      <c r="A13" s="604" t="s">
        <v>183</v>
      </c>
      <c r="B13" s="188">
        <v>0</v>
      </c>
      <c r="C13" s="188">
        <v>0</v>
      </c>
      <c r="D13" s="602" t="s">
        <v>120</v>
      </c>
      <c r="E13" s="187">
        <v>0</v>
      </c>
      <c r="F13" s="188">
        <v>0</v>
      </c>
      <c r="G13" s="831" t="s">
        <v>120</v>
      </c>
      <c r="H13" s="187">
        <v>0</v>
      </c>
      <c r="I13" s="188">
        <v>0</v>
      </c>
      <c r="J13" s="831" t="s">
        <v>120</v>
      </c>
    </row>
    <row r="14" spans="1:12" ht="12.95" customHeight="1">
      <c r="A14" s="605"/>
      <c r="B14" s="188"/>
      <c r="C14" s="188"/>
      <c r="D14" s="602"/>
      <c r="E14" s="187"/>
      <c r="F14" s="188"/>
      <c r="G14" s="831"/>
      <c r="H14" s="187"/>
      <c r="I14" s="188"/>
      <c r="J14" s="831"/>
    </row>
    <row r="15" spans="1:12" ht="12.95" customHeight="1">
      <c r="A15" s="189" t="s">
        <v>185</v>
      </c>
      <c r="B15" s="188">
        <v>96509.542434498595</v>
      </c>
      <c r="C15" s="188">
        <v>22713.697576994284</v>
      </c>
      <c r="D15" s="602">
        <v>324.89577977056854</v>
      </c>
      <c r="E15" s="187">
        <v>83494.080556697503</v>
      </c>
      <c r="F15" s="188">
        <v>22209.486712099264</v>
      </c>
      <c r="G15" s="831">
        <v>275.93881226985616</v>
      </c>
      <c r="H15" s="187">
        <v>13015.461877800291</v>
      </c>
      <c r="I15" s="188">
        <v>504.21086489500942</v>
      </c>
      <c r="J15" s="831">
        <v>2481.3529187853715</v>
      </c>
    </row>
    <row r="16" spans="1:12" ht="12.95" customHeight="1">
      <c r="A16" s="192" t="s">
        <v>186</v>
      </c>
      <c r="B16" s="188">
        <v>0</v>
      </c>
      <c r="C16" s="188">
        <v>0</v>
      </c>
      <c r="D16" s="602" t="s">
        <v>120</v>
      </c>
      <c r="E16" s="187">
        <v>0</v>
      </c>
      <c r="F16" s="188">
        <v>0</v>
      </c>
      <c r="G16" s="831" t="s">
        <v>120</v>
      </c>
      <c r="H16" s="187">
        <v>0</v>
      </c>
      <c r="I16" s="188">
        <v>0</v>
      </c>
      <c r="J16" s="831" t="s">
        <v>120</v>
      </c>
    </row>
    <row r="17" spans="1:10" ht="12.95" customHeight="1">
      <c r="A17" s="198"/>
      <c r="B17" s="188"/>
      <c r="C17" s="188"/>
      <c r="D17" s="602"/>
      <c r="E17" s="187"/>
      <c r="F17" s="188"/>
      <c r="G17" s="831"/>
      <c r="H17" s="187"/>
      <c r="I17" s="188"/>
      <c r="J17" s="831"/>
    </row>
    <row r="18" spans="1:10" ht="12.95" customHeight="1">
      <c r="A18" s="189" t="s">
        <v>188</v>
      </c>
      <c r="B18" s="188">
        <v>138044.00087352016</v>
      </c>
      <c r="C18" s="188">
        <v>40520.129555846106</v>
      </c>
      <c r="D18" s="602">
        <v>240.68005800243952</v>
      </c>
      <c r="E18" s="187">
        <v>115919.15855517139</v>
      </c>
      <c r="F18" s="188">
        <v>39680.744560899038</v>
      </c>
      <c r="G18" s="831">
        <v>192.12949464006991</v>
      </c>
      <c r="H18" s="187">
        <v>22124.84231834684</v>
      </c>
      <c r="I18" s="188">
        <v>839.38499494706775</v>
      </c>
      <c r="J18" s="831">
        <v>2535.8396268141591</v>
      </c>
    </row>
    <row r="19" spans="1:10" ht="12.95" customHeight="1">
      <c r="A19" s="189" t="s">
        <v>189</v>
      </c>
      <c r="B19" s="188">
        <v>135394.87958277756</v>
      </c>
      <c r="C19" s="188">
        <v>38872.636775883278</v>
      </c>
      <c r="D19" s="602">
        <v>248.30382194906062</v>
      </c>
      <c r="E19" s="187">
        <v>113523.05106877039</v>
      </c>
      <c r="F19" s="188">
        <v>38033.251780936218</v>
      </c>
      <c r="G19" s="831">
        <v>198.48368402112985</v>
      </c>
      <c r="H19" s="187">
        <v>21871.828514005236</v>
      </c>
      <c r="I19" s="188">
        <v>839.38499494706775</v>
      </c>
      <c r="J19" s="831">
        <v>2505.6968668333761</v>
      </c>
    </row>
    <row r="20" spans="1:10" ht="12.95" customHeight="1">
      <c r="A20" s="192" t="s">
        <v>190</v>
      </c>
      <c r="B20" s="188">
        <v>0</v>
      </c>
      <c r="C20" s="188">
        <v>0</v>
      </c>
      <c r="D20" s="602" t="s">
        <v>120</v>
      </c>
      <c r="E20" s="187">
        <v>0</v>
      </c>
      <c r="F20" s="188">
        <v>0</v>
      </c>
      <c r="G20" s="831" t="s">
        <v>120</v>
      </c>
      <c r="H20" s="187">
        <v>0</v>
      </c>
      <c r="I20" s="188">
        <v>0</v>
      </c>
      <c r="J20" s="831" t="s">
        <v>120</v>
      </c>
    </row>
    <row r="21" spans="1:10" ht="12.95" customHeight="1">
      <c r="A21" s="198"/>
      <c r="B21" s="188"/>
      <c r="C21" s="188"/>
      <c r="D21" s="602"/>
      <c r="E21" s="187"/>
      <c r="F21" s="188"/>
      <c r="G21" s="831"/>
      <c r="H21" s="187"/>
      <c r="I21" s="188"/>
      <c r="J21" s="831"/>
    </row>
    <row r="22" spans="1:10" ht="12.95" customHeight="1">
      <c r="A22" s="192" t="s">
        <v>192</v>
      </c>
      <c r="B22" s="188">
        <v>8779.2050579642018</v>
      </c>
      <c r="C22" s="188">
        <v>3108.5961088366648</v>
      </c>
      <c r="D22" s="602">
        <v>182.41703812881815</v>
      </c>
      <c r="E22" s="187">
        <v>7008.5060734166382</v>
      </c>
      <c r="F22" s="188">
        <v>3049.893074400281</v>
      </c>
      <c r="G22" s="831">
        <v>129.79514043438272</v>
      </c>
      <c r="H22" s="187">
        <v>1770.6989845475646</v>
      </c>
      <c r="I22" s="188">
        <v>58.70303443638376</v>
      </c>
      <c r="J22" s="831">
        <v>2916.3670439668053</v>
      </c>
    </row>
    <row r="23" spans="1:10" ht="12.95" customHeight="1">
      <c r="A23" s="192" t="s">
        <v>193</v>
      </c>
      <c r="B23" s="188">
        <v>0</v>
      </c>
      <c r="C23" s="188">
        <v>0</v>
      </c>
      <c r="D23" s="602" t="s">
        <v>120</v>
      </c>
      <c r="E23" s="187">
        <v>0</v>
      </c>
      <c r="F23" s="188">
        <v>0</v>
      </c>
      <c r="G23" s="831" t="s">
        <v>120</v>
      </c>
      <c r="H23" s="187">
        <v>0</v>
      </c>
      <c r="I23" s="188">
        <v>0</v>
      </c>
      <c r="J23" s="831" t="s">
        <v>120</v>
      </c>
    </row>
    <row r="24" spans="1:10" ht="12.95" customHeight="1">
      <c r="A24" s="189"/>
      <c r="B24" s="188"/>
      <c r="C24" s="188"/>
      <c r="D24" s="602"/>
      <c r="E24" s="187"/>
      <c r="F24" s="188"/>
      <c r="G24" s="831"/>
      <c r="H24" s="187"/>
      <c r="I24" s="188"/>
      <c r="J24" s="831"/>
    </row>
    <row r="25" spans="1:10" ht="12.95" customHeight="1">
      <c r="A25" s="192" t="s">
        <v>719</v>
      </c>
      <c r="B25" s="188">
        <v>9546.702020152361</v>
      </c>
      <c r="C25" s="188">
        <v>3479.7909975925832</v>
      </c>
      <c r="D25" s="602">
        <v>174.34699459700417</v>
      </c>
      <c r="E25" s="187">
        <v>7624.759204751128</v>
      </c>
      <c r="F25" s="188">
        <v>3408.3379405643632</v>
      </c>
      <c r="G25" s="831">
        <v>123.70901412107615</v>
      </c>
      <c r="H25" s="187">
        <v>1921.9428154012348</v>
      </c>
      <c r="I25" s="188">
        <v>71.453057028220684</v>
      </c>
      <c r="J25" s="831">
        <v>2589.7978831642645</v>
      </c>
    </row>
    <row r="26" spans="1:10" ht="12.95" customHeight="1">
      <c r="A26" s="192" t="s">
        <v>720</v>
      </c>
      <c r="B26" s="188">
        <v>0</v>
      </c>
      <c r="C26" s="188">
        <v>0</v>
      </c>
      <c r="D26" s="602" t="s">
        <v>120</v>
      </c>
      <c r="E26" s="187">
        <v>0</v>
      </c>
      <c r="F26" s="188">
        <v>0</v>
      </c>
      <c r="G26" s="831" t="s">
        <v>120</v>
      </c>
      <c r="H26" s="187">
        <v>0</v>
      </c>
      <c r="I26" s="188">
        <v>0</v>
      </c>
      <c r="J26" s="831" t="s">
        <v>120</v>
      </c>
    </row>
    <row r="27" spans="1:10" ht="12.95" customHeight="1">
      <c r="A27" s="192"/>
      <c r="B27" s="188"/>
      <c r="C27" s="188"/>
      <c r="D27" s="602"/>
      <c r="E27" s="187"/>
      <c r="F27" s="188"/>
      <c r="G27" s="831"/>
      <c r="H27" s="187"/>
      <c r="I27" s="188"/>
      <c r="J27" s="831"/>
    </row>
    <row r="28" spans="1:10" ht="12.95" customHeight="1">
      <c r="A28" s="192" t="s">
        <v>198</v>
      </c>
      <c r="B28" s="188">
        <v>511884.49761412572</v>
      </c>
      <c r="C28" s="188">
        <v>293832.71112681367</v>
      </c>
      <c r="D28" s="602">
        <v>74.209500246282744</v>
      </c>
      <c r="E28" s="187">
        <v>464706.32844220777</v>
      </c>
      <c r="F28" s="188">
        <v>291467.39814303158</v>
      </c>
      <c r="G28" s="831">
        <v>59.436812282573982</v>
      </c>
      <c r="H28" s="187">
        <v>47178.169171912326</v>
      </c>
      <c r="I28" s="188">
        <v>2365.3129837816878</v>
      </c>
      <c r="J28" s="831">
        <v>1894.5846277173587</v>
      </c>
    </row>
    <row r="29" spans="1:10" ht="12.95" customHeight="1">
      <c r="A29" s="192" t="s">
        <v>199</v>
      </c>
      <c r="B29" s="188">
        <v>302277.62184893194</v>
      </c>
      <c r="C29" s="188">
        <v>174946.15220305172</v>
      </c>
      <c r="D29" s="602">
        <v>72.783235322656651</v>
      </c>
      <c r="E29" s="187">
        <v>271749.94757780922</v>
      </c>
      <c r="F29" s="188">
        <v>173281.03398115817</v>
      </c>
      <c r="G29" s="831">
        <v>56.826134594371204</v>
      </c>
      <c r="H29" s="187">
        <v>30527.674271119329</v>
      </c>
      <c r="I29" s="188">
        <v>1665.118221893566</v>
      </c>
      <c r="J29" s="831">
        <v>1733.3637737987981</v>
      </c>
    </row>
    <row r="30" spans="1:10" ht="12.95" customHeight="1">
      <c r="A30" s="192" t="s">
        <v>200</v>
      </c>
      <c r="B30" s="188">
        <v>511884.49761412572</v>
      </c>
      <c r="C30" s="188">
        <v>293832.71112681367</v>
      </c>
      <c r="D30" s="602">
        <v>74.209500246282744</v>
      </c>
      <c r="E30" s="187">
        <v>464706.32844220777</v>
      </c>
      <c r="F30" s="188">
        <v>291467.39814303158</v>
      </c>
      <c r="G30" s="831">
        <v>59.436812282573982</v>
      </c>
      <c r="H30" s="187">
        <v>47178.169171912326</v>
      </c>
      <c r="I30" s="188">
        <v>2365.3129837816878</v>
      </c>
      <c r="J30" s="831">
        <v>1894.5846277173587</v>
      </c>
    </row>
    <row r="31" spans="1:10" ht="12.95" customHeight="1">
      <c r="A31" s="192" t="s">
        <v>201</v>
      </c>
      <c r="B31" s="188">
        <v>246155.32506093621</v>
      </c>
      <c r="C31" s="188">
        <v>188641.15045216767</v>
      </c>
      <c r="D31" s="602">
        <v>30.488668284151487</v>
      </c>
      <c r="E31" s="187">
        <v>242177.60727230069</v>
      </c>
      <c r="F31" s="188">
        <v>187955.94965543866</v>
      </c>
      <c r="G31" s="831">
        <v>28.848066643413706</v>
      </c>
      <c r="H31" s="187">
        <v>3977.7177886360359</v>
      </c>
      <c r="I31" s="188">
        <v>685.20079672908514</v>
      </c>
      <c r="J31" s="831">
        <v>480.51855859250361</v>
      </c>
    </row>
    <row r="32" spans="1:10" ht="12.95" customHeight="1">
      <c r="A32" s="192"/>
      <c r="B32" s="188"/>
      <c r="C32" s="188"/>
      <c r="D32" s="602"/>
      <c r="E32" s="187"/>
      <c r="F32" s="188"/>
      <c r="G32" s="831"/>
      <c r="H32" s="187"/>
      <c r="I32" s="188"/>
      <c r="J32" s="831"/>
    </row>
    <row r="33" spans="1:12" ht="12.95" customHeight="1">
      <c r="A33" s="192" t="s">
        <v>203</v>
      </c>
      <c r="B33" s="188">
        <v>511884.49761412572</v>
      </c>
      <c r="C33" s="188">
        <v>293832.71112681367</v>
      </c>
      <c r="D33" s="602">
        <v>74.209500246282744</v>
      </c>
      <c r="E33" s="187">
        <v>464706.32844220777</v>
      </c>
      <c r="F33" s="188">
        <v>291467.39814303158</v>
      </c>
      <c r="G33" s="831">
        <v>59.436812282573982</v>
      </c>
      <c r="H33" s="187">
        <v>47178.169171912326</v>
      </c>
      <c r="I33" s="188">
        <v>2365.3129837816878</v>
      </c>
      <c r="J33" s="831">
        <v>1894.5846277173587</v>
      </c>
    </row>
    <row r="34" spans="1:12" ht="12.95" customHeight="1">
      <c r="A34" s="192" t="s">
        <v>204</v>
      </c>
      <c r="B34" s="188"/>
      <c r="C34" s="188"/>
      <c r="D34" s="602"/>
      <c r="E34" s="187"/>
      <c r="F34" s="188"/>
      <c r="G34" s="831"/>
      <c r="H34" s="187"/>
      <c r="I34" s="188"/>
      <c r="J34" s="831"/>
    </row>
    <row r="35" spans="1:12" ht="12.95" customHeight="1">
      <c r="A35" s="199" t="s">
        <v>721</v>
      </c>
      <c r="B35" s="188">
        <v>215649.55525140805</v>
      </c>
      <c r="C35" s="188">
        <v>78277.104367627064</v>
      </c>
      <c r="D35" s="602">
        <v>175.49505949864169</v>
      </c>
      <c r="E35" s="187">
        <v>175661.66401578666</v>
      </c>
      <c r="F35" s="188">
        <v>76868.522851266825</v>
      </c>
      <c r="G35" s="831">
        <v>128.52223185773326</v>
      </c>
      <c r="H35" s="187">
        <v>39987.891235617659</v>
      </c>
      <c r="I35" s="188">
        <v>1408.5815163603374</v>
      </c>
      <c r="J35" s="831">
        <v>2738.876612476301</v>
      </c>
    </row>
    <row r="36" spans="1:12" ht="12.95" customHeight="1">
      <c r="A36" s="189" t="s">
        <v>206</v>
      </c>
      <c r="B36" s="188">
        <v>246155.32506093621</v>
      </c>
      <c r="C36" s="188">
        <v>188641.15045216767</v>
      </c>
      <c r="D36" s="602">
        <v>30.488668284151487</v>
      </c>
      <c r="E36" s="187">
        <v>242177.60727230069</v>
      </c>
      <c r="F36" s="188">
        <v>187955.94965543866</v>
      </c>
      <c r="G36" s="831">
        <v>28.848066643413706</v>
      </c>
      <c r="H36" s="187">
        <v>3977.7177886360359</v>
      </c>
      <c r="I36" s="188">
        <v>685.20079672908514</v>
      </c>
      <c r="J36" s="831">
        <v>480.51855859250361</v>
      </c>
    </row>
    <row r="37" spans="1:12" ht="12.95" customHeight="1">
      <c r="A37" s="189" t="s">
        <v>207</v>
      </c>
      <c r="B37" s="188">
        <v>265729.17255318048</v>
      </c>
      <c r="C37" s="188">
        <v>105191.56067464675</v>
      </c>
      <c r="D37" s="602">
        <v>152.61453566134463</v>
      </c>
      <c r="E37" s="187">
        <v>222528.72116990166</v>
      </c>
      <c r="F37" s="188">
        <v>103511.44848759419</v>
      </c>
      <c r="G37" s="831">
        <v>114.97981568345233</v>
      </c>
      <c r="H37" s="187">
        <v>43200.451383276304</v>
      </c>
      <c r="I37" s="188">
        <v>1680.1121870526028</v>
      </c>
      <c r="J37" s="831">
        <v>2471.2837342762359</v>
      </c>
    </row>
    <row r="38" spans="1:12" ht="12.95" customHeight="1">
      <c r="A38" s="189" t="s">
        <v>208</v>
      </c>
      <c r="B38" s="190">
        <v>1.9101269652006723</v>
      </c>
      <c r="C38" s="190">
        <v>1.4984190673166</v>
      </c>
      <c r="D38" s="602">
        <v>27.476151823225759</v>
      </c>
      <c r="E38" s="191">
        <v>1.8334555335576888</v>
      </c>
      <c r="F38" s="190">
        <v>1.4925747897499457</v>
      </c>
      <c r="G38" s="831">
        <v>22.838436381794413</v>
      </c>
      <c r="H38" s="191">
        <v>2.6653427804940675</v>
      </c>
      <c r="I38" s="190">
        <v>2.2185843849969955</v>
      </c>
      <c r="J38" s="831">
        <v>20.137092756905762</v>
      </c>
    </row>
    <row r="39" spans="1:12" ht="12.95" customHeight="1">
      <c r="A39" s="189"/>
      <c r="B39" s="190"/>
      <c r="C39" s="188"/>
      <c r="D39" s="602"/>
      <c r="E39" s="191"/>
      <c r="F39" s="188"/>
      <c r="G39" s="831"/>
      <c r="H39" s="191"/>
      <c r="I39" s="188"/>
      <c r="J39" s="831"/>
    </row>
    <row r="40" spans="1:12" ht="12.95" customHeight="1">
      <c r="A40" s="189" t="s">
        <v>209</v>
      </c>
      <c r="B40" s="190">
        <v>5.0139178136723004</v>
      </c>
      <c r="C40" s="190">
        <v>6.0358714636466395</v>
      </c>
      <c r="D40" s="602">
        <v>-16.931335535049886</v>
      </c>
      <c r="E40" s="191">
        <v>5.1729274883424949</v>
      </c>
      <c r="F40" s="190">
        <v>6.0367314670170202</v>
      </c>
      <c r="G40" s="831">
        <v>-14.309133732287149</v>
      </c>
      <c r="H40" s="191">
        <v>3.4476679273424131</v>
      </c>
      <c r="I40" s="190">
        <v>5.9298969281500797</v>
      </c>
      <c r="J40" s="831">
        <v>-41.859564017448022</v>
      </c>
    </row>
    <row r="41" spans="1:12" ht="12.95" customHeight="1">
      <c r="A41" s="189" t="s">
        <v>745</v>
      </c>
      <c r="B41" s="190"/>
      <c r="C41" s="190"/>
      <c r="D41" s="602"/>
      <c r="E41" s="191"/>
      <c r="F41" s="190"/>
      <c r="G41" s="831"/>
      <c r="H41" s="191"/>
      <c r="I41" s="190"/>
      <c r="J41" s="831"/>
    </row>
    <row r="42" spans="1:12" ht="12.95" customHeight="1">
      <c r="A42" s="189"/>
      <c r="B42" s="188"/>
      <c r="C42" s="188"/>
      <c r="D42" s="602"/>
      <c r="E42" s="187"/>
      <c r="F42" s="188"/>
      <c r="G42" s="831"/>
      <c r="H42" s="187"/>
      <c r="I42" s="188"/>
      <c r="J42" s="831"/>
    </row>
    <row r="43" spans="1:12" ht="12.95" customHeight="1">
      <c r="A43" s="189" t="s">
        <v>219</v>
      </c>
      <c r="B43" s="188"/>
      <c r="C43" s="188"/>
      <c r="D43" s="602"/>
      <c r="E43" s="187"/>
      <c r="F43" s="188"/>
      <c r="G43" s="831"/>
      <c r="H43" s="187"/>
      <c r="I43" s="188"/>
      <c r="J43" s="831"/>
    </row>
    <row r="44" spans="1:12" ht="12.95" customHeight="1">
      <c r="A44" s="189" t="s">
        <v>723</v>
      </c>
      <c r="B44" s="188">
        <v>275173.80382546812</v>
      </c>
      <c r="C44" s="188">
        <v>135054.60575119432</v>
      </c>
      <c r="D44" s="602">
        <v>103.75003302916581</v>
      </c>
      <c r="E44" s="187">
        <v>239868.26220269618</v>
      </c>
      <c r="F44" s="188">
        <v>133737.60582668212</v>
      </c>
      <c r="G44" s="831">
        <v>79.357377246273259</v>
      </c>
      <c r="H44" s="187">
        <v>35305.541622767931</v>
      </c>
      <c r="I44" s="188">
        <v>1316.9999245122117</v>
      </c>
      <c r="J44" s="831">
        <v>2580.7550225065002</v>
      </c>
      <c r="L44" s="1186"/>
    </row>
    <row r="45" spans="1:12" ht="12.95" customHeight="1">
      <c r="A45" s="198" t="s">
        <v>724</v>
      </c>
      <c r="B45" s="188">
        <v>154200.30073650298</v>
      </c>
      <c r="C45" s="188">
        <v>80486.386215816048</v>
      </c>
      <c r="D45" s="602">
        <v>91.58556867372647</v>
      </c>
      <c r="E45" s="187">
        <v>134161.78376854261</v>
      </c>
      <c r="F45" s="188">
        <v>79813.033025783181</v>
      </c>
      <c r="G45" s="831">
        <v>68.095082572795292</v>
      </c>
      <c r="H45" s="187">
        <v>20038.516967960208</v>
      </c>
      <c r="I45" s="188">
        <v>673.35319003289806</v>
      </c>
      <c r="J45" s="831">
        <v>2875.9296108749681</v>
      </c>
    </row>
    <row r="46" spans="1:12" ht="12.95" customHeight="1">
      <c r="A46" s="192" t="s">
        <v>725</v>
      </c>
      <c r="B46" s="188">
        <v>65947.696096361571</v>
      </c>
      <c r="C46" s="188">
        <v>45107.019974268369</v>
      </c>
      <c r="D46" s="602">
        <v>46.202733264094853</v>
      </c>
      <c r="E46" s="187">
        <v>58818.526985163284</v>
      </c>
      <c r="F46" s="188">
        <v>44509.130479266059</v>
      </c>
      <c r="G46" s="831">
        <v>32.149350822665589</v>
      </c>
      <c r="H46" s="187">
        <v>7129.16911119818</v>
      </c>
      <c r="I46" s="188">
        <v>597.88949500230149</v>
      </c>
      <c r="J46" s="831">
        <v>1092.3890904239315</v>
      </c>
      <c r="L46" s="1186"/>
    </row>
    <row r="47" spans="1:12" ht="12.95" customHeight="1">
      <c r="A47" s="192" t="s">
        <v>726</v>
      </c>
      <c r="B47" s="188">
        <v>29587.278891016802</v>
      </c>
      <c r="C47" s="188">
        <v>21953.024005604242</v>
      </c>
      <c r="D47" s="602">
        <v>34.775413553338531</v>
      </c>
      <c r="E47" s="187">
        <v>27310.971961564661</v>
      </c>
      <c r="F47" s="188">
        <v>21679.707423880755</v>
      </c>
      <c r="G47" s="831">
        <v>25.974817960324149</v>
      </c>
      <c r="H47" s="187">
        <v>2276.3069294521306</v>
      </c>
      <c r="I47" s="188">
        <v>273.31658172348176</v>
      </c>
      <c r="J47" s="831">
        <v>732.84626022255122</v>
      </c>
    </row>
    <row r="48" spans="1:12" ht="12.95" customHeight="1">
      <c r="A48" s="192" t="s">
        <v>727</v>
      </c>
      <c r="B48" s="188">
        <v>30196.417820687318</v>
      </c>
      <c r="C48" s="188">
        <v>20842.203128761379</v>
      </c>
      <c r="D48" s="602">
        <v>44.881122375290118</v>
      </c>
      <c r="E48" s="187">
        <v>27641.703872889317</v>
      </c>
      <c r="F48" s="188">
        <v>20661.612787139944</v>
      </c>
      <c r="G48" s="831">
        <v>33.782895641592269</v>
      </c>
      <c r="H48" s="187">
        <v>2554.7139477979763</v>
      </c>
      <c r="I48" s="188">
        <v>180.59034162143303</v>
      </c>
      <c r="J48" s="831">
        <v>1314.6459466549759</v>
      </c>
      <c r="L48" s="1186"/>
    </row>
    <row r="49" spans="1:12" ht="12.95" customHeight="1">
      <c r="A49" s="192" t="s">
        <v>728</v>
      </c>
      <c r="B49" s="188">
        <v>17369.390713833774</v>
      </c>
      <c r="C49" s="188">
        <v>12664.657984419515</v>
      </c>
      <c r="D49" s="602">
        <v>37.148517829713043</v>
      </c>
      <c r="E49" s="187">
        <v>16106.867862915393</v>
      </c>
      <c r="F49" s="188">
        <v>12583.644060861254</v>
      </c>
      <c r="G49" s="831">
        <v>27.998438171120689</v>
      </c>
      <c r="H49" s="187">
        <v>1262.5228509183928</v>
      </c>
      <c r="I49" s="188">
        <v>81.01392355826421</v>
      </c>
      <c r="J49" s="831">
        <v>1458.4023035378627</v>
      </c>
    </row>
    <row r="50" spans="1:12" ht="12.95" customHeight="1">
      <c r="A50" s="192"/>
      <c r="B50" s="188"/>
      <c r="C50" s="188"/>
      <c r="D50" s="602"/>
      <c r="E50" s="187"/>
      <c r="F50" s="188"/>
      <c r="G50" s="831"/>
      <c r="H50" s="187"/>
      <c r="I50" s="188"/>
      <c r="J50" s="831"/>
    </row>
    <row r="51" spans="1:12" ht="12.95" customHeight="1">
      <c r="A51" s="189" t="s">
        <v>729</v>
      </c>
      <c r="B51" s="188">
        <v>43066.540016400992</v>
      </c>
      <c r="C51" s="188">
        <v>0</v>
      </c>
      <c r="D51" s="602" t="s">
        <v>120</v>
      </c>
      <c r="E51" s="187">
        <v>39713.947896374746</v>
      </c>
      <c r="F51" s="188">
        <v>0</v>
      </c>
      <c r="G51" s="831" t="s">
        <v>120</v>
      </c>
      <c r="H51" s="187">
        <v>3352.5921200260918</v>
      </c>
      <c r="I51" s="188">
        <v>0</v>
      </c>
      <c r="J51" s="831" t="s">
        <v>120</v>
      </c>
    </row>
    <row r="52" spans="1:12" ht="12.95" customHeight="1">
      <c r="A52" s="192" t="s">
        <v>730</v>
      </c>
      <c r="B52" s="188">
        <v>83450.54151657749</v>
      </c>
      <c r="C52" s="188">
        <v>58427.784550327051</v>
      </c>
      <c r="D52" s="602">
        <v>42.826811180384517</v>
      </c>
      <c r="E52" s="187">
        <v>80883.422617096498</v>
      </c>
      <c r="F52" s="188">
        <v>58131.022946032419</v>
      </c>
      <c r="G52" s="831">
        <v>39.139857717946768</v>
      </c>
      <c r="H52" s="187">
        <v>2567.1188994810045</v>
      </c>
      <c r="I52" s="188">
        <v>296.76160429467711</v>
      </c>
      <c r="J52" s="831">
        <v>765.04415070216339</v>
      </c>
      <c r="L52" s="1186"/>
    </row>
    <row r="53" spans="1:12" ht="12.95" customHeight="1">
      <c r="A53" s="192" t="s">
        <v>731</v>
      </c>
      <c r="B53" s="188">
        <v>24281.263976775197</v>
      </c>
      <c r="C53" s="188">
        <v>14973.963491765118</v>
      </c>
      <c r="D53" s="602">
        <v>62.156559217795589</v>
      </c>
      <c r="E53" s="187">
        <v>20859.649609327502</v>
      </c>
      <c r="F53" s="188">
        <v>14898.799809054188</v>
      </c>
      <c r="G53" s="831">
        <v>40.008926065647458</v>
      </c>
      <c r="H53" s="187">
        <v>3421.6143674476957</v>
      </c>
      <c r="I53" s="188">
        <v>75.16368271093269</v>
      </c>
      <c r="J53" s="831">
        <v>4452.217565771316</v>
      </c>
      <c r="L53" s="1186"/>
    </row>
    <row r="54" spans="1:12" ht="12.95" customHeight="1">
      <c r="A54" s="192" t="s">
        <v>732</v>
      </c>
      <c r="B54" s="188">
        <v>118958.87704441076</v>
      </c>
      <c r="C54" s="188">
        <v>83927.829897491116</v>
      </c>
      <c r="D54" s="602">
        <v>41.739488784240386</v>
      </c>
      <c r="E54" s="187">
        <v>110362.23645458704</v>
      </c>
      <c r="F54" s="188">
        <v>83334.807475398688</v>
      </c>
      <c r="G54" s="831">
        <v>32.432341056487267</v>
      </c>
      <c r="H54" s="187">
        <v>8596.6405898237845</v>
      </c>
      <c r="I54" s="188">
        <v>593.022422092439</v>
      </c>
      <c r="J54" s="831">
        <v>1349.6316276695115</v>
      </c>
      <c r="L54" s="1186"/>
    </row>
    <row r="55" spans="1:12" ht="12.95" customHeight="1">
      <c r="A55" s="192" t="s">
        <v>733</v>
      </c>
      <c r="B55" s="188">
        <v>9244.337868468494</v>
      </c>
      <c r="C55" s="188">
        <v>3511.4798388737809</v>
      </c>
      <c r="D55" s="602">
        <v>163.2604569198775</v>
      </c>
      <c r="E55" s="187">
        <v>7341.1258263768896</v>
      </c>
      <c r="F55" s="188">
        <v>3437.1743688965871</v>
      </c>
      <c r="G55" s="831">
        <v>113.58025629446206</v>
      </c>
      <c r="H55" s="187">
        <v>1903.2120420916062</v>
      </c>
      <c r="I55" s="188">
        <v>74.305469977193951</v>
      </c>
      <c r="J55" s="831">
        <v>2461.3350439419137</v>
      </c>
    </row>
    <row r="56" spans="1:12" ht="12.95" customHeight="1">
      <c r="A56" s="192" t="s">
        <v>734</v>
      </c>
      <c r="B56" s="188">
        <v>10521.741955065856</v>
      </c>
      <c r="C56" s="188">
        <v>4214.8340748200289</v>
      </c>
      <c r="D56" s="602">
        <v>149.6359706761441</v>
      </c>
      <c r="E56" s="187">
        <v>8029.1509652661016</v>
      </c>
      <c r="F56" s="188">
        <v>4178.068425102585</v>
      </c>
      <c r="G56" s="831">
        <v>92.173754671549204</v>
      </c>
      <c r="H56" s="187">
        <v>2492.5909897997553</v>
      </c>
      <c r="I56" s="188">
        <v>36.765649717443502</v>
      </c>
      <c r="J56" s="831">
        <v>6679.6734423467642</v>
      </c>
    </row>
    <row r="57" spans="1:12" ht="12.95" customHeight="1">
      <c r="A57" s="192" t="s">
        <v>735</v>
      </c>
      <c r="B57" s="188">
        <v>16065.926706033941</v>
      </c>
      <c r="C57" s="188">
        <v>7947.8223988416867</v>
      </c>
      <c r="D57" s="602">
        <v>102.14249765288392</v>
      </c>
      <c r="E57" s="187">
        <v>13027.38153460222</v>
      </c>
      <c r="F57" s="188">
        <v>7843.8381180919096</v>
      </c>
      <c r="G57" s="831">
        <v>66.084273266099203</v>
      </c>
      <c r="H57" s="187">
        <v>3038.5451714317092</v>
      </c>
      <c r="I57" s="188">
        <v>103.98428074977686</v>
      </c>
      <c r="J57" s="831">
        <v>2822.1197180211584</v>
      </c>
    </row>
    <row r="58" spans="1:12" ht="12.95" customHeight="1">
      <c r="A58" s="198" t="s">
        <v>736</v>
      </c>
      <c r="B58" s="188">
        <v>4652.8440988849679</v>
      </c>
      <c r="C58" s="188">
        <v>2059.2371667833695</v>
      </c>
      <c r="D58" s="602">
        <v>125.94988930551119</v>
      </c>
      <c r="E58" s="187">
        <v>3976.3142396404301</v>
      </c>
      <c r="F58" s="188">
        <v>2033.0377211014847</v>
      </c>
      <c r="G58" s="831">
        <v>95.584872743339574</v>
      </c>
      <c r="H58" s="187">
        <v>676.52985924453674</v>
      </c>
      <c r="I58" s="188">
        <v>26.199445681884729</v>
      </c>
      <c r="J58" s="831">
        <v>2482.2296679823066</v>
      </c>
    </row>
    <row r="59" spans="1:12" ht="12.95" customHeight="1">
      <c r="A59" s="189" t="s">
        <v>250</v>
      </c>
      <c r="B59" s="188">
        <v>16057.581780703298</v>
      </c>
      <c r="C59" s="188">
        <v>8777.8655694115459</v>
      </c>
      <c r="D59" s="602">
        <v>82.932646367467356</v>
      </c>
      <c r="E59" s="187">
        <v>15622.719311390487</v>
      </c>
      <c r="F59" s="188">
        <v>8724.8339659437297</v>
      </c>
      <c r="G59" s="831">
        <v>79.060362321756131</v>
      </c>
      <c r="H59" s="187">
        <v>434.86246931281653</v>
      </c>
      <c r="I59" s="188">
        <v>53.031603467816829</v>
      </c>
      <c r="J59" s="831">
        <v>720.00626207110747</v>
      </c>
    </row>
    <row r="60" spans="1:12" ht="12.95" customHeight="1">
      <c r="A60" s="189"/>
      <c r="B60" s="188"/>
      <c r="C60" s="188"/>
      <c r="D60" s="602"/>
      <c r="E60" s="187"/>
      <c r="F60" s="188"/>
      <c r="G60" s="831"/>
      <c r="H60" s="187"/>
      <c r="I60" s="188"/>
      <c r="J60" s="831"/>
    </row>
    <row r="61" spans="1:12" ht="12.95" customHeight="1">
      <c r="A61" s="189" t="s">
        <v>235</v>
      </c>
      <c r="B61" s="188"/>
      <c r="C61" s="188"/>
      <c r="D61" s="602"/>
      <c r="E61" s="187"/>
      <c r="F61" s="188"/>
      <c r="G61" s="831"/>
      <c r="H61" s="187"/>
      <c r="I61" s="188"/>
      <c r="J61" s="831"/>
    </row>
    <row r="62" spans="1:12" ht="12.95" customHeight="1">
      <c r="A62" s="189" t="s">
        <v>236</v>
      </c>
      <c r="B62" s="188">
        <v>428475.56918429042</v>
      </c>
      <c r="C62" s="188">
        <v>240555.06058372781</v>
      </c>
      <c r="D62" s="602">
        <v>78.119540759008402</v>
      </c>
      <c r="E62" s="187">
        <v>386125.1699720787</v>
      </c>
      <c r="F62" s="188">
        <v>238474.79482646304</v>
      </c>
      <c r="G62" s="831">
        <v>61.914457355151576</v>
      </c>
      <c r="H62" s="187">
        <v>42350.399212209719</v>
      </c>
      <c r="I62" s="188">
        <v>2080.2657572643589</v>
      </c>
      <c r="J62" s="831">
        <v>1935.8167731368305</v>
      </c>
    </row>
    <row r="63" spans="1:12" ht="12.95" customHeight="1">
      <c r="A63" s="189" t="s">
        <v>237</v>
      </c>
      <c r="B63" s="188">
        <v>25218.984631547326</v>
      </c>
      <c r="C63" s="188">
        <v>13525.801038536039</v>
      </c>
      <c r="D63" s="602">
        <v>86.450950739971063</v>
      </c>
      <c r="E63" s="187">
        <v>19676.889216266183</v>
      </c>
      <c r="F63" s="188">
        <v>13319.620591855361</v>
      </c>
      <c r="G63" s="831">
        <v>47.72860143102082</v>
      </c>
      <c r="H63" s="187">
        <v>5542.0954152811437</v>
      </c>
      <c r="I63" s="188">
        <v>206.18044668068072</v>
      </c>
      <c r="J63" s="831">
        <v>2587.9830287031978</v>
      </c>
    </row>
    <row r="64" spans="1:12" ht="12.95" customHeight="1">
      <c r="A64" s="189" t="s">
        <v>238</v>
      </c>
      <c r="B64" s="188">
        <v>22953.768135965343</v>
      </c>
      <c r="C64" s="188">
        <v>12248.660841488138</v>
      </c>
      <c r="D64" s="602">
        <v>87.398185262974422</v>
      </c>
      <c r="E64" s="187">
        <v>17732.988103345029</v>
      </c>
      <c r="F64" s="188">
        <v>12054.471510003536</v>
      </c>
      <c r="G64" s="831">
        <v>47.107138530537121</v>
      </c>
      <c r="H64" s="187">
        <v>5220.780032620306</v>
      </c>
      <c r="I64" s="188">
        <v>194.18933148460229</v>
      </c>
      <c r="J64" s="831">
        <v>2588.4999256688175</v>
      </c>
      <c r="L64" s="1186"/>
    </row>
    <row r="65" spans="1:12" ht="12.95" customHeight="1">
      <c r="A65" s="189" t="s">
        <v>239</v>
      </c>
      <c r="B65" s="188">
        <v>3596.5513801020211</v>
      </c>
      <c r="C65" s="188">
        <v>1963.0602527781289</v>
      </c>
      <c r="D65" s="602">
        <v>83.211461543891517</v>
      </c>
      <c r="E65" s="187">
        <v>3076.0638846975762</v>
      </c>
      <c r="F65" s="188">
        <v>1951.0691375820504</v>
      </c>
      <c r="G65" s="831">
        <v>57.660424504983233</v>
      </c>
      <c r="H65" s="187">
        <v>520.48749540444578</v>
      </c>
      <c r="I65" s="188">
        <v>11.991115196078431</v>
      </c>
      <c r="J65" s="831">
        <v>4240.6095837913872</v>
      </c>
    </row>
    <row r="66" spans="1:12" ht="12.95" customHeight="1">
      <c r="A66" s="189" t="s">
        <v>240</v>
      </c>
      <c r="B66" s="188">
        <v>407614.7131729711</v>
      </c>
      <c r="C66" s="188">
        <v>230060.35802159485</v>
      </c>
      <c r="D66" s="602">
        <v>77.177292375903335</v>
      </c>
      <c r="E66" s="187">
        <v>370427.27081810648</v>
      </c>
      <c r="F66" s="188">
        <v>228149.39057559654</v>
      </c>
      <c r="G66" s="831">
        <v>62.361718294998745</v>
      </c>
      <c r="H66" s="187">
        <v>37187.442354863262</v>
      </c>
      <c r="I66" s="188">
        <v>1910.9674459983801</v>
      </c>
      <c r="J66" s="831">
        <v>1846.0008297229144</v>
      </c>
      <c r="L66" s="1186"/>
    </row>
    <row r="67" spans="1:12" ht="12.95" customHeight="1">
      <c r="A67" s="189"/>
      <c r="B67" s="188"/>
      <c r="C67" s="188"/>
      <c r="D67" s="602"/>
      <c r="E67" s="187"/>
      <c r="F67" s="188"/>
      <c r="G67" s="831"/>
      <c r="H67" s="187"/>
      <c r="I67" s="188"/>
      <c r="J67" s="831"/>
    </row>
    <row r="68" spans="1:12" ht="12.95" customHeight="1">
      <c r="A68" s="189" t="s">
        <v>241</v>
      </c>
      <c r="B68" s="188">
        <v>14023.810690791901</v>
      </c>
      <c r="C68" s="188">
        <v>3430.6387602326927</v>
      </c>
      <c r="D68" s="602">
        <v>308.78132822823636</v>
      </c>
      <c r="E68" s="187">
        <v>11643.166604079423</v>
      </c>
      <c r="F68" s="188">
        <v>3379.292991238402</v>
      </c>
      <c r="G68" s="831">
        <v>244.54445454321427</v>
      </c>
      <c r="H68" s="187">
        <v>2380.6440867124852</v>
      </c>
      <c r="I68" s="188">
        <v>51.345768994289976</v>
      </c>
      <c r="J68" s="831">
        <v>4536.4951452518517</v>
      </c>
      <c r="L68" s="1186"/>
    </row>
    <row r="69" spans="1:12" ht="12.95" customHeight="1">
      <c r="A69" s="189" t="s">
        <v>242</v>
      </c>
      <c r="B69" s="188">
        <v>7609.0713413031099</v>
      </c>
      <c r="C69" s="188">
        <v>1741.2334733785917</v>
      </c>
      <c r="D69" s="602">
        <v>336.99316936165343</v>
      </c>
      <c r="E69" s="187">
        <v>7116.8885532480808</v>
      </c>
      <c r="F69" s="188">
        <v>1698.9407996028544</v>
      </c>
      <c r="G69" s="831">
        <v>318.9015035080522</v>
      </c>
      <c r="H69" s="187">
        <v>492.18278805503058</v>
      </c>
      <c r="I69" s="188">
        <v>42.292673775737235</v>
      </c>
      <c r="J69" s="831">
        <v>1063.7542489389486</v>
      </c>
    </row>
    <row r="70" spans="1:12" ht="12.95" customHeight="1">
      <c r="A70" s="189" t="s">
        <v>243</v>
      </c>
      <c r="B70" s="188">
        <v>3013.8710125486896</v>
      </c>
      <c r="C70" s="188">
        <v>996.85821856788698</v>
      </c>
      <c r="D70" s="602">
        <v>202.33697795846001</v>
      </c>
      <c r="E70" s="187">
        <v>2651.4645574600586</v>
      </c>
      <c r="F70" s="188">
        <v>990.98159393756953</v>
      </c>
      <c r="G70" s="831">
        <v>167.55941519808863</v>
      </c>
      <c r="H70" s="187">
        <v>362.40645508863099</v>
      </c>
      <c r="I70" s="188">
        <v>5.8766246303174476</v>
      </c>
      <c r="J70" s="831">
        <v>6066.9151577077037</v>
      </c>
    </row>
    <row r="71" spans="1:12" ht="12.95" customHeight="1">
      <c r="A71" s="189" t="s">
        <v>244</v>
      </c>
      <c r="B71" s="188">
        <v>3868.1228304127153</v>
      </c>
      <c r="C71" s="188">
        <v>868.57362675577667</v>
      </c>
      <c r="D71" s="602">
        <v>345.34196195440597</v>
      </c>
      <c r="E71" s="187">
        <v>2314.3224674911485</v>
      </c>
      <c r="F71" s="188">
        <v>865.39715616754143</v>
      </c>
      <c r="G71" s="831">
        <v>167.42894300002695</v>
      </c>
      <c r="H71" s="187">
        <v>1553.8003629215661</v>
      </c>
      <c r="I71" s="188">
        <v>3.1764705882352944</v>
      </c>
      <c r="J71" s="831">
        <v>48815.93735123449</v>
      </c>
    </row>
    <row r="72" spans="1:12" ht="12.95" customHeight="1">
      <c r="A72" s="189"/>
      <c r="B72" s="188"/>
      <c r="C72" s="188"/>
      <c r="D72" s="602"/>
      <c r="E72" s="187"/>
      <c r="F72" s="188"/>
      <c r="G72" s="831"/>
      <c r="H72" s="187"/>
      <c r="I72" s="188"/>
      <c r="J72" s="831"/>
    </row>
    <row r="73" spans="1:12" ht="12.95" customHeight="1">
      <c r="A73" s="189" t="s">
        <v>245</v>
      </c>
      <c r="B73" s="188">
        <v>15325.404654120433</v>
      </c>
      <c r="C73" s="188">
        <v>9498.7957774082552</v>
      </c>
      <c r="D73" s="602">
        <v>61.340500556608113</v>
      </c>
      <c r="E73" s="187">
        <v>15056.507774319141</v>
      </c>
      <c r="F73" s="188">
        <v>9470.8245812115674</v>
      </c>
      <c r="G73" s="831">
        <v>58.97779169290682</v>
      </c>
      <c r="H73" s="187">
        <v>268.89687980129395</v>
      </c>
      <c r="I73" s="188">
        <v>27.971196196685089</v>
      </c>
      <c r="J73" s="831">
        <v>861.33493151487505</v>
      </c>
    </row>
    <row r="74" spans="1:12" ht="12.95" customHeight="1">
      <c r="A74" s="192" t="s">
        <v>246</v>
      </c>
      <c r="B74" s="188">
        <v>75684.754326920884</v>
      </c>
      <c r="C74" s="188">
        <v>56280.962953369373</v>
      </c>
      <c r="D74" s="602">
        <v>34.476651349459296</v>
      </c>
      <c r="E74" s="187">
        <v>72981.802359117108</v>
      </c>
      <c r="F74" s="188">
        <v>56057.095065064052</v>
      </c>
      <c r="G74" s="831">
        <v>30.191909292497201</v>
      </c>
      <c r="H74" s="187">
        <v>2702.9519678037946</v>
      </c>
      <c r="I74" s="188">
        <v>223.86788830534377</v>
      </c>
      <c r="J74" s="831">
        <v>1107.3870836343949</v>
      </c>
      <c r="L74" s="1186"/>
    </row>
    <row r="75" spans="1:12" ht="12.95" customHeight="1">
      <c r="A75" s="192" t="s">
        <v>247</v>
      </c>
      <c r="B75" s="188">
        <v>2843.393433027803</v>
      </c>
      <c r="C75" s="188">
        <v>1364.8890085789556</v>
      </c>
      <c r="D75" s="602">
        <v>108.32415054673068</v>
      </c>
      <c r="E75" s="187">
        <v>2828.7572339327803</v>
      </c>
      <c r="F75" s="188">
        <v>1364.8890085789556</v>
      </c>
      <c r="G75" s="831">
        <v>107.25181433455316</v>
      </c>
      <c r="H75" s="187">
        <v>14.636199095022624</v>
      </c>
      <c r="I75" s="188">
        <v>0</v>
      </c>
      <c r="J75" s="831" t="s">
        <v>120</v>
      </c>
    </row>
    <row r="76" spans="1:12" ht="12.95" customHeight="1">
      <c r="A76" s="192" t="s">
        <v>248</v>
      </c>
      <c r="B76" s="188">
        <v>1792.1984553095447</v>
      </c>
      <c r="C76" s="188">
        <v>1409.1376191076351</v>
      </c>
      <c r="D76" s="602">
        <v>27.184061443515397</v>
      </c>
      <c r="E76" s="187">
        <v>1727.5355654583921</v>
      </c>
      <c r="F76" s="188">
        <v>1366.3130474912898</v>
      </c>
      <c r="G76" s="831">
        <v>26.437756605658478</v>
      </c>
      <c r="H76" s="187">
        <v>64.662889851152727</v>
      </c>
      <c r="I76" s="188">
        <v>42.824571616345523</v>
      </c>
      <c r="J76" s="831">
        <v>50.994831729902998</v>
      </c>
    </row>
    <row r="77" spans="1:12" ht="12.95" customHeight="1">
      <c r="A77" s="192" t="s">
        <v>249</v>
      </c>
      <c r="B77" s="188">
        <v>4604.9473029268411</v>
      </c>
      <c r="C77" s="188">
        <v>894.6161048834972</v>
      </c>
      <c r="D77" s="602">
        <v>414.74004076044747</v>
      </c>
      <c r="E77" s="187">
        <v>4394.5817303693311</v>
      </c>
      <c r="F77" s="188">
        <v>894.6161048834972</v>
      </c>
      <c r="G77" s="831">
        <v>391.22542131539461</v>
      </c>
      <c r="H77" s="187">
        <v>210.36557255751208</v>
      </c>
      <c r="I77" s="188">
        <v>0</v>
      </c>
      <c r="J77" s="831" t="s">
        <v>120</v>
      </c>
    </row>
    <row r="78" spans="1:12" ht="12.95" customHeight="1">
      <c r="A78" s="192" t="s">
        <v>250</v>
      </c>
      <c r="B78" s="188">
        <v>16885.908452759995</v>
      </c>
      <c r="C78" s="188">
        <v>7733.2986644049897</v>
      </c>
      <c r="D78" s="602">
        <v>118.35324336408802</v>
      </c>
      <c r="E78" s="187">
        <v>15723.573235769949</v>
      </c>
      <c r="F78" s="188">
        <v>7661.3354685483682</v>
      </c>
      <c r="G78" s="831">
        <v>105.23279916822612</v>
      </c>
      <c r="H78" s="187">
        <v>1162.335216990039</v>
      </c>
      <c r="I78" s="188">
        <v>71.963195856623088</v>
      </c>
      <c r="J78" s="831">
        <v>1515.1800974846008</v>
      </c>
    </row>
    <row r="79" spans="1:12" ht="12.95" customHeight="1">
      <c r="A79" s="192"/>
      <c r="B79" s="188"/>
      <c r="C79" s="188"/>
      <c r="D79" s="602"/>
      <c r="E79" s="187"/>
      <c r="F79" s="188"/>
      <c r="G79" s="831"/>
      <c r="H79" s="187"/>
      <c r="I79" s="188"/>
      <c r="J79" s="831"/>
    </row>
    <row r="80" spans="1:12" ht="12.95" customHeight="1">
      <c r="A80" s="455" t="s">
        <v>251</v>
      </c>
      <c r="B80" s="188"/>
      <c r="C80" s="188"/>
      <c r="D80" s="602"/>
      <c r="E80" s="187"/>
      <c r="F80" s="188"/>
      <c r="G80" s="831"/>
      <c r="H80" s="187"/>
      <c r="I80" s="188"/>
      <c r="J80" s="831"/>
    </row>
    <row r="81" spans="1:12" ht="12.95" customHeight="1">
      <c r="A81" s="189" t="s">
        <v>252</v>
      </c>
      <c r="B81" s="449">
        <v>37.658271049721016</v>
      </c>
      <c r="C81" s="195">
        <v>31.710858071240658</v>
      </c>
      <c r="D81" s="449">
        <v>5.947412978480358</v>
      </c>
      <c r="E81" s="194">
        <v>35.68988159739915</v>
      </c>
      <c r="F81" s="195">
        <v>31.697466399085894</v>
      </c>
      <c r="G81" s="832">
        <v>3.9924151983132568</v>
      </c>
      <c r="H81" s="298">
        <v>57.046963985213779</v>
      </c>
      <c r="I81" s="195">
        <v>33.361056529760205</v>
      </c>
      <c r="J81" s="832">
        <v>23.685907455453574</v>
      </c>
    </row>
    <row r="82" spans="1:12" ht="12.95" customHeight="1">
      <c r="A82" s="189" t="s">
        <v>253</v>
      </c>
      <c r="B82" s="449">
        <v>62.341728950277037</v>
      </c>
      <c r="C82" s="195">
        <v>68.289141928759477</v>
      </c>
      <c r="D82" s="449">
        <v>-5.9474129784824399</v>
      </c>
      <c r="E82" s="194">
        <v>64.310118402598647</v>
      </c>
      <c r="F82" s="195">
        <v>68.302533600914387</v>
      </c>
      <c r="G82" s="832">
        <v>-3.9924151983157401</v>
      </c>
      <c r="H82" s="298">
        <v>42.953036014786178</v>
      </c>
      <c r="I82" s="195">
        <v>66.638943470239795</v>
      </c>
      <c r="J82" s="832">
        <v>-23.685907455453616</v>
      </c>
    </row>
    <row r="83" spans="1:12" ht="12.95" customHeight="1">
      <c r="A83" s="189" t="s">
        <v>254</v>
      </c>
      <c r="B83" s="1321">
        <v>4.619349608230868</v>
      </c>
      <c r="C83" s="1319">
        <v>5.1254482513756034</v>
      </c>
      <c r="D83" s="449">
        <v>-9.8742318393109318</v>
      </c>
      <c r="E83" s="1318">
        <v>4.7731823792722921</v>
      </c>
      <c r="F83" s="1319">
        <v>5.1279560574781122</v>
      </c>
      <c r="G83" s="751">
        <v>-6.9184227444471276</v>
      </c>
      <c r="H83" s="1320">
        <v>3.104092372108449</v>
      </c>
      <c r="I83" s="1319">
        <v>4.816422035920958</v>
      </c>
      <c r="J83" s="832">
        <v>-35.551902450448182</v>
      </c>
    </row>
    <row r="84" spans="1:12" ht="12.95" customHeight="1">
      <c r="A84" s="189"/>
      <c r="B84" s="450"/>
      <c r="C84" s="188"/>
      <c r="D84" s="595"/>
      <c r="E84" s="187"/>
      <c r="F84" s="188"/>
      <c r="G84" s="831"/>
      <c r="H84" s="295"/>
      <c r="I84" s="188"/>
      <c r="J84" s="752"/>
    </row>
    <row r="85" spans="1:12" ht="12.95" customHeight="1">
      <c r="A85" s="189" t="s">
        <v>255</v>
      </c>
      <c r="B85" s="829">
        <v>20881.133267199126</v>
      </c>
      <c r="C85" s="188">
        <v>4961.7546971980373</v>
      </c>
      <c r="D85" s="449">
        <v>320.84170906294406</v>
      </c>
      <c r="E85" s="187">
        <v>18424.351417127706</v>
      </c>
      <c r="F85" s="188">
        <v>4930.7145726823692</v>
      </c>
      <c r="G85" s="831">
        <v>273.66493528552866</v>
      </c>
      <c r="H85" s="830">
        <v>2456.7818500714279</v>
      </c>
      <c r="I85" s="188">
        <v>31.040124515667216</v>
      </c>
      <c r="J85" s="832">
        <v>7814.8582307760717</v>
      </c>
    </row>
    <row r="86" spans="1:12" ht="12.95" customHeight="1">
      <c r="A86" s="189" t="s">
        <v>256</v>
      </c>
      <c r="B86" s="829">
        <v>491003.36434692395</v>
      </c>
      <c r="C86" s="188">
        <v>288870.95642961544</v>
      </c>
      <c r="D86" s="449">
        <v>69.973253945506599</v>
      </c>
      <c r="E86" s="187">
        <v>446281.97702507913</v>
      </c>
      <c r="F86" s="188">
        <v>286536.68357034889</v>
      </c>
      <c r="G86" s="831">
        <v>55.750381230161224</v>
      </c>
      <c r="H86" s="830">
        <v>44721.387321840899</v>
      </c>
      <c r="I86" s="188">
        <v>2334.2728592660196</v>
      </c>
      <c r="J86" s="832">
        <v>1815.8594568033031</v>
      </c>
    </row>
    <row r="87" spans="1:12" ht="12.95" customHeight="1">
      <c r="A87" s="189"/>
      <c r="B87" s="450"/>
      <c r="C87" s="188"/>
      <c r="D87" s="595"/>
      <c r="E87" s="187"/>
      <c r="F87" s="188"/>
      <c r="G87" s="831"/>
      <c r="H87" s="295"/>
      <c r="I87" s="188"/>
      <c r="J87" s="752"/>
    </row>
    <row r="88" spans="1:12" ht="12.95" customHeight="1">
      <c r="A88" s="189" t="s">
        <v>257</v>
      </c>
      <c r="B88" s="829">
        <v>79086.042197823524</v>
      </c>
      <c r="C88" s="188">
        <v>27548.976853247223</v>
      </c>
      <c r="D88" s="449">
        <v>187.07433535231846</v>
      </c>
      <c r="E88" s="187">
        <v>67952.297286720306</v>
      </c>
      <c r="F88" s="188">
        <v>27369.976374657006</v>
      </c>
      <c r="G88" s="831">
        <v>148.27313095396076</v>
      </c>
      <c r="H88" s="830">
        <v>11133.744911102831</v>
      </c>
      <c r="I88" s="188">
        <v>179.00047859021265</v>
      </c>
      <c r="J88" s="832">
        <v>6119.952593865075</v>
      </c>
    </row>
    <row r="89" spans="1:12" ht="12.95" customHeight="1">
      <c r="A89" s="189" t="s">
        <v>258</v>
      </c>
      <c r="B89" s="829">
        <v>432798.45541629416</v>
      </c>
      <c r="C89" s="188">
        <v>266283.7342735671</v>
      </c>
      <c r="D89" s="449">
        <v>62.532817333730883</v>
      </c>
      <c r="E89" s="187">
        <v>396754.03115548257</v>
      </c>
      <c r="F89" s="188">
        <v>264097.42176837497</v>
      </c>
      <c r="G89" s="831">
        <v>50.23017964312173</v>
      </c>
      <c r="H89" s="830">
        <v>36044.424260809479</v>
      </c>
      <c r="I89" s="188">
        <v>2186.3125051914744</v>
      </c>
      <c r="J89" s="832">
        <v>1548.640081197027</v>
      </c>
    </row>
    <row r="90" spans="1:12" ht="12.95" customHeight="1">
      <c r="A90" s="189"/>
      <c r="B90" s="450"/>
      <c r="C90" s="188"/>
      <c r="D90" s="595"/>
      <c r="E90" s="187"/>
      <c r="F90" s="188"/>
      <c r="G90" s="831"/>
      <c r="H90" s="295"/>
      <c r="I90" s="188"/>
      <c r="J90" s="752"/>
    </row>
    <row r="91" spans="1:12" ht="12.95" customHeight="1">
      <c r="A91" s="189" t="s">
        <v>259</v>
      </c>
      <c r="B91" s="829">
        <v>425610.12766218308</v>
      </c>
      <c r="C91" s="188">
        <v>263805.99856782926</v>
      </c>
      <c r="D91" s="449">
        <v>61.33451474673388</v>
      </c>
      <c r="E91" s="187">
        <v>389909.97249401384</v>
      </c>
      <c r="F91" s="188">
        <v>261629.58121895185</v>
      </c>
      <c r="G91" s="831">
        <v>49.031302453412962</v>
      </c>
      <c r="H91" s="830">
        <v>35700.155168166595</v>
      </c>
      <c r="I91" s="188">
        <v>2176.4173488769161</v>
      </c>
      <c r="J91" s="832">
        <v>1540.3175239615114</v>
      </c>
    </row>
    <row r="92" spans="1:12" ht="12.95" customHeight="1">
      <c r="A92" s="189"/>
      <c r="B92" s="188"/>
      <c r="C92" s="188"/>
      <c r="D92" s="602"/>
      <c r="E92" s="187"/>
      <c r="F92" s="188"/>
      <c r="G92" s="831"/>
      <c r="H92" s="187"/>
      <c r="I92" s="188"/>
      <c r="J92" s="831"/>
    </row>
    <row r="93" spans="1:12" ht="12.95" customHeight="1">
      <c r="A93" s="189" t="s">
        <v>737</v>
      </c>
      <c r="B93" s="188">
        <v>46.212312612664405</v>
      </c>
      <c r="C93" s="188">
        <v>44.019810793515411</v>
      </c>
      <c r="D93" s="602">
        <v>4.9807161358175867</v>
      </c>
      <c r="E93" s="187">
        <v>46.529548082798271</v>
      </c>
      <c r="F93" s="188">
        <v>44.007967384653874</v>
      </c>
      <c r="G93" s="831">
        <v>5.7298276834837569</v>
      </c>
      <c r="H93" s="187">
        <v>43.843287553105093</v>
      </c>
      <c r="I93" s="188">
        <v>45.674326989986987</v>
      </c>
      <c r="J93" s="831">
        <v>-4.008902938588033</v>
      </c>
    </row>
    <row r="94" spans="1:12" ht="12.95" customHeight="1">
      <c r="A94" s="193" t="s">
        <v>261</v>
      </c>
      <c r="B94" s="603">
        <v>2.2156440900554886</v>
      </c>
      <c r="C94" s="196">
        <v>2.1993858013123253</v>
      </c>
      <c r="D94" s="606">
        <v>0.73921950089257393</v>
      </c>
      <c r="E94" s="206">
        <v>2.2091546546678296</v>
      </c>
      <c r="F94" s="196">
        <v>2.2032323676027512</v>
      </c>
      <c r="G94" s="197">
        <v>0.26879993014636838</v>
      </c>
      <c r="H94" s="206">
        <v>2.3138741554260736</v>
      </c>
      <c r="I94" s="196">
        <v>1.8582437821408599</v>
      </c>
      <c r="J94" s="197">
        <v>24.519407930443204</v>
      </c>
    </row>
    <row r="95" spans="1:12" s="2" customFormat="1" ht="15" customHeight="1">
      <c r="A95" s="350" t="s">
        <v>262</v>
      </c>
      <c r="B95" s="171"/>
      <c r="C95" s="171"/>
      <c r="D95" s="169"/>
      <c r="E95" s="171"/>
      <c r="F95" s="171"/>
      <c r="G95" s="172"/>
      <c r="H95" s="171"/>
      <c r="I95" s="171"/>
      <c r="J95" s="173"/>
      <c r="L95" s="1242"/>
    </row>
    <row r="96" spans="1:12" s="2" customFormat="1" ht="14.25">
      <c r="A96" s="167" t="s">
        <v>263</v>
      </c>
      <c r="B96" s="168"/>
      <c r="C96" s="168"/>
      <c r="D96" s="169"/>
      <c r="E96"/>
      <c r="F96"/>
      <c r="G96"/>
      <c r="H96"/>
      <c r="I96"/>
      <c r="J96"/>
      <c r="L96" s="1242"/>
    </row>
    <row r="97" spans="1:12" s="2" customFormat="1" ht="14.25">
      <c r="A97" s="165" t="s">
        <v>264</v>
      </c>
      <c r="B97" s="166"/>
      <c r="C97" s="166"/>
      <c r="D97" s="170"/>
      <c r="E97"/>
      <c r="F97"/>
      <c r="G97"/>
      <c r="H97"/>
      <c r="I97"/>
      <c r="J97"/>
      <c r="L97" s="1242"/>
    </row>
    <row r="98" spans="1:12" s="2" customFormat="1" ht="14.25">
      <c r="A98" s="251"/>
      <c r="B98" s="183"/>
      <c r="C98" s="229"/>
      <c r="D98" s="226"/>
      <c r="E98" s="223"/>
      <c r="F98" s="223"/>
      <c r="G98" s="223"/>
      <c r="H98" s="223"/>
      <c r="I98" s="223"/>
      <c r="J98" s="223"/>
      <c r="L98" s="1242"/>
    </row>
    <row r="99" spans="1:12" s="2" customFormat="1" ht="14.25">
      <c r="A99" s="251"/>
      <c r="B99" s="183"/>
      <c r="C99" s="223"/>
      <c r="D99" s="223"/>
      <c r="E99" s="223"/>
      <c r="F99" s="223"/>
      <c r="G99" s="223"/>
      <c r="H99" s="223"/>
      <c r="I99" s="223"/>
      <c r="J99" s="223"/>
      <c r="L99" s="1242"/>
    </row>
    <row r="100" spans="1:12" s="2" customFormat="1" ht="14.25">
      <c r="A100" s="251"/>
      <c r="B100" s="9"/>
      <c r="C100"/>
      <c r="D100"/>
      <c r="E100"/>
      <c r="F100"/>
      <c r="G100"/>
      <c r="H100" s="9"/>
      <c r="I100"/>
      <c r="J100" s="85"/>
      <c r="L100" s="1242"/>
    </row>
    <row r="101" spans="1:12" s="2" customFormat="1" ht="14.25">
      <c r="A101" s="257"/>
      <c r="B101" s="9"/>
      <c r="C101"/>
      <c r="D101"/>
      <c r="E101"/>
      <c r="F101"/>
      <c r="G101"/>
      <c r="H101" s="9"/>
      <c r="I101"/>
      <c r="J101" s="85"/>
      <c r="L101" s="124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55" max="9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/>
  <dimension ref="A1:L101"/>
  <sheetViews>
    <sheetView showGridLines="0" workbookViewId="0">
      <selection activeCell="C12" sqref="C12"/>
    </sheetView>
  </sheetViews>
  <sheetFormatPr defaultColWidth="9.140625" defaultRowHeight="12"/>
  <cols>
    <col min="1" max="1" width="35.42578125" style="183" customWidth="1"/>
    <col min="2" max="10" width="10.42578125" style="183" customWidth="1"/>
    <col min="11" max="11" width="9.140625" style="183"/>
    <col min="12" max="12" width="9.140625" style="1241"/>
    <col min="13" max="16384" width="9.140625" style="183"/>
  </cols>
  <sheetData>
    <row r="1" spans="1:12" s="934" customFormat="1" ht="15.75">
      <c r="A1" s="1565" t="s">
        <v>1056</v>
      </c>
      <c r="B1" s="1565"/>
      <c r="C1" s="1565"/>
      <c r="D1" s="1565"/>
      <c r="E1" s="1565"/>
      <c r="F1" s="1565"/>
      <c r="G1" s="1565"/>
      <c r="H1" s="1565"/>
      <c r="I1" s="1565"/>
      <c r="J1" s="1565"/>
      <c r="L1" s="1238"/>
    </row>
    <row r="2" spans="1:12" s="934" customFormat="1" ht="15.75">
      <c r="A2" s="1565" t="s">
        <v>297</v>
      </c>
      <c r="B2" s="1565"/>
      <c r="C2" s="1565"/>
      <c r="D2" s="1565"/>
      <c r="E2" s="1565"/>
      <c r="F2" s="1565"/>
      <c r="G2" s="1565"/>
      <c r="H2" s="1565"/>
      <c r="I2" s="1565"/>
      <c r="J2" s="1565"/>
      <c r="K2" s="506"/>
      <c r="L2" s="1238"/>
    </row>
    <row r="3" spans="1:12" s="934" customFormat="1" ht="14.25">
      <c r="A3" s="184"/>
      <c r="B3" s="183"/>
      <c r="C3" s="1239"/>
      <c r="D3" s="183"/>
      <c r="E3" s="185"/>
      <c r="F3" s="1239"/>
      <c r="G3" s="183"/>
      <c r="H3" s="185"/>
      <c r="I3" s="1239"/>
      <c r="J3" s="185"/>
      <c r="L3" s="1238"/>
    </row>
    <row r="4" spans="1:12" s="247" customFormat="1" ht="20.25" customHeight="1">
      <c r="A4" s="453" t="s">
        <v>694</v>
      </c>
      <c r="B4" s="291" t="s">
        <v>166</v>
      </c>
      <c r="C4" s="291"/>
      <c r="D4" s="601"/>
      <c r="E4" s="575" t="s">
        <v>177</v>
      </c>
      <c r="F4" s="293"/>
      <c r="G4" s="294"/>
      <c r="H4" s="575" t="s">
        <v>178</v>
      </c>
      <c r="I4" s="293"/>
      <c r="J4" s="294"/>
      <c r="L4" s="467"/>
    </row>
    <row r="5" spans="1:12" s="247" customFormat="1" ht="24.75" customHeight="1">
      <c r="A5" s="1359"/>
      <c r="B5" s="613">
        <v>2022</v>
      </c>
      <c r="C5" s="613">
        <v>2021</v>
      </c>
      <c r="D5" s="1348" t="s">
        <v>179</v>
      </c>
      <c r="E5" s="612">
        <v>2022</v>
      </c>
      <c r="F5" s="613">
        <v>2021</v>
      </c>
      <c r="G5" s="614" t="s">
        <v>179</v>
      </c>
      <c r="H5" s="612">
        <v>2022</v>
      </c>
      <c r="I5" s="613">
        <v>2021</v>
      </c>
      <c r="J5" s="614" t="s">
        <v>179</v>
      </c>
      <c r="L5" s="467"/>
    </row>
    <row r="6" spans="1:12" s="186" customFormat="1" ht="12.95" customHeight="1">
      <c r="A6" s="189" t="s">
        <v>664</v>
      </c>
      <c r="B6" s="188">
        <v>11194429.441891953</v>
      </c>
      <c r="C6" s="188">
        <v>9191332.376310911</v>
      </c>
      <c r="D6" s="602">
        <v>21.793326403293634</v>
      </c>
      <c r="E6" s="187">
        <v>10602864.462560872</v>
      </c>
      <c r="F6" s="188">
        <v>9039773.5104364343</v>
      </c>
      <c r="G6" s="831">
        <v>17.291262334391956</v>
      </c>
      <c r="H6" s="187">
        <v>591564.97933135438</v>
      </c>
      <c r="I6" s="188">
        <v>151558.86587443631</v>
      </c>
      <c r="J6" s="831">
        <v>290.32027319434741</v>
      </c>
      <c r="K6" s="467"/>
      <c r="L6" s="1240"/>
    </row>
    <row r="7" spans="1:12" s="186" customFormat="1" ht="12.95" customHeight="1">
      <c r="A7" s="189" t="s">
        <v>665</v>
      </c>
      <c r="B7" s="188">
        <v>1458025.8855153869</v>
      </c>
      <c r="C7" s="188">
        <v>1064571.4394331747</v>
      </c>
      <c r="D7" s="602">
        <v>36.958951885061374</v>
      </c>
      <c r="E7" s="187">
        <v>1363666.6702155476</v>
      </c>
      <c r="F7" s="188">
        <v>1054542.7408801536</v>
      </c>
      <c r="G7" s="831">
        <v>29.31355149032553</v>
      </c>
      <c r="H7" s="187">
        <v>94359.21529987597</v>
      </c>
      <c r="I7" s="188">
        <v>10028.698553019045</v>
      </c>
      <c r="J7" s="831">
        <v>840.89192930691911</v>
      </c>
      <c r="L7" s="1240"/>
    </row>
    <row r="8" spans="1:12" s="186" customFormat="1" ht="12.95" customHeight="1">
      <c r="A8" s="189" t="s">
        <v>168</v>
      </c>
      <c r="B8" s="188">
        <v>30669.669703813572</v>
      </c>
      <c r="C8" s="188">
        <v>25181.732537838114</v>
      </c>
      <c r="D8" s="602">
        <v>21.793326403293634</v>
      </c>
      <c r="E8" s="187">
        <v>29048.943733043485</v>
      </c>
      <c r="F8" s="188">
        <v>24766.502768318998</v>
      </c>
      <c r="G8" s="831">
        <v>17.291262334391977</v>
      </c>
      <c r="H8" s="187">
        <v>1620.725970770834</v>
      </c>
      <c r="I8" s="188">
        <v>415.22976951900358</v>
      </c>
      <c r="J8" s="831">
        <v>290.32027319434746</v>
      </c>
      <c r="L8" s="1240"/>
    </row>
    <row r="9" spans="1:12" s="186" customFormat="1" ht="12.95" customHeight="1">
      <c r="A9" s="189" t="s">
        <v>718</v>
      </c>
      <c r="B9" s="188">
        <v>1350934</v>
      </c>
      <c r="C9" s="188">
        <v>1363124</v>
      </c>
      <c r="D9" s="602">
        <v>-0.89426934013340231</v>
      </c>
      <c r="E9" s="187">
        <v>1305557</v>
      </c>
      <c r="F9" s="188">
        <v>1351496</v>
      </c>
      <c r="G9" s="831">
        <v>-3.3991221579642072</v>
      </c>
      <c r="H9" s="187">
        <v>45377</v>
      </c>
      <c r="I9" s="188">
        <v>11628</v>
      </c>
      <c r="J9" s="831">
        <v>290.23907808737528</v>
      </c>
      <c r="L9" s="1240"/>
    </row>
    <row r="10" spans="1:12" s="186" customFormat="1" ht="12.95" customHeight="1">
      <c r="A10" s="935"/>
      <c r="B10" s="188"/>
      <c r="C10" s="188"/>
      <c r="D10" s="602"/>
      <c r="E10" s="187"/>
      <c r="F10" s="188"/>
      <c r="G10" s="831"/>
      <c r="H10" s="187"/>
      <c r="I10" s="188"/>
      <c r="J10" s="831"/>
      <c r="L10" s="1240"/>
    </row>
    <row r="11" spans="1:12" s="186" customFormat="1" ht="12.95" customHeight="1">
      <c r="A11" s="604" t="s">
        <v>181</v>
      </c>
      <c r="B11" s="188"/>
      <c r="C11" s="188"/>
      <c r="D11" s="602"/>
      <c r="E11" s="187"/>
      <c r="F11" s="188"/>
      <c r="G11" s="831"/>
      <c r="H11" s="187"/>
      <c r="I11" s="188"/>
      <c r="J11" s="831"/>
      <c r="L11" s="1240"/>
    </row>
    <row r="12" spans="1:12" ht="12.95" customHeight="1">
      <c r="A12" s="604" t="s">
        <v>182</v>
      </c>
      <c r="B12" s="188">
        <v>367685.60376696941</v>
      </c>
      <c r="C12" s="188">
        <v>175501.18757243219</v>
      </c>
      <c r="D12" s="602">
        <v>109.5060488495097</v>
      </c>
      <c r="E12" s="187">
        <v>302841.57157158782</v>
      </c>
      <c r="F12" s="188">
        <v>172442.35902398563</v>
      </c>
      <c r="G12" s="831">
        <v>75.61901454239819</v>
      </c>
      <c r="H12" s="187">
        <v>64844.032195380634</v>
      </c>
      <c r="I12" s="188">
        <v>3058.8285484464022</v>
      </c>
      <c r="J12" s="831">
        <v>2019.8975741322708</v>
      </c>
    </row>
    <row r="13" spans="1:12" ht="12.95" customHeight="1">
      <c r="A13" s="604" t="s">
        <v>183</v>
      </c>
      <c r="B13" s="188">
        <v>0</v>
      </c>
      <c r="C13" s="188">
        <v>0</v>
      </c>
      <c r="D13" s="602" t="s">
        <v>120</v>
      </c>
      <c r="E13" s="187">
        <v>0</v>
      </c>
      <c r="F13" s="188">
        <v>0</v>
      </c>
      <c r="G13" s="831" t="s">
        <v>120</v>
      </c>
      <c r="H13" s="187">
        <v>0</v>
      </c>
      <c r="I13" s="188">
        <v>0</v>
      </c>
      <c r="J13" s="831" t="s">
        <v>120</v>
      </c>
    </row>
    <row r="14" spans="1:12" ht="12.95" customHeight="1">
      <c r="A14" s="605"/>
      <c r="B14" s="188"/>
      <c r="C14" s="188"/>
      <c r="D14" s="602"/>
      <c r="E14" s="187"/>
      <c r="F14" s="188"/>
      <c r="G14" s="831"/>
      <c r="H14" s="187"/>
      <c r="I14" s="188"/>
      <c r="J14" s="831"/>
    </row>
    <row r="15" spans="1:12" ht="12.95" customHeight="1">
      <c r="A15" s="189" t="s">
        <v>185</v>
      </c>
      <c r="B15" s="188">
        <v>150683.09612389214</v>
      </c>
      <c r="C15" s="188">
        <v>58877.554940273607</v>
      </c>
      <c r="D15" s="602">
        <v>155.92621207987941</v>
      </c>
      <c r="E15" s="187">
        <v>135129.22499128606</v>
      </c>
      <c r="F15" s="188">
        <v>57882.766061729046</v>
      </c>
      <c r="G15" s="831">
        <v>133.45329566174772</v>
      </c>
      <c r="H15" s="187">
        <v>15553.871132605571</v>
      </c>
      <c r="I15" s="188">
        <v>994.78887854449056</v>
      </c>
      <c r="J15" s="831">
        <v>1463.5348834380786</v>
      </c>
    </row>
    <row r="16" spans="1:12" ht="12.95" customHeight="1">
      <c r="A16" s="192" t="s">
        <v>186</v>
      </c>
      <c r="B16" s="188">
        <v>0</v>
      </c>
      <c r="C16" s="188">
        <v>0</v>
      </c>
      <c r="D16" s="602" t="s">
        <v>120</v>
      </c>
      <c r="E16" s="187">
        <v>0</v>
      </c>
      <c r="F16" s="188">
        <v>0</v>
      </c>
      <c r="G16" s="831" t="s">
        <v>120</v>
      </c>
      <c r="H16" s="187">
        <v>0</v>
      </c>
      <c r="I16" s="188">
        <v>0</v>
      </c>
      <c r="J16" s="831" t="s">
        <v>120</v>
      </c>
    </row>
    <row r="17" spans="1:10" ht="12.95" customHeight="1">
      <c r="A17" s="198"/>
      <c r="B17" s="188"/>
      <c r="C17" s="188"/>
      <c r="D17" s="602"/>
      <c r="E17" s="187"/>
      <c r="F17" s="188"/>
      <c r="G17" s="831"/>
      <c r="H17" s="187"/>
      <c r="I17" s="188"/>
      <c r="J17" s="831"/>
    </row>
    <row r="18" spans="1:10" ht="12.95" customHeight="1">
      <c r="A18" s="189" t="s">
        <v>188</v>
      </c>
      <c r="B18" s="188">
        <v>242915.5930753318</v>
      </c>
      <c r="C18" s="188">
        <v>115877.3183227438</v>
      </c>
      <c r="D18" s="602">
        <v>109.63170065668804</v>
      </c>
      <c r="E18" s="187">
        <v>213720.27571235411</v>
      </c>
      <c r="F18" s="188">
        <v>113946.17765833966</v>
      </c>
      <c r="G18" s="831">
        <v>87.562479149744462</v>
      </c>
      <c r="H18" s="187">
        <v>29195.317362975391</v>
      </c>
      <c r="I18" s="188">
        <v>1931.1406644040862</v>
      </c>
      <c r="J18" s="831">
        <v>1411.8172332611782</v>
      </c>
    </row>
    <row r="19" spans="1:10" ht="12.95" customHeight="1">
      <c r="A19" s="189" t="s">
        <v>189</v>
      </c>
      <c r="B19" s="188">
        <v>236118.91444960469</v>
      </c>
      <c r="C19" s="188">
        <v>110950.61632981618</v>
      </c>
      <c r="D19" s="602">
        <v>112.81442344376735</v>
      </c>
      <c r="E19" s="187">
        <v>207548.98307085253</v>
      </c>
      <c r="F19" s="188">
        <v>109073.68091738867</v>
      </c>
      <c r="G19" s="831">
        <v>90.283284954917846</v>
      </c>
      <c r="H19" s="187">
        <v>28569.931378749981</v>
      </c>
      <c r="I19" s="188">
        <v>1876.9354124273962</v>
      </c>
      <c r="J19" s="831">
        <v>1422.158471175157</v>
      </c>
    </row>
    <row r="20" spans="1:10" ht="12.95" customHeight="1">
      <c r="A20" s="192" t="s">
        <v>190</v>
      </c>
      <c r="B20" s="188">
        <v>0</v>
      </c>
      <c r="C20" s="188">
        <v>0</v>
      </c>
      <c r="D20" s="602" t="s">
        <v>120</v>
      </c>
      <c r="E20" s="187">
        <v>0</v>
      </c>
      <c r="F20" s="188">
        <v>0</v>
      </c>
      <c r="G20" s="831" t="s">
        <v>120</v>
      </c>
      <c r="H20" s="187">
        <v>0</v>
      </c>
      <c r="I20" s="188">
        <v>0</v>
      </c>
      <c r="J20" s="831" t="s">
        <v>120</v>
      </c>
    </row>
    <row r="21" spans="1:10" ht="12.95" customHeight="1">
      <c r="A21" s="198"/>
      <c r="B21" s="188"/>
      <c r="C21" s="188"/>
      <c r="D21" s="602"/>
      <c r="E21" s="187"/>
      <c r="F21" s="188"/>
      <c r="G21" s="831"/>
      <c r="H21" s="187"/>
      <c r="I21" s="188"/>
      <c r="J21" s="831"/>
    </row>
    <row r="22" spans="1:10" ht="12.95" customHeight="1">
      <c r="A22" s="192" t="s">
        <v>192</v>
      </c>
      <c r="B22" s="188">
        <v>11575.605201101829</v>
      </c>
      <c r="C22" s="188">
        <v>4532.8921907836257</v>
      </c>
      <c r="D22" s="602">
        <v>155.36908256140748</v>
      </c>
      <c r="E22" s="187">
        <v>9560.3382261596471</v>
      </c>
      <c r="F22" s="188">
        <v>4480.9267724734527</v>
      </c>
      <c r="G22" s="831">
        <v>113.3562700664796</v>
      </c>
      <c r="H22" s="187">
        <v>2015.2669749421864</v>
      </c>
      <c r="I22" s="188">
        <v>51.965418310173838</v>
      </c>
      <c r="J22" s="831">
        <v>3778.092470868527</v>
      </c>
    </row>
    <row r="23" spans="1:10" ht="12.95" customHeight="1">
      <c r="A23" s="192" t="s">
        <v>193</v>
      </c>
      <c r="B23" s="188">
        <v>0</v>
      </c>
      <c r="C23" s="188">
        <v>0</v>
      </c>
      <c r="D23" s="602" t="s">
        <v>120</v>
      </c>
      <c r="E23" s="187">
        <v>0</v>
      </c>
      <c r="F23" s="188">
        <v>0</v>
      </c>
      <c r="G23" s="831" t="s">
        <v>120</v>
      </c>
      <c r="H23" s="187">
        <v>0</v>
      </c>
      <c r="I23" s="188">
        <v>0</v>
      </c>
      <c r="J23" s="831" t="s">
        <v>120</v>
      </c>
    </row>
    <row r="24" spans="1:10" ht="12.95" customHeight="1">
      <c r="A24" s="189"/>
      <c r="B24" s="188"/>
      <c r="C24" s="188"/>
      <c r="D24" s="602"/>
      <c r="E24" s="187"/>
      <c r="F24" s="188"/>
      <c r="G24" s="831"/>
      <c r="H24" s="187"/>
      <c r="I24" s="188"/>
      <c r="J24" s="831"/>
    </row>
    <row r="25" spans="1:10" ht="12.95" customHeight="1">
      <c r="A25" s="192" t="s">
        <v>719</v>
      </c>
      <c r="B25" s="188">
        <v>14950.313932651008</v>
      </c>
      <c r="C25" s="188">
        <v>7505.7369078637521</v>
      </c>
      <c r="D25" s="602">
        <v>99.185158181971204</v>
      </c>
      <c r="E25" s="187">
        <v>12553.500999799833</v>
      </c>
      <c r="F25" s="188">
        <v>7423.454636772406</v>
      </c>
      <c r="G25" s="831">
        <v>69.105916504366022</v>
      </c>
      <c r="H25" s="187">
        <v>2396.8129328511736</v>
      </c>
      <c r="I25" s="188">
        <v>82.282271091346331</v>
      </c>
      <c r="J25" s="831">
        <v>2812.9153839109913</v>
      </c>
    </row>
    <row r="26" spans="1:10" ht="12.95" customHeight="1">
      <c r="A26" s="192" t="s">
        <v>720</v>
      </c>
      <c r="B26" s="188">
        <v>0</v>
      </c>
      <c r="C26" s="188">
        <v>0</v>
      </c>
      <c r="D26" s="602" t="s">
        <v>120</v>
      </c>
      <c r="E26" s="187">
        <v>0</v>
      </c>
      <c r="F26" s="188">
        <v>0</v>
      </c>
      <c r="G26" s="831" t="s">
        <v>120</v>
      </c>
      <c r="H26" s="187">
        <v>0</v>
      </c>
      <c r="I26" s="188">
        <v>0</v>
      </c>
      <c r="J26" s="831" t="s">
        <v>120</v>
      </c>
    </row>
    <row r="27" spans="1:10" ht="12.95" customHeight="1">
      <c r="A27" s="192"/>
      <c r="B27" s="188"/>
      <c r="C27" s="188"/>
      <c r="D27" s="602"/>
      <c r="E27" s="187"/>
      <c r="F27" s="188"/>
      <c r="G27" s="831"/>
      <c r="H27" s="187"/>
      <c r="I27" s="188"/>
      <c r="J27" s="831"/>
    </row>
    <row r="28" spans="1:10" ht="12.95" customHeight="1">
      <c r="A28" s="192" t="s">
        <v>198</v>
      </c>
      <c r="B28" s="188">
        <v>1458025.8855153869</v>
      </c>
      <c r="C28" s="188">
        <v>1064571.4394331747</v>
      </c>
      <c r="D28" s="602">
        <v>36.958951885061374</v>
      </c>
      <c r="E28" s="187">
        <v>1363666.6702155476</v>
      </c>
      <c r="F28" s="188">
        <v>1054542.7408801536</v>
      </c>
      <c r="G28" s="831">
        <v>29.31355149032553</v>
      </c>
      <c r="H28" s="187">
        <v>94359.21529987597</v>
      </c>
      <c r="I28" s="188">
        <v>10028.698553019045</v>
      </c>
      <c r="J28" s="831">
        <v>840.89192930691911</v>
      </c>
    </row>
    <row r="29" spans="1:10" ht="12.95" customHeight="1">
      <c r="A29" s="192" t="s">
        <v>199</v>
      </c>
      <c r="B29" s="188">
        <v>1458025.8855153869</v>
      </c>
      <c r="C29" s="188">
        <v>1064571.4394331747</v>
      </c>
      <c r="D29" s="602">
        <v>36.958951885061374</v>
      </c>
      <c r="E29" s="187">
        <v>1363666.6702155476</v>
      </c>
      <c r="F29" s="188">
        <v>1054542.7408801536</v>
      </c>
      <c r="G29" s="831">
        <v>29.31355149032553</v>
      </c>
      <c r="H29" s="187">
        <v>94359.21529987597</v>
      </c>
      <c r="I29" s="188">
        <v>10028.698553019045</v>
      </c>
      <c r="J29" s="831">
        <v>840.89192930691911</v>
      </c>
    </row>
    <row r="30" spans="1:10" ht="12.95" customHeight="1">
      <c r="A30" s="192" t="s">
        <v>200</v>
      </c>
      <c r="B30" s="188">
        <v>302277.62184893194</v>
      </c>
      <c r="C30" s="188">
        <v>174946.15220305172</v>
      </c>
      <c r="D30" s="602">
        <v>72.783235322656651</v>
      </c>
      <c r="E30" s="187">
        <v>271749.94757780922</v>
      </c>
      <c r="F30" s="188">
        <v>173281.03398115817</v>
      </c>
      <c r="G30" s="831">
        <v>56.826134594371204</v>
      </c>
      <c r="H30" s="187">
        <v>30527.674271119329</v>
      </c>
      <c r="I30" s="188">
        <v>1665.118221893566</v>
      </c>
      <c r="J30" s="831">
        <v>1733.3637737987981</v>
      </c>
    </row>
    <row r="31" spans="1:10" ht="12.95" customHeight="1">
      <c r="A31" s="192" t="s">
        <v>201</v>
      </c>
      <c r="B31" s="188">
        <v>945097.4156128125</v>
      </c>
      <c r="C31" s="188">
        <v>791591.22818259348</v>
      </c>
      <c r="D31" s="602">
        <v>19.392103141750617</v>
      </c>
      <c r="E31" s="187">
        <v>923264.68892551411</v>
      </c>
      <c r="F31" s="188">
        <v>785804.63345979538</v>
      </c>
      <c r="G31" s="831">
        <v>17.492904675364418</v>
      </c>
      <c r="H31" s="187">
        <v>21832.72668730401</v>
      </c>
      <c r="I31" s="188">
        <v>5786.5947227934175</v>
      </c>
      <c r="J31" s="831">
        <v>277.29835478722606</v>
      </c>
    </row>
    <row r="32" spans="1:10" ht="12.95" customHeight="1">
      <c r="A32" s="192"/>
      <c r="B32" s="188"/>
      <c r="C32" s="188"/>
      <c r="D32" s="602"/>
      <c r="E32" s="187"/>
      <c r="F32" s="188"/>
      <c r="G32" s="831"/>
      <c r="H32" s="187"/>
      <c r="I32" s="188"/>
      <c r="J32" s="831"/>
    </row>
    <row r="33" spans="1:12" ht="12.95" customHeight="1">
      <c r="A33" s="192" t="s">
        <v>203</v>
      </c>
      <c r="B33" s="188">
        <v>1458025.8855153869</v>
      </c>
      <c r="C33" s="188">
        <v>1064571.4394331747</v>
      </c>
      <c r="D33" s="602">
        <v>36.958951885061374</v>
      </c>
      <c r="E33" s="187">
        <v>1363666.6702155476</v>
      </c>
      <c r="F33" s="188">
        <v>1054542.7408801536</v>
      </c>
      <c r="G33" s="831">
        <v>29.31355149032553</v>
      </c>
      <c r="H33" s="187">
        <v>94359.21529987597</v>
      </c>
      <c r="I33" s="188">
        <v>10028.698553019045</v>
      </c>
      <c r="J33" s="831">
        <v>840.89192930691911</v>
      </c>
    </row>
    <row r="34" spans="1:12" ht="12.95" customHeight="1">
      <c r="A34" s="192" t="s">
        <v>204</v>
      </c>
      <c r="B34" s="188"/>
      <c r="C34" s="188"/>
      <c r="D34" s="602"/>
      <c r="E34" s="187"/>
      <c r="F34" s="188"/>
      <c r="G34" s="831"/>
      <c r="H34" s="187"/>
      <c r="I34" s="188"/>
      <c r="J34" s="831"/>
    </row>
    <row r="35" spans="1:12" ht="12.95" customHeight="1">
      <c r="A35" s="199" t="s">
        <v>721</v>
      </c>
      <c r="B35" s="188">
        <v>367685.60376696941</v>
      </c>
      <c r="C35" s="188">
        <v>175501.18757243219</v>
      </c>
      <c r="D35" s="602">
        <v>109.5060488495097</v>
      </c>
      <c r="E35" s="187">
        <v>302841.57157158782</v>
      </c>
      <c r="F35" s="188">
        <v>172442.35902398563</v>
      </c>
      <c r="G35" s="831">
        <v>75.61901454239819</v>
      </c>
      <c r="H35" s="187">
        <v>64844.032195380634</v>
      </c>
      <c r="I35" s="188">
        <v>3058.8285484464022</v>
      </c>
      <c r="J35" s="831">
        <v>2019.8975741322708</v>
      </c>
    </row>
    <row r="36" spans="1:12" ht="12.95" customHeight="1">
      <c r="A36" s="189" t="s">
        <v>206</v>
      </c>
      <c r="B36" s="188">
        <v>945097.4156128125</v>
      </c>
      <c r="C36" s="188">
        <v>791591.22818259348</v>
      </c>
      <c r="D36" s="602">
        <v>19.392103141750617</v>
      </c>
      <c r="E36" s="187">
        <v>923264.68892551411</v>
      </c>
      <c r="F36" s="188">
        <v>785804.63345979538</v>
      </c>
      <c r="G36" s="831">
        <v>17.492904675364418</v>
      </c>
      <c r="H36" s="187">
        <v>21832.72668730401</v>
      </c>
      <c r="I36" s="188">
        <v>5786.5947227934175</v>
      </c>
      <c r="J36" s="831">
        <v>277.29835478722606</v>
      </c>
    </row>
    <row r="37" spans="1:12" ht="12.95" customHeight="1">
      <c r="A37" s="189" t="s">
        <v>207</v>
      </c>
      <c r="B37" s="188">
        <v>512928.4699026834</v>
      </c>
      <c r="C37" s="188">
        <v>272980.21125052037</v>
      </c>
      <c r="D37" s="602">
        <v>87.899506544068444</v>
      </c>
      <c r="E37" s="187">
        <v>440401.98129010102</v>
      </c>
      <c r="F37" s="188">
        <v>268738.10742029356</v>
      </c>
      <c r="G37" s="831">
        <v>63.877756495967787</v>
      </c>
      <c r="H37" s="187">
        <v>72526.488612571993</v>
      </c>
      <c r="I37" s="188">
        <v>4242.1038302256202</v>
      </c>
      <c r="J37" s="831">
        <v>1609.6820708585674</v>
      </c>
    </row>
    <row r="38" spans="1:12" ht="12.95" customHeight="1">
      <c r="A38" s="189" t="s">
        <v>208</v>
      </c>
      <c r="B38" s="190">
        <v>1.5356650668778111</v>
      </c>
      <c r="C38" s="190">
        <v>1.3356918800409399</v>
      </c>
      <c r="D38" s="602">
        <v>14.971505766041048</v>
      </c>
      <c r="E38" s="191">
        <v>1.4895871061761308</v>
      </c>
      <c r="F38" s="190">
        <v>1.3331331901438046</v>
      </c>
      <c r="G38" s="831">
        <v>11.735805333557824</v>
      </c>
      <c r="H38" s="191">
        <v>2.2015775486708447</v>
      </c>
      <c r="I38" s="190">
        <v>1.6047445236046176</v>
      </c>
      <c r="J38" s="831">
        <v>37.191778272943132</v>
      </c>
    </row>
    <row r="39" spans="1:12" ht="12.95" customHeight="1">
      <c r="A39" s="189"/>
      <c r="B39" s="190"/>
      <c r="C39" s="188"/>
      <c r="D39" s="602"/>
      <c r="E39" s="191"/>
      <c r="F39" s="188"/>
      <c r="G39" s="831"/>
      <c r="H39" s="191"/>
      <c r="I39" s="188"/>
      <c r="J39" s="831"/>
    </row>
    <row r="40" spans="1:12" ht="12.95" customHeight="1">
      <c r="A40" s="189" t="s">
        <v>209</v>
      </c>
      <c r="B40" s="190">
        <v>7.6777988327243696</v>
      </c>
      <c r="C40" s="190">
        <v>8.6338333303444497</v>
      </c>
      <c r="D40" s="602">
        <v>-11.073117363292194</v>
      </c>
      <c r="E40" s="191">
        <v>7.7752611353953043</v>
      </c>
      <c r="F40" s="190">
        <v>8.5722210774421175</v>
      </c>
      <c r="G40" s="831">
        <v>-9.2970063983069835</v>
      </c>
      <c r="H40" s="191">
        <v>6.2692867617788677</v>
      </c>
      <c r="I40" s="190">
        <v>15.112515853695786</v>
      </c>
      <c r="J40" s="831">
        <v>-58.515929296803982</v>
      </c>
    </row>
    <row r="41" spans="1:12" ht="12.95" customHeight="1">
      <c r="A41" s="189" t="s">
        <v>746</v>
      </c>
      <c r="B41" s="190"/>
      <c r="C41" s="190"/>
      <c r="D41" s="602"/>
      <c r="E41" s="191"/>
      <c r="F41" s="190"/>
      <c r="G41" s="831"/>
      <c r="H41" s="191"/>
      <c r="I41" s="190"/>
      <c r="J41" s="831"/>
    </row>
    <row r="42" spans="1:12" ht="12.95" customHeight="1">
      <c r="A42" s="189"/>
      <c r="B42" s="188"/>
      <c r="C42" s="188"/>
      <c r="D42" s="602"/>
      <c r="E42" s="187"/>
      <c r="F42" s="188"/>
      <c r="G42" s="831"/>
      <c r="H42" s="187"/>
      <c r="I42" s="188"/>
      <c r="J42" s="831"/>
    </row>
    <row r="43" spans="1:12" ht="12.95" customHeight="1">
      <c r="A43" s="189" t="s">
        <v>219</v>
      </c>
      <c r="B43" s="188"/>
      <c r="C43" s="188"/>
      <c r="D43" s="602"/>
      <c r="E43" s="187"/>
      <c r="F43" s="188"/>
      <c r="G43" s="831"/>
      <c r="H43" s="187"/>
      <c r="I43" s="188"/>
      <c r="J43" s="831"/>
    </row>
    <row r="44" spans="1:12" ht="12.95" customHeight="1">
      <c r="A44" s="189" t="s">
        <v>723</v>
      </c>
      <c r="B44" s="188">
        <v>715625.79498646094</v>
      </c>
      <c r="C44" s="188">
        <v>470358.97550296749</v>
      </c>
      <c r="D44" s="602">
        <v>52.144602794328108</v>
      </c>
      <c r="E44" s="187">
        <v>654933.47787225584</v>
      </c>
      <c r="F44" s="188">
        <v>466057.50699204166</v>
      </c>
      <c r="G44" s="831">
        <v>40.526323049537183</v>
      </c>
      <c r="H44" s="187">
        <v>60692.317114194026</v>
      </c>
      <c r="I44" s="188">
        <v>4301.468510925617</v>
      </c>
      <c r="J44" s="831">
        <v>1310.9673698653642</v>
      </c>
      <c r="L44" s="1186"/>
    </row>
    <row r="45" spans="1:12" ht="12.95" customHeight="1">
      <c r="A45" s="198" t="s">
        <v>724</v>
      </c>
      <c r="B45" s="188">
        <v>509754.14039964159</v>
      </c>
      <c r="C45" s="188">
        <v>351642.30186816974</v>
      </c>
      <c r="D45" s="602">
        <v>44.963827642883473</v>
      </c>
      <c r="E45" s="187">
        <v>472739.42710936663</v>
      </c>
      <c r="F45" s="188">
        <v>348834.62144465256</v>
      </c>
      <c r="G45" s="831">
        <v>35.519641127242082</v>
      </c>
      <c r="H45" s="187">
        <v>37014.713290269639</v>
      </c>
      <c r="I45" s="188">
        <v>2807.6804235167069</v>
      </c>
      <c r="J45" s="831">
        <v>1218.3378343290067</v>
      </c>
    </row>
    <row r="46" spans="1:12" ht="12.95" customHeight="1">
      <c r="A46" s="192" t="s">
        <v>725</v>
      </c>
      <c r="B46" s="188">
        <v>256626.20591706678</v>
      </c>
      <c r="C46" s="188">
        <v>210680.4011079414</v>
      </c>
      <c r="D46" s="602">
        <v>21.808295677956856</v>
      </c>
      <c r="E46" s="187">
        <v>236220.97410179078</v>
      </c>
      <c r="F46" s="188">
        <v>207866.00409626131</v>
      </c>
      <c r="G46" s="831">
        <v>13.640984791528709</v>
      </c>
      <c r="H46" s="187">
        <v>20405.231815276868</v>
      </c>
      <c r="I46" s="188">
        <v>2814.397011680323</v>
      </c>
      <c r="J46" s="831">
        <v>625.03032552234049</v>
      </c>
      <c r="L46" s="1186"/>
    </row>
    <row r="47" spans="1:12" ht="12.95" customHeight="1">
      <c r="A47" s="192" t="s">
        <v>726</v>
      </c>
      <c r="B47" s="188">
        <v>175363.72598214669</v>
      </c>
      <c r="C47" s="188">
        <v>152420.24428004192</v>
      </c>
      <c r="D47" s="602">
        <v>15.052778461600337</v>
      </c>
      <c r="E47" s="187">
        <v>164580.23386263955</v>
      </c>
      <c r="F47" s="188">
        <v>150411.97444859406</v>
      </c>
      <c r="G47" s="831">
        <v>9.4196352823542995</v>
      </c>
      <c r="H47" s="187">
        <v>10783.492119506873</v>
      </c>
      <c r="I47" s="188">
        <v>2008.2698314477107</v>
      </c>
      <c r="J47" s="831">
        <v>436.95434501116449</v>
      </c>
    </row>
    <row r="48" spans="1:12" ht="12.95" customHeight="1">
      <c r="A48" s="192" t="s">
        <v>727</v>
      </c>
      <c r="B48" s="188">
        <v>158343.58747635555</v>
      </c>
      <c r="C48" s="188">
        <v>131160.98488239112</v>
      </c>
      <c r="D48" s="602">
        <v>20.72461000375867</v>
      </c>
      <c r="E48" s="187">
        <v>148698.84995274185</v>
      </c>
      <c r="F48" s="188">
        <v>129930.01386496544</v>
      </c>
      <c r="G48" s="831">
        <v>14.445342942303242</v>
      </c>
      <c r="H48" s="187">
        <v>9644.7375236139778</v>
      </c>
      <c r="I48" s="188">
        <v>1230.9710174255961</v>
      </c>
      <c r="J48" s="831">
        <v>683.5064666091489</v>
      </c>
      <c r="L48" s="1186"/>
    </row>
    <row r="49" spans="1:12" ht="12.95" customHeight="1">
      <c r="A49" s="192" t="s">
        <v>728</v>
      </c>
      <c r="B49" s="188">
        <v>118443.8548008111</v>
      </c>
      <c r="C49" s="188">
        <v>101768.93075962841</v>
      </c>
      <c r="D49" s="602">
        <v>16.385083263346623</v>
      </c>
      <c r="E49" s="187">
        <v>111726.25632029542</v>
      </c>
      <c r="F49" s="188">
        <v>100833.22702927147</v>
      </c>
      <c r="G49" s="831">
        <v>10.803015644695924</v>
      </c>
      <c r="H49" s="187">
        <v>6717.5984805157532</v>
      </c>
      <c r="I49" s="188">
        <v>935.70373035696025</v>
      </c>
      <c r="J49" s="831">
        <v>617.9193865084909</v>
      </c>
    </row>
    <row r="50" spans="1:12" ht="12.95" customHeight="1">
      <c r="A50" s="192"/>
      <c r="B50" s="188"/>
      <c r="C50" s="188"/>
      <c r="D50" s="602"/>
      <c r="E50" s="187"/>
      <c r="F50" s="188"/>
      <c r="G50" s="831"/>
      <c r="H50" s="187"/>
      <c r="I50" s="188"/>
      <c r="J50" s="831"/>
    </row>
    <row r="51" spans="1:12" ht="12.95" customHeight="1">
      <c r="A51" s="189" t="s">
        <v>729</v>
      </c>
      <c r="B51" s="188">
        <v>41049.881668030714</v>
      </c>
      <c r="C51" s="188">
        <v>0</v>
      </c>
      <c r="D51" s="602" t="s">
        <v>120</v>
      </c>
      <c r="E51" s="187">
        <v>37987.428902516331</v>
      </c>
      <c r="F51" s="188">
        <v>0</v>
      </c>
      <c r="G51" s="831" t="s">
        <v>120</v>
      </c>
      <c r="H51" s="187">
        <v>3062.4527655142556</v>
      </c>
      <c r="I51" s="188">
        <v>0</v>
      </c>
      <c r="J51" s="831" t="s">
        <v>120</v>
      </c>
    </row>
    <row r="52" spans="1:12" ht="12.95" customHeight="1">
      <c r="A52" s="192" t="s">
        <v>730</v>
      </c>
      <c r="B52" s="188">
        <v>164026.52816488978</v>
      </c>
      <c r="C52" s="188">
        <v>127409.84308791917</v>
      </c>
      <c r="D52" s="602">
        <v>28.739290614857183</v>
      </c>
      <c r="E52" s="187">
        <v>159825.62355132148</v>
      </c>
      <c r="F52" s="188">
        <v>126505.80894834588</v>
      </c>
      <c r="G52" s="831">
        <v>26.338564908573137</v>
      </c>
      <c r="H52" s="187">
        <v>4200.9046135688131</v>
      </c>
      <c r="I52" s="188">
        <v>904.03413957312648</v>
      </c>
      <c r="J52" s="831">
        <v>364.68428897524018</v>
      </c>
      <c r="L52" s="1186"/>
    </row>
    <row r="53" spans="1:12" ht="12.95" customHeight="1">
      <c r="A53" s="192" t="s">
        <v>731</v>
      </c>
      <c r="B53" s="188">
        <v>36199.927423203262</v>
      </c>
      <c r="C53" s="188">
        <v>24055.749413022986</v>
      </c>
      <c r="D53" s="602">
        <v>50.483474040537772</v>
      </c>
      <c r="E53" s="187">
        <v>32376.458967513638</v>
      </c>
      <c r="F53" s="188">
        <v>23873.335270200765</v>
      </c>
      <c r="G53" s="831">
        <v>35.617661298991862</v>
      </c>
      <c r="H53" s="187">
        <v>3823.4684556896041</v>
      </c>
      <c r="I53" s="188">
        <v>182.41414282221103</v>
      </c>
      <c r="J53" s="831">
        <v>1996.0372899463871</v>
      </c>
      <c r="L53" s="1186"/>
    </row>
    <row r="54" spans="1:12" ht="12.95" customHeight="1">
      <c r="A54" s="192" t="s">
        <v>732</v>
      </c>
      <c r="B54" s="188">
        <v>294000.86926765216</v>
      </c>
      <c r="C54" s="188">
        <v>230181.48504592199</v>
      </c>
      <c r="D54" s="602">
        <v>27.725680981247457</v>
      </c>
      <c r="E54" s="187">
        <v>278252.73864299065</v>
      </c>
      <c r="F54" s="188">
        <v>228284.77993155323</v>
      </c>
      <c r="G54" s="831">
        <v>21.888431951713706</v>
      </c>
      <c r="H54" s="187">
        <v>15748.130624662243</v>
      </c>
      <c r="I54" s="188">
        <v>1896.7051143687027</v>
      </c>
      <c r="J54" s="831">
        <v>730.28882588866929</v>
      </c>
      <c r="L54" s="1186"/>
    </row>
    <row r="55" spans="1:12" ht="12.95" customHeight="1">
      <c r="A55" s="192" t="s">
        <v>733</v>
      </c>
      <c r="B55" s="188">
        <v>13571.112172200894</v>
      </c>
      <c r="C55" s="188">
        <v>6585.9654671063063</v>
      </c>
      <c r="D55" s="602">
        <v>106.06108914451494</v>
      </c>
      <c r="E55" s="187">
        <v>11231.755862794933</v>
      </c>
      <c r="F55" s="188">
        <v>6389.4655309012251</v>
      </c>
      <c r="G55" s="831">
        <v>75.785530236841424</v>
      </c>
      <c r="H55" s="187">
        <v>2339.35630940594</v>
      </c>
      <c r="I55" s="188">
        <v>196.49993620508218</v>
      </c>
      <c r="J55" s="831">
        <v>1090.5125032531364</v>
      </c>
    </row>
    <row r="56" spans="1:12" ht="12.95" customHeight="1">
      <c r="A56" s="192" t="s">
        <v>734</v>
      </c>
      <c r="B56" s="188">
        <v>15281.584229024709</v>
      </c>
      <c r="C56" s="188">
        <v>7323.2074287580899</v>
      </c>
      <c r="D56" s="602">
        <v>108.67337676404239</v>
      </c>
      <c r="E56" s="187">
        <v>12514.451020477205</v>
      </c>
      <c r="F56" s="188">
        <v>7266.2938705820243</v>
      </c>
      <c r="G56" s="831">
        <v>72.226051455785779</v>
      </c>
      <c r="H56" s="187">
        <v>2767.1332085475142</v>
      </c>
      <c r="I56" s="188">
        <v>56.913558176065401</v>
      </c>
      <c r="J56" s="831">
        <v>4761.9929894160314</v>
      </c>
    </row>
    <row r="57" spans="1:12" ht="12.95" customHeight="1">
      <c r="A57" s="192" t="s">
        <v>735</v>
      </c>
      <c r="B57" s="188">
        <v>30230.687620839501</v>
      </c>
      <c r="C57" s="188">
        <v>18954.498297286944</v>
      </c>
      <c r="D57" s="602">
        <v>59.490835086711712</v>
      </c>
      <c r="E57" s="187">
        <v>26133.16400476831</v>
      </c>
      <c r="F57" s="188">
        <v>18636.175738089467</v>
      </c>
      <c r="G57" s="831">
        <v>40.228147512883552</v>
      </c>
      <c r="H57" s="187">
        <v>4097.5236160711383</v>
      </c>
      <c r="I57" s="188">
        <v>318.32255919747081</v>
      </c>
      <c r="J57" s="831">
        <v>1187.22376020144</v>
      </c>
    </row>
    <row r="58" spans="1:12" ht="12.95" customHeight="1">
      <c r="A58" s="198" t="s">
        <v>736</v>
      </c>
      <c r="B58" s="188">
        <v>8489.1523514373785</v>
      </c>
      <c r="C58" s="188">
        <v>4849.8313951124092</v>
      </c>
      <c r="D58" s="602">
        <v>75.040154179228267</v>
      </c>
      <c r="E58" s="187">
        <v>7944.6908306986534</v>
      </c>
      <c r="F58" s="188">
        <v>4763.1671974856981</v>
      </c>
      <c r="G58" s="831">
        <v>66.794288365362561</v>
      </c>
      <c r="H58" s="187">
        <v>544.46152073872724</v>
      </c>
      <c r="I58" s="188">
        <v>86.664197626711413</v>
      </c>
      <c r="J58" s="831">
        <v>528.24272958008066</v>
      </c>
    </row>
    <row r="59" spans="1:12" ht="12.95" customHeight="1">
      <c r="A59" s="189" t="s">
        <v>250</v>
      </c>
      <c r="B59" s="188">
        <v>34883.172786154639</v>
      </c>
      <c r="C59" s="188">
        <v>21411.176258705003</v>
      </c>
      <c r="D59" s="602">
        <v>62.920394305625372</v>
      </c>
      <c r="E59" s="187">
        <v>33418.191111101791</v>
      </c>
      <c r="F59" s="188">
        <v>21122.929815149764</v>
      </c>
      <c r="G59" s="831">
        <v>58.208124552559148</v>
      </c>
      <c r="H59" s="187">
        <v>1464.9816750528128</v>
      </c>
      <c r="I59" s="188">
        <v>288.24644355523156</v>
      </c>
      <c r="J59" s="831">
        <v>408.23928891670931</v>
      </c>
    </row>
    <row r="60" spans="1:12" ht="12.95" customHeight="1">
      <c r="A60" s="189"/>
      <c r="B60" s="188"/>
      <c r="C60" s="188"/>
      <c r="D60" s="602"/>
      <c r="E60" s="187"/>
      <c r="F60" s="188"/>
      <c r="G60" s="831"/>
      <c r="H60" s="187"/>
      <c r="I60" s="188"/>
      <c r="J60" s="831"/>
    </row>
    <row r="61" spans="1:12" ht="12.95" customHeight="1">
      <c r="A61" s="189" t="s">
        <v>235</v>
      </c>
      <c r="B61" s="188"/>
      <c r="C61" s="188"/>
      <c r="D61" s="602"/>
      <c r="E61" s="187"/>
      <c r="F61" s="188"/>
      <c r="G61" s="831"/>
      <c r="H61" s="187"/>
      <c r="I61" s="188"/>
      <c r="J61" s="831"/>
    </row>
    <row r="62" spans="1:12" ht="12.95" customHeight="1">
      <c r="A62" s="189" t="s">
        <v>236</v>
      </c>
      <c r="B62" s="188">
        <v>1262996.2272637282</v>
      </c>
      <c r="C62" s="188">
        <v>941532.98663888406</v>
      </c>
      <c r="D62" s="602">
        <v>34.142536181596171</v>
      </c>
      <c r="E62" s="187">
        <v>1176256.389888379</v>
      </c>
      <c r="F62" s="188">
        <v>932493.73829712556</v>
      </c>
      <c r="G62" s="831">
        <v>26.140942462133943</v>
      </c>
      <c r="H62" s="187">
        <v>86739.837375372372</v>
      </c>
      <c r="I62" s="188">
        <v>9039.2483417541225</v>
      </c>
      <c r="J62" s="831">
        <v>859.59126352025828</v>
      </c>
    </row>
    <row r="63" spans="1:12" ht="12.95" customHeight="1">
      <c r="A63" s="189" t="s">
        <v>237</v>
      </c>
      <c r="B63" s="188">
        <v>56254.123838494379</v>
      </c>
      <c r="C63" s="188">
        <v>39392.112035346108</v>
      </c>
      <c r="D63" s="602">
        <v>42.805554035838881</v>
      </c>
      <c r="E63" s="187">
        <v>47629.96963771712</v>
      </c>
      <c r="F63" s="188">
        <v>38818.747385531955</v>
      </c>
      <c r="G63" s="831">
        <v>22.698368303015304</v>
      </c>
      <c r="H63" s="187">
        <v>8624.1542007769294</v>
      </c>
      <c r="I63" s="188">
        <v>573.36464981413724</v>
      </c>
      <c r="J63" s="831">
        <v>1404.1307837119969</v>
      </c>
    </row>
    <row r="64" spans="1:12" ht="12.95" customHeight="1">
      <c r="A64" s="189" t="s">
        <v>238</v>
      </c>
      <c r="B64" s="188">
        <v>49227.321512183145</v>
      </c>
      <c r="C64" s="188">
        <v>34608.99604030155</v>
      </c>
      <c r="D64" s="602">
        <v>42.238513520758644</v>
      </c>
      <c r="E64" s="187">
        <v>41141.046282727286</v>
      </c>
      <c r="F64" s="188">
        <v>34049.474496942094</v>
      </c>
      <c r="G64" s="831">
        <v>20.827257661266032</v>
      </c>
      <c r="H64" s="187">
        <v>8086.2752294555285</v>
      </c>
      <c r="I64" s="188">
        <v>559.52154335942907</v>
      </c>
      <c r="J64" s="831">
        <v>1345.2124901044274</v>
      </c>
      <c r="L64" s="1186"/>
    </row>
    <row r="65" spans="1:12" ht="12.95" customHeight="1">
      <c r="A65" s="189" t="s">
        <v>239</v>
      </c>
      <c r="B65" s="188">
        <v>10041.698585861457</v>
      </c>
      <c r="C65" s="188">
        <v>6846.5145272093087</v>
      </c>
      <c r="D65" s="602">
        <v>46.668769137258082</v>
      </c>
      <c r="E65" s="187">
        <v>9043.249905243345</v>
      </c>
      <c r="F65" s="188">
        <v>6812.8015582224834</v>
      </c>
      <c r="G65" s="831">
        <v>32.739076985574258</v>
      </c>
      <c r="H65" s="187">
        <v>998.44868061810917</v>
      </c>
      <c r="I65" s="188">
        <v>33.712968986823178</v>
      </c>
      <c r="J65" s="831">
        <v>2861.6159911883051</v>
      </c>
    </row>
    <row r="66" spans="1:12" ht="12.95" customHeight="1">
      <c r="A66" s="189" t="s">
        <v>240</v>
      </c>
      <c r="B66" s="188">
        <v>1216540.3101295228</v>
      </c>
      <c r="C66" s="188">
        <v>910331.3615381876</v>
      </c>
      <c r="D66" s="602">
        <v>33.637086617990811</v>
      </c>
      <c r="E66" s="187">
        <v>1137868.2011212639</v>
      </c>
      <c r="F66" s="188">
        <v>901786.84262270597</v>
      </c>
      <c r="G66" s="831">
        <v>26.17928620603427</v>
      </c>
      <c r="H66" s="187">
        <v>78672.109008271073</v>
      </c>
      <c r="I66" s="188">
        <v>8544.5189154770305</v>
      </c>
      <c r="J66" s="831">
        <v>820.73187251969341</v>
      </c>
      <c r="L66" s="1186"/>
    </row>
    <row r="67" spans="1:12" ht="12.95" customHeight="1">
      <c r="A67" s="189"/>
      <c r="B67" s="188"/>
      <c r="C67" s="188"/>
      <c r="D67" s="602"/>
      <c r="E67" s="187"/>
      <c r="F67" s="188"/>
      <c r="G67" s="831"/>
      <c r="H67" s="187"/>
      <c r="I67" s="188"/>
      <c r="J67" s="831"/>
    </row>
    <row r="68" spans="1:12" ht="12.95" customHeight="1">
      <c r="A68" s="189" t="s">
        <v>241</v>
      </c>
      <c r="B68" s="188">
        <v>66102.942102858244</v>
      </c>
      <c r="C68" s="188">
        <v>20361.192504830211</v>
      </c>
      <c r="D68" s="602">
        <v>224.65162385345008</v>
      </c>
      <c r="E68" s="187">
        <v>60703.768946443415</v>
      </c>
      <c r="F68" s="188">
        <v>20099.607589609768</v>
      </c>
      <c r="G68" s="831">
        <v>202.01469693280697</v>
      </c>
      <c r="H68" s="187">
        <v>5399.173156414633</v>
      </c>
      <c r="I68" s="188">
        <v>261.58491522043494</v>
      </c>
      <c r="J68" s="831">
        <v>1964.0231306399319</v>
      </c>
      <c r="L68" s="1186"/>
    </row>
    <row r="69" spans="1:12" ht="12.95" customHeight="1">
      <c r="A69" s="189" t="s">
        <v>242</v>
      </c>
      <c r="B69" s="188">
        <v>35953.894077137658</v>
      </c>
      <c r="C69" s="188">
        <v>9612.1415022379006</v>
      </c>
      <c r="D69" s="602">
        <v>274.04665826826277</v>
      </c>
      <c r="E69" s="187">
        <v>33297.715806719978</v>
      </c>
      <c r="F69" s="188">
        <v>9461.0511616464391</v>
      </c>
      <c r="G69" s="831">
        <v>251.94520395052399</v>
      </c>
      <c r="H69" s="187">
        <v>2656.1782704176458</v>
      </c>
      <c r="I69" s="188">
        <v>151.09034059146467</v>
      </c>
      <c r="J69" s="831">
        <v>1658.0066733714791</v>
      </c>
    </row>
    <row r="70" spans="1:12" ht="12.95" customHeight="1">
      <c r="A70" s="189" t="s">
        <v>243</v>
      </c>
      <c r="B70" s="188">
        <v>14928.289400722677</v>
      </c>
      <c r="C70" s="188">
        <v>5473.5991143943911</v>
      </c>
      <c r="D70" s="602">
        <v>172.73260406419752</v>
      </c>
      <c r="E70" s="187">
        <v>13520.288964756901</v>
      </c>
      <c r="F70" s="188">
        <v>5407.9570111423536</v>
      </c>
      <c r="G70" s="831">
        <v>150.0073306222701</v>
      </c>
      <c r="H70" s="187">
        <v>1408.0004359657928</v>
      </c>
      <c r="I70" s="188">
        <v>65.642103252038297</v>
      </c>
      <c r="J70" s="831">
        <v>2044.9654508473905</v>
      </c>
    </row>
    <row r="71" spans="1:12" ht="12.95" customHeight="1">
      <c r="A71" s="189" t="s">
        <v>244</v>
      </c>
      <c r="B71" s="188">
        <v>18150.826552563525</v>
      </c>
      <c r="C71" s="188">
        <v>6206.02575377432</v>
      </c>
      <c r="D71" s="602">
        <v>192.4710156338738</v>
      </c>
      <c r="E71" s="187">
        <v>16158.377545944722</v>
      </c>
      <c r="F71" s="188">
        <v>6156.8419083410381</v>
      </c>
      <c r="G71" s="831">
        <v>162.44587381810166</v>
      </c>
      <c r="H71" s="187">
        <v>1992.4490066188002</v>
      </c>
      <c r="I71" s="188">
        <v>49.183845433283111</v>
      </c>
      <c r="J71" s="831">
        <v>3951.0232355083276</v>
      </c>
    </row>
    <row r="72" spans="1:12" ht="12.95" customHeight="1">
      <c r="A72" s="189"/>
      <c r="B72" s="188"/>
      <c r="C72" s="188"/>
      <c r="D72" s="602"/>
      <c r="E72" s="187"/>
      <c r="F72" s="188"/>
      <c r="G72" s="831"/>
      <c r="H72" s="187"/>
      <c r="I72" s="188"/>
      <c r="J72" s="831"/>
    </row>
    <row r="73" spans="1:12" ht="12.95" customHeight="1">
      <c r="A73" s="189" t="s">
        <v>245</v>
      </c>
      <c r="B73" s="188">
        <v>35077.934233609129</v>
      </c>
      <c r="C73" s="188">
        <v>23036.408619138518</v>
      </c>
      <c r="D73" s="602">
        <v>52.271713935767664</v>
      </c>
      <c r="E73" s="187">
        <v>34455.797085812723</v>
      </c>
      <c r="F73" s="188">
        <v>22896.164076809997</v>
      </c>
      <c r="G73" s="831">
        <v>50.487203752661379</v>
      </c>
      <c r="H73" s="187">
        <v>622.13714779638917</v>
      </c>
      <c r="I73" s="188">
        <v>140.24454232851329</v>
      </c>
      <c r="J73" s="831">
        <v>343.6088117704254</v>
      </c>
    </row>
    <row r="74" spans="1:12" ht="12.95" customHeight="1">
      <c r="A74" s="192" t="s">
        <v>246</v>
      </c>
      <c r="B74" s="188">
        <v>141568.49449465287</v>
      </c>
      <c r="C74" s="188">
        <v>119970.9351726725</v>
      </c>
      <c r="D74" s="602">
        <v>18.00232638921695</v>
      </c>
      <c r="E74" s="187">
        <v>137024.76775175723</v>
      </c>
      <c r="F74" s="188">
        <v>119070.60778241005</v>
      </c>
      <c r="G74" s="831">
        <v>15.078582618942082</v>
      </c>
      <c r="H74" s="187">
        <v>4543.7267428959603</v>
      </c>
      <c r="I74" s="188">
        <v>900.32739026255194</v>
      </c>
      <c r="J74" s="831">
        <v>404.67494291947804</v>
      </c>
      <c r="L74" s="1186"/>
    </row>
    <row r="75" spans="1:12" ht="12.95" customHeight="1">
      <c r="A75" s="192" t="s">
        <v>247</v>
      </c>
      <c r="B75" s="188">
        <v>3698.1424391271275</v>
      </c>
      <c r="C75" s="188">
        <v>2070.0154005513918</v>
      </c>
      <c r="D75" s="602">
        <v>78.652894956339452</v>
      </c>
      <c r="E75" s="187">
        <v>3686.7301584253728</v>
      </c>
      <c r="F75" s="188">
        <v>2056.4186777934665</v>
      </c>
      <c r="G75" s="831">
        <v>79.279161302951579</v>
      </c>
      <c r="H75" s="187">
        <v>11.412280701754385</v>
      </c>
      <c r="I75" s="188">
        <v>13.596722757925253</v>
      </c>
      <c r="J75" s="831">
        <v>-16.065945412453164</v>
      </c>
    </row>
    <row r="76" spans="1:12" ht="12.95" customHeight="1">
      <c r="A76" s="192" t="s">
        <v>248</v>
      </c>
      <c r="B76" s="188">
        <v>3495.506274591989</v>
      </c>
      <c r="C76" s="188">
        <v>2829.5720692422155</v>
      </c>
      <c r="D76" s="602">
        <v>23.534802756521287</v>
      </c>
      <c r="E76" s="187">
        <v>3378.5841971064915</v>
      </c>
      <c r="F76" s="188">
        <v>2790.2771290219425</v>
      </c>
      <c r="G76" s="831">
        <v>21.084180562765976</v>
      </c>
      <c r="H76" s="187">
        <v>116.92207748549845</v>
      </c>
      <c r="I76" s="188">
        <v>39.294940220272395</v>
      </c>
      <c r="J76" s="831">
        <v>197.54995638135097</v>
      </c>
    </row>
    <row r="77" spans="1:12" ht="12.95" customHeight="1">
      <c r="A77" s="192" t="s">
        <v>249</v>
      </c>
      <c r="B77" s="188">
        <v>21106.616645954324</v>
      </c>
      <c r="C77" s="188">
        <v>3333.1943298324618</v>
      </c>
      <c r="D77" s="602">
        <v>533.22490552224167</v>
      </c>
      <c r="E77" s="187">
        <v>20635.939648833013</v>
      </c>
      <c r="F77" s="188">
        <v>3296.6787314197049</v>
      </c>
      <c r="G77" s="831">
        <v>525.9615003475393</v>
      </c>
      <c r="H77" s="187">
        <v>470.67699712130997</v>
      </c>
      <c r="I77" s="188">
        <v>36.515598412757306</v>
      </c>
      <c r="J77" s="831">
        <v>1188.9751711062511</v>
      </c>
    </row>
    <row r="78" spans="1:12" ht="12.95" customHeight="1">
      <c r="A78" s="192" t="s">
        <v>250</v>
      </c>
      <c r="B78" s="188">
        <v>36438.448132470221</v>
      </c>
      <c r="C78" s="188">
        <v>19363.805412447706</v>
      </c>
      <c r="D78" s="602">
        <v>88.178136251288493</v>
      </c>
      <c r="E78" s="187">
        <v>34187.182362239517</v>
      </c>
      <c r="F78" s="188">
        <v>19086.930552871156</v>
      </c>
      <c r="G78" s="831">
        <v>79.113044224373226</v>
      </c>
      <c r="H78" s="187">
        <v>2251.2657702306747</v>
      </c>
      <c r="I78" s="188">
        <v>276.87485957654741</v>
      </c>
      <c r="J78" s="831">
        <v>713.09865896591771</v>
      </c>
    </row>
    <row r="79" spans="1:12" ht="12.95" customHeight="1">
      <c r="A79" s="192"/>
      <c r="B79" s="188"/>
      <c r="C79" s="188"/>
      <c r="D79" s="602"/>
      <c r="E79" s="187"/>
      <c r="F79" s="188"/>
      <c r="G79" s="831"/>
      <c r="H79" s="187"/>
      <c r="I79" s="188"/>
      <c r="J79" s="831"/>
    </row>
    <row r="80" spans="1:12" ht="12.95" customHeight="1">
      <c r="A80" s="455" t="s">
        <v>251</v>
      </c>
      <c r="B80" s="188"/>
      <c r="C80" s="188"/>
      <c r="D80" s="602"/>
      <c r="E80" s="187"/>
      <c r="F80" s="188"/>
      <c r="G80" s="831"/>
      <c r="H80" s="187"/>
      <c r="I80" s="188"/>
      <c r="J80" s="831"/>
    </row>
    <row r="81" spans="1:12" ht="12.95" customHeight="1">
      <c r="A81" s="189" t="s">
        <v>252</v>
      </c>
      <c r="B81" s="449">
        <v>28.780776675161196</v>
      </c>
      <c r="C81" s="195">
        <v>25.420548953078207</v>
      </c>
      <c r="D81" s="449">
        <v>3.360227722082989</v>
      </c>
      <c r="E81" s="194">
        <v>27.760771111221299</v>
      </c>
      <c r="F81" s="195">
        <v>25.368416254671121</v>
      </c>
      <c r="G81" s="832">
        <v>2.3923548565501775</v>
      </c>
      <c r="H81" s="298">
        <v>43.521759700050126</v>
      </c>
      <c r="I81" s="195">
        <v>30.902432606983599</v>
      </c>
      <c r="J81" s="832">
        <v>12.619327093066527</v>
      </c>
    </row>
    <row r="82" spans="1:12" ht="12.95" customHeight="1">
      <c r="A82" s="189" t="s">
        <v>253</v>
      </c>
      <c r="B82" s="449">
        <v>71.219223324846268</v>
      </c>
      <c r="C82" s="195">
        <v>74.57945104691693</v>
      </c>
      <c r="D82" s="449">
        <v>-3.3602277220706611</v>
      </c>
      <c r="E82" s="194">
        <v>72.23922888878387</v>
      </c>
      <c r="F82" s="195">
        <v>74.63158374532378</v>
      </c>
      <c r="G82" s="832">
        <v>-2.3923548565399102</v>
      </c>
      <c r="H82" s="298">
        <v>56.47824029994996</v>
      </c>
      <c r="I82" s="195">
        <v>69.097567393016391</v>
      </c>
      <c r="J82" s="832">
        <v>-12.619327093066431</v>
      </c>
    </row>
    <row r="83" spans="1:12" ht="12.95" customHeight="1">
      <c r="A83" s="189" t="s">
        <v>254</v>
      </c>
      <c r="B83" s="1321">
        <v>5.6961343762849737</v>
      </c>
      <c r="C83" s="1319">
        <v>6.0560120391269487</v>
      </c>
      <c r="D83" s="449">
        <v>-5.9424859217065862</v>
      </c>
      <c r="E83" s="1318">
        <v>5.8304883298121251</v>
      </c>
      <c r="F83" s="1319">
        <v>6.0686109986147612</v>
      </c>
      <c r="G83" s="751">
        <v>-3.9238413676043971</v>
      </c>
      <c r="H83" s="1320">
        <v>3.7544691361230953</v>
      </c>
      <c r="I83" s="1319">
        <v>4.7311999311283079</v>
      </c>
      <c r="J83" s="832">
        <v>-20.644462487812888</v>
      </c>
    </row>
    <row r="84" spans="1:12" ht="12.95" customHeight="1">
      <c r="A84" s="189"/>
      <c r="B84" s="450"/>
      <c r="C84" s="188"/>
      <c r="D84" s="595"/>
      <c r="E84" s="187"/>
      <c r="F84" s="188"/>
      <c r="G84" s="831"/>
      <c r="H84" s="295"/>
      <c r="I84" s="188"/>
      <c r="J84" s="752"/>
    </row>
    <row r="85" spans="1:12" ht="12.95" customHeight="1">
      <c r="A85" s="189" t="s">
        <v>255</v>
      </c>
      <c r="B85" s="829">
        <v>45709.18044538355</v>
      </c>
      <c r="C85" s="188">
        <v>16938.220566097159</v>
      </c>
      <c r="D85" s="449">
        <v>169.85821956335337</v>
      </c>
      <c r="E85" s="187">
        <v>42288.329807592287</v>
      </c>
      <c r="F85" s="188">
        <v>16739.992284488864</v>
      </c>
      <c r="G85" s="831">
        <v>152.61857406455496</v>
      </c>
      <c r="H85" s="830">
        <v>3420.8506377911799</v>
      </c>
      <c r="I85" s="188">
        <v>198.22828160829255</v>
      </c>
      <c r="J85" s="832">
        <v>1625.712703574218</v>
      </c>
    </row>
    <row r="86" spans="1:12" ht="12.95" customHeight="1">
      <c r="A86" s="189" t="s">
        <v>256</v>
      </c>
      <c r="B86" s="829">
        <v>1412316.7050700195</v>
      </c>
      <c r="C86" s="188">
        <v>1047631.0588670817</v>
      </c>
      <c r="D86" s="449">
        <v>34.810503479852194</v>
      </c>
      <c r="E86" s="187">
        <v>1321378.340407969</v>
      </c>
      <c r="F86" s="188">
        <v>1037802.748595668</v>
      </c>
      <c r="G86" s="831">
        <v>27.324613679818178</v>
      </c>
      <c r="H86" s="830">
        <v>90938.364662084801</v>
      </c>
      <c r="I86" s="188">
        <v>9828.3102714107499</v>
      </c>
      <c r="J86" s="832">
        <v>825.2695748384383</v>
      </c>
    </row>
    <row r="87" spans="1:12" ht="12.95" customHeight="1">
      <c r="A87" s="189"/>
      <c r="B87" s="450"/>
      <c r="C87" s="188"/>
      <c r="D87" s="595"/>
      <c r="E87" s="187"/>
      <c r="F87" s="188"/>
      <c r="G87" s="831"/>
      <c r="H87" s="295"/>
      <c r="I87" s="188"/>
      <c r="J87" s="752"/>
    </row>
    <row r="88" spans="1:12" ht="12.95" customHeight="1">
      <c r="A88" s="189" t="s">
        <v>257</v>
      </c>
      <c r="B88" s="829">
        <v>195642.33150678701</v>
      </c>
      <c r="C88" s="188">
        <v>117999.42256610307</v>
      </c>
      <c r="D88" s="449">
        <v>65.799397363312124</v>
      </c>
      <c r="E88" s="187">
        <v>179124.83661718378</v>
      </c>
      <c r="F88" s="188">
        <v>117278.61498819888</v>
      </c>
      <c r="G88" s="831">
        <v>52.734440660991908</v>
      </c>
      <c r="H88" s="830">
        <v>16517.494889602753</v>
      </c>
      <c r="I88" s="188">
        <v>720.80757790411576</v>
      </c>
      <c r="J88" s="832">
        <v>2191.5262541537772</v>
      </c>
    </row>
    <row r="89" spans="1:12" ht="12.95" customHeight="1">
      <c r="A89" s="189" t="s">
        <v>258</v>
      </c>
      <c r="B89" s="829">
        <v>1262383.5540086541</v>
      </c>
      <c r="C89" s="188">
        <v>946572.01686706732</v>
      </c>
      <c r="D89" s="449">
        <v>33.363709418206696</v>
      </c>
      <c r="E89" s="187">
        <v>1184541.8335984014</v>
      </c>
      <c r="F89" s="188">
        <v>937264.12589194765</v>
      </c>
      <c r="G89" s="831">
        <v>26.382926741288838</v>
      </c>
      <c r="H89" s="830">
        <v>77841.720410273265</v>
      </c>
      <c r="I89" s="188">
        <v>9307.8909751149222</v>
      </c>
      <c r="J89" s="832">
        <v>736.29815409727848</v>
      </c>
    </row>
    <row r="90" spans="1:12" ht="12.95" customHeight="1">
      <c r="A90" s="189"/>
      <c r="B90" s="450"/>
      <c r="C90" s="188"/>
      <c r="D90" s="595"/>
      <c r="E90" s="187"/>
      <c r="F90" s="188"/>
      <c r="G90" s="831"/>
      <c r="H90" s="295"/>
      <c r="I90" s="188"/>
      <c r="J90" s="752"/>
    </row>
    <row r="91" spans="1:12" ht="12.95" customHeight="1">
      <c r="A91" s="189" t="s">
        <v>259</v>
      </c>
      <c r="B91" s="829">
        <v>1244255.7058986041</v>
      </c>
      <c r="C91" s="188">
        <v>938045.29557623644</v>
      </c>
      <c r="D91" s="449">
        <v>32.643456746325249</v>
      </c>
      <c r="E91" s="187">
        <v>1167532.4923819073</v>
      </c>
      <c r="F91" s="188">
        <v>928817.58075413294</v>
      </c>
      <c r="G91" s="831">
        <v>25.700946727769193</v>
      </c>
      <c r="H91" s="830">
        <v>76723.213516716292</v>
      </c>
      <c r="I91" s="188">
        <v>9227.7148220980471</v>
      </c>
      <c r="J91" s="832">
        <v>731.44326624597852</v>
      </c>
    </row>
    <row r="92" spans="1:12" ht="12.95" customHeight="1">
      <c r="A92" s="189"/>
      <c r="B92" s="188"/>
      <c r="C92" s="188"/>
      <c r="D92" s="602"/>
      <c r="E92" s="187"/>
      <c r="F92" s="188"/>
      <c r="G92" s="831"/>
      <c r="H92" s="187"/>
      <c r="I92" s="188"/>
      <c r="J92" s="831"/>
    </row>
    <row r="93" spans="1:12" ht="12.95" customHeight="1">
      <c r="A93" s="189" t="s">
        <v>737</v>
      </c>
      <c r="B93" s="188">
        <v>47.241072362525607</v>
      </c>
      <c r="C93" s="188">
        <v>45.934316235834963</v>
      </c>
      <c r="D93" s="602">
        <v>2.8448363528076115</v>
      </c>
      <c r="E93" s="187">
        <v>47.33068599985851</v>
      </c>
      <c r="F93" s="188">
        <v>45.935109120060183</v>
      </c>
      <c r="G93" s="831">
        <v>3.0381486112305067</v>
      </c>
      <c r="H93" s="187">
        <v>45.752757383773087</v>
      </c>
      <c r="I93" s="188">
        <v>45.099211447953543</v>
      </c>
      <c r="J93" s="831">
        <v>1.4491294078916805</v>
      </c>
    </row>
    <row r="94" spans="1:12" ht="12.95" customHeight="1">
      <c r="A94" s="193" t="s">
        <v>261</v>
      </c>
      <c r="B94" s="603">
        <v>2.1290487670438312</v>
      </c>
      <c r="C94" s="196">
        <v>2.0721557715269201</v>
      </c>
      <c r="D94" s="606">
        <v>2.7455945300380646</v>
      </c>
      <c r="E94" s="206">
        <v>2.1158681837476636</v>
      </c>
      <c r="F94" s="196">
        <v>2.0732540617630524</v>
      </c>
      <c r="G94" s="197">
        <v>2.0554220908349796</v>
      </c>
      <c r="H94" s="206">
        <v>2.2682265639663304</v>
      </c>
      <c r="I94" s="196">
        <v>1.9451786547513013</v>
      </c>
      <c r="J94" s="197">
        <v>16.607621537793005</v>
      </c>
    </row>
    <row r="95" spans="1:12" s="2" customFormat="1" ht="15" customHeight="1">
      <c r="A95" s="350" t="s">
        <v>262</v>
      </c>
      <c r="B95" s="171"/>
      <c r="C95" s="171"/>
      <c r="D95" s="169"/>
      <c r="E95" s="171"/>
      <c r="F95" s="171"/>
      <c r="G95" s="172"/>
      <c r="H95" s="171"/>
      <c r="I95" s="171"/>
      <c r="J95" s="173"/>
      <c r="L95" s="1242"/>
    </row>
    <row r="96" spans="1:12" s="2" customFormat="1" ht="14.25">
      <c r="A96" s="167" t="s">
        <v>263</v>
      </c>
      <c r="B96" s="168"/>
      <c r="C96" s="168"/>
      <c r="D96" s="169"/>
      <c r="E96"/>
      <c r="F96"/>
      <c r="G96"/>
      <c r="H96"/>
      <c r="I96"/>
      <c r="J96"/>
      <c r="L96" s="1242"/>
    </row>
    <row r="97" spans="1:12" s="2" customFormat="1" ht="14.25">
      <c r="A97" s="165" t="s">
        <v>264</v>
      </c>
      <c r="B97" s="166"/>
      <c r="C97" s="166"/>
      <c r="D97" s="170"/>
      <c r="E97"/>
      <c r="F97"/>
      <c r="G97"/>
      <c r="H97"/>
      <c r="I97"/>
      <c r="J97"/>
      <c r="L97" s="1242"/>
    </row>
    <row r="98" spans="1:12" s="2" customFormat="1" ht="14.25">
      <c r="A98" s="251"/>
      <c r="B98" s="183"/>
      <c r="C98" s="229"/>
      <c r="D98" s="226"/>
      <c r="E98" s="223"/>
      <c r="F98" s="223"/>
      <c r="G98" s="223"/>
      <c r="H98" s="223"/>
      <c r="I98" s="223"/>
      <c r="J98" s="223"/>
      <c r="L98" s="1242"/>
    </row>
    <row r="99" spans="1:12" s="2" customFormat="1" ht="14.25">
      <c r="A99" s="251"/>
      <c r="B99" s="183"/>
      <c r="C99" s="223"/>
      <c r="D99" s="223"/>
      <c r="E99" s="223"/>
      <c r="F99" s="223"/>
      <c r="G99" s="223"/>
      <c r="H99" s="223"/>
      <c r="I99" s="223"/>
      <c r="J99" s="223"/>
      <c r="L99" s="1242"/>
    </row>
    <row r="100" spans="1:12" s="2" customFormat="1" ht="14.25">
      <c r="A100" s="251"/>
      <c r="B100" s="9"/>
      <c r="C100"/>
      <c r="D100"/>
      <c r="E100"/>
      <c r="F100"/>
      <c r="G100"/>
      <c r="H100" s="9"/>
      <c r="I100"/>
      <c r="J100" s="85"/>
      <c r="L100" s="1242"/>
    </row>
    <row r="101" spans="1:12" s="2" customFormat="1" ht="14.25">
      <c r="A101" s="257"/>
      <c r="B101" s="9"/>
      <c r="C101"/>
      <c r="D101"/>
      <c r="E101"/>
      <c r="F101"/>
      <c r="G101"/>
      <c r="H101" s="9"/>
      <c r="I101"/>
      <c r="J101" s="85"/>
      <c r="L101" s="1242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80"/>
  <dimension ref="A1:AC37"/>
  <sheetViews>
    <sheetView showGridLines="0" workbookViewId="0">
      <selection activeCell="H41" sqref="H41"/>
    </sheetView>
  </sheetViews>
  <sheetFormatPr defaultColWidth="9.140625" defaultRowHeight="12.75"/>
  <cols>
    <col min="1" max="1" width="15.42578125" customWidth="1"/>
    <col min="2" max="2" width="11.42578125" bestFit="1" customWidth="1"/>
    <col min="3" max="3" width="9.5703125" customWidth="1"/>
    <col min="4" max="4" width="10.42578125" bestFit="1" customWidth="1"/>
    <col min="5" max="10" width="9.5703125" customWidth="1"/>
    <col min="11" max="11" width="10.5703125" customWidth="1"/>
    <col min="12" max="13" width="9.5703125" customWidth="1"/>
    <col min="14" max="14" width="10.5703125" customWidth="1"/>
    <col min="15" max="15" width="15.42578125" customWidth="1"/>
    <col min="16" max="20" width="9.5703125" customWidth="1"/>
    <col min="21" max="21" width="10.5703125" customWidth="1"/>
    <col min="22" max="24" width="9.5703125" customWidth="1"/>
    <col min="25" max="25" width="11.5703125" customWidth="1"/>
    <col min="26" max="26" width="9.5703125" customWidth="1"/>
    <col min="27" max="27" width="12.5703125" customWidth="1"/>
    <col min="28" max="16384" width="9.140625" style="164"/>
  </cols>
  <sheetData>
    <row r="1" spans="1:29" s="12" customFormat="1" ht="15.75" customHeight="1">
      <c r="A1" s="1474" t="s">
        <v>1057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  <c r="L1" s="1474"/>
      <c r="M1" s="1474"/>
      <c r="N1" s="1474"/>
      <c r="O1" s="1566" t="s">
        <v>1058</v>
      </c>
      <c r="P1" s="1566"/>
      <c r="Q1" s="1566"/>
      <c r="R1" s="1566"/>
      <c r="S1" s="1566"/>
      <c r="T1" s="1566"/>
      <c r="U1" s="1566"/>
      <c r="V1" s="1566"/>
      <c r="W1" s="1566"/>
      <c r="X1" s="1566"/>
      <c r="Y1" s="1566"/>
      <c r="Z1" s="1566"/>
      <c r="AA1" s="1566"/>
    </row>
    <row r="2" spans="1:29" ht="15.75">
      <c r="A2" s="1485" t="s">
        <v>358</v>
      </c>
      <c r="B2" s="1485"/>
      <c r="C2" s="1485"/>
      <c r="D2" s="1485"/>
      <c r="E2" s="1485"/>
      <c r="F2" s="1485"/>
      <c r="G2" s="1485"/>
      <c r="H2" s="1485"/>
      <c r="I2" s="1485"/>
      <c r="J2" s="1485"/>
      <c r="K2" s="1485"/>
      <c r="L2" s="1485"/>
      <c r="M2" s="1485"/>
      <c r="N2" s="1485"/>
      <c r="O2" s="1485" t="s">
        <v>358</v>
      </c>
      <c r="P2" s="1485"/>
      <c r="Q2" s="1485"/>
      <c r="R2" s="1485"/>
      <c r="S2" s="1485"/>
      <c r="T2" s="1485"/>
      <c r="U2" s="1485">
        <v>2014</v>
      </c>
      <c r="V2" s="1485"/>
      <c r="W2" s="1485"/>
      <c r="X2" s="1485"/>
      <c r="Y2" s="1485"/>
      <c r="Z2" s="1485"/>
      <c r="AA2" s="1485"/>
      <c r="AC2" s="506"/>
    </row>
    <row r="3" spans="1:29">
      <c r="A3" s="869"/>
      <c r="B3" s="869"/>
      <c r="C3" s="869"/>
      <c r="D3" s="626"/>
      <c r="E3" s="626"/>
      <c r="F3" s="43"/>
      <c r="G3" s="626"/>
      <c r="H3" s="626"/>
      <c r="I3" s="626"/>
      <c r="J3" s="626"/>
      <c r="K3" s="626"/>
      <c r="L3" s="626"/>
      <c r="M3" s="626"/>
      <c r="N3" s="14"/>
      <c r="O3" s="869"/>
      <c r="P3" s="626"/>
      <c r="Q3" s="626"/>
      <c r="R3" s="626"/>
      <c r="S3" s="43"/>
      <c r="T3" s="626"/>
      <c r="U3" s="626"/>
      <c r="V3" s="626"/>
      <c r="W3" s="626"/>
      <c r="X3" s="626"/>
      <c r="Y3" s="626"/>
      <c r="Z3" s="626"/>
    </row>
    <row r="4" spans="1:29" ht="24" customHeight="1">
      <c r="A4" s="1388">
        <v>2022</v>
      </c>
      <c r="B4" s="1389" t="s">
        <v>747</v>
      </c>
      <c r="C4" s="1389" t="s">
        <v>748</v>
      </c>
      <c r="D4" s="1390" t="s">
        <v>301</v>
      </c>
      <c r="E4" s="1390" t="s">
        <v>302</v>
      </c>
      <c r="F4" s="1572" t="s">
        <v>303</v>
      </c>
      <c r="G4" s="1573"/>
      <c r="H4" s="1573"/>
      <c r="I4" s="1573"/>
      <c r="J4" s="1573"/>
      <c r="K4" s="1574"/>
      <c r="L4" s="1572" t="s">
        <v>304</v>
      </c>
      <c r="M4" s="1573"/>
      <c r="N4" s="1574"/>
      <c r="O4" s="1388">
        <v>2022</v>
      </c>
      <c r="P4" s="1572" t="s">
        <v>305</v>
      </c>
      <c r="Q4" s="1573"/>
      <c r="R4" s="1573"/>
      <c r="S4" s="1573"/>
      <c r="T4" s="1573"/>
      <c r="U4" s="1574"/>
      <c r="V4" s="1572" t="s">
        <v>306</v>
      </c>
      <c r="W4" s="1573"/>
      <c r="X4" s="1573"/>
      <c r="Y4" s="1574"/>
      <c r="Z4" s="1390" t="s">
        <v>307</v>
      </c>
      <c r="AA4" s="1391" t="s">
        <v>166</v>
      </c>
    </row>
    <row r="5" spans="1:29" ht="12" customHeight="1">
      <c r="A5" s="1577" t="s">
        <v>166</v>
      </c>
      <c r="B5" s="1567" t="s">
        <v>309</v>
      </c>
      <c r="C5" s="1567" t="s">
        <v>310</v>
      </c>
      <c r="D5" s="1567" t="s">
        <v>311</v>
      </c>
      <c r="E5" s="1567" t="s">
        <v>312</v>
      </c>
      <c r="F5" s="1351" t="s">
        <v>313</v>
      </c>
      <c r="G5" s="1579" t="s">
        <v>314</v>
      </c>
      <c r="H5" s="1579" t="s">
        <v>315</v>
      </c>
      <c r="I5" s="1579" t="s">
        <v>316</v>
      </c>
      <c r="J5" s="1520" t="s">
        <v>317</v>
      </c>
      <c r="K5" s="1575" t="s">
        <v>318</v>
      </c>
      <c r="L5" s="1581" t="s">
        <v>319</v>
      </c>
      <c r="M5" s="1520" t="s">
        <v>320</v>
      </c>
      <c r="N5" s="1575" t="s">
        <v>321</v>
      </c>
      <c r="O5" s="1577" t="s">
        <v>166</v>
      </c>
      <c r="P5" s="1583" t="s">
        <v>322</v>
      </c>
      <c r="Q5" s="1520" t="s">
        <v>323</v>
      </c>
      <c r="R5" s="1579" t="s">
        <v>324</v>
      </c>
      <c r="S5" s="1520" t="s">
        <v>325</v>
      </c>
      <c r="T5" s="1579" t="s">
        <v>326</v>
      </c>
      <c r="U5" s="1575" t="s">
        <v>327</v>
      </c>
      <c r="V5" s="1581" t="s">
        <v>328</v>
      </c>
      <c r="W5" s="1520" t="s">
        <v>329</v>
      </c>
      <c r="X5" s="1520" t="s">
        <v>330</v>
      </c>
      <c r="Y5" s="1575" t="s">
        <v>331</v>
      </c>
      <c r="Z5" s="1569" t="s">
        <v>332</v>
      </c>
      <c r="AA5" s="1567" t="s">
        <v>136</v>
      </c>
    </row>
    <row r="6" spans="1:29" ht="12" customHeight="1">
      <c r="A6" s="1578"/>
      <c r="B6" s="1568" t="s">
        <v>333</v>
      </c>
      <c r="C6" s="1568" t="s">
        <v>334</v>
      </c>
      <c r="D6" s="1568"/>
      <c r="E6" s="1568"/>
      <c r="F6" s="1392" t="s">
        <v>335</v>
      </c>
      <c r="G6" s="1580"/>
      <c r="H6" s="1580"/>
      <c r="I6" s="1580"/>
      <c r="J6" s="1571" t="s">
        <v>336</v>
      </c>
      <c r="K6" s="1576"/>
      <c r="L6" s="1582"/>
      <c r="M6" s="1571" t="s">
        <v>337</v>
      </c>
      <c r="N6" s="1576" t="s">
        <v>304</v>
      </c>
      <c r="O6" s="1578"/>
      <c r="P6" s="1584" t="s">
        <v>322</v>
      </c>
      <c r="Q6" s="1571" t="s">
        <v>338</v>
      </c>
      <c r="R6" s="1580" t="s">
        <v>324</v>
      </c>
      <c r="S6" s="1571" t="s">
        <v>339</v>
      </c>
      <c r="T6" s="1580" t="s">
        <v>326</v>
      </c>
      <c r="U6" s="1576"/>
      <c r="V6" s="1582"/>
      <c r="W6" s="1571" t="s">
        <v>329</v>
      </c>
      <c r="X6" s="1571" t="s">
        <v>330</v>
      </c>
      <c r="Y6" s="1576" t="s">
        <v>340</v>
      </c>
      <c r="Z6" s="1570"/>
      <c r="AA6" s="1568"/>
    </row>
    <row r="7" spans="1:29" ht="12.95" customHeight="1">
      <c r="A7" s="466" t="s">
        <v>146</v>
      </c>
      <c r="B7" s="936">
        <v>17405078.384694435</v>
      </c>
      <c r="C7" s="666">
        <v>10423892.719228761</v>
      </c>
      <c r="D7" s="666">
        <v>1390219.4111920632</v>
      </c>
      <c r="E7" s="666">
        <v>1807652.5993250713</v>
      </c>
      <c r="F7" s="667">
        <v>182854.18407632786</v>
      </c>
      <c r="G7" s="1399">
        <v>101317.78631178904</v>
      </c>
      <c r="H7" s="1399">
        <v>237998.87643429489</v>
      </c>
      <c r="I7" s="1399">
        <v>52462.24163104059</v>
      </c>
      <c r="J7" s="1399">
        <v>102688.91817592218</v>
      </c>
      <c r="K7" s="936">
        <v>677322.006629262</v>
      </c>
      <c r="L7" s="1399">
        <v>1296576.4819572351</v>
      </c>
      <c r="M7" s="1399">
        <v>246420.44533820022</v>
      </c>
      <c r="N7" s="936">
        <v>1542996.9272954087</v>
      </c>
      <c r="O7" s="466" t="s">
        <v>146</v>
      </c>
      <c r="P7" s="667">
        <v>71793.086020827061</v>
      </c>
      <c r="Q7" s="1399">
        <v>22555.411088683686</v>
      </c>
      <c r="R7" s="1399">
        <v>842787.6729435029</v>
      </c>
      <c r="S7" s="1399">
        <v>23212.426127979968</v>
      </c>
      <c r="T7" s="1399">
        <v>35938.333638894612</v>
      </c>
      <c r="U7" s="937">
        <v>996286.92981984059</v>
      </c>
      <c r="V7" s="1399">
        <v>23108.005734908791</v>
      </c>
      <c r="W7" s="1399">
        <v>41260.438671309501</v>
      </c>
      <c r="X7" s="1399">
        <v>47268.15430509</v>
      </c>
      <c r="Y7" s="936">
        <v>111636.59871130873</v>
      </c>
      <c r="Z7" s="674">
        <v>1813659.1473941973</v>
      </c>
      <c r="AA7" s="936">
        <v>36168744.724533148</v>
      </c>
      <c r="AB7" s="467"/>
    </row>
    <row r="8" spans="1:29" ht="12.95" customHeight="1">
      <c r="A8" s="466" t="s">
        <v>147</v>
      </c>
      <c r="B8" s="936">
        <v>13365359.374726787</v>
      </c>
      <c r="C8" s="666">
        <v>6841251.952432571</v>
      </c>
      <c r="D8" s="666">
        <v>28228.988470383789</v>
      </c>
      <c r="E8" s="666">
        <v>2245618.1555344108</v>
      </c>
      <c r="F8" s="667">
        <v>89949.690180599035</v>
      </c>
      <c r="G8" s="1399">
        <v>37041.442200185644</v>
      </c>
      <c r="H8" s="1399">
        <v>150748.50703198381</v>
      </c>
      <c r="I8" s="1399">
        <v>40211.731109746543</v>
      </c>
      <c r="J8" s="1399">
        <v>61380.476770659552</v>
      </c>
      <c r="K8" s="936">
        <v>379331.847293175</v>
      </c>
      <c r="L8" s="1399">
        <v>105590.71500455191</v>
      </c>
      <c r="M8" s="1399">
        <v>23761.447292318844</v>
      </c>
      <c r="N8" s="936">
        <v>129352.16229687088</v>
      </c>
      <c r="O8" s="466" t="s">
        <v>147</v>
      </c>
      <c r="P8" s="667">
        <v>15667.351040623165</v>
      </c>
      <c r="Q8" s="1399">
        <v>7929.4993464493755</v>
      </c>
      <c r="R8" s="1399">
        <v>39989.616490298686</v>
      </c>
      <c r="S8" s="1399">
        <v>7183.2236553425901</v>
      </c>
      <c r="T8" s="1399">
        <v>4182.1942555952137</v>
      </c>
      <c r="U8" s="937">
        <v>74951.884788309224</v>
      </c>
      <c r="V8" s="1399">
        <v>29049.572095290921</v>
      </c>
      <c r="W8" s="1399">
        <v>14814.300243732567</v>
      </c>
      <c r="X8" s="1399">
        <v>22652.481136041126</v>
      </c>
      <c r="Y8" s="936">
        <v>66516.353475064694</v>
      </c>
      <c r="Z8" s="674">
        <v>699195.61345715041</v>
      </c>
      <c r="AA8" s="936">
        <v>23829806.332423028</v>
      </c>
    </row>
    <row r="9" spans="1:29" ht="12.95" customHeight="1">
      <c r="A9" s="466" t="s">
        <v>148</v>
      </c>
      <c r="B9" s="936">
        <v>151803.87935364136</v>
      </c>
      <c r="C9" s="666">
        <v>68721.128597193529</v>
      </c>
      <c r="D9" s="666">
        <v>538.60208455560644</v>
      </c>
      <c r="E9" s="666">
        <v>11393.593847047809</v>
      </c>
      <c r="F9" s="667">
        <v>1073.1834821215677</v>
      </c>
      <c r="G9" s="1399">
        <v>670.44841985376968</v>
      </c>
      <c r="H9" s="1399">
        <v>3490.9199842114008</v>
      </c>
      <c r="I9" s="1399">
        <v>349.89201303444071</v>
      </c>
      <c r="J9" s="1399">
        <v>1847.1801049410781</v>
      </c>
      <c r="K9" s="936">
        <v>7431.6240041622896</v>
      </c>
      <c r="L9" s="1399">
        <v>1498.625522264284</v>
      </c>
      <c r="M9" s="1399">
        <v>751.46297670535694</v>
      </c>
      <c r="N9" s="936">
        <v>2250.0884989696415</v>
      </c>
      <c r="O9" s="466" t="s">
        <v>148</v>
      </c>
      <c r="P9" s="667">
        <v>169.7463763909272</v>
      </c>
      <c r="Q9" s="1399">
        <v>418.63742789799306</v>
      </c>
      <c r="R9" s="1399">
        <v>338.5325198846495</v>
      </c>
      <c r="S9" s="1399">
        <v>12.736277374014291</v>
      </c>
      <c r="T9" s="1399">
        <v>79.019963953651981</v>
      </c>
      <c r="U9" s="937">
        <v>1018.6725655012356</v>
      </c>
      <c r="V9" s="1399">
        <v>146.98458249828016</v>
      </c>
      <c r="W9" s="1399">
        <v>80.092854984578324</v>
      </c>
      <c r="X9" s="1399">
        <v>128.90417570414439</v>
      </c>
      <c r="Y9" s="936">
        <v>355.98161318700301</v>
      </c>
      <c r="Z9" s="674">
        <v>13123.656991433656</v>
      </c>
      <c r="AA9" s="936">
        <v>256637.22755569516</v>
      </c>
    </row>
    <row r="10" spans="1:29" ht="12.95" customHeight="1">
      <c r="A10" s="466" t="s">
        <v>149</v>
      </c>
      <c r="B10" s="936">
        <v>136405.20565144156</v>
      </c>
      <c r="C10" s="666">
        <v>98975.901114508364</v>
      </c>
      <c r="D10" s="666">
        <v>684.99009496388715</v>
      </c>
      <c r="E10" s="666">
        <v>14469.083719302349</v>
      </c>
      <c r="F10" s="667">
        <v>1925.5658612236261</v>
      </c>
      <c r="G10" s="1399">
        <v>600.63360957216287</v>
      </c>
      <c r="H10" s="1399">
        <v>1492.385763593277</v>
      </c>
      <c r="I10" s="1399">
        <v>486.20463344085937</v>
      </c>
      <c r="J10" s="1399">
        <v>609.47931438387593</v>
      </c>
      <c r="K10" s="936">
        <v>5114.269182213794</v>
      </c>
      <c r="L10" s="1399">
        <v>2878.3525653982369</v>
      </c>
      <c r="M10" s="1399">
        <v>387.28467919852346</v>
      </c>
      <c r="N10" s="936">
        <v>3265.6372445967609</v>
      </c>
      <c r="O10" s="466" t="s">
        <v>149</v>
      </c>
      <c r="P10" s="667">
        <v>495.10217425728888</v>
      </c>
      <c r="Q10" s="1399">
        <v>72.468604317372922</v>
      </c>
      <c r="R10" s="1399">
        <v>339.31104289043753</v>
      </c>
      <c r="S10" s="1399">
        <v>167.67439957264875</v>
      </c>
      <c r="T10" s="1399">
        <v>35.46581444256249</v>
      </c>
      <c r="U10" s="937">
        <v>1110.0220354803084</v>
      </c>
      <c r="V10" s="1399">
        <v>184.98840343688991</v>
      </c>
      <c r="W10" s="1399">
        <v>237.00580579016784</v>
      </c>
      <c r="X10" s="1399">
        <v>896.13946974736416</v>
      </c>
      <c r="Y10" s="936">
        <v>1318.1336789744207</v>
      </c>
      <c r="Z10" s="674">
        <v>18156.757178601656</v>
      </c>
      <c r="AA10" s="936">
        <v>279499.99990008277</v>
      </c>
    </row>
    <row r="11" spans="1:29" ht="12.95" customHeight="1">
      <c r="A11" s="466" t="s">
        <v>150</v>
      </c>
      <c r="B11" s="936">
        <v>6565732.214540475</v>
      </c>
      <c r="C11" s="666">
        <v>2928805.2461874969</v>
      </c>
      <c r="D11" s="666">
        <v>17802.874737718437</v>
      </c>
      <c r="E11" s="666">
        <v>345136.410228619</v>
      </c>
      <c r="F11" s="667">
        <v>31990.480520151734</v>
      </c>
      <c r="G11" s="1399">
        <v>18925.288700501573</v>
      </c>
      <c r="H11" s="1399">
        <v>71947.001819039098</v>
      </c>
      <c r="I11" s="1399">
        <v>12224.702288040256</v>
      </c>
      <c r="J11" s="1399">
        <v>34785.155185982228</v>
      </c>
      <c r="K11" s="936">
        <v>169872.62851371494</v>
      </c>
      <c r="L11" s="1399">
        <v>40513.359323567303</v>
      </c>
      <c r="M11" s="1399">
        <v>10211.509160990297</v>
      </c>
      <c r="N11" s="936">
        <v>50724.868484557599</v>
      </c>
      <c r="O11" s="466" t="s">
        <v>150</v>
      </c>
      <c r="P11" s="667">
        <v>4471.9539380002416</v>
      </c>
      <c r="Q11" s="1399">
        <v>5038.7249934870415</v>
      </c>
      <c r="R11" s="1399">
        <v>7558.4701290623379</v>
      </c>
      <c r="S11" s="1399">
        <v>3528.1547592959146</v>
      </c>
      <c r="T11" s="1399">
        <v>1038.5788871843106</v>
      </c>
      <c r="U11" s="937">
        <v>21635.882707029887</v>
      </c>
      <c r="V11" s="1399">
        <v>2703.7777598474008</v>
      </c>
      <c r="W11" s="1399">
        <v>4334.9611281423668</v>
      </c>
      <c r="X11" s="1399">
        <v>8828.7217087878653</v>
      </c>
      <c r="Y11" s="936">
        <v>15867.460596777672</v>
      </c>
      <c r="Z11" s="674">
        <v>324944.85956644226</v>
      </c>
      <c r="AA11" s="936">
        <v>10440522.445553608</v>
      </c>
    </row>
    <row r="12" spans="1:29" ht="12.95" customHeight="1">
      <c r="A12" s="466" t="s">
        <v>151</v>
      </c>
      <c r="B12" s="936">
        <v>7848086.3618274704</v>
      </c>
      <c r="C12" s="666">
        <v>4082333.9755760473</v>
      </c>
      <c r="D12" s="666">
        <v>89133.052117503932</v>
      </c>
      <c r="E12" s="666">
        <v>645348.9288480063</v>
      </c>
      <c r="F12" s="667">
        <v>73855.698758928775</v>
      </c>
      <c r="G12" s="1399">
        <v>68349.053126969971</v>
      </c>
      <c r="H12" s="1399">
        <v>140047.79615055097</v>
      </c>
      <c r="I12" s="1399">
        <v>17794.954430026279</v>
      </c>
      <c r="J12" s="1399">
        <v>53585.2341427508</v>
      </c>
      <c r="K12" s="936">
        <v>353632.73660924559</v>
      </c>
      <c r="L12" s="1399">
        <v>68982.942747218927</v>
      </c>
      <c r="M12" s="1399">
        <v>17639.685840897906</v>
      </c>
      <c r="N12" s="936">
        <v>86622.628588117106</v>
      </c>
      <c r="O12" s="466" t="s">
        <v>151</v>
      </c>
      <c r="P12" s="667">
        <v>23446.22415569875</v>
      </c>
      <c r="Q12" s="1399">
        <v>7066.1970845887945</v>
      </c>
      <c r="R12" s="1399">
        <v>76245.781677198218</v>
      </c>
      <c r="S12" s="1399">
        <v>6271.2136065724389</v>
      </c>
      <c r="T12" s="1399">
        <v>5132.8042263190382</v>
      </c>
      <c r="U12" s="937">
        <v>118162.22075037974</v>
      </c>
      <c r="V12" s="1399">
        <v>8006.7260202098141</v>
      </c>
      <c r="W12" s="1399">
        <v>15850.320899731598</v>
      </c>
      <c r="X12" s="1399">
        <v>18529.898380394519</v>
      </c>
      <c r="Y12" s="936">
        <v>42386.945300336258</v>
      </c>
      <c r="Z12" s="674">
        <v>495269.39341554703</v>
      </c>
      <c r="AA12" s="936">
        <v>13760976.242995644</v>
      </c>
    </row>
    <row r="13" spans="1:29" ht="12.95" customHeight="1">
      <c r="A13" s="466" t="s">
        <v>749</v>
      </c>
      <c r="B13" s="936">
        <v>1309733.5405336069</v>
      </c>
      <c r="C13" s="666">
        <v>871743.37945609866</v>
      </c>
      <c r="D13" s="666">
        <v>19009.703797446444</v>
      </c>
      <c r="E13" s="666">
        <v>89353.633655009689</v>
      </c>
      <c r="F13" s="667">
        <v>13566.768960620962</v>
      </c>
      <c r="G13" s="1399">
        <v>35682.629022721369</v>
      </c>
      <c r="H13" s="1399">
        <v>37772.525567271725</v>
      </c>
      <c r="I13" s="1399">
        <v>4511.7505822125386</v>
      </c>
      <c r="J13" s="1399">
        <v>17000.074634452769</v>
      </c>
      <c r="K13" s="936">
        <v>108533.74876727833</v>
      </c>
      <c r="L13" s="1399">
        <v>17139.162724285175</v>
      </c>
      <c r="M13" s="1399">
        <v>3694.0777693433988</v>
      </c>
      <c r="N13" s="936">
        <v>20833.240493628575</v>
      </c>
      <c r="O13" s="466" t="s">
        <v>749</v>
      </c>
      <c r="P13" s="667">
        <v>7706.436403702708</v>
      </c>
      <c r="Q13" s="1399">
        <v>2328.942133753465</v>
      </c>
      <c r="R13" s="1399">
        <v>15715.903919270744</v>
      </c>
      <c r="S13" s="1399">
        <v>2385.1008595407357</v>
      </c>
      <c r="T13" s="1399">
        <v>1096.381679516734</v>
      </c>
      <c r="U13" s="937">
        <v>29232.76499578459</v>
      </c>
      <c r="V13" s="1399">
        <v>1346.5684097125247</v>
      </c>
      <c r="W13" s="1399">
        <v>3241.4225538541123</v>
      </c>
      <c r="X13" s="1399">
        <v>3122.2550524754251</v>
      </c>
      <c r="Y13" s="936">
        <v>7710.2460160420451</v>
      </c>
      <c r="Z13" s="674">
        <v>110396.54341465623</v>
      </c>
      <c r="AA13" s="936">
        <v>2566546.8011313272</v>
      </c>
    </row>
    <row r="14" spans="1:29" ht="12.95" customHeight="1">
      <c r="A14" s="466" t="s">
        <v>750</v>
      </c>
      <c r="B14" s="936">
        <v>6538352.8212920493</v>
      </c>
      <c r="C14" s="666">
        <v>3210590.5961195719</v>
      </c>
      <c r="D14" s="666">
        <v>70123.34832005763</v>
      </c>
      <c r="E14" s="666">
        <v>555995.29519299371</v>
      </c>
      <c r="F14" s="667">
        <v>60288.929798307581</v>
      </c>
      <c r="G14" s="1399">
        <v>32666.424104248421</v>
      </c>
      <c r="H14" s="1399">
        <v>102275.27058328006</v>
      </c>
      <c r="I14" s="1399">
        <v>13283.203847813747</v>
      </c>
      <c r="J14" s="1399">
        <v>36585.159508297438</v>
      </c>
      <c r="K14" s="936">
        <v>245098.98784195053</v>
      </c>
      <c r="L14" s="1399">
        <v>51843.780022934021</v>
      </c>
      <c r="M14" s="1399">
        <v>13945.608071554501</v>
      </c>
      <c r="N14" s="936">
        <v>65789.388094488429</v>
      </c>
      <c r="O14" s="466" t="s">
        <v>750</v>
      </c>
      <c r="P14" s="667">
        <v>15739.787751996037</v>
      </c>
      <c r="Q14" s="1399">
        <v>4737.2549508353213</v>
      </c>
      <c r="R14" s="1399">
        <v>60529.877757927607</v>
      </c>
      <c r="S14" s="1399">
        <v>3886.1127470317047</v>
      </c>
      <c r="T14" s="1399">
        <v>4036.4225468023005</v>
      </c>
      <c r="U14" s="937">
        <v>88929.455754592709</v>
      </c>
      <c r="V14" s="1399">
        <v>6660.1576104972974</v>
      </c>
      <c r="W14" s="1399">
        <v>12608.898345877496</v>
      </c>
      <c r="X14" s="1399">
        <v>15407.643327919071</v>
      </c>
      <c r="Y14" s="936">
        <v>34676.699284293965</v>
      </c>
      <c r="Z14" s="675">
        <v>384872.85000088607</v>
      </c>
      <c r="AA14" s="936">
        <v>11194429.441892831</v>
      </c>
    </row>
    <row r="15" spans="1:29" ht="12.95" customHeight="1">
      <c r="A15" s="687" t="s">
        <v>681</v>
      </c>
      <c r="B15" s="678">
        <v>45472465.420844644</v>
      </c>
      <c r="C15" s="679">
        <v>24443980.923068471</v>
      </c>
      <c r="D15" s="679">
        <v>1526607.9186972007</v>
      </c>
      <c r="E15" s="679">
        <v>5069618.7715031859</v>
      </c>
      <c r="F15" s="676">
        <v>381648.80287935596</v>
      </c>
      <c r="G15" s="677">
        <v>226904.6523688726</v>
      </c>
      <c r="H15" s="677">
        <v>605725.48718368611</v>
      </c>
      <c r="I15" s="677">
        <v>123529.72610532989</v>
      </c>
      <c r="J15" s="677">
        <v>254896.4436946403</v>
      </c>
      <c r="K15" s="678">
        <v>1592705.1122316201</v>
      </c>
      <c r="L15" s="1393">
        <v>1516040.4771202458</v>
      </c>
      <c r="M15" s="1394">
        <v>299171.83528831112</v>
      </c>
      <c r="N15" s="678">
        <v>1815212.3124085153</v>
      </c>
      <c r="O15" s="687" t="s">
        <v>681</v>
      </c>
      <c r="P15" s="676">
        <v>116043.46370579833</v>
      </c>
      <c r="Q15" s="677">
        <v>43080.938545424367</v>
      </c>
      <c r="R15" s="677">
        <v>967259.38480284158</v>
      </c>
      <c r="S15" s="677">
        <v>40375.42882613757</v>
      </c>
      <c r="T15" s="677">
        <v>46406.396786389356</v>
      </c>
      <c r="U15" s="678">
        <v>1213165.6126665431</v>
      </c>
      <c r="V15" s="676">
        <v>63200.054596192131</v>
      </c>
      <c r="W15" s="677">
        <v>76577.119603692234</v>
      </c>
      <c r="X15" s="677">
        <v>98304.299175764769</v>
      </c>
      <c r="Y15" s="678">
        <v>238081.47337565059</v>
      </c>
      <c r="Z15" s="679">
        <v>3364349.4280035649</v>
      </c>
      <c r="AA15" s="679">
        <v>84736186.972953767</v>
      </c>
    </row>
    <row r="16" spans="1:29" ht="12.95" customHeight="1">
      <c r="A16" s="1395" t="s">
        <v>751</v>
      </c>
      <c r="B16" s="1396"/>
      <c r="C16" s="1396"/>
      <c r="D16" s="1396"/>
      <c r="E16" s="1396"/>
      <c r="F16" s="680"/>
      <c r="G16" s="681"/>
      <c r="H16" s="681"/>
      <c r="I16" s="681"/>
      <c r="J16" s="681"/>
      <c r="K16" s="682"/>
      <c r="L16" s="680"/>
      <c r="M16" s="681"/>
      <c r="N16" s="682"/>
      <c r="O16" s="1397" t="s">
        <v>177</v>
      </c>
      <c r="P16" s="680"/>
      <c r="Q16" s="681"/>
      <c r="R16" s="681"/>
      <c r="S16" s="681"/>
      <c r="T16" s="681"/>
      <c r="U16" s="681"/>
      <c r="V16" s="680"/>
      <c r="W16" s="681"/>
      <c r="X16" s="681"/>
      <c r="Y16" s="682"/>
      <c r="Z16" s="681"/>
      <c r="AA16" s="1398"/>
    </row>
    <row r="17" spans="1:27" ht="12.95" customHeight="1">
      <c r="A17" s="466" t="s">
        <v>146</v>
      </c>
      <c r="B17" s="936">
        <v>17394249.534400824</v>
      </c>
      <c r="C17" s="666">
        <v>10418772.1597249</v>
      </c>
      <c r="D17" s="666">
        <v>36366.454312570284</v>
      </c>
      <c r="E17" s="666">
        <v>288046.76029882778</v>
      </c>
      <c r="F17" s="667">
        <v>160480.05019088689</v>
      </c>
      <c r="G17" s="1399">
        <v>71604.147422901122</v>
      </c>
      <c r="H17" s="1399">
        <v>200923.57239389318</v>
      </c>
      <c r="I17" s="1399">
        <v>48293.908297707727</v>
      </c>
      <c r="J17" s="1399">
        <v>89236.918175923332</v>
      </c>
      <c r="K17" s="936">
        <v>570538.59648130473</v>
      </c>
      <c r="L17" s="1399">
        <v>117059.75869299307</v>
      </c>
      <c r="M17" s="1399">
        <v>31409.450629030671</v>
      </c>
      <c r="N17" s="936">
        <v>148469.20932202585</v>
      </c>
      <c r="O17" s="466" t="s">
        <v>146</v>
      </c>
      <c r="P17" s="667">
        <v>56334.652876030166</v>
      </c>
      <c r="Q17" s="1399">
        <v>17389.12537439787</v>
      </c>
      <c r="R17" s="1399">
        <v>41512.121121685552</v>
      </c>
      <c r="S17" s="1399">
        <v>10308.49295698419</v>
      </c>
      <c r="T17" s="1399">
        <v>12055.768534433881</v>
      </c>
      <c r="U17" s="937">
        <v>137600.1608635374</v>
      </c>
      <c r="V17" s="1399">
        <v>22585.005734908849</v>
      </c>
      <c r="W17" s="1399">
        <v>39322.438671309392</v>
      </c>
      <c r="X17" s="1399">
        <v>44293.154305090022</v>
      </c>
      <c r="Y17" s="936">
        <v>106200.59871130913</v>
      </c>
      <c r="Z17" s="674">
        <v>1084723.6768956948</v>
      </c>
      <c r="AA17" s="936">
        <v>30184967.150965296</v>
      </c>
    </row>
    <row r="18" spans="1:27" ht="12.95" customHeight="1">
      <c r="A18" s="466" t="s">
        <v>147</v>
      </c>
      <c r="B18" s="936">
        <v>13363677.045802141</v>
      </c>
      <c r="C18" s="666">
        <v>6840729.3796139732</v>
      </c>
      <c r="D18" s="666">
        <v>6213.9789064386223</v>
      </c>
      <c r="E18" s="666">
        <v>268958.52284258488</v>
      </c>
      <c r="F18" s="667">
        <v>83851.089779068381</v>
      </c>
      <c r="G18" s="1399">
        <v>32358.664422407648</v>
      </c>
      <c r="H18" s="1399">
        <v>128959.16460774183</v>
      </c>
      <c r="I18" s="1399">
        <v>36983.731109746681</v>
      </c>
      <c r="J18" s="1399">
        <v>55415.191056374315</v>
      </c>
      <c r="K18" s="936">
        <v>337567.84097535815</v>
      </c>
      <c r="L18" s="1399">
        <v>13721.984036906288</v>
      </c>
      <c r="M18" s="1399">
        <v>9468.5091269649711</v>
      </c>
      <c r="N18" s="936">
        <v>23190.493163871197</v>
      </c>
      <c r="O18" s="466" t="s">
        <v>147</v>
      </c>
      <c r="P18" s="667">
        <v>13651.753642433097</v>
      </c>
      <c r="Q18" s="1399">
        <v>7272.4993464493609</v>
      </c>
      <c r="R18" s="1399">
        <v>6947.6321056335419</v>
      </c>
      <c r="S18" s="1399">
        <v>4508.5299323988729</v>
      </c>
      <c r="T18" s="1399">
        <v>1876.1803894954141</v>
      </c>
      <c r="U18" s="937">
        <v>34256.595416410535</v>
      </c>
      <c r="V18" s="1399">
        <v>28746.572095290921</v>
      </c>
      <c r="W18" s="1399">
        <v>14703.300243732563</v>
      </c>
      <c r="X18" s="1399">
        <v>22546.481136041148</v>
      </c>
      <c r="Y18" s="936">
        <v>65996.353475064767</v>
      </c>
      <c r="Z18" s="674">
        <v>566498.88804491714</v>
      </c>
      <c r="AA18" s="936">
        <v>21507089.098139074</v>
      </c>
    </row>
    <row r="19" spans="1:27" ht="12.95" customHeight="1">
      <c r="A19" s="466" t="s">
        <v>148</v>
      </c>
      <c r="B19" s="936">
        <v>151803.87935364136</v>
      </c>
      <c r="C19" s="666">
        <v>68717.828597193409</v>
      </c>
      <c r="D19" s="666">
        <v>177.59069021872125</v>
      </c>
      <c r="E19" s="666">
        <v>3763.1279355996689</v>
      </c>
      <c r="F19" s="667">
        <v>1073.1834821215677</v>
      </c>
      <c r="G19" s="1399">
        <v>670.44841985376968</v>
      </c>
      <c r="H19" s="1399">
        <v>3182.9199842113976</v>
      </c>
      <c r="I19" s="1399">
        <v>320.55867970110734</v>
      </c>
      <c r="J19" s="1399">
        <v>1592.1801049410799</v>
      </c>
      <c r="K19" s="936">
        <v>6839.2906708289402</v>
      </c>
      <c r="L19" s="1399">
        <v>116.07141783055343</v>
      </c>
      <c r="M19" s="1399">
        <v>200.70137474001774</v>
      </c>
      <c r="N19" s="936">
        <v>316.77279257057114</v>
      </c>
      <c r="O19" s="466" t="s">
        <v>148</v>
      </c>
      <c r="P19" s="667">
        <v>169.7463763909272</v>
      </c>
      <c r="Q19" s="1399">
        <v>77.637427897993234</v>
      </c>
      <c r="R19" s="1399">
        <v>185.5384074434503</v>
      </c>
      <c r="S19" s="1399">
        <v>12.736277374014291</v>
      </c>
      <c r="T19" s="1399">
        <v>79.019963953651981</v>
      </c>
      <c r="U19" s="937">
        <v>524.6784530600371</v>
      </c>
      <c r="V19" s="1399">
        <v>146.98458249828016</v>
      </c>
      <c r="W19" s="1399">
        <v>80.092854984578324</v>
      </c>
      <c r="X19" s="1399">
        <v>128.90417570414439</v>
      </c>
      <c r="Y19" s="936">
        <v>355.98161318700301</v>
      </c>
      <c r="Z19" s="674">
        <v>9948.3614390663879</v>
      </c>
      <c r="AA19" s="936">
        <v>242447.51154536603</v>
      </c>
    </row>
    <row r="20" spans="1:27" ht="12.95" customHeight="1">
      <c r="A20" s="466" t="s">
        <v>149</v>
      </c>
      <c r="B20" s="936">
        <v>136399.79656053119</v>
      </c>
      <c r="C20" s="666">
        <v>98970.111752805256</v>
      </c>
      <c r="D20" s="666">
        <v>118.90562358389819</v>
      </c>
      <c r="E20" s="666">
        <v>3195.8855996137881</v>
      </c>
      <c r="F20" s="667">
        <v>1925.5658612236261</v>
      </c>
      <c r="G20" s="1399">
        <v>600.63360957216287</v>
      </c>
      <c r="H20" s="1399">
        <v>1492.385763593277</v>
      </c>
      <c r="I20" s="1399">
        <v>486.20463344085937</v>
      </c>
      <c r="J20" s="1399">
        <v>609.47931438387593</v>
      </c>
      <c r="K20" s="936">
        <v>5114.269182213794</v>
      </c>
      <c r="L20" s="1399">
        <v>346.96429311452664</v>
      </c>
      <c r="M20" s="1399">
        <v>121.30486670517679</v>
      </c>
      <c r="N20" s="936">
        <v>468.2691598197033</v>
      </c>
      <c r="O20" s="466" t="s">
        <v>149</v>
      </c>
      <c r="P20" s="667">
        <v>325.60217425728894</v>
      </c>
      <c r="Q20" s="1399">
        <v>72.468604317372922</v>
      </c>
      <c r="R20" s="1399">
        <v>74.345337602654112</v>
      </c>
      <c r="S20" s="1399">
        <v>167.67439957264875</v>
      </c>
      <c r="T20" s="1399">
        <v>35.46581444256249</v>
      </c>
      <c r="U20" s="937">
        <v>675.55633019252707</v>
      </c>
      <c r="V20" s="1399">
        <v>184.98840343688991</v>
      </c>
      <c r="W20" s="1399">
        <v>237.00580579016784</v>
      </c>
      <c r="X20" s="1399">
        <v>896.13946974736416</v>
      </c>
      <c r="Y20" s="936">
        <v>1318.1336789744207</v>
      </c>
      <c r="Z20" s="674">
        <v>14060.205454463659</v>
      </c>
      <c r="AA20" s="936">
        <v>260321.133342202</v>
      </c>
    </row>
    <row r="21" spans="1:27" ht="12.95" customHeight="1">
      <c r="A21" s="466" t="s">
        <v>752</v>
      </c>
      <c r="B21" s="936">
        <v>6564474.0266621225</v>
      </c>
      <c r="C21" s="666">
        <v>2928679.9831233649</v>
      </c>
      <c r="D21" s="666">
        <v>3604.8986333837015</v>
      </c>
      <c r="E21" s="666">
        <v>121849.59413536193</v>
      </c>
      <c r="F21" s="667">
        <v>31205.227994899211</v>
      </c>
      <c r="G21" s="1399">
        <v>16403.855367168151</v>
      </c>
      <c r="H21" s="1399">
        <v>65242.535152373166</v>
      </c>
      <c r="I21" s="1399">
        <v>11645.368954706886</v>
      </c>
      <c r="J21" s="1399">
        <v>29907.669471696154</v>
      </c>
      <c r="K21" s="936">
        <v>154404.65694084016</v>
      </c>
      <c r="L21" s="1399">
        <v>5458.3505519435357</v>
      </c>
      <c r="M21" s="1399">
        <v>6083.2748678860498</v>
      </c>
      <c r="N21" s="936">
        <v>11541.625419829588</v>
      </c>
      <c r="O21" s="466" t="s">
        <v>150</v>
      </c>
      <c r="P21" s="667">
        <v>3866.8828595688642</v>
      </c>
      <c r="Q21" s="1399">
        <v>4251.9749934870397</v>
      </c>
      <c r="R21" s="1399">
        <v>2562.2312473260563</v>
      </c>
      <c r="S21" s="1399">
        <v>1991.4384714171299</v>
      </c>
      <c r="T21" s="1399">
        <v>674.73235869149084</v>
      </c>
      <c r="U21" s="937">
        <v>13347.259930490607</v>
      </c>
      <c r="V21" s="1399">
        <v>2605.7777598474004</v>
      </c>
      <c r="W21" s="1399">
        <v>4281.9611281423622</v>
      </c>
      <c r="X21" s="1399">
        <v>8786.7217087878598</v>
      </c>
      <c r="Y21" s="936">
        <v>15674.460596777672</v>
      </c>
      <c r="Z21" s="674">
        <v>248102.17823569264</v>
      </c>
      <c r="AA21" s="936">
        <v>10061678.683664134</v>
      </c>
    </row>
    <row r="22" spans="1:27" ht="12.95" customHeight="1">
      <c r="A22" s="466" t="s">
        <v>151</v>
      </c>
      <c r="B22" s="936">
        <v>7847570.0051229428</v>
      </c>
      <c r="C22" s="666">
        <v>4081870.009296976</v>
      </c>
      <c r="D22" s="666">
        <v>5820.8863772758823</v>
      </c>
      <c r="E22" s="666">
        <v>244211.26287803496</v>
      </c>
      <c r="F22" s="667">
        <v>70182.455368502735</v>
      </c>
      <c r="G22" s="1399">
        <v>40697.747571414184</v>
      </c>
      <c r="H22" s="1399">
        <v>130781.71130206669</v>
      </c>
      <c r="I22" s="1399">
        <v>17490.954430026286</v>
      </c>
      <c r="J22" s="1399">
        <v>48896.776999893373</v>
      </c>
      <c r="K22" s="936">
        <v>308049.6456719038</v>
      </c>
      <c r="L22" s="1399">
        <v>9750.9573278612315</v>
      </c>
      <c r="M22" s="1399">
        <v>6619.8465953686036</v>
      </c>
      <c r="N22" s="936">
        <v>16370.803923229849</v>
      </c>
      <c r="O22" s="466" t="s">
        <v>151</v>
      </c>
      <c r="P22" s="667">
        <v>19901.172722817879</v>
      </c>
      <c r="Q22" s="1399">
        <v>5785.982798874501</v>
      </c>
      <c r="R22" s="1399">
        <v>10111.199202396381</v>
      </c>
      <c r="S22" s="1399">
        <v>3792.0226974815282</v>
      </c>
      <c r="T22" s="1399">
        <v>3491.9311823979115</v>
      </c>
      <c r="U22" s="937">
        <v>43082.308603968915</v>
      </c>
      <c r="V22" s="1399">
        <v>7982.7260202098232</v>
      </c>
      <c r="W22" s="1399">
        <v>15131.320899731634</v>
      </c>
      <c r="X22" s="1399">
        <v>18529.898380394519</v>
      </c>
      <c r="Y22" s="936">
        <v>41643.945300336207</v>
      </c>
      <c r="Z22" s="674">
        <v>418137.73580162833</v>
      </c>
      <c r="AA22" s="936">
        <v>13006756.602957131</v>
      </c>
    </row>
    <row r="23" spans="1:27" ht="12.95" customHeight="1">
      <c r="A23" s="466" t="s">
        <v>749</v>
      </c>
      <c r="B23" s="936">
        <v>1309528.0389741845</v>
      </c>
      <c r="C23" s="666">
        <v>871627.50842603168</v>
      </c>
      <c r="D23" s="666">
        <v>1395.7457532629746</v>
      </c>
      <c r="E23" s="666">
        <v>32143.848278596783</v>
      </c>
      <c r="F23" s="667">
        <v>13182.001283853291</v>
      </c>
      <c r="G23" s="1399">
        <v>11212.573467165603</v>
      </c>
      <c r="H23" s="1399">
        <v>34925.725567271926</v>
      </c>
      <c r="I23" s="1399">
        <v>4494.7505822125404</v>
      </c>
      <c r="J23" s="1399">
        <v>14181.5317773099</v>
      </c>
      <c r="K23" s="936">
        <v>77996.582677813014</v>
      </c>
      <c r="L23" s="1399">
        <v>2013.3526447974389</v>
      </c>
      <c r="M23" s="1399">
        <v>1504.9874727646591</v>
      </c>
      <c r="N23" s="936">
        <v>3518.3401175620934</v>
      </c>
      <c r="O23" s="466" t="s">
        <v>749</v>
      </c>
      <c r="P23" s="667">
        <v>6445.8129497057107</v>
      </c>
      <c r="Q23" s="1399">
        <v>1820.9421337534652</v>
      </c>
      <c r="R23" s="1399">
        <v>1218.8614875144472</v>
      </c>
      <c r="S23" s="1399">
        <v>758.14631408618891</v>
      </c>
      <c r="T23" s="1399">
        <v>879.71256602153437</v>
      </c>
      <c r="U23" s="937">
        <v>11123.475451081362</v>
      </c>
      <c r="V23" s="1399">
        <v>1322.5684097125245</v>
      </c>
      <c r="W23" s="1399">
        <v>2907.4225538541145</v>
      </c>
      <c r="X23" s="1399">
        <v>3122.2550524754251</v>
      </c>
      <c r="Y23" s="936">
        <v>7352.2460160420542</v>
      </c>
      <c r="Z23" s="674">
        <v>89206.354710246043</v>
      </c>
      <c r="AA23" s="936">
        <v>2403892.1404063879</v>
      </c>
    </row>
    <row r="24" spans="1:27" ht="12.95" customHeight="1">
      <c r="A24" s="466" t="s">
        <v>750</v>
      </c>
      <c r="B24" s="936">
        <v>6538041.9661471676</v>
      </c>
      <c r="C24" s="666">
        <v>3210242.5008705361</v>
      </c>
      <c r="D24" s="666">
        <v>4425.1406240129127</v>
      </c>
      <c r="E24" s="666">
        <v>212067.41459944117</v>
      </c>
      <c r="F24" s="667">
        <v>57000.454084649522</v>
      </c>
      <c r="G24" s="1399">
        <v>29485.174104248235</v>
      </c>
      <c r="H24" s="1399">
        <v>95855.985734795453</v>
      </c>
      <c r="I24" s="1399">
        <v>12996.203847813735</v>
      </c>
      <c r="J24" s="1399">
        <v>34715.245222582998</v>
      </c>
      <c r="K24" s="936">
        <v>230053.06299409241</v>
      </c>
      <c r="L24" s="1399">
        <v>7737.6046830637897</v>
      </c>
      <c r="M24" s="1399">
        <v>5114.8591226039407</v>
      </c>
      <c r="N24" s="936">
        <v>12852.463805667729</v>
      </c>
      <c r="O24" s="466" t="s">
        <v>750</v>
      </c>
      <c r="P24" s="667">
        <v>13455.359773112106</v>
      </c>
      <c r="Q24" s="1399">
        <v>3965.0406651210374</v>
      </c>
      <c r="R24" s="1399">
        <v>8892.3377148819472</v>
      </c>
      <c r="S24" s="1399">
        <v>3033.8763833953399</v>
      </c>
      <c r="T24" s="1399">
        <v>2612.2186163763781</v>
      </c>
      <c r="U24" s="937">
        <v>31958.833152887113</v>
      </c>
      <c r="V24" s="1399">
        <v>6660.1576104972974</v>
      </c>
      <c r="W24" s="1399">
        <v>12223.898345877484</v>
      </c>
      <c r="X24" s="1399">
        <v>15407.643327919071</v>
      </c>
      <c r="Y24" s="936">
        <v>34291.699284294031</v>
      </c>
      <c r="Z24" s="675">
        <v>328931.38109136629</v>
      </c>
      <c r="AA24" s="936">
        <v>10602864.462561525</v>
      </c>
    </row>
    <row r="25" spans="1:27" ht="12.95" customHeight="1">
      <c r="A25" s="687" t="s">
        <v>681</v>
      </c>
      <c r="B25" s="678">
        <v>45458174.28795439</v>
      </c>
      <c r="C25" s="679">
        <v>24437739.472042076</v>
      </c>
      <c r="D25" s="679">
        <v>52302.714543471622</v>
      </c>
      <c r="E25" s="679">
        <v>930025.15369003918</v>
      </c>
      <c r="F25" s="676">
        <v>348717.57267671026</v>
      </c>
      <c r="G25" s="677">
        <v>162335.49681331706</v>
      </c>
      <c r="H25" s="677">
        <v>530582.28920388303</v>
      </c>
      <c r="I25" s="677">
        <v>115220.72610533009</v>
      </c>
      <c r="J25" s="677">
        <v>225658.21512321112</v>
      </c>
      <c r="K25" s="678">
        <v>1382514.2999222092</v>
      </c>
      <c r="L25" s="1393">
        <v>146454.08632064983</v>
      </c>
      <c r="M25" s="1394">
        <v>53903.087460696268</v>
      </c>
      <c r="N25" s="678">
        <v>200357.17378134871</v>
      </c>
      <c r="O25" s="687" t="s">
        <v>681</v>
      </c>
      <c r="P25" s="676">
        <v>94249.810651498992</v>
      </c>
      <c r="Q25" s="677">
        <v>34849.6885454242</v>
      </c>
      <c r="R25" s="677">
        <v>61393.067422087544</v>
      </c>
      <c r="S25" s="677">
        <v>20780.894735228423</v>
      </c>
      <c r="T25" s="677">
        <v>18213.09824341497</v>
      </c>
      <c r="U25" s="678">
        <v>229486.55959765924</v>
      </c>
      <c r="V25" s="676">
        <v>62252.054596191956</v>
      </c>
      <c r="W25" s="677">
        <v>73756.119603691928</v>
      </c>
      <c r="X25" s="677">
        <v>95181.299175765089</v>
      </c>
      <c r="Y25" s="678">
        <v>231189.47337564858</v>
      </c>
      <c r="Z25" s="679">
        <v>2341471.0458712378</v>
      </c>
      <c r="AA25" s="679">
        <v>75263260.181237653</v>
      </c>
    </row>
    <row r="26" spans="1:27" ht="12.95" customHeight="1">
      <c r="A26" s="1395" t="s">
        <v>178</v>
      </c>
      <c r="B26" s="1396"/>
      <c r="C26" s="1396"/>
      <c r="D26" s="1396"/>
      <c r="E26" s="1396"/>
      <c r="F26" s="680"/>
      <c r="G26" s="681"/>
      <c r="H26" s="681"/>
      <c r="I26" s="681"/>
      <c r="J26" s="681"/>
      <c r="K26" s="682"/>
      <c r="L26" s="680"/>
      <c r="M26" s="681"/>
      <c r="N26" s="682"/>
      <c r="O26" s="1395" t="s">
        <v>178</v>
      </c>
      <c r="P26" s="680"/>
      <c r="Q26" s="681"/>
      <c r="R26" s="681"/>
      <c r="S26" s="681"/>
      <c r="T26" s="681"/>
      <c r="U26" s="682"/>
      <c r="V26" s="680"/>
      <c r="W26" s="681"/>
      <c r="X26" s="681"/>
      <c r="Y26" s="682"/>
      <c r="Z26" s="681"/>
      <c r="AA26" s="1398"/>
    </row>
    <row r="27" spans="1:27" ht="12.95" customHeight="1">
      <c r="A27" s="466" t="s">
        <v>146</v>
      </c>
      <c r="B27" s="936">
        <v>10828.850293984697</v>
      </c>
      <c r="C27" s="666">
        <v>5120.5595041336555</v>
      </c>
      <c r="D27" s="666">
        <v>1353852.9568794949</v>
      </c>
      <c r="E27" s="666">
        <v>1519605.8390264611</v>
      </c>
      <c r="F27" s="667">
        <v>22374.133885438223</v>
      </c>
      <c r="G27" s="1399">
        <v>29713.638888888891</v>
      </c>
      <c r="H27" s="1399">
        <v>37075.304040404022</v>
      </c>
      <c r="I27" s="1399">
        <v>4168.333333333333</v>
      </c>
      <c r="J27" s="1399">
        <v>13452.000000000002</v>
      </c>
      <c r="K27" s="936">
        <v>106783.41014806447</v>
      </c>
      <c r="L27" s="1399">
        <v>1179516.7232643154</v>
      </c>
      <c r="M27" s="1399">
        <v>215010.99470916824</v>
      </c>
      <c r="N27" s="936">
        <v>1394527.717973467</v>
      </c>
      <c r="O27" s="466" t="s">
        <v>146</v>
      </c>
      <c r="P27" s="667">
        <v>15458.433144796378</v>
      </c>
      <c r="Q27" s="1399">
        <v>5166.2857142857156</v>
      </c>
      <c r="R27" s="1399">
        <v>801275.55182183895</v>
      </c>
      <c r="S27" s="1399">
        <v>12903.933170995673</v>
      </c>
      <c r="T27" s="1399">
        <v>23882.565104460755</v>
      </c>
      <c r="U27" s="937">
        <v>858686.76895637775</v>
      </c>
      <c r="V27" s="1399">
        <v>523</v>
      </c>
      <c r="W27" s="1399">
        <v>1938.0000000000002</v>
      </c>
      <c r="X27" s="1399">
        <v>2975</v>
      </c>
      <c r="Y27" s="936">
        <v>5436</v>
      </c>
      <c r="Z27" s="674">
        <v>728935.47049864149</v>
      </c>
      <c r="AA27" s="936">
        <v>5983777.5732805394</v>
      </c>
    </row>
    <row r="28" spans="1:27" ht="12.95" customHeight="1">
      <c r="A28" s="466" t="s">
        <v>147</v>
      </c>
      <c r="B28" s="936">
        <v>1682.3289254054926</v>
      </c>
      <c r="C28" s="666">
        <v>522.57281903630007</v>
      </c>
      <c r="D28" s="666">
        <v>22015.009563945292</v>
      </c>
      <c r="E28" s="666">
        <v>1976659.6326918832</v>
      </c>
      <c r="F28" s="667">
        <v>6098.6004015308372</v>
      </c>
      <c r="G28" s="1399">
        <v>4682.7777777777765</v>
      </c>
      <c r="H28" s="1399">
        <v>21789.342424242423</v>
      </c>
      <c r="I28" s="1399">
        <v>3228</v>
      </c>
      <c r="J28" s="1399">
        <v>5965.2857142857138</v>
      </c>
      <c r="K28" s="936">
        <v>41764.006317836749</v>
      </c>
      <c r="L28" s="1399">
        <v>91868.730967645301</v>
      </c>
      <c r="M28" s="1399">
        <v>14292.938165353864</v>
      </c>
      <c r="N28" s="936">
        <v>106161.66913299913</v>
      </c>
      <c r="O28" s="466" t="s">
        <v>147</v>
      </c>
      <c r="P28" s="667">
        <v>2015.5973981900452</v>
      </c>
      <c r="Q28" s="1399">
        <v>657.00000000000011</v>
      </c>
      <c r="R28" s="1399">
        <v>33041.98438466504</v>
      </c>
      <c r="S28" s="1399">
        <v>2674.6937229437226</v>
      </c>
      <c r="T28" s="1399">
        <v>2306.0138660998</v>
      </c>
      <c r="U28" s="937">
        <v>40695.289371898543</v>
      </c>
      <c r="V28" s="1399">
        <v>303.00000000000006</v>
      </c>
      <c r="W28" s="1399">
        <v>111</v>
      </c>
      <c r="X28" s="1399">
        <v>106.00000000000001</v>
      </c>
      <c r="Y28" s="936">
        <v>520</v>
      </c>
      <c r="Z28" s="674">
        <v>132696.72541226892</v>
      </c>
      <c r="AA28" s="936">
        <v>2322717.2342351857</v>
      </c>
    </row>
    <row r="29" spans="1:27" ht="12.95" customHeight="1">
      <c r="A29" s="466" t="s">
        <v>148</v>
      </c>
      <c r="B29" s="936" t="s">
        <v>1110</v>
      </c>
      <c r="C29" s="666">
        <v>3.3</v>
      </c>
      <c r="D29" s="666">
        <v>361.01139433688496</v>
      </c>
      <c r="E29" s="666">
        <v>7630.4659114481419</v>
      </c>
      <c r="F29" s="667" t="s">
        <v>1110</v>
      </c>
      <c r="G29" s="1399" t="s">
        <v>1110</v>
      </c>
      <c r="H29" s="1399">
        <v>308</v>
      </c>
      <c r="I29" s="1399">
        <v>29.333333333333332</v>
      </c>
      <c r="J29" s="1399">
        <v>255</v>
      </c>
      <c r="K29" s="936">
        <v>592.33333333333348</v>
      </c>
      <c r="L29" s="1399">
        <v>1382.5541044337294</v>
      </c>
      <c r="M29" s="1399">
        <v>550.76160196533931</v>
      </c>
      <c r="N29" s="936">
        <v>1933.3157063990693</v>
      </c>
      <c r="O29" s="466" t="s">
        <v>148</v>
      </c>
      <c r="P29" s="667" t="s">
        <v>1110</v>
      </c>
      <c r="Q29" s="1399">
        <v>341</v>
      </c>
      <c r="R29" s="1399">
        <v>152.99411244119929</v>
      </c>
      <c r="S29" s="1399" t="s">
        <v>1110</v>
      </c>
      <c r="T29" s="1399" t="s">
        <v>1110</v>
      </c>
      <c r="U29" s="937">
        <v>493.99411244119921</v>
      </c>
      <c r="V29" s="1399" t="s">
        <v>1110</v>
      </c>
      <c r="W29" s="1399" t="s">
        <v>1110</v>
      </c>
      <c r="X29" s="1399" t="s">
        <v>1110</v>
      </c>
      <c r="Y29" s="936" t="s">
        <v>1110</v>
      </c>
      <c r="Z29" s="674">
        <v>3175.2955523672886</v>
      </c>
      <c r="AA29" s="936">
        <v>14189.716010325907</v>
      </c>
    </row>
    <row r="30" spans="1:27" ht="12.95" customHeight="1">
      <c r="A30" s="466" t="s">
        <v>149</v>
      </c>
      <c r="B30" s="936">
        <v>5.4090909090909092</v>
      </c>
      <c r="C30" s="936">
        <v>5.7893617021276595</v>
      </c>
      <c r="D30" s="666">
        <v>566.08447137998905</v>
      </c>
      <c r="E30" s="666">
        <v>11273.198119688532</v>
      </c>
      <c r="F30" s="667" t="s">
        <v>1110</v>
      </c>
      <c r="G30" s="1399" t="s">
        <v>1110</v>
      </c>
      <c r="H30" s="1399" t="s">
        <v>1110</v>
      </c>
      <c r="I30" s="1399" t="s">
        <v>1110</v>
      </c>
      <c r="J30" s="1399" t="s">
        <v>1110</v>
      </c>
      <c r="K30" s="936" t="s">
        <v>1110</v>
      </c>
      <c r="L30" s="1399">
        <v>2531.3882722837084</v>
      </c>
      <c r="M30" s="1399">
        <v>265.9798124933468</v>
      </c>
      <c r="N30" s="936">
        <v>2797.3680847770556</v>
      </c>
      <c r="O30" s="466" t="s">
        <v>149</v>
      </c>
      <c r="P30" s="667">
        <v>169.5</v>
      </c>
      <c r="Q30" s="1399" t="s">
        <v>1110</v>
      </c>
      <c r="R30" s="1399">
        <v>264.96570528778346</v>
      </c>
      <c r="S30" s="1399" t="s">
        <v>1110</v>
      </c>
      <c r="T30" s="1399" t="s">
        <v>1110</v>
      </c>
      <c r="U30" s="937">
        <v>434.46570528778341</v>
      </c>
      <c r="V30" s="1399" t="s">
        <v>1110</v>
      </c>
      <c r="W30" s="1399" t="s">
        <v>1110</v>
      </c>
      <c r="X30" s="1399" t="s">
        <v>1110</v>
      </c>
      <c r="Y30" s="936" t="s">
        <v>1110</v>
      </c>
      <c r="Z30" s="674">
        <v>4096.5517241379312</v>
      </c>
      <c r="AA30" s="936">
        <v>19178.866557882513</v>
      </c>
    </row>
    <row r="31" spans="1:27" ht="12.95" customHeight="1">
      <c r="A31" s="466" t="s">
        <v>752</v>
      </c>
      <c r="B31" s="936">
        <v>1258.1878782782653</v>
      </c>
      <c r="C31" s="666">
        <v>125.26306416927282</v>
      </c>
      <c r="D31" s="666">
        <v>14197.976104334728</v>
      </c>
      <c r="E31" s="666">
        <v>223286.81609325676</v>
      </c>
      <c r="F31" s="667">
        <v>785.25252525252517</v>
      </c>
      <c r="G31" s="1399">
        <v>2521.4333333333334</v>
      </c>
      <c r="H31" s="1399">
        <v>6704.4666666666672</v>
      </c>
      <c r="I31" s="1399">
        <v>579.33333333333337</v>
      </c>
      <c r="J31" s="1399">
        <v>4877.4857142857154</v>
      </c>
      <c r="K31" s="936">
        <v>15467.971572871569</v>
      </c>
      <c r="L31" s="1399">
        <v>35055.008771623747</v>
      </c>
      <c r="M31" s="1399">
        <v>4128.2342931042194</v>
      </c>
      <c r="N31" s="936">
        <v>39183.24306472794</v>
      </c>
      <c r="O31" s="466" t="s">
        <v>150</v>
      </c>
      <c r="P31" s="667">
        <v>605.07107843137248</v>
      </c>
      <c r="Q31" s="1399">
        <v>786.75</v>
      </c>
      <c r="R31" s="1399">
        <v>4996.2388817362626</v>
      </c>
      <c r="S31" s="1399">
        <v>1536.7162878787876</v>
      </c>
      <c r="T31" s="1399">
        <v>363.84652849282008</v>
      </c>
      <c r="U31" s="937">
        <v>8288.6227765392323</v>
      </c>
      <c r="V31" s="1399">
        <v>98</v>
      </c>
      <c r="W31" s="1399">
        <v>53</v>
      </c>
      <c r="X31" s="1399">
        <v>42</v>
      </c>
      <c r="Y31" s="936">
        <v>193</v>
      </c>
      <c r="Z31" s="674">
        <v>76842.681330746171</v>
      </c>
      <c r="AA31" s="936">
        <v>378843.76188492309</v>
      </c>
    </row>
    <row r="32" spans="1:27" ht="12.95" customHeight="1">
      <c r="A32" s="466" t="s">
        <v>151</v>
      </c>
      <c r="B32" s="936">
        <v>516.35670427133834</v>
      </c>
      <c r="C32" s="666">
        <v>463.96627909821319</v>
      </c>
      <c r="D32" s="666">
        <v>83312.165740228083</v>
      </c>
      <c r="E32" s="666">
        <v>401137.6659699491</v>
      </c>
      <c r="F32" s="667">
        <v>3673.2433904260001</v>
      </c>
      <c r="G32" s="1399">
        <v>27651.305555555555</v>
      </c>
      <c r="H32" s="1399">
        <v>9266.084848484852</v>
      </c>
      <c r="I32" s="1399">
        <v>304</v>
      </c>
      <c r="J32" s="1399">
        <v>4688.4571428571426</v>
      </c>
      <c r="K32" s="936">
        <v>45583.090937323555</v>
      </c>
      <c r="L32" s="1399">
        <v>59231.985419357676</v>
      </c>
      <c r="M32" s="1399">
        <v>11019.839245529265</v>
      </c>
      <c r="N32" s="936">
        <v>70251.824664886881</v>
      </c>
      <c r="O32" s="466" t="s">
        <v>151</v>
      </c>
      <c r="P32" s="667">
        <v>3545.0514328808449</v>
      </c>
      <c r="Q32" s="1399">
        <v>1280.2142857142856</v>
      </c>
      <c r="R32" s="1399">
        <v>66134.582474801748</v>
      </c>
      <c r="S32" s="1399">
        <v>2479.1909090909089</v>
      </c>
      <c r="T32" s="1399">
        <v>1640.8730439211258</v>
      </c>
      <c r="U32" s="937">
        <v>75079.912146408955</v>
      </c>
      <c r="V32" s="1399">
        <v>24</v>
      </c>
      <c r="W32" s="1399">
        <v>719.00000000000011</v>
      </c>
      <c r="X32" s="1399" t="s">
        <v>1110</v>
      </c>
      <c r="Y32" s="936">
        <v>743.00000000000011</v>
      </c>
      <c r="Z32" s="674">
        <v>77131.65761392226</v>
      </c>
      <c r="AA32" s="936">
        <v>754219.64005609183</v>
      </c>
    </row>
    <row r="33" spans="1:27" ht="12.95" customHeight="1">
      <c r="A33" s="466" t="s">
        <v>749</v>
      </c>
      <c r="B33" s="936">
        <v>205.5015594161936</v>
      </c>
      <c r="C33" s="666">
        <v>115.87103007819124</v>
      </c>
      <c r="D33" s="666">
        <v>17613.958044183451</v>
      </c>
      <c r="E33" s="666">
        <v>57209.785376413201</v>
      </c>
      <c r="F33" s="667">
        <v>384.76767676767673</v>
      </c>
      <c r="G33" s="1399">
        <v>24470.055555555558</v>
      </c>
      <c r="H33" s="1399">
        <v>2846.7999999999997</v>
      </c>
      <c r="I33" s="1399">
        <v>17</v>
      </c>
      <c r="J33" s="1399">
        <v>2818.5428571428574</v>
      </c>
      <c r="K33" s="936">
        <v>30537.166089466096</v>
      </c>
      <c r="L33" s="1399">
        <v>15125.810079487732</v>
      </c>
      <c r="M33" s="1399">
        <v>2189.0902965787345</v>
      </c>
      <c r="N33" s="936">
        <v>17314.900376066464</v>
      </c>
      <c r="O33" s="466" t="s">
        <v>749</v>
      </c>
      <c r="P33" s="667">
        <v>1260.6234539969835</v>
      </c>
      <c r="Q33" s="1399">
        <v>508</v>
      </c>
      <c r="R33" s="1399">
        <v>14497.042431756294</v>
      </c>
      <c r="S33" s="1399">
        <v>1626.9545454545457</v>
      </c>
      <c r="T33" s="1399">
        <v>216.66911349520043</v>
      </c>
      <c r="U33" s="937">
        <v>18109.289544703028</v>
      </c>
      <c r="V33" s="1399">
        <v>24</v>
      </c>
      <c r="W33" s="1399">
        <v>334</v>
      </c>
      <c r="X33" s="1399" t="s">
        <v>1110</v>
      </c>
      <c r="Y33" s="936">
        <v>358</v>
      </c>
      <c r="Z33" s="674">
        <v>21190.188704410015</v>
      </c>
      <c r="AA33" s="936">
        <v>162654.66072473591</v>
      </c>
    </row>
    <row r="34" spans="1:27" ht="12.95" customHeight="1">
      <c r="A34" s="466" t="s">
        <v>750</v>
      </c>
      <c r="B34" s="936">
        <v>310.85514485514483</v>
      </c>
      <c r="C34" s="666">
        <v>348.09524902002187</v>
      </c>
      <c r="D34" s="666">
        <v>65698.207696044774</v>
      </c>
      <c r="E34" s="666">
        <v>343927.88059353444</v>
      </c>
      <c r="F34" s="667">
        <v>3288.4757136583225</v>
      </c>
      <c r="G34" s="1399">
        <v>3181.25</v>
      </c>
      <c r="H34" s="1399">
        <v>6419.28484848485</v>
      </c>
      <c r="I34" s="1399">
        <v>287</v>
      </c>
      <c r="J34" s="1399">
        <v>1869.9142857142861</v>
      </c>
      <c r="K34" s="936">
        <v>15045.924847857455</v>
      </c>
      <c r="L34" s="1399">
        <v>44106.175339870126</v>
      </c>
      <c r="M34" s="1399">
        <v>8830.748948950526</v>
      </c>
      <c r="N34" s="936">
        <v>52936.924288820657</v>
      </c>
      <c r="O34" s="466" t="s">
        <v>750</v>
      </c>
      <c r="P34" s="667">
        <v>2284.4279788838612</v>
      </c>
      <c r="Q34" s="1399">
        <v>772.21428571428555</v>
      </c>
      <c r="R34" s="1399">
        <v>51637.54004304573</v>
      </c>
      <c r="S34" s="1399">
        <v>852.23636363636354</v>
      </c>
      <c r="T34" s="1399">
        <v>1424.2039304259251</v>
      </c>
      <c r="U34" s="937">
        <v>56970.622601706062</v>
      </c>
      <c r="V34" s="1399" t="s">
        <v>1110</v>
      </c>
      <c r="W34" s="1399">
        <v>385</v>
      </c>
      <c r="X34" s="1399" t="s">
        <v>1110</v>
      </c>
      <c r="Y34" s="936">
        <v>385</v>
      </c>
      <c r="Z34" s="675">
        <v>55941.468909512245</v>
      </c>
      <c r="AA34" s="936">
        <v>591564.97933134949</v>
      </c>
    </row>
    <row r="35" spans="1:27" ht="12.95" customHeight="1">
      <c r="A35" s="701" t="s">
        <v>681</v>
      </c>
      <c r="B35" s="668">
        <v>14291.132892848886</v>
      </c>
      <c r="C35" s="669">
        <v>6241.4510281395706</v>
      </c>
      <c r="D35" s="669">
        <v>1474305.2041537298</v>
      </c>
      <c r="E35" s="669">
        <v>4139593.617812546</v>
      </c>
      <c r="F35" s="670">
        <v>32931.230202647574</v>
      </c>
      <c r="G35" s="671">
        <v>64569.155555555561</v>
      </c>
      <c r="H35" s="671">
        <v>75143.197979797973</v>
      </c>
      <c r="I35" s="671">
        <v>8308.9999999999982</v>
      </c>
      <c r="J35" s="671">
        <v>29238.228571428564</v>
      </c>
      <c r="K35" s="668">
        <v>210190.81230942949</v>
      </c>
      <c r="L35" s="672">
        <v>1369586.3907996595</v>
      </c>
      <c r="M35" s="673">
        <v>245268.7478276141</v>
      </c>
      <c r="N35" s="668">
        <v>1614855.1386272607</v>
      </c>
      <c r="O35" s="701" t="s">
        <v>681</v>
      </c>
      <c r="P35" s="670">
        <v>21793.653054298626</v>
      </c>
      <c r="Q35" s="671">
        <v>8231.25</v>
      </c>
      <c r="R35" s="671">
        <v>905866.31738077232</v>
      </c>
      <c r="S35" s="671">
        <v>19594.534090909092</v>
      </c>
      <c r="T35" s="671">
        <v>28193.298542974502</v>
      </c>
      <c r="U35" s="668">
        <v>983679.05306895939</v>
      </c>
      <c r="V35" s="670">
        <v>948.00000000000011</v>
      </c>
      <c r="W35" s="671">
        <v>2821.0000000000005</v>
      </c>
      <c r="X35" s="671">
        <v>3123</v>
      </c>
      <c r="Y35" s="668">
        <v>6892.0000000000009</v>
      </c>
      <c r="Z35" s="669">
        <v>1022878.3821320845</v>
      </c>
      <c r="AA35" s="669">
        <v>9472926.792024821</v>
      </c>
    </row>
    <row r="36" spans="1:27" ht="15" customHeight="1">
      <c r="A36" s="938" t="s">
        <v>753</v>
      </c>
      <c r="B36" s="690"/>
      <c r="C36" s="690"/>
      <c r="D36" s="690"/>
      <c r="E36" s="690"/>
      <c r="F36" s="690"/>
      <c r="G36" s="690"/>
      <c r="H36" s="690"/>
      <c r="I36" s="690"/>
      <c r="J36" s="690"/>
      <c r="K36" s="690"/>
      <c r="L36" s="690"/>
      <c r="M36" s="690"/>
      <c r="N36" s="690"/>
      <c r="O36" s="938" t="s">
        <v>753</v>
      </c>
      <c r="P36" s="690"/>
      <c r="Q36" s="690"/>
      <c r="R36" s="690"/>
      <c r="S36" s="690"/>
      <c r="T36" s="690"/>
      <c r="U36" s="1243"/>
      <c r="V36" s="690"/>
      <c r="W36" s="690"/>
      <c r="X36" s="690"/>
      <c r="Y36" s="690"/>
      <c r="Z36" s="346"/>
      <c r="AA36" s="690"/>
    </row>
    <row r="37" spans="1:27" ht="12">
      <c r="A37" s="938"/>
      <c r="B37" s="690"/>
      <c r="C37" s="690"/>
      <c r="D37" s="690"/>
      <c r="E37" s="690"/>
      <c r="F37" s="690"/>
      <c r="G37" s="690"/>
      <c r="H37" s="690"/>
      <c r="I37" s="690"/>
      <c r="J37" s="690"/>
      <c r="K37" s="690"/>
      <c r="L37" s="690"/>
      <c r="M37" s="690"/>
      <c r="N37" s="690"/>
      <c r="O37" s="938"/>
      <c r="P37" s="690"/>
      <c r="Q37" s="690"/>
      <c r="R37" s="690"/>
      <c r="S37" s="690"/>
      <c r="T37" s="690"/>
      <c r="U37" s="1243"/>
      <c r="V37" s="690"/>
      <c r="W37" s="690"/>
      <c r="X37" s="690"/>
      <c r="Y37" s="690"/>
      <c r="Z37" s="346"/>
      <c r="AA37" s="690"/>
    </row>
  </sheetData>
  <sheetProtection formatCells="0" formatColumns="0" formatRows="0" insertColumns="0" insertRows="0" insertHyperlinks="0" deleteColumns="0" deleteRows="0" sort="0" autoFilter="0" pivotTables="0"/>
  <mergeCells count="34">
    <mergeCell ref="M5:M6"/>
    <mergeCell ref="T5:T6"/>
    <mergeCell ref="U5:U6"/>
    <mergeCell ref="S5:S6"/>
    <mergeCell ref="W5:W6"/>
    <mergeCell ref="P5:P6"/>
    <mergeCell ref="A1:N1"/>
    <mergeCell ref="A2:N2"/>
    <mergeCell ref="G5:G6"/>
    <mergeCell ref="H5:H6"/>
    <mergeCell ref="J5:J6"/>
    <mergeCell ref="D5:D6"/>
    <mergeCell ref="K5:K6"/>
    <mergeCell ref="E5:E6"/>
    <mergeCell ref="L5:L6"/>
    <mergeCell ref="A5:A6"/>
    <mergeCell ref="F4:K4"/>
    <mergeCell ref="L4:N4"/>
    <mergeCell ref="B5:B6"/>
    <mergeCell ref="C5:C6"/>
    <mergeCell ref="N5:N6"/>
    <mergeCell ref="I5:I6"/>
    <mergeCell ref="O1:AA1"/>
    <mergeCell ref="O2:AA2"/>
    <mergeCell ref="AA5:AA6"/>
    <mergeCell ref="Z5:Z6"/>
    <mergeCell ref="X5:X6"/>
    <mergeCell ref="P4:U4"/>
    <mergeCell ref="V4:Y4"/>
    <mergeCell ref="Y5:Y6"/>
    <mergeCell ref="Q5:Q6"/>
    <mergeCell ref="O5:O6"/>
    <mergeCell ref="R5:R6"/>
    <mergeCell ref="V5:V6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24"/>
  <dimension ref="A1:AC38"/>
  <sheetViews>
    <sheetView showGridLines="0" workbookViewId="0">
      <selection activeCell="L43" sqref="L43"/>
    </sheetView>
  </sheetViews>
  <sheetFormatPr defaultColWidth="9.140625" defaultRowHeight="12.75"/>
  <cols>
    <col min="1" max="1" width="15.42578125" style="135" customWidth="1"/>
    <col min="2" max="10" width="9.5703125" style="135" customWidth="1"/>
    <col min="11" max="11" width="10.5703125" style="135" customWidth="1"/>
    <col min="12" max="13" width="9.5703125" style="135" customWidth="1"/>
    <col min="14" max="14" width="10.5703125" style="135" customWidth="1"/>
    <col min="15" max="15" width="15.42578125" style="135" customWidth="1"/>
    <col min="16" max="20" width="9.5703125" style="135" customWidth="1"/>
    <col min="21" max="21" width="10.5703125" style="135" customWidth="1"/>
    <col min="22" max="24" width="9.5703125" style="135" customWidth="1"/>
    <col min="25" max="25" width="11.5703125" style="135" customWidth="1"/>
    <col min="26" max="26" width="9.5703125" style="135" customWidth="1"/>
    <col min="27" max="27" width="12.5703125" style="135" customWidth="1"/>
    <col min="28" max="28" width="9.140625" style="135"/>
    <col min="29" max="16384" width="9.140625" style="164"/>
  </cols>
  <sheetData>
    <row r="1" spans="1:29" s="12" customFormat="1" ht="15.75" customHeight="1">
      <c r="A1" s="1598" t="s">
        <v>1059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30" t="s">
        <v>1062</v>
      </c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1"/>
    </row>
    <row r="2" spans="1:29" ht="15.75">
      <c r="A2" s="1597" t="s">
        <v>297</v>
      </c>
      <c r="B2" s="1597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1597" t="s">
        <v>297</v>
      </c>
      <c r="P2" s="1597"/>
      <c r="Q2" s="1597"/>
      <c r="R2" s="1597"/>
      <c r="S2" s="1597"/>
      <c r="T2" s="1597"/>
      <c r="U2" s="1597">
        <v>2014</v>
      </c>
      <c r="V2" s="1597"/>
      <c r="W2" s="1597"/>
      <c r="X2" s="1597"/>
      <c r="Y2" s="1597"/>
      <c r="Z2" s="1597"/>
      <c r="AA2" s="1597"/>
      <c r="AB2" s="132"/>
      <c r="AC2" s="506"/>
    </row>
    <row r="3" spans="1:29">
      <c r="A3" s="939"/>
      <c r="B3" s="939"/>
      <c r="C3" s="939"/>
      <c r="D3" s="940"/>
      <c r="E3" s="940"/>
      <c r="F3" s="133"/>
      <c r="G3" s="940"/>
      <c r="H3" s="940"/>
      <c r="I3" s="940"/>
      <c r="J3" s="940"/>
      <c r="K3" s="940"/>
      <c r="L3" s="940"/>
      <c r="M3" s="940"/>
      <c r="N3" s="940"/>
      <c r="O3" s="939"/>
      <c r="P3" s="940"/>
      <c r="Q3" s="940"/>
      <c r="R3" s="940"/>
      <c r="S3" s="133"/>
      <c r="T3" s="940"/>
      <c r="U3" s="940"/>
      <c r="V3" s="940"/>
      <c r="W3" s="940"/>
      <c r="X3" s="940"/>
      <c r="Y3" s="940"/>
      <c r="Z3" s="940"/>
      <c r="AA3" s="134"/>
      <c r="AB3" s="151"/>
    </row>
    <row r="4" spans="1:29" s="319" customFormat="1" ht="24" customHeight="1">
      <c r="A4" s="1400" t="s">
        <v>355</v>
      </c>
      <c r="B4" s="1401" t="s">
        <v>747</v>
      </c>
      <c r="C4" s="1401" t="s">
        <v>748</v>
      </c>
      <c r="D4" s="1402" t="s">
        <v>301</v>
      </c>
      <c r="E4" s="1402" t="s">
        <v>302</v>
      </c>
      <c r="F4" s="145" t="s">
        <v>303</v>
      </c>
      <c r="G4" s="147"/>
      <c r="H4" s="147"/>
      <c r="I4" s="147"/>
      <c r="J4" s="147"/>
      <c r="K4" s="148"/>
      <c r="L4" s="145" t="s">
        <v>304</v>
      </c>
      <c r="M4" s="147"/>
      <c r="N4" s="148"/>
      <c r="O4" s="1400" t="s">
        <v>355</v>
      </c>
      <c r="P4" s="145" t="s">
        <v>305</v>
      </c>
      <c r="Q4" s="1403"/>
      <c r="R4" s="147"/>
      <c r="S4" s="147"/>
      <c r="T4" s="147"/>
      <c r="U4" s="148"/>
      <c r="V4" s="147" t="s">
        <v>306</v>
      </c>
      <c r="W4" s="1403"/>
      <c r="X4" s="147"/>
      <c r="Y4" s="148"/>
      <c r="Z4" s="1402" t="s">
        <v>307</v>
      </c>
      <c r="AA4" s="1400" t="s">
        <v>166</v>
      </c>
      <c r="AB4" s="683"/>
    </row>
    <row r="5" spans="1:29" s="319" customFormat="1" ht="12" customHeight="1">
      <c r="A5" s="1599" t="s">
        <v>166</v>
      </c>
      <c r="B5" s="1587" t="s">
        <v>309</v>
      </c>
      <c r="C5" s="1587" t="s">
        <v>310</v>
      </c>
      <c r="D5" s="1587" t="s">
        <v>311</v>
      </c>
      <c r="E5" s="1587" t="s">
        <v>312</v>
      </c>
      <c r="F5" s="1595" t="s">
        <v>313</v>
      </c>
      <c r="G5" s="1593" t="s">
        <v>314</v>
      </c>
      <c r="H5" s="1593" t="s">
        <v>315</v>
      </c>
      <c r="I5" s="1593" t="s">
        <v>316</v>
      </c>
      <c r="J5" s="1591" t="s">
        <v>317</v>
      </c>
      <c r="K5" s="1585" t="s">
        <v>318</v>
      </c>
      <c r="L5" s="1595" t="s">
        <v>319</v>
      </c>
      <c r="M5" s="1591" t="s">
        <v>320</v>
      </c>
      <c r="N5" s="1585" t="s">
        <v>321</v>
      </c>
      <c r="O5" s="1599" t="s">
        <v>166</v>
      </c>
      <c r="P5" s="1589" t="s">
        <v>322</v>
      </c>
      <c r="Q5" s="1591" t="s">
        <v>323</v>
      </c>
      <c r="R5" s="1352" t="s">
        <v>324</v>
      </c>
      <c r="S5" s="1591" t="s">
        <v>325</v>
      </c>
      <c r="T5" s="1593" t="s">
        <v>326</v>
      </c>
      <c r="U5" s="1585" t="s">
        <v>327</v>
      </c>
      <c r="V5" s="1595" t="s">
        <v>328</v>
      </c>
      <c r="W5" s="1591" t="s">
        <v>329</v>
      </c>
      <c r="X5" s="1591" t="s">
        <v>330</v>
      </c>
      <c r="Y5" s="1585" t="s">
        <v>331</v>
      </c>
      <c r="Z5" s="1599" t="s">
        <v>332</v>
      </c>
      <c r="AA5" s="1587" t="s">
        <v>136</v>
      </c>
      <c r="AB5" s="684"/>
    </row>
    <row r="6" spans="1:29" s="319" customFormat="1" ht="12" customHeight="1">
      <c r="A6" s="1600"/>
      <c r="B6" s="1588" t="s">
        <v>333</v>
      </c>
      <c r="C6" s="1588" t="s">
        <v>334</v>
      </c>
      <c r="D6" s="1588"/>
      <c r="E6" s="1588"/>
      <c r="F6" s="1596" t="s">
        <v>335</v>
      </c>
      <c r="G6" s="1594"/>
      <c r="H6" s="1594"/>
      <c r="I6" s="1594"/>
      <c r="J6" s="1592" t="s">
        <v>336</v>
      </c>
      <c r="K6" s="1586"/>
      <c r="L6" s="1596"/>
      <c r="M6" s="1592" t="s">
        <v>337</v>
      </c>
      <c r="N6" s="1586" t="s">
        <v>304</v>
      </c>
      <c r="O6" s="1600"/>
      <c r="P6" s="1590" t="s">
        <v>322</v>
      </c>
      <c r="Q6" s="1592" t="s">
        <v>338</v>
      </c>
      <c r="R6" s="1353" t="s">
        <v>324</v>
      </c>
      <c r="S6" s="1592" t="s">
        <v>339</v>
      </c>
      <c r="T6" s="1594" t="s">
        <v>326</v>
      </c>
      <c r="U6" s="1586"/>
      <c r="V6" s="1596"/>
      <c r="W6" s="1592" t="s">
        <v>329</v>
      </c>
      <c r="X6" s="1592" t="s">
        <v>330</v>
      </c>
      <c r="Y6" s="1586" t="s">
        <v>340</v>
      </c>
      <c r="Z6" s="1600"/>
      <c r="AA6" s="1588"/>
      <c r="AB6" s="685"/>
    </row>
    <row r="7" spans="1:29" s="1045" customFormat="1" ht="12.95" customHeight="1">
      <c r="A7" s="1046" t="s">
        <v>146</v>
      </c>
      <c r="B7" s="1039">
        <v>11.077697855659686</v>
      </c>
      <c r="C7" s="1039">
        <v>13.600545030880152</v>
      </c>
      <c r="D7" s="1039">
        <v>402.82350262745473</v>
      </c>
      <c r="E7" s="1040">
        <v>357.72422063146411</v>
      </c>
      <c r="F7" s="1040">
        <v>371.0709275968145</v>
      </c>
      <c r="G7" s="1047">
        <v>201.22624619732275</v>
      </c>
      <c r="H7" s="1047">
        <v>371.7201377212491</v>
      </c>
      <c r="I7" s="1047">
        <v>410.80888061135994</v>
      </c>
      <c r="J7" s="1047">
        <v>195.89364622824746</v>
      </c>
      <c r="K7" s="1047">
        <v>303.45529005833953</v>
      </c>
      <c r="L7" s="1040">
        <v>3136.6322826908031</v>
      </c>
      <c r="M7" s="1047">
        <v>1827.2645358364689</v>
      </c>
      <c r="N7" s="1048">
        <v>2819.8291773186888</v>
      </c>
      <c r="O7" s="1064" t="s">
        <v>146</v>
      </c>
      <c r="P7" s="1049">
        <v>62.348114276257796</v>
      </c>
      <c r="Q7" s="1050">
        <v>67.66809897627158</v>
      </c>
      <c r="R7" s="1050">
        <v>620.2108990679958</v>
      </c>
      <c r="S7" s="1050">
        <v>228.31540366725287</v>
      </c>
      <c r="T7" s="1050">
        <v>47.695996803943494</v>
      </c>
      <c r="U7" s="1051">
        <v>383.40803626715018</v>
      </c>
      <c r="V7" s="1049">
        <v>113.66421532692451</v>
      </c>
      <c r="W7" s="1050">
        <v>233.97737210880948</v>
      </c>
      <c r="X7" s="1050">
        <v>50.450773223616217</v>
      </c>
      <c r="Y7" s="1051">
        <v>104.51112981154074</v>
      </c>
      <c r="Z7" s="1039">
        <v>101.50414079702372</v>
      </c>
      <c r="AA7" s="1039">
        <v>34.465924585512987</v>
      </c>
      <c r="AB7" s="1044"/>
    </row>
    <row r="8" spans="1:29" s="1045" customFormat="1" ht="12.95" customHeight="1">
      <c r="A8" s="1046" t="s">
        <v>147</v>
      </c>
      <c r="B8" s="1039">
        <v>1.7265565924743598</v>
      </c>
      <c r="C8" s="1039">
        <v>19.286451655031023</v>
      </c>
      <c r="D8" s="1039">
        <v>391.07578071491105</v>
      </c>
      <c r="E8" s="1040">
        <v>242.16810224235275</v>
      </c>
      <c r="F8" s="1040">
        <v>338.49723531471739</v>
      </c>
      <c r="G8" s="1047">
        <v>311.70715905571438</v>
      </c>
      <c r="H8" s="1047">
        <v>720.40592660546417</v>
      </c>
      <c r="I8" s="1047">
        <v>1012.0927108234373</v>
      </c>
      <c r="J8" s="1047">
        <v>451.32793278216087</v>
      </c>
      <c r="K8" s="1047">
        <v>505.63109002722706</v>
      </c>
      <c r="L8" s="1040">
        <v>1355.0102754688362</v>
      </c>
      <c r="M8" s="1047">
        <v>272.25702481239773</v>
      </c>
      <c r="N8" s="1048">
        <v>848.32142075509796</v>
      </c>
      <c r="O8" s="1064" t="s">
        <v>147</v>
      </c>
      <c r="P8" s="1049">
        <v>78.601535042570191</v>
      </c>
      <c r="Q8" s="1050">
        <v>77.056894710323732</v>
      </c>
      <c r="R8" s="1050">
        <v>433.36535864492049</v>
      </c>
      <c r="S8" s="1050">
        <v>193.22441542038277</v>
      </c>
      <c r="T8" s="1050">
        <v>41.510059887616777</v>
      </c>
      <c r="U8" s="1051">
        <v>186.58470293125529</v>
      </c>
      <c r="V8" s="1049">
        <v>65.315905159313004</v>
      </c>
      <c r="W8" s="1050">
        <v>229.77860695076538</v>
      </c>
      <c r="X8" s="1050">
        <v>32.286792818340217</v>
      </c>
      <c r="Y8" s="1051">
        <v>69.736016060320168</v>
      </c>
      <c r="Z8" s="1039">
        <v>100.56548609616986</v>
      </c>
      <c r="AA8" s="1039">
        <v>18.994763281611494</v>
      </c>
      <c r="AB8" s="1004"/>
    </row>
    <row r="9" spans="1:29" s="1045" customFormat="1" ht="12.95" customHeight="1">
      <c r="A9" s="1046" t="s">
        <v>148</v>
      </c>
      <c r="B9" s="1039">
        <v>30.824818109487119</v>
      </c>
      <c r="C9" s="1039">
        <v>25.528613901753538</v>
      </c>
      <c r="D9" s="1039">
        <v>2346.1453420646931</v>
      </c>
      <c r="E9" s="1040">
        <v>326.75149058421067</v>
      </c>
      <c r="F9" s="1040">
        <v>545.26992431188739</v>
      </c>
      <c r="G9" s="1047">
        <v>657.87651529100754</v>
      </c>
      <c r="H9" s="1047">
        <v>482.15667413897785</v>
      </c>
      <c r="I9" s="1047">
        <v>87.56445460539139</v>
      </c>
      <c r="J9" s="1047">
        <v>599.78315484093844</v>
      </c>
      <c r="K9" s="1047">
        <v>469.49837102694499</v>
      </c>
      <c r="L9" s="1040">
        <v>452.07046146846278</v>
      </c>
      <c r="M9" s="1047">
        <v>1545.5471632715166</v>
      </c>
      <c r="N9" s="1048">
        <v>609.53418317693138</v>
      </c>
      <c r="O9" s="1064" t="s">
        <v>148</v>
      </c>
      <c r="P9" s="1049">
        <v>-25.982893901818738</v>
      </c>
      <c r="Q9" s="1050">
        <v>3868.5301293823009</v>
      </c>
      <c r="R9" s="1050">
        <v>-21.67080900522307</v>
      </c>
      <c r="S9" s="1050">
        <v>-70.711929343702053</v>
      </c>
      <c r="T9" s="1050">
        <v>-83.438804838081779</v>
      </c>
      <c r="U9" s="1051">
        <v>-14.591079045746502</v>
      </c>
      <c r="V9" s="1049">
        <v>3.1271368572274971</v>
      </c>
      <c r="W9" s="1050">
        <v>-59.280307774130314</v>
      </c>
      <c r="X9" s="1050">
        <v>-29.329885404480105</v>
      </c>
      <c r="Y9" s="1051">
        <v>-31.75505220451198</v>
      </c>
      <c r="Z9" s="1039">
        <v>124.38935797411368</v>
      </c>
      <c r="AA9" s="1039">
        <v>40.501311939154427</v>
      </c>
      <c r="AB9" s="1004"/>
    </row>
    <row r="10" spans="1:29" s="1045" customFormat="1" ht="12.95" customHeight="1">
      <c r="A10" s="1046" t="s">
        <v>149</v>
      </c>
      <c r="B10" s="1039">
        <v>1.8078243206373523</v>
      </c>
      <c r="C10" s="1039">
        <v>10.87528846467556</v>
      </c>
      <c r="D10" s="1039">
        <v>857.0889374156593</v>
      </c>
      <c r="E10" s="1040">
        <v>537.68751390499688</v>
      </c>
      <c r="F10" s="1040">
        <v>462.60082270642516</v>
      </c>
      <c r="G10" s="1047">
        <v>375.82913910663819</v>
      </c>
      <c r="H10" s="1047">
        <v>561.57305387807469</v>
      </c>
      <c r="I10" s="1047">
        <v>1636.1769051526906</v>
      </c>
      <c r="J10" s="1047">
        <v>150.10631064152645</v>
      </c>
      <c r="K10" s="1047">
        <v>429.55674896770591</v>
      </c>
      <c r="L10" s="1040">
        <v>3324.1929742832554</v>
      </c>
      <c r="M10" s="1047">
        <v>438.65785833494249</v>
      </c>
      <c r="N10" s="1048">
        <v>1993.9292583804813</v>
      </c>
      <c r="O10" s="1064" t="s">
        <v>149</v>
      </c>
      <c r="P10" s="1049">
        <v>65.992668612456782</v>
      </c>
      <c r="Q10" s="1050">
        <v>-50.952928565787595</v>
      </c>
      <c r="R10" s="1050">
        <v>453.34415156193063</v>
      </c>
      <c r="S10" s="1050">
        <v>134.02099638028497</v>
      </c>
      <c r="T10" s="1050">
        <v>-95.246893054827282</v>
      </c>
      <c r="U10" s="1051">
        <v>-16.234279535801711</v>
      </c>
      <c r="V10" s="1049">
        <v>7.9151756039957943</v>
      </c>
      <c r="W10" s="1050">
        <v>602.98343184096416</v>
      </c>
      <c r="X10" s="1050">
        <v>37.682843964144737</v>
      </c>
      <c r="Y10" s="1051">
        <v>53.98636371387289</v>
      </c>
      <c r="Z10" s="1039">
        <v>200.4116042860212</v>
      </c>
      <c r="AA10" s="1039">
        <v>18.967454518608086</v>
      </c>
      <c r="AB10" s="1004"/>
    </row>
    <row r="11" spans="1:29" s="1045" customFormat="1" ht="12.95" customHeight="1">
      <c r="A11" s="1046" t="s">
        <v>150</v>
      </c>
      <c r="B11" s="1039">
        <v>37.940541309942091</v>
      </c>
      <c r="C11" s="1039">
        <v>47.232700555272821</v>
      </c>
      <c r="D11" s="1039">
        <v>782.93265393637239</v>
      </c>
      <c r="E11" s="1040">
        <v>313.57865085222335</v>
      </c>
      <c r="F11" s="1040">
        <v>303.01960835210514</v>
      </c>
      <c r="G11" s="1047">
        <v>600.7126548837731</v>
      </c>
      <c r="H11" s="1047">
        <v>721.16434130326218</v>
      </c>
      <c r="I11" s="1047">
        <v>811.11888408629409</v>
      </c>
      <c r="J11" s="1047">
        <v>517.07708038665419</v>
      </c>
      <c r="K11" s="1047">
        <v>543.97030915666903</v>
      </c>
      <c r="L11" s="1040">
        <v>1076.365990549463</v>
      </c>
      <c r="M11" s="1047">
        <v>365.43659342860002</v>
      </c>
      <c r="N11" s="1048">
        <v>799.71125794630075</v>
      </c>
      <c r="O11" s="1064" t="s">
        <v>150</v>
      </c>
      <c r="P11" s="1049">
        <v>62.437686086509792</v>
      </c>
      <c r="Q11" s="1050">
        <v>238.37733111914591</v>
      </c>
      <c r="R11" s="1050">
        <v>278.54332399978523</v>
      </c>
      <c r="S11" s="1050">
        <v>356.90620305919117</v>
      </c>
      <c r="T11" s="1050">
        <v>-34.600456954574355</v>
      </c>
      <c r="U11" s="1051">
        <v>151.60714970018105</v>
      </c>
      <c r="V11" s="1049">
        <v>120.79059317486016</v>
      </c>
      <c r="W11" s="1050">
        <v>205.36337424387233</v>
      </c>
      <c r="X11" s="1050">
        <v>125.19860937851325</v>
      </c>
      <c r="Y11" s="1051">
        <v>141.71207283564536</v>
      </c>
      <c r="Z11" s="1039">
        <v>161.85391323042913</v>
      </c>
      <c r="AA11" s="1039">
        <v>49.026726478716689</v>
      </c>
      <c r="AB11" s="1004"/>
    </row>
    <row r="12" spans="1:29" s="1045" customFormat="1" ht="12.95" customHeight="1">
      <c r="A12" s="1046" t="s">
        <v>151</v>
      </c>
      <c r="B12" s="1039">
        <v>10.811696302380547</v>
      </c>
      <c r="C12" s="1039">
        <v>23.504716444925243</v>
      </c>
      <c r="D12" s="1039">
        <v>758.78505595199249</v>
      </c>
      <c r="E12" s="1040">
        <v>187.1755114632702</v>
      </c>
      <c r="F12" s="1040">
        <v>351.9183044331906</v>
      </c>
      <c r="G12" s="1047">
        <v>940.29983783415116</v>
      </c>
      <c r="H12" s="1047">
        <v>596.38525273545349</v>
      </c>
      <c r="I12" s="1047">
        <v>605.83854417864177</v>
      </c>
      <c r="J12" s="1047">
        <v>425.83264535710742</v>
      </c>
      <c r="K12" s="1047">
        <v>534.48752281931377</v>
      </c>
      <c r="L12" s="1040">
        <v>935.55642588597789</v>
      </c>
      <c r="M12" s="1047">
        <v>242.21007372626451</v>
      </c>
      <c r="N12" s="1048">
        <v>633.09145255658962</v>
      </c>
      <c r="O12" s="1064" t="s">
        <v>151</v>
      </c>
      <c r="P12" s="1049">
        <v>65.194709600862595</v>
      </c>
      <c r="Q12" s="1050">
        <v>169.38757113376505</v>
      </c>
      <c r="R12" s="1050">
        <v>239.04032488583314</v>
      </c>
      <c r="S12" s="1050">
        <v>142.31397608316249</v>
      </c>
      <c r="T12" s="1050">
        <v>-23.277805917883377</v>
      </c>
      <c r="U12" s="1051">
        <v>143.21712102554932</v>
      </c>
      <c r="V12" s="1049">
        <v>170.56649095598786</v>
      </c>
      <c r="W12" s="1050">
        <v>338.93076238044938</v>
      </c>
      <c r="X12" s="1050">
        <v>63.862670195131635</v>
      </c>
      <c r="Y12" s="1051">
        <v>137.08262622976281</v>
      </c>
      <c r="Z12" s="1039">
        <v>138.1285157322516</v>
      </c>
      <c r="AA12" s="1039">
        <v>25.500600400670194</v>
      </c>
      <c r="AB12" s="1004"/>
    </row>
    <row r="13" spans="1:29" s="1045" customFormat="1" ht="12.95" customHeight="1">
      <c r="A13" s="1052" t="s">
        <v>749</v>
      </c>
      <c r="B13" s="1039">
        <v>25.63798510756321</v>
      </c>
      <c r="C13" s="1039">
        <v>36.469175293193267</v>
      </c>
      <c r="D13" s="1039">
        <v>482.86352603951457</v>
      </c>
      <c r="E13" s="1040">
        <v>371.85893032540889</v>
      </c>
      <c r="F13" s="1040">
        <v>310.40896297415355</v>
      </c>
      <c r="G13" s="1047">
        <v>2590.2640188672681</v>
      </c>
      <c r="H13" s="1047">
        <v>488.49248502113892</v>
      </c>
      <c r="I13" s="1047">
        <v>291.85605755569713</v>
      </c>
      <c r="J13" s="1047">
        <v>630.76936784789814</v>
      </c>
      <c r="K13" s="1047">
        <v>647.05260771103008</v>
      </c>
      <c r="L13" s="1040">
        <v>1745.0017584383261</v>
      </c>
      <c r="M13" s="1047">
        <v>453.8729496083925</v>
      </c>
      <c r="N13" s="1048">
        <v>1205.41857046732</v>
      </c>
      <c r="O13" s="1052" t="s">
        <v>749</v>
      </c>
      <c r="P13" s="1049">
        <v>96.856560629362207</v>
      </c>
      <c r="Q13" s="1050">
        <v>374.68394831200931</v>
      </c>
      <c r="R13" s="1050">
        <v>309.35074038299933</v>
      </c>
      <c r="S13" s="1050">
        <v>364.29870951371885</v>
      </c>
      <c r="T13" s="1050">
        <v>-41.402131557629026</v>
      </c>
      <c r="U13" s="1051">
        <v>175.01982037636162</v>
      </c>
      <c r="V13" s="1049">
        <v>93.005220897259221</v>
      </c>
      <c r="W13" s="1050">
        <v>404.72815483068479</v>
      </c>
      <c r="X13" s="1050">
        <v>52.960034309158786</v>
      </c>
      <c r="Y13" s="1051">
        <v>128.03827188025082</v>
      </c>
      <c r="Z13" s="1039">
        <v>176.31177839412535</v>
      </c>
      <c r="AA13" s="1039">
        <v>44.713505225688046</v>
      </c>
      <c r="AB13" s="1004"/>
    </row>
    <row r="14" spans="1:29" s="1045" customFormat="1" ht="12.95" customHeight="1">
      <c r="A14" s="1052" t="s">
        <v>750</v>
      </c>
      <c r="B14" s="1039">
        <v>8.2527278097247034</v>
      </c>
      <c r="C14" s="1039">
        <v>20.399107126332904</v>
      </c>
      <c r="D14" s="1039">
        <v>885.21916963016452</v>
      </c>
      <c r="E14" s="1040">
        <v>170.18089144544376</v>
      </c>
      <c r="F14" s="1053">
        <v>362.44340988770875</v>
      </c>
      <c r="G14" s="1054">
        <v>522.95701890491944</v>
      </c>
      <c r="H14" s="1054">
        <v>646.96255122357695</v>
      </c>
      <c r="I14" s="1054">
        <v>869.76891212133171</v>
      </c>
      <c r="J14" s="1054">
        <v>365.21006357924762</v>
      </c>
      <c r="K14" s="1054">
        <v>494.80061931340214</v>
      </c>
      <c r="L14" s="1053">
        <v>804.38558222286588</v>
      </c>
      <c r="M14" s="1054">
        <v>210.7529917344884</v>
      </c>
      <c r="N14" s="1055">
        <v>543.72113771074885</v>
      </c>
      <c r="O14" s="1052" t="s">
        <v>750</v>
      </c>
      <c r="P14" s="1056">
        <v>53.135547042732625</v>
      </c>
      <c r="Q14" s="1057">
        <v>122.15292062718679</v>
      </c>
      <c r="R14" s="1057">
        <v>224.56605235108918</v>
      </c>
      <c r="S14" s="1057">
        <v>87.340944362504146</v>
      </c>
      <c r="T14" s="1057">
        <v>-16.240980624127964</v>
      </c>
      <c r="U14" s="1058">
        <v>134.31044018420027</v>
      </c>
      <c r="V14" s="1056">
        <v>194.49392395169508</v>
      </c>
      <c r="W14" s="1057">
        <v>324.69797860175788</v>
      </c>
      <c r="X14" s="1057">
        <v>66.264180152761057</v>
      </c>
      <c r="Y14" s="1058">
        <v>139.19196775810073</v>
      </c>
      <c r="Z14" s="1059">
        <v>129.04945141672778</v>
      </c>
      <c r="AA14" s="1059">
        <v>21.793326403390779</v>
      </c>
      <c r="AB14" s="1004"/>
    </row>
    <row r="15" spans="1:29" s="1045" customFormat="1" ht="12.95" customHeight="1">
      <c r="A15" s="1038" t="s">
        <v>681</v>
      </c>
      <c r="B15" s="1043">
        <v>11.179601163922538</v>
      </c>
      <c r="C15" s="1043">
        <v>20.119496408334349</v>
      </c>
      <c r="D15" s="1043">
        <v>417.98607661610373</v>
      </c>
      <c r="E15" s="1041">
        <v>271.58424048270382</v>
      </c>
      <c r="F15" s="1040">
        <v>353.70184675778484</v>
      </c>
      <c r="G15" s="1047">
        <v>335.36853397226969</v>
      </c>
      <c r="H15" s="1047">
        <v>514.78888696610272</v>
      </c>
      <c r="I15" s="1047">
        <v>587.66427103064837</v>
      </c>
      <c r="J15" s="1047">
        <v>309.97823907146096</v>
      </c>
      <c r="K15" s="1047">
        <v>405.7823715307652</v>
      </c>
      <c r="L15" s="1040">
        <v>2523.9348368179476</v>
      </c>
      <c r="M15" s="1047">
        <v>1023.2172028444483</v>
      </c>
      <c r="N15" s="1048">
        <v>2050.4037233790377</v>
      </c>
      <c r="O15" s="1062" t="s">
        <v>681</v>
      </c>
      <c r="P15" s="1050">
        <v>64.676234952281945</v>
      </c>
      <c r="Q15" s="1050">
        <v>94.04633570068124</v>
      </c>
      <c r="R15" s="1050">
        <v>547.01306719827085</v>
      </c>
      <c r="S15" s="1050">
        <v>210.69330662609511</v>
      </c>
      <c r="T15" s="1050">
        <v>26.140289557623042</v>
      </c>
      <c r="U15" s="1050">
        <v>315.53896597511806</v>
      </c>
      <c r="V15" s="1049">
        <v>92.18479807013567</v>
      </c>
      <c r="W15" s="1050">
        <v>246.38379099323765</v>
      </c>
      <c r="X15" s="1050">
        <v>52.165988011652708</v>
      </c>
      <c r="Y15" s="1051">
        <v>99.071486040579288</v>
      </c>
      <c r="Z15" s="1039">
        <v>111.24313397873324</v>
      </c>
      <c r="AA15" s="1039">
        <v>29.74006553891515</v>
      </c>
      <c r="AB15" s="1004"/>
    </row>
    <row r="16" spans="1:29" s="1045" customFormat="1" ht="12.95" customHeight="1">
      <c r="A16" s="1404" t="s">
        <v>751</v>
      </c>
      <c r="B16" s="1405"/>
      <c r="C16" s="1405"/>
      <c r="D16" s="1405"/>
      <c r="E16" s="1405"/>
      <c r="F16" s="1406"/>
      <c r="G16" s="1407"/>
      <c r="H16" s="1407"/>
      <c r="I16" s="1407"/>
      <c r="J16" s="1407"/>
      <c r="K16" s="1408"/>
      <c r="L16" s="1406"/>
      <c r="M16" s="1407"/>
      <c r="N16" s="1408"/>
      <c r="O16" s="1404" t="s">
        <v>177</v>
      </c>
      <c r="P16" s="1406"/>
      <c r="Q16" s="1407"/>
      <c r="R16" s="1407"/>
      <c r="S16" s="1407"/>
      <c r="T16" s="1407"/>
      <c r="U16" s="1408"/>
      <c r="V16" s="1407"/>
      <c r="W16" s="1407"/>
      <c r="X16" s="1407"/>
      <c r="Y16" s="1407"/>
      <c r="Z16" s="1409"/>
      <c r="AA16" s="1408"/>
    </row>
    <row r="17" spans="1:28" s="1045" customFormat="1" ht="12.95" customHeight="1">
      <c r="A17" s="1046" t="s">
        <v>146</v>
      </c>
      <c r="B17" s="1039">
        <v>11.113917168408616</v>
      </c>
      <c r="C17" s="1039">
        <v>13.764322676262442</v>
      </c>
      <c r="D17" s="1039">
        <v>107.21758484677521</v>
      </c>
      <c r="E17" s="1039">
        <v>262.1172657285075</v>
      </c>
      <c r="F17" s="1040">
        <v>335.59043344741167</v>
      </c>
      <c r="G17" s="1047">
        <v>361.8379582478475</v>
      </c>
      <c r="H17" s="1047">
        <v>314.95199135851726</v>
      </c>
      <c r="I17" s="1047">
        <v>382.57062761551941</v>
      </c>
      <c r="J17" s="1047">
        <v>161.61616351001277</v>
      </c>
      <c r="K17" s="1048">
        <v>293.78843098413603</v>
      </c>
      <c r="L17" s="1040">
        <v>774.9625213816646</v>
      </c>
      <c r="M17" s="1047">
        <v>187.84265598498428</v>
      </c>
      <c r="N17" s="1048">
        <v>511.21449797559507</v>
      </c>
      <c r="O17" s="1064" t="s">
        <v>146</v>
      </c>
      <c r="P17" s="1049">
        <v>50.619970074713414</v>
      </c>
      <c r="Q17" s="1050">
        <v>38.290505090368356</v>
      </c>
      <c r="R17" s="1050">
        <v>148.0702162434028</v>
      </c>
      <c r="S17" s="1050">
        <v>72.723151179911483</v>
      </c>
      <c r="T17" s="1050">
        <v>-16.547695321876166</v>
      </c>
      <c r="U17" s="1051">
        <v>57.934678189615973</v>
      </c>
      <c r="V17" s="1049">
        <v>110.89047089759534</v>
      </c>
      <c r="W17" s="1050">
        <v>225.12630147617796</v>
      </c>
      <c r="X17" s="1050">
        <v>41.947219135684534</v>
      </c>
      <c r="Y17" s="1051">
        <v>96.639278450473313</v>
      </c>
      <c r="Z17" s="1063">
        <v>61.075790306020664</v>
      </c>
      <c r="AA17" s="1063">
        <v>16.573694312673769</v>
      </c>
      <c r="AB17" s="1004"/>
    </row>
    <row r="18" spans="1:28" s="1045" customFormat="1" ht="12.95" customHeight="1">
      <c r="A18" s="1046" t="s">
        <v>147</v>
      </c>
      <c r="B18" s="1039">
        <v>1.7179749100051156</v>
      </c>
      <c r="C18" s="1039">
        <v>19.293420071894694</v>
      </c>
      <c r="D18" s="1039">
        <v>76.543525680321849</v>
      </c>
      <c r="E18" s="1039">
        <v>254.40874302418862</v>
      </c>
      <c r="F18" s="1040">
        <v>315.92100399642806</v>
      </c>
      <c r="G18" s="1047">
        <v>519.79296383095686</v>
      </c>
      <c r="H18" s="1047">
        <v>655.37423588700858</v>
      </c>
      <c r="I18" s="1047">
        <v>947.28605415510447</v>
      </c>
      <c r="J18" s="1047">
        <v>408.22502701911753</v>
      </c>
      <c r="K18" s="1048">
        <v>493.38497660003054</v>
      </c>
      <c r="L18" s="1040">
        <v>389.06103110934208</v>
      </c>
      <c r="M18" s="1047">
        <v>56.032373756110296</v>
      </c>
      <c r="N18" s="1048">
        <v>161.32844080636971</v>
      </c>
      <c r="O18" s="1064" t="s">
        <v>147</v>
      </c>
      <c r="P18" s="1049">
        <v>61.442231385121261</v>
      </c>
      <c r="Q18" s="1050">
        <v>66.410453446348598</v>
      </c>
      <c r="R18" s="1050">
        <v>47.878663243785738</v>
      </c>
      <c r="S18" s="1050">
        <v>93.475136879612108</v>
      </c>
      <c r="T18" s="1050">
        <v>-19.402971665569947</v>
      </c>
      <c r="U18" s="1051">
        <v>54.429465919725281</v>
      </c>
      <c r="V18" s="1049">
        <v>63.852674229749653</v>
      </c>
      <c r="W18" s="1050">
        <v>228.18433355940391</v>
      </c>
      <c r="X18" s="1050">
        <v>32.129335436861986</v>
      </c>
      <c r="Y18" s="1051">
        <v>68.83914262368549</v>
      </c>
      <c r="Z18" s="1063">
        <v>65.382897084362313</v>
      </c>
      <c r="AA18" s="1063">
        <v>10.739565996643652</v>
      </c>
      <c r="AB18" s="1004"/>
    </row>
    <row r="19" spans="1:28" s="1045" customFormat="1" ht="12.95" customHeight="1">
      <c r="A19" s="1046" t="s">
        <v>148</v>
      </c>
      <c r="B19" s="1039">
        <v>30.824818109487119</v>
      </c>
      <c r="C19" s="1039">
        <v>25.527475059267157</v>
      </c>
      <c r="D19" s="1039">
        <v>1098.7838733850356</v>
      </c>
      <c r="E19" s="1039">
        <v>106.00691117555945</v>
      </c>
      <c r="F19" s="1040">
        <v>545.26992431188739</v>
      </c>
      <c r="G19" s="1047">
        <v>657.87651529100754</v>
      </c>
      <c r="H19" s="1047">
        <v>430.79363618744713</v>
      </c>
      <c r="I19" s="1047">
        <v>71.839915423403113</v>
      </c>
      <c r="J19" s="1047">
        <v>503.17930770815974</v>
      </c>
      <c r="K19" s="1048">
        <v>424.10682965599153</v>
      </c>
      <c r="L19" s="1040">
        <v>-57.241085078950164</v>
      </c>
      <c r="M19" s="1047">
        <v>339.49414423063945</v>
      </c>
      <c r="N19" s="1048">
        <v>-0.11009578860647906</v>
      </c>
      <c r="O19" s="1064" t="s">
        <v>148</v>
      </c>
      <c r="P19" s="1049">
        <v>-25.982893901818738</v>
      </c>
      <c r="Q19" s="1050">
        <v>635.97450024465252</v>
      </c>
      <c r="R19" s="1050">
        <v>-51.150995918490906</v>
      </c>
      <c r="S19" s="1050">
        <v>-70.711929343702053</v>
      </c>
      <c r="T19" s="1050">
        <v>-83.438804838081779</v>
      </c>
      <c r="U19" s="1051">
        <v>-53.988838608341247</v>
      </c>
      <c r="V19" s="1049">
        <v>3.1271368572274971</v>
      </c>
      <c r="W19" s="1050">
        <v>-59.280307774130314</v>
      </c>
      <c r="X19" s="1050">
        <v>-29.329885404480105</v>
      </c>
      <c r="Y19" s="1051">
        <v>-31.75505220451198</v>
      </c>
      <c r="Z19" s="1063">
        <v>70.097895553324307</v>
      </c>
      <c r="AA19" s="1063">
        <v>33.393665576939526</v>
      </c>
      <c r="AB19" s="1004"/>
    </row>
    <row r="20" spans="1:28" s="1045" customFormat="1" ht="12.95" customHeight="1">
      <c r="A20" s="1046" t="s">
        <v>149</v>
      </c>
      <c r="B20" s="1039">
        <v>1.8037871742945244</v>
      </c>
      <c r="C20" s="1039">
        <v>10.868803076397903</v>
      </c>
      <c r="D20" s="1039">
        <v>78.177046236457471</v>
      </c>
      <c r="E20" s="1039">
        <v>238.99157417149928</v>
      </c>
      <c r="F20" s="1040">
        <v>462.60082270642516</v>
      </c>
      <c r="G20" s="1047">
        <v>375.82913910663819</v>
      </c>
      <c r="H20" s="1047">
        <v>561.57305387807469</v>
      </c>
      <c r="I20" s="1047">
        <v>1636.1769051526906</v>
      </c>
      <c r="J20" s="1047">
        <v>150.10631064152645</v>
      </c>
      <c r="K20" s="1048">
        <v>429.55674896770591</v>
      </c>
      <c r="L20" s="1040">
        <v>312.76135143838479</v>
      </c>
      <c r="M20" s="1047">
        <v>68.717801696260139</v>
      </c>
      <c r="N20" s="1048">
        <v>200.25456629209799</v>
      </c>
      <c r="O20" s="1064" t="s">
        <v>149</v>
      </c>
      <c r="P20" s="1049">
        <v>9.1644848703467119</v>
      </c>
      <c r="Q20" s="1050">
        <v>-50.952928565787595</v>
      </c>
      <c r="R20" s="1050">
        <v>21.241435020461296</v>
      </c>
      <c r="S20" s="1050">
        <v>134.02099638028497</v>
      </c>
      <c r="T20" s="1050">
        <v>-95.246893054827282</v>
      </c>
      <c r="U20" s="1051">
        <v>-49.02041499722035</v>
      </c>
      <c r="V20" s="1049">
        <v>7.9151756039957943</v>
      </c>
      <c r="W20" s="1050">
        <v>602.98343184096416</v>
      </c>
      <c r="X20" s="1050">
        <v>37.682843964144737</v>
      </c>
      <c r="Y20" s="1051">
        <v>53.98636371387289</v>
      </c>
      <c r="Z20" s="1063">
        <v>132.63233823187548</v>
      </c>
      <c r="AA20" s="1063">
        <v>11.435436625403451</v>
      </c>
      <c r="AB20" s="1004"/>
    </row>
    <row r="21" spans="1:28" s="1045" customFormat="1" ht="12.95" customHeight="1">
      <c r="A21" s="1046" t="s">
        <v>752</v>
      </c>
      <c r="B21" s="1039">
        <v>37.916872117762466</v>
      </c>
      <c r="C21" s="1039">
        <v>47.239449093152075</v>
      </c>
      <c r="D21" s="1039">
        <v>125.61703334717569</v>
      </c>
      <c r="E21" s="1039">
        <v>355.43480138308024</v>
      </c>
      <c r="F21" s="1040">
        <v>299.36970550287793</v>
      </c>
      <c r="G21" s="1047">
        <v>817.51803201886946</v>
      </c>
      <c r="H21" s="1047">
        <v>691.27854411733153</v>
      </c>
      <c r="I21" s="1047">
        <v>781.63578436490297</v>
      </c>
      <c r="J21" s="1047">
        <v>439.23074820226179</v>
      </c>
      <c r="K21" s="1048">
        <v>524.76809338133671</v>
      </c>
      <c r="L21" s="1040">
        <v>135.50793059980313</v>
      </c>
      <c r="M21" s="1047">
        <v>177.2732890663261</v>
      </c>
      <c r="N21" s="1048">
        <v>155.81791546317825</v>
      </c>
      <c r="O21" s="1064" t="s">
        <v>752</v>
      </c>
      <c r="P21" s="1049">
        <v>41.228788236100897</v>
      </c>
      <c r="Q21" s="1050">
        <v>185.54286097003131</v>
      </c>
      <c r="R21" s="1050">
        <v>79.422553102551731</v>
      </c>
      <c r="S21" s="1050">
        <v>160.30695995763722</v>
      </c>
      <c r="T21" s="1050">
        <v>-57.062858858668385</v>
      </c>
      <c r="U21" s="1051">
        <v>67.015448806570774</v>
      </c>
      <c r="V21" s="1049">
        <v>112.78790950297521</v>
      </c>
      <c r="W21" s="1050">
        <v>201.62994772480641</v>
      </c>
      <c r="X21" s="1050">
        <v>124.12729442422217</v>
      </c>
      <c r="Y21" s="1051">
        <v>138.77206679165658</v>
      </c>
      <c r="Z21" s="1063">
        <v>100.851899567739</v>
      </c>
      <c r="AA21" s="1063">
        <v>44.888040154044596</v>
      </c>
      <c r="AB21" s="1004"/>
    </row>
    <row r="22" spans="1:28" s="1045" customFormat="1" ht="12.95" customHeight="1">
      <c r="A22" s="1046" t="s">
        <v>151</v>
      </c>
      <c r="B22" s="1039">
        <v>10.810649500990044</v>
      </c>
      <c r="C22" s="1039">
        <v>23.50576395439894</v>
      </c>
      <c r="D22" s="1039">
        <v>85.66129760436705</v>
      </c>
      <c r="E22" s="1039">
        <v>169.70676462564117</v>
      </c>
      <c r="F22" s="1040">
        <v>338.63204323355933</v>
      </c>
      <c r="G22" s="1047">
        <v>904.83770389139659</v>
      </c>
      <c r="H22" s="1047">
        <v>568.96208887161652</v>
      </c>
      <c r="I22" s="1047">
        <v>598.24083515896461</v>
      </c>
      <c r="J22" s="1047">
        <v>389.35330999728421</v>
      </c>
      <c r="K22" s="1048">
        <v>491.29389519167211</v>
      </c>
      <c r="L22" s="1040">
        <v>210.90567556732191</v>
      </c>
      <c r="M22" s="1047">
        <v>30.604086809044475</v>
      </c>
      <c r="N22" s="1048">
        <v>99.523654172003091</v>
      </c>
      <c r="O22" s="1064" t="s">
        <v>151</v>
      </c>
      <c r="P22" s="1049">
        <v>44.062963145616351</v>
      </c>
      <c r="Q22" s="1050">
        <v>121.93517766216328</v>
      </c>
      <c r="R22" s="1050">
        <v>-10.76451290311935</v>
      </c>
      <c r="S22" s="1050">
        <v>48.907451615889187</v>
      </c>
      <c r="T22" s="1050">
        <v>-44.114542288124369</v>
      </c>
      <c r="U22" s="1051">
        <v>17.881506722506412</v>
      </c>
      <c r="V22" s="1049">
        <v>169.75547334822275</v>
      </c>
      <c r="W22" s="1050">
        <v>319.02004762912401</v>
      </c>
      <c r="X22" s="1050">
        <v>64.060508151051735</v>
      </c>
      <c r="Y22" s="1051">
        <v>133.10460312127037</v>
      </c>
      <c r="Z22" s="1063">
        <v>105.05006504681403</v>
      </c>
      <c r="AA22" s="1063">
        <v>20.440917138662584</v>
      </c>
      <c r="AB22" s="1004"/>
    </row>
    <row r="23" spans="1:28" s="1045" customFormat="1" ht="12.95" customHeight="1">
      <c r="A23" s="1052" t="s">
        <v>749</v>
      </c>
      <c r="B23" s="1039">
        <v>25.618721628000294</v>
      </c>
      <c r="C23" s="1039">
        <v>36.459728276879176</v>
      </c>
      <c r="D23" s="1039">
        <v>38.640906429006769</v>
      </c>
      <c r="E23" s="1039">
        <v>242.89208674698628</v>
      </c>
      <c r="F23" s="1040">
        <v>298.769337970842</v>
      </c>
      <c r="G23" s="1047">
        <v>745.36324210902796</v>
      </c>
      <c r="H23" s="1047">
        <v>444.13960204077358</v>
      </c>
      <c r="I23" s="1047">
        <v>290.37956791890093</v>
      </c>
      <c r="J23" s="1047">
        <v>509.61079494420892</v>
      </c>
      <c r="K23" s="1048">
        <v>436.86112516898675</v>
      </c>
      <c r="L23" s="1040">
        <v>116.73399277225522</v>
      </c>
      <c r="M23" s="1047">
        <v>125.65086679591064</v>
      </c>
      <c r="N23" s="1048">
        <v>120.46049572030708</v>
      </c>
      <c r="O23" s="1052" t="s">
        <v>749</v>
      </c>
      <c r="P23" s="1049">
        <v>64.654647267263798</v>
      </c>
      <c r="Q23" s="1050">
        <v>271.1436145923966</v>
      </c>
      <c r="R23" s="1050">
        <v>-28.025243000195875</v>
      </c>
      <c r="S23" s="1050">
        <v>47.58552194752086</v>
      </c>
      <c r="T23" s="1050">
        <v>-52.874413705607502</v>
      </c>
      <c r="U23" s="1051">
        <v>31.184282889297133</v>
      </c>
      <c r="V23" s="1049">
        <v>89.56527290195227</v>
      </c>
      <c r="W23" s="1050">
        <v>352.72037092944561</v>
      </c>
      <c r="X23" s="1050">
        <v>52.960034309158786</v>
      </c>
      <c r="Y23" s="1051">
        <v>117.45006222218394</v>
      </c>
      <c r="Z23" s="1063">
        <v>123.35702123706179</v>
      </c>
      <c r="AA23" s="1063">
        <v>36.622785594592912</v>
      </c>
      <c r="AB23" s="1004"/>
    </row>
    <row r="24" spans="1:28" s="1045" customFormat="1" ht="12.95" customHeight="1">
      <c r="A24" s="1052" t="s">
        <v>750</v>
      </c>
      <c r="B24" s="1039">
        <v>8.2546669896963252</v>
      </c>
      <c r="C24" s="1039">
        <v>20.402443784154435</v>
      </c>
      <c r="D24" s="1039">
        <v>107.90109715642386</v>
      </c>
      <c r="E24" s="1039">
        <v>161.25485539364112</v>
      </c>
      <c r="F24" s="1053">
        <v>349.01225564233505</v>
      </c>
      <c r="G24" s="1054">
        <v>982.49365624071811</v>
      </c>
      <c r="H24" s="1054">
        <v>629.97422358311371</v>
      </c>
      <c r="I24" s="1054">
        <v>860.10476522521162</v>
      </c>
      <c r="J24" s="1054">
        <v>352.8589829355675</v>
      </c>
      <c r="K24" s="1055">
        <v>512.34335940584162</v>
      </c>
      <c r="L24" s="1053">
        <v>250.53719450047871</v>
      </c>
      <c r="M24" s="1054">
        <v>16.202360275926008</v>
      </c>
      <c r="N24" s="1055">
        <v>94.467970426054393</v>
      </c>
      <c r="O24" s="1052" t="s">
        <v>750</v>
      </c>
      <c r="P24" s="1056">
        <v>35.91997956222572</v>
      </c>
      <c r="Q24" s="1057">
        <v>87.345726038822335</v>
      </c>
      <c r="R24" s="1057">
        <v>-7.7315248148057787</v>
      </c>
      <c r="S24" s="1057">
        <v>49.241499977514479</v>
      </c>
      <c r="T24" s="1057">
        <v>-40.38250509091084</v>
      </c>
      <c r="U24" s="1058">
        <v>13.862749855000821</v>
      </c>
      <c r="V24" s="1056">
        <v>194.49392395169508</v>
      </c>
      <c r="W24" s="1057">
        <v>311.73025396186961</v>
      </c>
      <c r="X24" s="1057">
        <v>66.50919888249345</v>
      </c>
      <c r="Y24" s="1058">
        <v>136.75902229860804</v>
      </c>
      <c r="Z24" s="1063">
        <v>100.59125457758525</v>
      </c>
      <c r="AA24" s="1063">
        <v>17.291262334479196</v>
      </c>
      <c r="AB24" s="1004"/>
    </row>
    <row r="25" spans="1:28" s="1045" customFormat="1" ht="12.95" customHeight="1">
      <c r="A25" s="1038" t="s">
        <v>681</v>
      </c>
      <c r="B25" s="1043">
        <v>11.187865914741568</v>
      </c>
      <c r="C25" s="1043">
        <v>20.201444418511638</v>
      </c>
      <c r="D25" s="1043">
        <v>102.06385764478325</v>
      </c>
      <c r="E25" s="1043">
        <v>237.57044846488387</v>
      </c>
      <c r="F25" s="1047">
        <v>328.79610994563944</v>
      </c>
      <c r="G25" s="1047">
        <v>506.23211664475542</v>
      </c>
      <c r="H25" s="1047">
        <v>463.76837615348762</v>
      </c>
      <c r="I25" s="1047">
        <v>555.42822781498342</v>
      </c>
      <c r="J25" s="1047">
        <v>269.5699944342511</v>
      </c>
      <c r="K25" s="1047">
        <v>392.25157995893164</v>
      </c>
      <c r="L25" s="1040">
        <v>565.87813191130772</v>
      </c>
      <c r="M25" s="1047">
        <v>121.27265141402943</v>
      </c>
      <c r="N25" s="1048">
        <v>332.22706297250494</v>
      </c>
      <c r="O25" s="1062" t="s">
        <v>681</v>
      </c>
      <c r="P25" s="1050">
        <v>49.750678255775107</v>
      </c>
      <c r="Q25" s="1050">
        <v>64.393003650196889</v>
      </c>
      <c r="R25" s="1050">
        <v>77.271026547321526</v>
      </c>
      <c r="S25" s="1050">
        <v>77.232149059410432</v>
      </c>
      <c r="T25" s="1050">
        <v>-29.453804190453205</v>
      </c>
      <c r="U25" s="1050">
        <v>46.813469282821593</v>
      </c>
      <c r="V25" s="1049">
        <v>90.075101758660651</v>
      </c>
      <c r="W25" s="1050">
        <v>237.77545823373819</v>
      </c>
      <c r="X25" s="1050">
        <v>47.989732248816196</v>
      </c>
      <c r="Y25" s="1051">
        <v>94.434887569071307</v>
      </c>
      <c r="Z25" s="1410">
        <v>72.764104343524934</v>
      </c>
      <c r="AA25" s="1410">
        <v>18.573589012413439</v>
      </c>
      <c r="AB25" s="1004"/>
    </row>
    <row r="26" spans="1:28" s="1045" customFormat="1" ht="12.95" customHeight="1">
      <c r="A26" s="1404" t="s">
        <v>178</v>
      </c>
      <c r="B26" s="1405"/>
      <c r="C26" s="1405"/>
      <c r="D26" s="1405"/>
      <c r="E26" s="1405"/>
      <c r="F26" s="1406"/>
      <c r="G26" s="1407"/>
      <c r="H26" s="1407"/>
      <c r="I26" s="1407"/>
      <c r="J26" s="1407"/>
      <c r="K26" s="1408"/>
      <c r="L26" s="1406"/>
      <c r="M26" s="1407"/>
      <c r="N26" s="1408"/>
      <c r="O26" s="1404" t="s">
        <v>178</v>
      </c>
      <c r="P26" s="1406"/>
      <c r="Q26" s="1407"/>
      <c r="R26" s="1407"/>
      <c r="S26" s="1407"/>
      <c r="T26" s="1407"/>
      <c r="U26" s="1408"/>
      <c r="V26" s="1407"/>
      <c r="W26" s="1407"/>
      <c r="X26" s="1407"/>
      <c r="Y26" s="1407"/>
      <c r="Z26" s="1409"/>
      <c r="AA26" s="1408"/>
    </row>
    <row r="27" spans="1:28" s="1045" customFormat="1" ht="12.95" customHeight="1">
      <c r="A27" s="1046" t="s">
        <v>146</v>
      </c>
      <c r="B27" s="1039">
        <v>-27.094974205965595</v>
      </c>
      <c r="C27" s="1039">
        <v>-71.08805581750957</v>
      </c>
      <c r="D27" s="1039">
        <v>422.85902102884148</v>
      </c>
      <c r="E27" s="1039">
        <v>381.83847107751978</v>
      </c>
      <c r="F27" s="1040">
        <v>1033.0168611377605</v>
      </c>
      <c r="G27" s="1047">
        <v>63.883598503034378</v>
      </c>
      <c r="H27" s="1047">
        <v>1724.1358672535562</v>
      </c>
      <c r="I27" s="1047">
        <v>1486.1873289271646</v>
      </c>
      <c r="J27" s="1047">
        <v>2161.5725561406261</v>
      </c>
      <c r="K27" s="1048">
        <v>364.3612269036928</v>
      </c>
      <c r="L27" s="1040">
        <v>4320.8778042668664</v>
      </c>
      <c r="M27" s="1047">
        <v>11373.372182986566</v>
      </c>
      <c r="N27" s="1048">
        <v>4783.7235267638771</v>
      </c>
      <c r="O27" s="1064" t="s">
        <v>146</v>
      </c>
      <c r="P27" s="1049">
        <v>126.66838031409249</v>
      </c>
      <c r="Q27" s="1050">
        <v>488.36736354022622</v>
      </c>
      <c r="R27" s="1050">
        <v>698.99405608556799</v>
      </c>
      <c r="S27" s="1050">
        <v>1071.0161140926987</v>
      </c>
      <c r="T27" s="1050">
        <v>141.57132536893639</v>
      </c>
      <c r="U27" s="1051">
        <v>621.75687869069259</v>
      </c>
      <c r="V27" s="1049">
        <v>394.56264775413706</v>
      </c>
      <c r="W27" s="1050">
        <v>646.1020211742059</v>
      </c>
      <c r="X27" s="1050">
        <v>1291.9608677158656</v>
      </c>
      <c r="Y27" s="1051">
        <v>838.4917209448322</v>
      </c>
      <c r="Z27" s="1063">
        <v>221.63257442010683</v>
      </c>
      <c r="AA27" s="1063">
        <v>495.63131734199112</v>
      </c>
      <c r="AB27" s="1004"/>
    </row>
    <row r="28" spans="1:28" s="1045" customFormat="1" ht="12.95" customHeight="1">
      <c r="A28" s="1046" t="s">
        <v>147</v>
      </c>
      <c r="B28" s="1039">
        <v>208.4281218684342</v>
      </c>
      <c r="C28" s="1039">
        <v>-32.402913902758137</v>
      </c>
      <c r="D28" s="1039">
        <v>887.84135771366266</v>
      </c>
      <c r="E28" s="1039">
        <v>240.56759931893515</v>
      </c>
      <c r="F28" s="1040">
        <v>1628.4750562610252</v>
      </c>
      <c r="G28" s="1047">
        <v>24.009204572078847</v>
      </c>
      <c r="H28" s="1047">
        <v>1572.6982104085482</v>
      </c>
      <c r="I28" s="1050">
        <v>3721.3084112149531</v>
      </c>
      <c r="J28" s="1047">
        <v>2498.8657623947615</v>
      </c>
      <c r="K28" s="1048">
        <v>626.88184993952234</v>
      </c>
      <c r="L28" s="1040">
        <v>1963.8810007784716</v>
      </c>
      <c r="M28" s="1047">
        <v>4440.6439635787065</v>
      </c>
      <c r="N28" s="1048">
        <v>2127.4612758835046</v>
      </c>
      <c r="O28" s="1064" t="s">
        <v>147</v>
      </c>
      <c r="P28" s="1049">
        <v>537.61598616870276</v>
      </c>
      <c r="Q28" s="1050">
        <v>506.72823218997382</v>
      </c>
      <c r="R28" s="1050">
        <v>1080.3216562366638</v>
      </c>
      <c r="S28" s="1050">
        <v>2139.2341463903635</v>
      </c>
      <c r="T28" s="1050">
        <v>267.46230057693128</v>
      </c>
      <c r="U28" s="1051">
        <v>924.86286953874969</v>
      </c>
      <c r="V28" s="1049">
        <v>982.14285714285734</v>
      </c>
      <c r="W28" s="1050">
        <v>825</v>
      </c>
      <c r="X28" s="1050">
        <v>77.203647416413389</v>
      </c>
      <c r="Y28" s="1051">
        <v>420.9471766848817</v>
      </c>
      <c r="Z28" s="1063">
        <v>2084.5384076157561</v>
      </c>
      <c r="AA28" s="1063">
        <v>284.17081570984874</v>
      </c>
      <c r="AB28" s="1004"/>
    </row>
    <row r="29" spans="1:28" s="1045" customFormat="1" ht="12.95" customHeight="1">
      <c r="A29" s="1046" t="s">
        <v>148</v>
      </c>
      <c r="B29" s="1049" t="s">
        <v>120</v>
      </c>
      <c r="C29" s="1063">
        <v>54.767441860465112</v>
      </c>
      <c r="D29" s="1039">
        <v>4911.1495507216314</v>
      </c>
      <c r="E29" s="1039">
        <v>805.00265840543307</v>
      </c>
      <c r="F29" s="1049" t="s">
        <v>120</v>
      </c>
      <c r="G29" s="1050" t="s">
        <v>120</v>
      </c>
      <c r="H29" s="1050" t="s">
        <v>120</v>
      </c>
      <c r="I29" s="1050" t="s">
        <v>120</v>
      </c>
      <c r="J29" s="1050" t="s">
        <v>120</v>
      </c>
      <c r="K29" s="1050" t="s">
        <v>120</v>
      </c>
      <c r="L29" s="1049" t="s">
        <v>120</v>
      </c>
      <c r="M29" s="1050" t="s">
        <v>120</v>
      </c>
      <c r="N29" s="1051" t="s">
        <v>120</v>
      </c>
      <c r="O29" s="1064" t="s">
        <v>148</v>
      </c>
      <c r="P29" s="1049" t="s">
        <v>120</v>
      </c>
      <c r="Q29" s="1050" t="s">
        <v>120</v>
      </c>
      <c r="R29" s="1050">
        <v>192.13080674270117</v>
      </c>
      <c r="S29" s="1050" t="s">
        <v>120</v>
      </c>
      <c r="T29" s="1050" t="s">
        <v>120</v>
      </c>
      <c r="U29" s="1051">
        <v>843.24478433152535</v>
      </c>
      <c r="V29" s="1049" t="s">
        <v>120</v>
      </c>
      <c r="W29" s="1050" t="s">
        <v>120</v>
      </c>
      <c r="X29" s="1050" t="s">
        <v>120</v>
      </c>
      <c r="Y29" s="1051" t="s">
        <v>120</v>
      </c>
      <c r="Z29" s="1063" t="s">
        <v>120</v>
      </c>
      <c r="AA29" s="1063">
        <v>1468.1824249518929</v>
      </c>
      <c r="AB29" s="1004"/>
    </row>
    <row r="30" spans="1:28" s="1045" customFormat="1" ht="12.95" customHeight="1">
      <c r="A30" s="1046" t="s">
        <v>149</v>
      </c>
      <c r="B30" s="1063" t="s">
        <v>120</v>
      </c>
      <c r="C30" s="1063" t="s">
        <v>120</v>
      </c>
      <c r="D30" s="1039">
        <v>11606.53959402333</v>
      </c>
      <c r="E30" s="1039">
        <v>750.01817544170228</v>
      </c>
      <c r="F30" s="1049" t="s">
        <v>120</v>
      </c>
      <c r="G30" s="1050" t="s">
        <v>120</v>
      </c>
      <c r="H30" s="1050" t="s">
        <v>120</v>
      </c>
      <c r="I30" s="1050" t="s">
        <v>120</v>
      </c>
      <c r="J30" s="1050" t="s">
        <v>120</v>
      </c>
      <c r="K30" s="1050" t="s">
        <v>120</v>
      </c>
      <c r="L30" s="1049" t="s">
        <v>120</v>
      </c>
      <c r="M30" s="1050" t="s">
        <v>120</v>
      </c>
      <c r="N30" s="1051" t="s">
        <v>120</v>
      </c>
      <c r="O30" s="1064" t="s">
        <v>149</v>
      </c>
      <c r="P30" s="1049" t="s">
        <v>120</v>
      </c>
      <c r="Q30" s="1050" t="s">
        <v>120</v>
      </c>
      <c r="R30" s="1050" t="s">
        <v>120</v>
      </c>
      <c r="S30" s="1050" t="s">
        <v>120</v>
      </c>
      <c r="T30" s="1050" t="s">
        <v>120</v>
      </c>
      <c r="U30" s="1051" t="s">
        <v>120</v>
      </c>
      <c r="V30" s="1049" t="s">
        <v>120</v>
      </c>
      <c r="W30" s="1050" t="s">
        <v>120</v>
      </c>
      <c r="X30" s="1050" t="s">
        <v>120</v>
      </c>
      <c r="Y30" s="1051" t="s">
        <v>120</v>
      </c>
      <c r="Z30" s="1063" t="s">
        <v>120</v>
      </c>
      <c r="AA30" s="1063">
        <v>1340.8653241377328</v>
      </c>
      <c r="AB30" s="1004"/>
    </row>
    <row r="31" spans="1:28" s="1045" customFormat="1" ht="12.95" customHeight="1">
      <c r="A31" s="1046" t="s">
        <v>752</v>
      </c>
      <c r="B31" s="1039">
        <v>1218.8312018349991</v>
      </c>
      <c r="C31" s="1039">
        <v>-28.928169346981136</v>
      </c>
      <c r="D31" s="1039">
        <v>3292.2710322194926</v>
      </c>
      <c r="E31" s="1039">
        <v>293.82716613823533</v>
      </c>
      <c r="F31" s="1040">
        <v>532.8645699638696</v>
      </c>
      <c r="G31" s="1047">
        <v>176.1665128395307</v>
      </c>
      <c r="H31" s="1047">
        <v>1198.3611998803694</v>
      </c>
      <c r="I31" s="1047">
        <v>2679.6296296296296</v>
      </c>
      <c r="J31" s="1047">
        <v>5276.0632130434178</v>
      </c>
      <c r="K31" s="1048">
        <v>828.98593592761051</v>
      </c>
      <c r="L31" s="1040">
        <v>3012.5455740114139</v>
      </c>
      <c r="M31" s="1050" t="s">
        <v>120</v>
      </c>
      <c r="N31" s="1048">
        <v>3379.0928329550438</v>
      </c>
      <c r="O31" s="1064" t="s">
        <v>752</v>
      </c>
      <c r="P31" s="1049">
        <v>3933.8071895424832</v>
      </c>
      <c r="Q31" s="1050" t="s">
        <v>120</v>
      </c>
      <c r="R31" s="1050">
        <v>778.56427248415173</v>
      </c>
      <c r="S31" s="1050">
        <v>21395.733788780661</v>
      </c>
      <c r="T31" s="1050">
        <v>2090.5269626298614</v>
      </c>
      <c r="U31" s="1051">
        <v>1264.5145013976207</v>
      </c>
      <c r="V31" s="1049" t="s">
        <v>120</v>
      </c>
      <c r="W31" s="1050" t="s">
        <v>120</v>
      </c>
      <c r="X31" s="1050" t="s">
        <v>120</v>
      </c>
      <c r="Y31" s="1051" t="s">
        <v>120</v>
      </c>
      <c r="Z31" s="1063">
        <v>13404.548719334676</v>
      </c>
      <c r="AA31" s="1063">
        <v>517.46612382148351</v>
      </c>
      <c r="AB31" s="1004"/>
    </row>
    <row r="32" spans="1:28" s="1045" customFormat="1" ht="12.95" customHeight="1">
      <c r="A32" s="1046" t="s">
        <v>151</v>
      </c>
      <c r="B32" s="1039">
        <v>29.388143051094673</v>
      </c>
      <c r="C32" s="1039">
        <v>14.928950387742956</v>
      </c>
      <c r="D32" s="1039">
        <v>1050.1243235055808</v>
      </c>
      <c r="E32" s="1039">
        <v>198.96408273807049</v>
      </c>
      <c r="F32" s="1040">
        <v>972.77010885357629</v>
      </c>
      <c r="G32" s="1047">
        <v>997.29625725483709</v>
      </c>
      <c r="H32" s="1047">
        <v>1552.4908417150125</v>
      </c>
      <c r="I32" s="1050">
        <v>1787.5816993464052</v>
      </c>
      <c r="J32" s="1047">
        <v>2262.8036861211954</v>
      </c>
      <c r="K32" s="1048">
        <v>1153.1007937820229</v>
      </c>
      <c r="L32" s="1040">
        <v>1580.2779996660738</v>
      </c>
      <c r="M32" s="1047">
        <v>12713.766564568914</v>
      </c>
      <c r="N32" s="1048">
        <v>1845.4249181684272</v>
      </c>
      <c r="O32" s="1064" t="s">
        <v>151</v>
      </c>
      <c r="P32" s="1049">
        <v>835.70181862935829</v>
      </c>
      <c r="Q32" s="1050">
        <v>7901.3392857142844</v>
      </c>
      <c r="R32" s="1050">
        <v>492.72123116844233</v>
      </c>
      <c r="S32" s="1050">
        <v>5875.4857808857805</v>
      </c>
      <c r="T32" s="1050">
        <v>271.45273397951854</v>
      </c>
      <c r="U32" s="1051">
        <v>523.80033853572365</v>
      </c>
      <c r="V32" s="1049" t="s">
        <v>120</v>
      </c>
      <c r="W32" s="1050" t="s">
        <v>120</v>
      </c>
      <c r="X32" s="1050">
        <v>-100</v>
      </c>
      <c r="Y32" s="1051">
        <v>5348.666666666667</v>
      </c>
      <c r="Z32" s="1063">
        <v>1797.8078340987079</v>
      </c>
      <c r="AA32" s="1063">
        <v>355.4880983686856</v>
      </c>
      <c r="AB32" s="1004"/>
    </row>
    <row r="33" spans="1:28" s="1045" customFormat="1" ht="12.95" customHeight="1">
      <c r="A33" s="1052" t="s">
        <v>749</v>
      </c>
      <c r="B33" s="1039">
        <v>5408.5834676840786</v>
      </c>
      <c r="C33" s="1039">
        <v>184.76778578538523</v>
      </c>
      <c r="D33" s="1039">
        <v>681.21119174177454</v>
      </c>
      <c r="E33" s="1039">
        <v>498.2922482722887</v>
      </c>
      <c r="F33" s="1049" t="s">
        <v>120</v>
      </c>
      <c r="G33" s="1050" t="s">
        <v>120</v>
      </c>
      <c r="H33" s="1050" t="s">
        <v>120</v>
      </c>
      <c r="I33" s="1050" t="s">
        <v>120</v>
      </c>
      <c r="J33" s="1050" t="s">
        <v>120</v>
      </c>
      <c r="K33" s="1050" t="s">
        <v>120</v>
      </c>
      <c r="L33" s="1049" t="s">
        <v>120</v>
      </c>
      <c r="M33" s="1050" t="s">
        <v>120</v>
      </c>
      <c r="N33" s="1051" t="s">
        <v>120</v>
      </c>
      <c r="O33" s="1052" t="s">
        <v>749</v>
      </c>
      <c r="P33" s="1049" t="s">
        <v>120</v>
      </c>
      <c r="Q33" s="1050" t="s">
        <v>120</v>
      </c>
      <c r="R33" s="1050">
        <v>575.61025297398248</v>
      </c>
      <c r="S33" s="1050" t="s">
        <v>120</v>
      </c>
      <c r="T33" s="1050">
        <v>4955.612648221344</v>
      </c>
      <c r="U33" s="1051">
        <v>742.27069290578299</v>
      </c>
      <c r="V33" s="1049" t="s">
        <v>120</v>
      </c>
      <c r="W33" s="1050" t="s">
        <v>120</v>
      </c>
      <c r="X33" s="1050" t="s">
        <v>120</v>
      </c>
      <c r="Y33" s="1051" t="s">
        <v>120</v>
      </c>
      <c r="Z33" s="1063">
        <v>143982.65117554</v>
      </c>
      <c r="AA33" s="1063">
        <v>1059.6601985958278</v>
      </c>
      <c r="AB33" s="1004"/>
    </row>
    <row r="34" spans="1:28" s="1045" customFormat="1" ht="12.95" customHeight="1">
      <c r="A34" s="1052" t="s">
        <v>750</v>
      </c>
      <c r="B34" s="1039">
        <v>-21.371206900333139</v>
      </c>
      <c r="C34" s="1039">
        <v>-4.1082894932404468</v>
      </c>
      <c r="D34" s="1039">
        <v>1216.8468852438107</v>
      </c>
      <c r="E34" s="1039">
        <v>175.9952585093576</v>
      </c>
      <c r="F34" s="1053">
        <v>860.39877414560624</v>
      </c>
      <c r="G34" s="1054">
        <v>26.242636586488508</v>
      </c>
      <c r="H34" s="1054">
        <v>1044.7995130560128</v>
      </c>
      <c r="I34" s="1050">
        <v>1682.0261437908496</v>
      </c>
      <c r="J34" s="1054">
        <v>842.36552289863198</v>
      </c>
      <c r="K34" s="1055">
        <v>313.61961162219228</v>
      </c>
      <c r="L34" s="1053">
        <v>1151.1928402922977</v>
      </c>
      <c r="M34" s="1054">
        <v>10168.312731337821</v>
      </c>
      <c r="N34" s="1055">
        <v>1365.9378897832501</v>
      </c>
      <c r="O34" s="1052" t="s">
        <v>750</v>
      </c>
      <c r="P34" s="1056">
        <v>502.96541667728877</v>
      </c>
      <c r="Q34" s="1057">
        <v>4726.3392857142844</v>
      </c>
      <c r="R34" s="1057">
        <v>472.98527775339767</v>
      </c>
      <c r="S34" s="1057">
        <v>1954.1081585081581</v>
      </c>
      <c r="T34" s="1057">
        <v>225.56279166444932</v>
      </c>
      <c r="U34" s="1058">
        <v>476.28552980320427</v>
      </c>
      <c r="V34" s="1056" t="s">
        <v>120</v>
      </c>
      <c r="W34" s="1057" t="s">
        <v>120</v>
      </c>
      <c r="X34" s="1057">
        <v>-100</v>
      </c>
      <c r="Y34" s="1058">
        <v>2723.3333333333335</v>
      </c>
      <c r="Z34" s="1063">
        <v>1281.4266568687447</v>
      </c>
      <c r="AA34" s="1063">
        <v>290.32027319434883</v>
      </c>
      <c r="AB34" s="1004"/>
    </row>
    <row r="35" spans="1:28" s="1045" customFormat="1" ht="12.95" customHeight="1">
      <c r="A35" s="1066" t="s">
        <v>681</v>
      </c>
      <c r="B35" s="1060">
        <v>-10.080747756172027</v>
      </c>
      <c r="C35" s="1060">
        <v>-67.264021039790151</v>
      </c>
      <c r="D35" s="1060">
        <v>448.4039565761617</v>
      </c>
      <c r="E35" s="1060">
        <v>280.19079278622098</v>
      </c>
      <c r="F35" s="1061">
        <v>1078.6168208548554</v>
      </c>
      <c r="G35" s="1067">
        <v>154.81063174668984</v>
      </c>
      <c r="H35" s="1067">
        <v>1603.0600957275876</v>
      </c>
      <c r="I35" s="1067">
        <v>2062.6164383561641</v>
      </c>
      <c r="J35" s="1067">
        <v>2525.8063412506308</v>
      </c>
      <c r="K35" s="1068">
        <v>517.40810179725747</v>
      </c>
      <c r="L35" s="1053">
        <v>3727.4521575386211</v>
      </c>
      <c r="M35" s="1054">
        <v>10682.097056848177</v>
      </c>
      <c r="N35" s="1055">
        <v>4143.140430332176</v>
      </c>
      <c r="O35" s="1069" t="s">
        <v>681</v>
      </c>
      <c r="P35" s="1070">
        <v>189.43104870301025</v>
      </c>
      <c r="Q35" s="1071">
        <v>721.18933941423768</v>
      </c>
      <c r="R35" s="1071">
        <v>688.64391243952673</v>
      </c>
      <c r="S35" s="1071">
        <v>1442.8422366274178</v>
      </c>
      <c r="T35" s="1071">
        <v>156.95100216622055</v>
      </c>
      <c r="U35" s="1072">
        <v>625.22245002709292</v>
      </c>
      <c r="V35" s="1056">
        <v>608.78504672897202</v>
      </c>
      <c r="W35" s="1057">
        <v>938.08647654093886</v>
      </c>
      <c r="X35" s="1057">
        <v>987.46438746438764</v>
      </c>
      <c r="Y35" s="1058">
        <v>894.97342345298262</v>
      </c>
      <c r="Z35" s="1065">
        <v>330.96924489749335</v>
      </c>
      <c r="AA35" s="1065">
        <v>415.28336568387925</v>
      </c>
      <c r="AB35" s="1004"/>
    </row>
    <row r="36" spans="1:28" ht="16.5" customHeight="1">
      <c r="A36" s="938" t="s">
        <v>971</v>
      </c>
      <c r="B36" s="690"/>
      <c r="C36" s="690"/>
      <c r="D36" s="690"/>
      <c r="E36" s="690"/>
      <c r="F36" s="690"/>
      <c r="G36" s="690"/>
      <c r="H36" s="690"/>
      <c r="I36" s="690"/>
      <c r="J36" s="690"/>
      <c r="K36" s="690"/>
      <c r="L36" s="690"/>
      <c r="M36" s="690"/>
      <c r="N36" s="690"/>
      <c r="O36" s="938" t="s">
        <v>971</v>
      </c>
      <c r="P36" s="690"/>
      <c r="Q36" s="690"/>
      <c r="R36" s="690"/>
      <c r="S36" s="690"/>
      <c r="T36" s="690"/>
      <c r="U36" s="1243"/>
      <c r="V36" s="690"/>
      <c r="W36" s="690"/>
      <c r="X36" s="690"/>
      <c r="Y36" s="690"/>
      <c r="Z36" s="346"/>
      <c r="AA36" s="690"/>
      <c r="AB36" s="164"/>
    </row>
    <row r="37" spans="1:28" ht="12">
      <c r="A37" s="938"/>
      <c r="B37" s="690"/>
      <c r="C37" s="690"/>
      <c r="D37" s="690"/>
      <c r="E37" s="690"/>
      <c r="F37" s="690"/>
      <c r="G37" s="690"/>
      <c r="H37" s="690"/>
      <c r="I37" s="690"/>
      <c r="J37" s="690"/>
      <c r="K37" s="690"/>
      <c r="L37" s="690"/>
      <c r="M37" s="690"/>
      <c r="N37" s="690"/>
      <c r="O37" s="938"/>
      <c r="P37" s="690"/>
      <c r="Q37" s="690"/>
      <c r="R37" s="690"/>
      <c r="S37" s="690"/>
      <c r="T37" s="690"/>
      <c r="U37" s="1243"/>
      <c r="V37" s="690"/>
      <c r="W37" s="690"/>
      <c r="X37" s="690"/>
      <c r="Y37" s="690"/>
      <c r="Z37" s="346"/>
      <c r="AA37" s="690"/>
      <c r="AB37" s="164"/>
    </row>
    <row r="38" spans="1:28" ht="12">
      <c r="A38" s="938"/>
      <c r="B38" s="690"/>
      <c r="C38" s="690"/>
      <c r="D38" s="690"/>
      <c r="E38" s="690"/>
      <c r="F38" s="690"/>
      <c r="G38" s="690"/>
      <c r="H38" s="690"/>
      <c r="I38" s="690"/>
      <c r="J38" s="690"/>
      <c r="K38" s="690"/>
      <c r="L38" s="690"/>
      <c r="M38" s="690"/>
      <c r="N38" s="690"/>
      <c r="O38" s="938"/>
      <c r="P38" s="690"/>
      <c r="Q38" s="690"/>
      <c r="R38" s="690"/>
      <c r="S38" s="690"/>
      <c r="T38" s="690"/>
      <c r="U38" s="1243"/>
      <c r="V38" s="690"/>
      <c r="W38" s="690"/>
      <c r="X38" s="690"/>
      <c r="Y38" s="690"/>
      <c r="Z38" s="346"/>
      <c r="AA38" s="690"/>
      <c r="AB38" s="164"/>
    </row>
  </sheetData>
  <sheetProtection formatCells="0" formatColumns="0" formatRows="0" insertColumns="0" insertRows="0" insertHyperlinks="0" deleteColumns="0" deleteRows="0" sort="0" autoFilter="0" pivotTables="0"/>
  <mergeCells count="29">
    <mergeCell ref="O2:AA2"/>
    <mergeCell ref="A1:N1"/>
    <mergeCell ref="A2:N2"/>
    <mergeCell ref="G5:G6"/>
    <mergeCell ref="H5:H6"/>
    <mergeCell ref="I5:I6"/>
    <mergeCell ref="A5:A6"/>
    <mergeCell ref="D5:D6"/>
    <mergeCell ref="E5:E6"/>
    <mergeCell ref="Z5:Z6"/>
    <mergeCell ref="K5:K6"/>
    <mergeCell ref="L5:L6"/>
    <mergeCell ref="O5:O6"/>
    <mergeCell ref="B5:B6"/>
    <mergeCell ref="C5:C6"/>
    <mergeCell ref="F5:F6"/>
    <mergeCell ref="J5:J6"/>
    <mergeCell ref="M5:M6"/>
    <mergeCell ref="N5:N6"/>
    <mergeCell ref="W5:W6"/>
    <mergeCell ref="X5:X6"/>
    <mergeCell ref="Y5:Y6"/>
    <mergeCell ref="AA5:AA6"/>
    <mergeCell ref="P5:P6"/>
    <mergeCell ref="Q5:Q6"/>
    <mergeCell ref="S5:S6"/>
    <mergeCell ref="T5:T6"/>
    <mergeCell ref="U5:U6"/>
    <mergeCell ref="V5:V6"/>
  </mergeCells>
  <phoneticPr fontId="0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  <colBreaks count="1" manualBreakCount="1">
    <brk id="14" max="1048575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83"/>
  <dimension ref="A1:AC64"/>
  <sheetViews>
    <sheetView showGridLines="0" workbookViewId="0">
      <selection activeCell="D19" sqref="D19"/>
    </sheetView>
  </sheetViews>
  <sheetFormatPr defaultColWidth="9.140625" defaultRowHeight="12.75"/>
  <cols>
    <col min="1" max="1" width="15.42578125" customWidth="1"/>
    <col min="2" max="10" width="9.5703125" customWidth="1"/>
    <col min="11" max="11" width="10.5703125" customWidth="1"/>
    <col min="12" max="13" width="9.5703125" customWidth="1"/>
    <col min="14" max="14" width="10.5703125" customWidth="1"/>
    <col min="15" max="15" width="15.42578125" customWidth="1"/>
    <col min="16" max="20" width="9.5703125" customWidth="1"/>
    <col min="21" max="21" width="10.5703125" customWidth="1"/>
    <col min="22" max="24" width="9.5703125" customWidth="1"/>
    <col min="25" max="25" width="11.5703125" customWidth="1"/>
    <col min="26" max="26" width="9.5703125" customWidth="1"/>
    <col min="27" max="27" width="12.5703125" customWidth="1"/>
    <col min="28" max="16384" width="9.140625" style="164"/>
  </cols>
  <sheetData>
    <row r="1" spans="1:29" s="12" customFormat="1" ht="15.75" customHeight="1">
      <c r="A1" s="1474" t="s">
        <v>1060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  <c r="L1" s="1474"/>
      <c r="M1" s="1474"/>
      <c r="N1" s="1474"/>
      <c r="O1" s="65" t="s">
        <v>1061</v>
      </c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9" ht="15.75">
      <c r="A2" s="1485" t="s">
        <v>297</v>
      </c>
      <c r="B2" s="1485"/>
      <c r="C2" s="1485"/>
      <c r="D2" s="1485"/>
      <c r="E2" s="1485"/>
      <c r="F2" s="1485"/>
      <c r="G2" s="1485"/>
      <c r="H2" s="1485"/>
      <c r="I2" s="1485"/>
      <c r="J2" s="1485"/>
      <c r="K2" s="1485"/>
      <c r="L2" s="1485"/>
      <c r="M2" s="1485"/>
      <c r="N2" s="1485"/>
      <c r="O2" s="1485" t="s">
        <v>297</v>
      </c>
      <c r="P2" s="1485"/>
      <c r="Q2" s="1485"/>
      <c r="R2" s="1485"/>
      <c r="S2" s="1485"/>
      <c r="T2" s="1485"/>
      <c r="U2" s="1485">
        <v>2014</v>
      </c>
      <c r="V2" s="1485"/>
      <c r="W2" s="1485"/>
      <c r="X2" s="1485"/>
      <c r="Y2" s="1485"/>
      <c r="Z2" s="1485"/>
      <c r="AA2" s="1485"/>
      <c r="AC2" s="506"/>
    </row>
    <row r="3" spans="1:29">
      <c r="A3" s="869"/>
      <c r="B3" s="869"/>
      <c r="C3" s="869"/>
      <c r="D3" s="626"/>
      <c r="E3" s="626"/>
      <c r="F3" s="43"/>
      <c r="G3" s="626"/>
      <c r="H3" s="626"/>
      <c r="I3" s="626"/>
      <c r="J3" s="626"/>
      <c r="K3" s="626"/>
      <c r="L3" s="626"/>
      <c r="M3" s="626"/>
      <c r="N3" s="14"/>
      <c r="O3" s="869"/>
      <c r="P3" s="626"/>
      <c r="Q3" s="626"/>
      <c r="R3" s="626"/>
      <c r="S3" s="43"/>
      <c r="T3" s="626"/>
      <c r="U3" s="626"/>
      <c r="V3" s="626"/>
      <c r="W3" s="626"/>
      <c r="X3" s="626"/>
      <c r="Y3" s="626"/>
      <c r="Z3" s="626"/>
    </row>
    <row r="4" spans="1:29" ht="24" customHeight="1">
      <c r="A4" s="1388">
        <v>2022</v>
      </c>
      <c r="B4" s="1389" t="s">
        <v>747</v>
      </c>
      <c r="C4" s="1389" t="s">
        <v>748</v>
      </c>
      <c r="D4" s="1390" t="s">
        <v>301</v>
      </c>
      <c r="E4" s="1390" t="s">
        <v>302</v>
      </c>
      <c r="F4" s="37" t="s">
        <v>303</v>
      </c>
      <c r="G4" s="38"/>
      <c r="H4" s="38"/>
      <c r="I4" s="38"/>
      <c r="J4" s="38"/>
      <c r="K4" s="39"/>
      <c r="L4" s="37" t="s">
        <v>304</v>
      </c>
      <c r="M4" s="38"/>
      <c r="N4" s="39"/>
      <c r="O4" s="1388">
        <v>2022</v>
      </c>
      <c r="P4" s="37" t="s">
        <v>305</v>
      </c>
      <c r="Q4" s="1411"/>
      <c r="R4" s="38"/>
      <c r="S4" s="38"/>
      <c r="T4" s="38"/>
      <c r="U4" s="39"/>
      <c r="V4" s="38" t="s">
        <v>306</v>
      </c>
      <c r="W4" s="1411"/>
      <c r="X4" s="38"/>
      <c r="Y4" s="39"/>
      <c r="Z4" s="1390" t="s">
        <v>307</v>
      </c>
      <c r="AA4" s="1391" t="s">
        <v>166</v>
      </c>
    </row>
    <row r="5" spans="1:29" ht="12" customHeight="1">
      <c r="A5" s="1577" t="s">
        <v>166</v>
      </c>
      <c r="B5" s="1575" t="s">
        <v>309</v>
      </c>
      <c r="C5" s="1567" t="s">
        <v>310</v>
      </c>
      <c r="D5" s="1567" t="s">
        <v>311</v>
      </c>
      <c r="E5" s="1567" t="s">
        <v>312</v>
      </c>
      <c r="F5" s="1581" t="s">
        <v>313</v>
      </c>
      <c r="G5" s="1579" t="s">
        <v>314</v>
      </c>
      <c r="H5" s="1579" t="s">
        <v>315</v>
      </c>
      <c r="I5" s="1579" t="s">
        <v>316</v>
      </c>
      <c r="J5" s="1520" t="s">
        <v>317</v>
      </c>
      <c r="K5" s="1575" t="s">
        <v>318</v>
      </c>
      <c r="L5" s="1581" t="s">
        <v>319</v>
      </c>
      <c r="M5" s="1520" t="s">
        <v>320</v>
      </c>
      <c r="N5" s="1575" t="s">
        <v>321</v>
      </c>
      <c r="O5" s="1577" t="s">
        <v>166</v>
      </c>
      <c r="P5" s="1583" t="s">
        <v>322</v>
      </c>
      <c r="Q5" s="1520" t="s">
        <v>323</v>
      </c>
      <c r="R5" s="1579" t="s">
        <v>324</v>
      </c>
      <c r="S5" s="1520" t="s">
        <v>325</v>
      </c>
      <c r="T5" s="1579" t="s">
        <v>326</v>
      </c>
      <c r="U5" s="1575" t="s">
        <v>327</v>
      </c>
      <c r="V5" s="1581" t="s">
        <v>328</v>
      </c>
      <c r="W5" s="1520" t="s">
        <v>329</v>
      </c>
      <c r="X5" s="1520" t="s">
        <v>330</v>
      </c>
      <c r="Y5" s="1520" t="s">
        <v>331</v>
      </c>
      <c r="Z5" s="1569" t="s">
        <v>332</v>
      </c>
      <c r="AA5" s="1567" t="s">
        <v>356</v>
      </c>
    </row>
    <row r="6" spans="1:29" ht="12" customHeight="1">
      <c r="A6" s="1604"/>
      <c r="B6" s="1605" t="s">
        <v>333</v>
      </c>
      <c r="C6" s="1602" t="s">
        <v>334</v>
      </c>
      <c r="D6" s="1602"/>
      <c r="E6" s="1602"/>
      <c r="F6" s="1601" t="s">
        <v>335</v>
      </c>
      <c r="G6" s="1603"/>
      <c r="H6" s="1603"/>
      <c r="I6" s="1603"/>
      <c r="J6" s="1522" t="s">
        <v>336</v>
      </c>
      <c r="K6" s="1576"/>
      <c r="L6" s="1601"/>
      <c r="M6" s="1522" t="s">
        <v>337</v>
      </c>
      <c r="N6" s="1605" t="s">
        <v>304</v>
      </c>
      <c r="O6" s="1604"/>
      <c r="P6" s="1529" t="s">
        <v>322</v>
      </c>
      <c r="Q6" s="1522" t="s">
        <v>338</v>
      </c>
      <c r="R6" s="1603" t="s">
        <v>324</v>
      </c>
      <c r="S6" s="1522" t="s">
        <v>339</v>
      </c>
      <c r="T6" s="1603" t="s">
        <v>326</v>
      </c>
      <c r="U6" s="1605"/>
      <c r="V6" s="1601"/>
      <c r="W6" s="1522" t="s">
        <v>329</v>
      </c>
      <c r="X6" s="1522" t="s">
        <v>330</v>
      </c>
      <c r="Y6" s="1522" t="s">
        <v>340</v>
      </c>
      <c r="Z6" s="1604"/>
      <c r="AA6" s="1602" t="s">
        <v>341</v>
      </c>
    </row>
    <row r="7" spans="1:29" ht="12.95" customHeight="1">
      <c r="A7" s="466" t="s">
        <v>146</v>
      </c>
      <c r="B7" s="941">
        <v>2426014.0214569694</v>
      </c>
      <c r="C7" s="688">
        <v>1407626.9990465681</v>
      </c>
      <c r="D7" s="688">
        <v>186608.72383440513</v>
      </c>
      <c r="E7" s="688">
        <v>199897.93494522572</v>
      </c>
      <c r="F7" s="689">
        <v>24691.134147601835</v>
      </c>
      <c r="G7" s="690">
        <v>13020.631855628779</v>
      </c>
      <c r="H7" s="690">
        <v>27724.380631235803</v>
      </c>
      <c r="I7" s="690">
        <v>6988.3436153813509</v>
      </c>
      <c r="J7" s="690">
        <v>10323.234682280214</v>
      </c>
      <c r="K7" s="941">
        <v>82747.724932114594</v>
      </c>
      <c r="L7" s="690">
        <v>153116.20077026353</v>
      </c>
      <c r="M7" s="690">
        <v>29161.950834113431</v>
      </c>
      <c r="N7" s="941">
        <v>182278.1516043735</v>
      </c>
      <c r="O7" s="466" t="s">
        <v>146</v>
      </c>
      <c r="P7" s="689">
        <v>11710.643693846452</v>
      </c>
      <c r="Q7" s="690">
        <v>2755.7439390122822</v>
      </c>
      <c r="R7" s="690">
        <v>109508.67780366502</v>
      </c>
      <c r="S7" s="690">
        <v>2951.2803436565337</v>
      </c>
      <c r="T7" s="690">
        <v>3747.0519525568338</v>
      </c>
      <c r="U7" s="942">
        <v>130673.39773273063</v>
      </c>
      <c r="V7" s="690">
        <v>3126.8162481344457</v>
      </c>
      <c r="W7" s="690">
        <v>4312.4066775909987</v>
      </c>
      <c r="X7" s="690">
        <v>6954.250203935203</v>
      </c>
      <c r="Y7" s="941">
        <v>14393.473129660693</v>
      </c>
      <c r="Z7" s="343">
        <v>227929.401046888</v>
      </c>
      <c r="AA7" s="941">
        <v>4858169.8277612887</v>
      </c>
      <c r="AB7" s="467"/>
    </row>
    <row r="8" spans="1:29" ht="12.95" customHeight="1">
      <c r="A8" s="466" t="s">
        <v>147</v>
      </c>
      <c r="B8" s="941">
        <v>1655699.8065188732</v>
      </c>
      <c r="C8" s="688">
        <v>861745.71887569781</v>
      </c>
      <c r="D8" s="688">
        <v>5408.1829538094144</v>
      </c>
      <c r="E8" s="688">
        <v>208071.08951468009</v>
      </c>
      <c r="F8" s="689">
        <v>11670.826473273755</v>
      </c>
      <c r="G8" s="690">
        <v>4711.6025017646371</v>
      </c>
      <c r="H8" s="690">
        <v>18220.521330590727</v>
      </c>
      <c r="I8" s="690">
        <v>5214.0954206774213</v>
      </c>
      <c r="J8" s="690">
        <v>6970.7952234451268</v>
      </c>
      <c r="K8" s="941">
        <v>46787.840949752012</v>
      </c>
      <c r="L8" s="690">
        <v>22413.820894020773</v>
      </c>
      <c r="M8" s="690">
        <v>3891.3193987686477</v>
      </c>
      <c r="N8" s="941">
        <v>26305.140292789463</v>
      </c>
      <c r="O8" s="466" t="s">
        <v>147</v>
      </c>
      <c r="P8" s="689">
        <v>2889.4840351788262</v>
      </c>
      <c r="Q8" s="690">
        <v>1054.0752673768254</v>
      </c>
      <c r="R8" s="690">
        <v>10952.61624196135</v>
      </c>
      <c r="S8" s="690">
        <v>994.01115231940128</v>
      </c>
      <c r="T8" s="690">
        <v>605.02064301142661</v>
      </c>
      <c r="U8" s="942">
        <v>16495.20733984785</v>
      </c>
      <c r="V8" s="690">
        <v>2195.1077224976084</v>
      </c>
      <c r="W8" s="690">
        <v>1687.9243704728992</v>
      </c>
      <c r="X8" s="690">
        <v>3091.3487364514185</v>
      </c>
      <c r="Y8" s="941">
        <v>6974.3808294219325</v>
      </c>
      <c r="Z8" s="343">
        <v>93671.656528556792</v>
      </c>
      <c r="AA8" s="941">
        <v>2921159.0237970799</v>
      </c>
    </row>
    <row r="9" spans="1:29" ht="12.95" customHeight="1">
      <c r="A9" s="466" t="s">
        <v>148</v>
      </c>
      <c r="B9" s="941">
        <v>22076.591079446796</v>
      </c>
      <c r="C9" s="688">
        <v>12866.500231939752</v>
      </c>
      <c r="D9" s="688">
        <v>178.7929858217376</v>
      </c>
      <c r="E9" s="688">
        <v>2258.914380210058</v>
      </c>
      <c r="F9" s="689">
        <v>234.09847024134072</v>
      </c>
      <c r="G9" s="690">
        <v>136.07547681056619</v>
      </c>
      <c r="H9" s="690">
        <v>723.90947116151676</v>
      </c>
      <c r="I9" s="690">
        <v>124.29937144472305</v>
      </c>
      <c r="J9" s="690">
        <v>422.58792245317386</v>
      </c>
      <c r="K9" s="941">
        <v>1640.9707121113281</v>
      </c>
      <c r="L9" s="690">
        <v>1098.4891131678007</v>
      </c>
      <c r="M9" s="690">
        <v>292.02057042251607</v>
      </c>
      <c r="N9" s="941">
        <v>1390.5096835903169</v>
      </c>
      <c r="O9" s="466" t="s">
        <v>148</v>
      </c>
      <c r="P9" s="689">
        <v>86.168184333809393</v>
      </c>
      <c r="Q9" s="690">
        <v>41.484055562288717</v>
      </c>
      <c r="R9" s="690">
        <v>151.77093681241959</v>
      </c>
      <c r="S9" s="690">
        <v>6.3672557119576885</v>
      </c>
      <c r="T9" s="690">
        <v>13.01896291857414</v>
      </c>
      <c r="U9" s="942">
        <v>298.80939533904939</v>
      </c>
      <c r="V9" s="690">
        <v>32.545902031774986</v>
      </c>
      <c r="W9" s="690">
        <v>31.473816607357254</v>
      </c>
      <c r="X9" s="690">
        <v>63.288893430011868</v>
      </c>
      <c r="Y9" s="941">
        <v>127.30861206914415</v>
      </c>
      <c r="Z9" s="343">
        <v>2478.2390598183079</v>
      </c>
      <c r="AA9" s="941">
        <v>43316.636140347044</v>
      </c>
    </row>
    <row r="10" spans="1:29" ht="12.95" customHeight="1">
      <c r="A10" s="466" t="s">
        <v>149</v>
      </c>
      <c r="B10" s="941">
        <v>31445.637244262918</v>
      </c>
      <c r="C10" s="688">
        <v>24330.632401381528</v>
      </c>
      <c r="D10" s="688">
        <v>300.8429671455051</v>
      </c>
      <c r="E10" s="688">
        <v>5680.0660030714362</v>
      </c>
      <c r="F10" s="689">
        <v>415.34188922996896</v>
      </c>
      <c r="G10" s="690">
        <v>139.22712004020943</v>
      </c>
      <c r="H10" s="690">
        <v>374.28670536056308</v>
      </c>
      <c r="I10" s="690">
        <v>141.52209599220592</v>
      </c>
      <c r="J10" s="690">
        <v>176.79467243101169</v>
      </c>
      <c r="K10" s="941">
        <v>1247.1724830539586</v>
      </c>
      <c r="L10" s="690">
        <v>1598.8590747269973</v>
      </c>
      <c r="M10" s="690">
        <v>296.36379998594214</v>
      </c>
      <c r="N10" s="941">
        <v>1895.22287471294</v>
      </c>
      <c r="O10" s="466" t="s">
        <v>149</v>
      </c>
      <c r="P10" s="689">
        <v>157.22115101464655</v>
      </c>
      <c r="Q10" s="690">
        <v>28.105353658930646</v>
      </c>
      <c r="R10" s="690">
        <v>172.6081075806444</v>
      </c>
      <c r="S10" s="690">
        <v>43.179808184158489</v>
      </c>
      <c r="T10" s="690">
        <v>13.928147096340368</v>
      </c>
      <c r="U10" s="942">
        <v>415.04256753471986</v>
      </c>
      <c r="V10" s="690">
        <v>39.424345908516699</v>
      </c>
      <c r="W10" s="690">
        <v>53.683684725226982</v>
      </c>
      <c r="X10" s="690">
        <v>113.09455660940299</v>
      </c>
      <c r="Y10" s="941">
        <v>206.20258724314652</v>
      </c>
      <c r="Z10" s="343">
        <v>2495.5768189906348</v>
      </c>
      <c r="AA10" s="941">
        <v>68016.395947397308</v>
      </c>
    </row>
    <row r="11" spans="1:29" ht="12.95" customHeight="1">
      <c r="A11" s="466" t="s">
        <v>150</v>
      </c>
      <c r="B11" s="941">
        <v>810539.99006707955</v>
      </c>
      <c r="C11" s="688">
        <v>396805.56104232586</v>
      </c>
      <c r="D11" s="688">
        <v>2958.4734937721564</v>
      </c>
      <c r="E11" s="688">
        <v>42679.772976376691</v>
      </c>
      <c r="F11" s="689">
        <v>4907.7874402612997</v>
      </c>
      <c r="G11" s="690">
        <v>3135.1575804892</v>
      </c>
      <c r="H11" s="690">
        <v>11593.546248850298</v>
      </c>
      <c r="I11" s="690">
        <v>2317.7034041578981</v>
      </c>
      <c r="J11" s="690">
        <v>5379.2257678843353</v>
      </c>
      <c r="K11" s="941">
        <v>27333.420441643029</v>
      </c>
      <c r="L11" s="690">
        <v>9714.7821569192602</v>
      </c>
      <c r="M11" s="690">
        <v>1627.7131310252455</v>
      </c>
      <c r="N11" s="941">
        <v>11342.495287944505</v>
      </c>
      <c r="O11" s="466" t="s">
        <v>150</v>
      </c>
      <c r="P11" s="689">
        <v>910.7178799332587</v>
      </c>
      <c r="Q11" s="690">
        <v>749.97055518926584</v>
      </c>
      <c r="R11" s="690">
        <v>2290.8797802113695</v>
      </c>
      <c r="S11" s="690">
        <v>653.44515496169265</v>
      </c>
      <c r="T11" s="690">
        <v>249.4785569387586</v>
      </c>
      <c r="U11" s="942">
        <v>4854.4919272343459</v>
      </c>
      <c r="V11" s="690">
        <v>458.24540209325528</v>
      </c>
      <c r="W11" s="690">
        <v>683.0623751555031</v>
      </c>
      <c r="X11" s="690">
        <v>1078.0832660309034</v>
      </c>
      <c r="Y11" s="941">
        <v>2219.3910432796688</v>
      </c>
      <c r="Z11" s="343">
        <v>46829.995720275183</v>
      </c>
      <c r="AA11" s="941">
        <v>1345563.5919986919</v>
      </c>
    </row>
    <row r="12" spans="1:29" ht="12.95" customHeight="1">
      <c r="A12" s="466" t="s">
        <v>151</v>
      </c>
      <c r="B12" s="941">
        <v>922666.25326989416</v>
      </c>
      <c r="C12" s="688">
        <v>515088.80816649011</v>
      </c>
      <c r="D12" s="688">
        <v>15509.721184104716</v>
      </c>
      <c r="E12" s="688">
        <v>67584.037093710343</v>
      </c>
      <c r="F12" s="689">
        <v>9097.9651482391037</v>
      </c>
      <c r="G12" s="690">
        <v>6295.069646251939</v>
      </c>
      <c r="H12" s="690">
        <v>15387.497502216429</v>
      </c>
      <c r="I12" s="690">
        <v>2517.1091646133023</v>
      </c>
      <c r="J12" s="690">
        <v>6179.0777174902751</v>
      </c>
      <c r="K12" s="941">
        <v>39476.719178813226</v>
      </c>
      <c r="L12" s="690">
        <v>15752.53486728043</v>
      </c>
      <c r="M12" s="690">
        <v>3046.7542346870005</v>
      </c>
      <c r="N12" s="941">
        <v>18799.289101967526</v>
      </c>
      <c r="O12" s="466" t="s">
        <v>151</v>
      </c>
      <c r="P12" s="689">
        <v>4148.2321842598185</v>
      </c>
      <c r="Q12" s="690">
        <v>880.45617270283014</v>
      </c>
      <c r="R12" s="690">
        <v>15243.685020037781</v>
      </c>
      <c r="S12" s="690">
        <v>943.21697113338541</v>
      </c>
      <c r="T12" s="690">
        <v>683.20639735475459</v>
      </c>
      <c r="U12" s="942">
        <v>21898.796745488988</v>
      </c>
      <c r="V12" s="690">
        <v>825.83151838952438</v>
      </c>
      <c r="W12" s="690">
        <v>1408.4188596063884</v>
      </c>
      <c r="X12" s="690">
        <v>2481.1143575111855</v>
      </c>
      <c r="Y12" s="941">
        <v>4715.3647355071289</v>
      </c>
      <c r="Z12" s="343">
        <v>61893.771805881384</v>
      </c>
      <c r="AA12" s="941">
        <v>1667632.7612772277</v>
      </c>
    </row>
    <row r="13" spans="1:29" ht="12.95" customHeight="1">
      <c r="A13" s="466" t="s">
        <v>749</v>
      </c>
      <c r="B13" s="941">
        <v>246287.22868493106</v>
      </c>
      <c r="C13" s="688">
        <v>176973.78582599724</v>
      </c>
      <c r="D13" s="688">
        <v>4111.5478605922681</v>
      </c>
      <c r="E13" s="688">
        <v>21205.858205817021</v>
      </c>
      <c r="F13" s="689">
        <v>2990.6825219884763</v>
      </c>
      <c r="G13" s="690">
        <v>3178.6920181256205</v>
      </c>
      <c r="H13" s="690">
        <v>7099.0300045539761</v>
      </c>
      <c r="I13" s="690">
        <v>1104.7696075241417</v>
      </c>
      <c r="J13" s="690">
        <v>3381.9719741998433</v>
      </c>
      <c r="K13" s="941">
        <v>17755.146126391963</v>
      </c>
      <c r="L13" s="690">
        <v>7752.161157549207</v>
      </c>
      <c r="M13" s="690">
        <v>1224.4664061416188</v>
      </c>
      <c r="N13" s="941">
        <v>8976.6275636908395</v>
      </c>
      <c r="O13" s="466" t="s">
        <v>749</v>
      </c>
      <c r="P13" s="689">
        <v>1884.7583892763075</v>
      </c>
      <c r="Q13" s="690">
        <v>461.67669950500323</v>
      </c>
      <c r="R13" s="690">
        <v>7111.2945233114606</v>
      </c>
      <c r="S13" s="690">
        <v>463.79396304009049</v>
      </c>
      <c r="T13" s="690">
        <v>213.41545385349824</v>
      </c>
      <c r="U13" s="942">
        <v>10134.93902898642</v>
      </c>
      <c r="V13" s="690">
        <v>281.75498842464242</v>
      </c>
      <c r="W13" s="690">
        <v>430.47456021799167</v>
      </c>
      <c r="X13" s="690">
        <v>781.77496208260766</v>
      </c>
      <c r="Y13" s="941">
        <v>1494.004510725239</v>
      </c>
      <c r="Z13" s="343">
        <v>24945.359806863886</v>
      </c>
      <c r="AA13" s="941">
        <v>511884.49761436286</v>
      </c>
    </row>
    <row r="14" spans="1:29" ht="12.95" customHeight="1">
      <c r="A14" s="466" t="s">
        <v>750</v>
      </c>
      <c r="B14" s="941">
        <v>821225.82246221788</v>
      </c>
      <c r="C14" s="688">
        <v>440704.55250073347</v>
      </c>
      <c r="D14" s="688">
        <v>13000.819440459465</v>
      </c>
      <c r="E14" s="688">
        <v>61893.428664538624</v>
      </c>
      <c r="F14" s="689">
        <v>8004.638605172433</v>
      </c>
      <c r="G14" s="690">
        <v>4483.7053291424345</v>
      </c>
      <c r="H14" s="690">
        <v>12848.987403044315</v>
      </c>
      <c r="I14" s="690">
        <v>2146.8941660001237</v>
      </c>
      <c r="J14" s="690">
        <v>4897.3009529331257</v>
      </c>
      <c r="K14" s="941">
        <v>32381.526456292846</v>
      </c>
      <c r="L14" s="690">
        <v>12986.400522335261</v>
      </c>
      <c r="M14" s="690">
        <v>2627.9828862636</v>
      </c>
      <c r="N14" s="941">
        <v>15614.383408598856</v>
      </c>
      <c r="O14" s="466" t="s">
        <v>750</v>
      </c>
      <c r="P14" s="689">
        <v>3230.0430948551211</v>
      </c>
      <c r="Q14" s="690">
        <v>769.43744218735606</v>
      </c>
      <c r="R14" s="690">
        <v>12362.360685753338</v>
      </c>
      <c r="S14" s="690">
        <v>672.68496476938151</v>
      </c>
      <c r="T14" s="690">
        <v>585.23933147045454</v>
      </c>
      <c r="U14" s="942">
        <v>17619.765519035609</v>
      </c>
      <c r="V14" s="690">
        <v>692.51148811170538</v>
      </c>
      <c r="W14" s="690">
        <v>1222.4820406012668</v>
      </c>
      <c r="X14" s="690">
        <v>2144.3892373409626</v>
      </c>
      <c r="Y14" s="941">
        <v>4059.3827660539564</v>
      </c>
      <c r="Z14" s="621">
        <v>51526.204298605437</v>
      </c>
      <c r="AA14" s="941">
        <v>1458025.8855154586</v>
      </c>
    </row>
    <row r="15" spans="1:29" ht="12.95" customHeight="1">
      <c r="A15" s="687" t="s">
        <v>681</v>
      </c>
      <c r="B15" s="699">
        <v>5277349.237813551</v>
      </c>
      <c r="C15" s="700">
        <v>2469128.4523557657</v>
      </c>
      <c r="D15" s="700">
        <v>192562.40718631019</v>
      </c>
      <c r="E15" s="700">
        <v>414249.60331716237</v>
      </c>
      <c r="F15" s="697">
        <v>35921.312491550481</v>
      </c>
      <c r="G15" s="698">
        <v>16591.377499237518</v>
      </c>
      <c r="H15" s="698">
        <v>38136.763766156932</v>
      </c>
      <c r="I15" s="698">
        <v>9710.4078657039881</v>
      </c>
      <c r="J15" s="698">
        <v>13680.653689246721</v>
      </c>
      <c r="K15" s="699">
        <v>114040.51531187593</v>
      </c>
      <c r="L15" s="1412">
        <v>155700.42286161042</v>
      </c>
      <c r="M15" s="1413">
        <v>30851.075898803123</v>
      </c>
      <c r="N15" s="699">
        <v>186551.49876041058</v>
      </c>
      <c r="O15" s="687" t="s">
        <v>681</v>
      </c>
      <c r="P15" s="697">
        <v>13770.983438064073</v>
      </c>
      <c r="Q15" s="698">
        <v>4002.2941194334549</v>
      </c>
      <c r="R15" s="698">
        <v>111862.6707732807</v>
      </c>
      <c r="S15" s="698">
        <v>3709.0556375327815</v>
      </c>
      <c r="T15" s="698">
        <v>4161.0735004700118</v>
      </c>
      <c r="U15" s="699">
        <v>137506.07746877568</v>
      </c>
      <c r="V15" s="697">
        <v>4715.5355194575495</v>
      </c>
      <c r="W15" s="698">
        <v>5845.336820952778</v>
      </c>
      <c r="X15" s="698">
        <v>10189.166874280116</v>
      </c>
      <c r="Y15" s="699">
        <v>20750.039214690587</v>
      </c>
      <c r="Z15" s="700">
        <v>326535.88205405389</v>
      </c>
      <c r="AA15" s="700">
        <v>9138673.7134977672</v>
      </c>
    </row>
    <row r="16" spans="1:29" ht="12.95" customHeight="1">
      <c r="A16" s="1395" t="s">
        <v>751</v>
      </c>
      <c r="B16" s="1396"/>
      <c r="C16" s="1396"/>
      <c r="D16" s="1396"/>
      <c r="E16" s="1396"/>
      <c r="F16" s="680"/>
      <c r="G16" s="681"/>
      <c r="H16" s="681"/>
      <c r="I16" s="681"/>
      <c r="J16" s="681"/>
      <c r="K16" s="682"/>
      <c r="L16" s="680"/>
      <c r="M16" s="681"/>
      <c r="N16" s="682"/>
      <c r="O16" s="1395" t="s">
        <v>177</v>
      </c>
      <c r="P16" s="680"/>
      <c r="Q16" s="681"/>
      <c r="R16" s="681"/>
      <c r="S16" s="681"/>
      <c r="T16" s="681"/>
      <c r="U16" s="682"/>
      <c r="V16" s="681"/>
      <c r="W16" s="681"/>
      <c r="X16" s="681"/>
      <c r="Y16" s="681"/>
      <c r="Z16" s="1398"/>
      <c r="AA16" s="682"/>
    </row>
    <row r="17" spans="1:27" ht="12.95" customHeight="1">
      <c r="A17" s="466" t="s">
        <v>146</v>
      </c>
      <c r="B17" s="941">
        <v>2424331.0588552137</v>
      </c>
      <c r="C17" s="688">
        <v>1406987.3730572765</v>
      </c>
      <c r="D17" s="688">
        <v>5157.1313756048021</v>
      </c>
      <c r="E17" s="688">
        <v>37130.559582397269</v>
      </c>
      <c r="F17" s="689">
        <v>21703.201905929989</v>
      </c>
      <c r="G17" s="690">
        <v>9003.0346334066871</v>
      </c>
      <c r="H17" s="690">
        <v>23833.391742346968</v>
      </c>
      <c r="I17" s="690">
        <v>6479.3436153814064</v>
      </c>
      <c r="J17" s="690">
        <v>8904.2346822803029</v>
      </c>
      <c r="K17" s="941">
        <v>69923.206579345162</v>
      </c>
      <c r="L17" s="690">
        <v>21246.335244243677</v>
      </c>
      <c r="M17" s="690">
        <v>4608.4884342093701</v>
      </c>
      <c r="N17" s="941">
        <v>25854.823678453486</v>
      </c>
      <c r="O17" s="466" t="s">
        <v>146</v>
      </c>
      <c r="P17" s="689">
        <v>9189.1436938463794</v>
      </c>
      <c r="Q17" s="690">
        <v>2056.2439390122699</v>
      </c>
      <c r="R17" s="690">
        <v>5398.4986690370315</v>
      </c>
      <c r="S17" s="690">
        <v>1463.6803436565235</v>
      </c>
      <c r="T17" s="690">
        <v>1511.051952556832</v>
      </c>
      <c r="U17" s="942">
        <v>19618.618598109799</v>
      </c>
      <c r="V17" s="690">
        <v>3033.8162481344466</v>
      </c>
      <c r="W17" s="690">
        <v>4057.4066775909869</v>
      </c>
      <c r="X17" s="690">
        <v>6623.2502039352275</v>
      </c>
      <c r="Y17" s="941">
        <v>13714.473129660739</v>
      </c>
      <c r="Z17" s="343">
        <v>139588.62576908866</v>
      </c>
      <c r="AA17" s="941">
        <v>4142305.8706190484</v>
      </c>
    </row>
    <row r="18" spans="1:27" ht="12.95" customHeight="1">
      <c r="A18" s="466" t="s">
        <v>147</v>
      </c>
      <c r="B18" s="941">
        <v>1655379.7767912685</v>
      </c>
      <c r="C18" s="688">
        <v>861646.14454606746</v>
      </c>
      <c r="D18" s="688">
        <v>808.02671343168925</v>
      </c>
      <c r="E18" s="688">
        <v>27625.685257418296</v>
      </c>
      <c r="F18" s="689">
        <v>10825.807325272013</v>
      </c>
      <c r="G18" s="690">
        <v>4014.3802795423908</v>
      </c>
      <c r="H18" s="690">
        <v>15727.047593217119</v>
      </c>
      <c r="I18" s="690">
        <v>4837.0954206774477</v>
      </c>
      <c r="J18" s="690">
        <v>6236.7095091594447</v>
      </c>
      <c r="K18" s="941">
        <v>41641.040127870889</v>
      </c>
      <c r="L18" s="690">
        <v>1856.3999288850216</v>
      </c>
      <c r="M18" s="690">
        <v>1151.1225044934474</v>
      </c>
      <c r="N18" s="941">
        <v>3007.5224333784595</v>
      </c>
      <c r="O18" s="466" t="s">
        <v>147</v>
      </c>
      <c r="P18" s="689">
        <v>2305.7352418153146</v>
      </c>
      <c r="Q18" s="690">
        <v>922.82526737682406</v>
      </c>
      <c r="R18" s="690">
        <v>991.45337410957029</v>
      </c>
      <c r="S18" s="690">
        <v>603.53225621550519</v>
      </c>
      <c r="T18" s="690">
        <v>297.44966284070188</v>
      </c>
      <c r="U18" s="942">
        <v>5120.995802357942</v>
      </c>
      <c r="V18" s="690">
        <v>2138.1077224976075</v>
      </c>
      <c r="W18" s="690">
        <v>1613.924370472899</v>
      </c>
      <c r="X18" s="690">
        <v>3050.1487364514178</v>
      </c>
      <c r="Y18" s="941">
        <v>6802.1808294219354</v>
      </c>
      <c r="Z18" s="343">
        <v>70678.291924503254</v>
      </c>
      <c r="AA18" s="941">
        <v>2672709.6644132044</v>
      </c>
    </row>
    <row r="19" spans="1:27" ht="12.95" customHeight="1">
      <c r="A19" s="466" t="s">
        <v>148</v>
      </c>
      <c r="B19" s="941">
        <v>22076.591079446796</v>
      </c>
      <c r="C19" s="688">
        <v>12863.200231939751</v>
      </c>
      <c r="D19" s="688">
        <v>34.62008807889363</v>
      </c>
      <c r="E19" s="688">
        <v>388.95162213489891</v>
      </c>
      <c r="F19" s="689">
        <v>234.09847024134072</v>
      </c>
      <c r="G19" s="690">
        <v>136.07547681056619</v>
      </c>
      <c r="H19" s="690">
        <v>646.90947116151642</v>
      </c>
      <c r="I19" s="690">
        <v>109.63270477805636</v>
      </c>
      <c r="J19" s="690">
        <v>337.58792245317454</v>
      </c>
      <c r="K19" s="941">
        <v>1464.3040454446575</v>
      </c>
      <c r="L19" s="690">
        <v>35.04903243801342</v>
      </c>
      <c r="M19" s="690">
        <v>35.870134803479374</v>
      </c>
      <c r="N19" s="941">
        <v>70.919167241492787</v>
      </c>
      <c r="O19" s="466" t="s">
        <v>148</v>
      </c>
      <c r="P19" s="689">
        <v>86.168184333809393</v>
      </c>
      <c r="Q19" s="690">
        <v>25.98405556228872</v>
      </c>
      <c r="R19" s="690">
        <v>30.498832093228089</v>
      </c>
      <c r="S19" s="690">
        <v>6.3672557119576885</v>
      </c>
      <c r="T19" s="690">
        <v>13.01896291857414</v>
      </c>
      <c r="U19" s="942">
        <v>162.03729061985803</v>
      </c>
      <c r="V19" s="690">
        <v>32.545902031774986</v>
      </c>
      <c r="W19" s="690">
        <v>31.473816607357254</v>
      </c>
      <c r="X19" s="690">
        <v>63.288893430011868</v>
      </c>
      <c r="Y19" s="941">
        <v>127.30861206914415</v>
      </c>
      <c r="Z19" s="343">
        <v>1630.2677542228996</v>
      </c>
      <c r="AA19" s="941">
        <v>38818.199891198426</v>
      </c>
    </row>
    <row r="20" spans="1:27" ht="12.95" customHeight="1">
      <c r="A20" s="466" t="s">
        <v>149</v>
      </c>
      <c r="B20" s="941">
        <v>31440.22815335383</v>
      </c>
      <c r="C20" s="688">
        <v>24324.843039679399</v>
      </c>
      <c r="D20" s="688">
        <v>24.669238584609207</v>
      </c>
      <c r="E20" s="688">
        <v>688.32633622362721</v>
      </c>
      <c r="F20" s="689">
        <v>415.34188922996896</v>
      </c>
      <c r="G20" s="690">
        <v>139.22712004020943</v>
      </c>
      <c r="H20" s="690">
        <v>374.28670536056308</v>
      </c>
      <c r="I20" s="690">
        <v>141.52209599220592</v>
      </c>
      <c r="J20" s="690">
        <v>176.79467243101169</v>
      </c>
      <c r="K20" s="941">
        <v>1247.1724830539586</v>
      </c>
      <c r="L20" s="690">
        <v>74.611140977448002</v>
      </c>
      <c r="M20" s="690">
        <v>30.383987492595516</v>
      </c>
      <c r="N20" s="941">
        <v>104.9951284700435</v>
      </c>
      <c r="O20" s="466" t="s">
        <v>149</v>
      </c>
      <c r="P20" s="689">
        <v>100.72115101464659</v>
      </c>
      <c r="Q20" s="690">
        <v>28.105353658930646</v>
      </c>
      <c r="R20" s="690">
        <v>28.086968607088778</v>
      </c>
      <c r="S20" s="690">
        <v>43.179808184158489</v>
      </c>
      <c r="T20" s="690">
        <v>13.928147096340368</v>
      </c>
      <c r="U20" s="942">
        <v>214.02142856116484</v>
      </c>
      <c r="V20" s="690">
        <v>39.424345908516699</v>
      </c>
      <c r="W20" s="690">
        <v>53.683684725226982</v>
      </c>
      <c r="X20" s="690">
        <v>113.09455660940299</v>
      </c>
      <c r="Y20" s="941">
        <v>206.20258724314652</v>
      </c>
      <c r="Z20" s="343">
        <v>2123.1630258871787</v>
      </c>
      <c r="AA20" s="941">
        <v>60373.621421057309</v>
      </c>
    </row>
    <row r="21" spans="1:27" ht="12.95" customHeight="1">
      <c r="A21" s="466" t="s">
        <v>752</v>
      </c>
      <c r="B21" s="941">
        <v>810367.38951009756</v>
      </c>
      <c r="C21" s="688">
        <v>396779.40498657565</v>
      </c>
      <c r="D21" s="688">
        <v>496.06907282646472</v>
      </c>
      <c r="E21" s="688">
        <v>13891.762182862554</v>
      </c>
      <c r="F21" s="689">
        <v>4673.0298645037274</v>
      </c>
      <c r="G21" s="690">
        <v>2590.27980271141</v>
      </c>
      <c r="H21" s="690">
        <v>9982.2906932948445</v>
      </c>
      <c r="I21" s="690">
        <v>2185.7034041578959</v>
      </c>
      <c r="J21" s="690">
        <v>4459.1686250271341</v>
      </c>
      <c r="K21" s="941">
        <v>23890.472389694609</v>
      </c>
      <c r="L21" s="690">
        <v>833.94010786761908</v>
      </c>
      <c r="M21" s="690">
        <v>780.90905050060985</v>
      </c>
      <c r="N21" s="941">
        <v>1614.8491583682298</v>
      </c>
      <c r="O21" s="466" t="s">
        <v>150</v>
      </c>
      <c r="P21" s="689">
        <v>707.71542895286643</v>
      </c>
      <c r="Q21" s="690">
        <v>557.72055518926561</v>
      </c>
      <c r="R21" s="690">
        <v>326.3979617441754</v>
      </c>
      <c r="S21" s="690">
        <v>272.6644731435112</v>
      </c>
      <c r="T21" s="690">
        <v>115.68262133131414</v>
      </c>
      <c r="U21" s="942">
        <v>1980.1810403611355</v>
      </c>
      <c r="V21" s="690">
        <v>432.24540209325534</v>
      </c>
      <c r="W21" s="690">
        <v>642.06237515550276</v>
      </c>
      <c r="X21" s="690">
        <v>1064.0832660309029</v>
      </c>
      <c r="Y21" s="941">
        <v>2138.3910432796688</v>
      </c>
      <c r="Z21" s="343">
        <v>34071.764055488326</v>
      </c>
      <c r="AA21" s="941">
        <v>1285230.2834377517</v>
      </c>
    </row>
    <row r="22" spans="1:27" ht="12.95" customHeight="1">
      <c r="A22" s="466" t="s">
        <v>151</v>
      </c>
      <c r="B22" s="941">
        <v>922567.12520283938</v>
      </c>
      <c r="C22" s="688">
        <v>515039.69356893311</v>
      </c>
      <c r="D22" s="688">
        <v>685.85212901766511</v>
      </c>
      <c r="E22" s="688">
        <v>22920.611481668777</v>
      </c>
      <c r="F22" s="689">
        <v>8558.0732729645788</v>
      </c>
      <c r="G22" s="690">
        <v>4618.639090696377</v>
      </c>
      <c r="H22" s="690">
        <v>13831.48235070135</v>
      </c>
      <c r="I22" s="690">
        <v>2478.1091646133013</v>
      </c>
      <c r="J22" s="690">
        <v>5346.2205746330937</v>
      </c>
      <c r="K22" s="941">
        <v>34832.524453609141</v>
      </c>
      <c r="L22" s="690">
        <v>1378.2274005884669</v>
      </c>
      <c r="M22" s="690">
        <v>752.30551559396906</v>
      </c>
      <c r="N22" s="941">
        <v>2130.5329161824384</v>
      </c>
      <c r="O22" s="466" t="s">
        <v>151</v>
      </c>
      <c r="P22" s="689">
        <v>3262.8806005494012</v>
      </c>
      <c r="Q22" s="690">
        <v>638.02760127425745</v>
      </c>
      <c r="R22" s="690">
        <v>923.26029736167789</v>
      </c>
      <c r="S22" s="690">
        <v>519.28212264853664</v>
      </c>
      <c r="T22" s="690">
        <v>396.49470682874153</v>
      </c>
      <c r="U22" s="942">
        <v>5739.9453286627104</v>
      </c>
      <c r="V22" s="690">
        <v>819.83151838952449</v>
      </c>
      <c r="W22" s="690">
        <v>1325.4188596063898</v>
      </c>
      <c r="X22" s="690">
        <v>2481.1143575111855</v>
      </c>
      <c r="Y22" s="941">
        <v>4626.3647355071325</v>
      </c>
      <c r="Z22" s="343">
        <v>48080.401264764456</v>
      </c>
      <c r="AA22" s="941">
        <v>1556623.0510788101</v>
      </c>
    </row>
    <row r="23" spans="1:27" ht="12.95" customHeight="1">
      <c r="A23" s="466" t="s">
        <v>749</v>
      </c>
      <c r="B23" s="941">
        <v>246209.3368816124</v>
      </c>
      <c r="C23" s="688">
        <v>176954.99516652885</v>
      </c>
      <c r="D23" s="688">
        <v>220.47027374790343</v>
      </c>
      <c r="E23" s="688">
        <v>6799.7090758657187</v>
      </c>
      <c r="F23" s="689">
        <v>2696.3592896652449</v>
      </c>
      <c r="G23" s="690">
        <v>1917.6364625700539</v>
      </c>
      <c r="H23" s="690">
        <v>6049.5360651600713</v>
      </c>
      <c r="I23" s="690">
        <v>1087.769607524142</v>
      </c>
      <c r="J23" s="690">
        <v>2613.1148313426966</v>
      </c>
      <c r="K23" s="941">
        <v>14364.416256262148</v>
      </c>
      <c r="L23" s="690">
        <v>427.99536701660639</v>
      </c>
      <c r="M23" s="690">
        <v>233.6846271012945</v>
      </c>
      <c r="N23" s="941">
        <v>661.67999411789981</v>
      </c>
      <c r="O23" s="466" t="s">
        <v>749</v>
      </c>
      <c r="P23" s="689">
        <v>1505.0731705734377</v>
      </c>
      <c r="Q23" s="690">
        <v>242.39098521928906</v>
      </c>
      <c r="R23" s="690">
        <v>254.2933792685983</v>
      </c>
      <c r="S23" s="690">
        <v>156.18411455524208</v>
      </c>
      <c r="T23" s="690">
        <v>136.22271905206784</v>
      </c>
      <c r="U23" s="942">
        <v>2294.1643686686421</v>
      </c>
      <c r="V23" s="690">
        <v>275.75498842464248</v>
      </c>
      <c r="W23" s="690">
        <v>368.47456021799195</v>
      </c>
      <c r="X23" s="690">
        <v>781.77496208260766</v>
      </c>
      <c r="Y23" s="941">
        <v>1426.0045107252392</v>
      </c>
      <c r="Z23" s="343">
        <v>15775.551914554961</v>
      </c>
      <c r="AA23" s="941">
        <v>464706.32844241732</v>
      </c>
    </row>
    <row r="24" spans="1:27" ht="12.95" customHeight="1">
      <c r="A24" s="466" t="s">
        <v>750</v>
      </c>
      <c r="B24" s="941">
        <v>821145.94633834157</v>
      </c>
      <c r="C24" s="688">
        <v>440666.54768555111</v>
      </c>
      <c r="D24" s="688">
        <v>569.30236947124661</v>
      </c>
      <c r="E24" s="688">
        <v>20686.173347025284</v>
      </c>
      <c r="F24" s="689">
        <v>7464.7467298979627</v>
      </c>
      <c r="G24" s="690">
        <v>3854.8303291424072</v>
      </c>
      <c r="H24" s="690">
        <v>11381.881342438288</v>
      </c>
      <c r="I24" s="690">
        <v>2107.8941660001215</v>
      </c>
      <c r="J24" s="690">
        <v>4431.1866672188089</v>
      </c>
      <c r="K24" s="941">
        <v>29240.539234698004</v>
      </c>
      <c r="L24" s="690">
        <v>1133.0512335132439</v>
      </c>
      <c r="M24" s="690">
        <v>621.73492736118942</v>
      </c>
      <c r="N24" s="941">
        <v>1754.7861608744342</v>
      </c>
      <c r="O24" s="466" t="s">
        <v>750</v>
      </c>
      <c r="P24" s="689">
        <v>2565.466020948626</v>
      </c>
      <c r="Q24" s="690">
        <v>527.00887075878416</v>
      </c>
      <c r="R24" s="690">
        <v>822.0489628583324</v>
      </c>
      <c r="S24" s="690">
        <v>454.04178295119999</v>
      </c>
      <c r="T24" s="690">
        <v>321.04938007487715</v>
      </c>
      <c r="U24" s="942">
        <v>4689.615017591861</v>
      </c>
      <c r="V24" s="690">
        <v>692.51148811170538</v>
      </c>
      <c r="W24" s="690">
        <v>1164.4820406012661</v>
      </c>
      <c r="X24" s="690">
        <v>2144.3892373409626</v>
      </c>
      <c r="Y24" s="941">
        <v>4001.3827660539541</v>
      </c>
      <c r="Z24" s="621">
        <v>40912.377297049396</v>
      </c>
      <c r="AA24" s="941">
        <v>1363666.6702155629</v>
      </c>
    </row>
    <row r="25" spans="1:27" ht="12.95" customHeight="1">
      <c r="A25" s="687" t="s">
        <v>681</v>
      </c>
      <c r="B25" s="699">
        <v>5275477.2378135296</v>
      </c>
      <c r="C25" s="700">
        <v>2468463.4523557811</v>
      </c>
      <c r="D25" s="700">
        <v>6205.4071863074078</v>
      </c>
      <c r="E25" s="700">
        <v>77655.603317119007</v>
      </c>
      <c r="F25" s="697">
        <v>32431.312491550343</v>
      </c>
      <c r="G25" s="698">
        <v>12207.37749923752</v>
      </c>
      <c r="H25" s="698">
        <v>33591.763766156553</v>
      </c>
      <c r="I25" s="698">
        <v>8994.4078657039681</v>
      </c>
      <c r="J25" s="698">
        <v>12179.653689246705</v>
      </c>
      <c r="K25" s="699">
        <v>99404.515311877287</v>
      </c>
      <c r="L25" s="1412">
        <v>22611.422861617157</v>
      </c>
      <c r="M25" s="1413">
        <v>6179.0758988032321</v>
      </c>
      <c r="N25" s="699">
        <v>28790.498760420654</v>
      </c>
      <c r="O25" s="687" t="s">
        <v>681</v>
      </c>
      <c r="P25" s="697">
        <v>11192.983438063973</v>
      </c>
      <c r="Q25" s="698">
        <v>3264.2941194334426</v>
      </c>
      <c r="R25" s="698">
        <v>6562.6707732845925</v>
      </c>
      <c r="S25" s="698">
        <v>2202.0556375327701</v>
      </c>
      <c r="T25" s="698">
        <v>1925.0735004700146</v>
      </c>
      <c r="U25" s="699">
        <v>25147.077468785315</v>
      </c>
      <c r="V25" s="697">
        <v>4611.5355194575332</v>
      </c>
      <c r="W25" s="698">
        <v>5565.3368209527571</v>
      </c>
      <c r="X25" s="698">
        <v>9858.1668742801121</v>
      </c>
      <c r="Y25" s="699">
        <v>20035.039214690376</v>
      </c>
      <c r="Z25" s="700">
        <v>232006.88205402542</v>
      </c>
      <c r="AA25" s="700">
        <v>8233185.7135320036</v>
      </c>
    </row>
    <row r="26" spans="1:27" ht="12.95" customHeight="1">
      <c r="A26" s="1395" t="s">
        <v>178</v>
      </c>
      <c r="B26" s="1396"/>
      <c r="C26" s="1396"/>
      <c r="D26" s="1396"/>
      <c r="E26" s="1396"/>
      <c r="F26" s="680"/>
      <c r="G26" s="681"/>
      <c r="H26" s="681"/>
      <c r="I26" s="681"/>
      <c r="J26" s="681"/>
      <c r="K26" s="682"/>
      <c r="L26" s="680"/>
      <c r="M26" s="681"/>
      <c r="N26" s="682"/>
      <c r="O26" s="1395" t="s">
        <v>178</v>
      </c>
      <c r="P26" s="680"/>
      <c r="Q26" s="681"/>
      <c r="R26" s="681"/>
      <c r="S26" s="681"/>
      <c r="T26" s="681"/>
      <c r="U26" s="682"/>
      <c r="V26" s="681"/>
      <c r="W26" s="681"/>
      <c r="X26" s="681"/>
      <c r="Y26" s="681"/>
      <c r="Z26" s="1398"/>
      <c r="AA26" s="682"/>
    </row>
    <row r="27" spans="1:27" ht="12.95" customHeight="1">
      <c r="A27" s="466" t="s">
        <v>146</v>
      </c>
      <c r="B27" s="941">
        <v>1682.9626017613825</v>
      </c>
      <c r="C27" s="688">
        <v>639.62598930481272</v>
      </c>
      <c r="D27" s="688">
        <v>181451.59245880053</v>
      </c>
      <c r="E27" s="688">
        <v>162767.37536285163</v>
      </c>
      <c r="F27" s="689">
        <v>2987.9322416713712</v>
      </c>
      <c r="G27" s="690">
        <v>4017.5972222222222</v>
      </c>
      <c r="H27" s="690">
        <v>3890.9888888888877</v>
      </c>
      <c r="I27" s="690">
        <v>509</v>
      </c>
      <c r="J27" s="690">
        <v>1419</v>
      </c>
      <c r="K27" s="941">
        <v>12824.518352782476</v>
      </c>
      <c r="L27" s="690">
        <v>131869.86552602655</v>
      </c>
      <c r="M27" s="690">
        <v>24553.462399903965</v>
      </c>
      <c r="N27" s="941">
        <v>156423.32792592928</v>
      </c>
      <c r="O27" s="466" t="s">
        <v>146</v>
      </c>
      <c r="P27" s="689">
        <v>2521.4999999999995</v>
      </c>
      <c r="Q27" s="690">
        <v>699.5</v>
      </c>
      <c r="R27" s="690">
        <v>104110.17913463064</v>
      </c>
      <c r="S27" s="690">
        <v>1487.6000000000001</v>
      </c>
      <c r="T27" s="690">
        <v>2236</v>
      </c>
      <c r="U27" s="942">
        <v>111054.77913463071</v>
      </c>
      <c r="V27" s="690">
        <v>93</v>
      </c>
      <c r="W27" s="690">
        <v>255</v>
      </c>
      <c r="X27" s="690">
        <v>331</v>
      </c>
      <c r="Y27" s="941">
        <v>679</v>
      </c>
      <c r="Z27" s="343">
        <v>88340.775277816865</v>
      </c>
      <c r="AA27" s="941">
        <v>715863.95710386452</v>
      </c>
    </row>
    <row r="28" spans="1:27" ht="12.95" customHeight="1">
      <c r="A28" s="466" t="s">
        <v>147</v>
      </c>
      <c r="B28" s="941">
        <v>320.02972761347269</v>
      </c>
      <c r="C28" s="688">
        <v>99.574329630492088</v>
      </c>
      <c r="D28" s="688">
        <v>4600.1562403777407</v>
      </c>
      <c r="E28" s="688">
        <v>180445.40425726704</v>
      </c>
      <c r="F28" s="689">
        <v>845.01914800175689</v>
      </c>
      <c r="G28" s="690">
        <v>697.22222222222217</v>
      </c>
      <c r="H28" s="690">
        <v>2493.4737373737375</v>
      </c>
      <c r="I28" s="690">
        <v>377</v>
      </c>
      <c r="J28" s="690">
        <v>734.08571428571429</v>
      </c>
      <c r="K28" s="941">
        <v>5146.8008218834302</v>
      </c>
      <c r="L28" s="690">
        <v>20557.420965135698</v>
      </c>
      <c r="M28" s="690">
        <v>2740.1968942751942</v>
      </c>
      <c r="N28" s="941">
        <v>23297.617859410886</v>
      </c>
      <c r="O28" s="466" t="s">
        <v>147</v>
      </c>
      <c r="P28" s="689">
        <v>583.7487933634992</v>
      </c>
      <c r="Q28" s="690">
        <v>131.25</v>
      </c>
      <c r="R28" s="690">
        <v>9961.16286785175</v>
      </c>
      <c r="S28" s="690">
        <v>390.47889610389609</v>
      </c>
      <c r="T28" s="690">
        <v>307.57098017072445</v>
      </c>
      <c r="U28" s="942">
        <v>11374.211537489851</v>
      </c>
      <c r="V28" s="690">
        <v>57</v>
      </c>
      <c r="W28" s="690">
        <v>74</v>
      </c>
      <c r="X28" s="690">
        <v>41.2</v>
      </c>
      <c r="Y28" s="941">
        <v>172.2</v>
      </c>
      <c r="Z28" s="343">
        <v>22993.364604059283</v>
      </c>
      <c r="AA28" s="941">
        <v>248449.35937772432</v>
      </c>
    </row>
    <row r="29" spans="1:27" ht="12.95" customHeight="1">
      <c r="A29" s="466" t="s">
        <v>148</v>
      </c>
      <c r="B29" s="941">
        <v>0</v>
      </c>
      <c r="C29" s="688">
        <v>3.3</v>
      </c>
      <c r="D29" s="688">
        <v>144.17289774284393</v>
      </c>
      <c r="E29" s="688">
        <v>1869.962758075158</v>
      </c>
      <c r="F29" s="689">
        <v>0</v>
      </c>
      <c r="G29" s="690">
        <v>0</v>
      </c>
      <c r="H29" s="690">
        <v>77</v>
      </c>
      <c r="I29" s="690">
        <v>14.666666666666666</v>
      </c>
      <c r="J29" s="690">
        <v>85</v>
      </c>
      <c r="K29" s="941">
        <v>176.66666666666669</v>
      </c>
      <c r="L29" s="690">
        <v>1063.4400807297866</v>
      </c>
      <c r="M29" s="690">
        <v>256.15043561903673</v>
      </c>
      <c r="N29" s="941">
        <v>1319.5905163488235</v>
      </c>
      <c r="O29" s="466" t="s">
        <v>148</v>
      </c>
      <c r="P29" s="689">
        <v>0</v>
      </c>
      <c r="Q29" s="690">
        <v>15.5</v>
      </c>
      <c r="R29" s="690">
        <v>121.27210471919156</v>
      </c>
      <c r="S29" s="690">
        <v>0</v>
      </c>
      <c r="T29" s="690">
        <v>0</v>
      </c>
      <c r="U29" s="942">
        <v>136.77210471919156</v>
      </c>
      <c r="V29" s="690">
        <v>0</v>
      </c>
      <c r="W29" s="690">
        <v>0</v>
      </c>
      <c r="X29" s="690">
        <v>0</v>
      </c>
      <c r="Y29" s="941">
        <v>0</v>
      </c>
      <c r="Z29" s="343">
        <v>847.97130559540892</v>
      </c>
      <c r="AA29" s="941">
        <v>4498.4362491480915</v>
      </c>
    </row>
    <row r="30" spans="1:27" ht="12.95" customHeight="1">
      <c r="A30" s="466" t="s">
        <v>149</v>
      </c>
      <c r="B30" s="941">
        <v>5.4090909090909092</v>
      </c>
      <c r="C30" s="688">
        <v>5.7893617021276595</v>
      </c>
      <c r="D30" s="688">
        <v>276.17372856089594</v>
      </c>
      <c r="E30" s="688">
        <v>4991.7396668477968</v>
      </c>
      <c r="F30" s="689">
        <v>0</v>
      </c>
      <c r="G30" s="690">
        <v>0</v>
      </c>
      <c r="H30" s="690">
        <v>0</v>
      </c>
      <c r="I30" s="690">
        <v>0</v>
      </c>
      <c r="J30" s="690">
        <v>0</v>
      </c>
      <c r="K30" s="941">
        <v>0</v>
      </c>
      <c r="L30" s="690">
        <v>1524.2479337495483</v>
      </c>
      <c r="M30" s="690">
        <v>265.9798124933468</v>
      </c>
      <c r="N30" s="941">
        <v>1790.2277462428951</v>
      </c>
      <c r="O30" s="466" t="s">
        <v>149</v>
      </c>
      <c r="P30" s="689">
        <v>56.5</v>
      </c>
      <c r="Q30" s="690">
        <v>0</v>
      </c>
      <c r="R30" s="690">
        <v>144.52113897355565</v>
      </c>
      <c r="S30" s="690">
        <v>0</v>
      </c>
      <c r="T30" s="690">
        <v>0</v>
      </c>
      <c r="U30" s="942">
        <v>201.02113897355565</v>
      </c>
      <c r="V30" s="690">
        <v>0</v>
      </c>
      <c r="W30" s="690">
        <v>0</v>
      </c>
      <c r="X30" s="690">
        <v>0</v>
      </c>
      <c r="Y30" s="941">
        <v>0</v>
      </c>
      <c r="Z30" s="343">
        <v>372.41379310344826</v>
      </c>
      <c r="AA30" s="941">
        <v>7642.7745263398137</v>
      </c>
    </row>
    <row r="31" spans="1:27" ht="12.95" customHeight="1">
      <c r="A31" s="466" t="s">
        <v>752</v>
      </c>
      <c r="B31" s="941">
        <v>172.60055698326858</v>
      </c>
      <c r="C31" s="688">
        <v>26.15605575040534</v>
      </c>
      <c r="D31" s="688">
        <v>2462.4044209456915</v>
      </c>
      <c r="E31" s="688">
        <v>28788.010793513811</v>
      </c>
      <c r="F31" s="689">
        <v>234.75757575757575</v>
      </c>
      <c r="G31" s="690">
        <v>544.87777777777774</v>
      </c>
      <c r="H31" s="690">
        <v>1611.2555555555557</v>
      </c>
      <c r="I31" s="690">
        <v>132</v>
      </c>
      <c r="J31" s="690">
        <v>920.05714285714294</v>
      </c>
      <c r="K31" s="941">
        <v>3442.9480519480521</v>
      </c>
      <c r="L31" s="690">
        <v>8880.8420490516364</v>
      </c>
      <c r="M31" s="690">
        <v>846.80408052463167</v>
      </c>
      <c r="N31" s="941">
        <v>9727.6461295762674</v>
      </c>
      <c r="O31" s="466" t="s">
        <v>150</v>
      </c>
      <c r="P31" s="689">
        <v>203.00245098039215</v>
      </c>
      <c r="Q31" s="690">
        <v>192.25</v>
      </c>
      <c r="R31" s="690">
        <v>1964.481818467189</v>
      </c>
      <c r="S31" s="690">
        <v>380.78068181818179</v>
      </c>
      <c r="T31" s="690">
        <v>133.79593560744456</v>
      </c>
      <c r="U31" s="942">
        <v>2874.3108868732043</v>
      </c>
      <c r="V31" s="690">
        <v>26</v>
      </c>
      <c r="W31" s="690">
        <v>41</v>
      </c>
      <c r="X31" s="690">
        <v>14</v>
      </c>
      <c r="Y31" s="941">
        <v>81</v>
      </c>
      <c r="Z31" s="343">
        <v>12758.231664785988</v>
      </c>
      <c r="AA31" s="941">
        <v>60333.308560376492</v>
      </c>
    </row>
    <row r="32" spans="1:27" ht="12.95" customHeight="1">
      <c r="A32" s="466" t="s">
        <v>151</v>
      </c>
      <c r="B32" s="941">
        <v>99.12806705489632</v>
      </c>
      <c r="C32" s="688">
        <v>49.114597556954024</v>
      </c>
      <c r="D32" s="688">
        <v>14823.86905508704</v>
      </c>
      <c r="E32" s="688">
        <v>44663.425612039457</v>
      </c>
      <c r="F32" s="689">
        <v>539.89187527448405</v>
      </c>
      <c r="G32" s="690">
        <v>1676.4305555555557</v>
      </c>
      <c r="H32" s="690">
        <v>1556.0151515151515</v>
      </c>
      <c r="I32" s="690">
        <v>39</v>
      </c>
      <c r="J32" s="690">
        <v>832.85714285714289</v>
      </c>
      <c r="K32" s="941">
        <v>4644.1947252023347</v>
      </c>
      <c r="L32" s="690">
        <v>14374.307466691944</v>
      </c>
      <c r="M32" s="690">
        <v>2294.4487190930231</v>
      </c>
      <c r="N32" s="941">
        <v>16668.756185784961</v>
      </c>
      <c r="O32" s="466" t="s">
        <v>151</v>
      </c>
      <c r="P32" s="689">
        <v>885.35158371040711</v>
      </c>
      <c r="Q32" s="690">
        <v>242.42857142857142</v>
      </c>
      <c r="R32" s="690">
        <v>14320.424722676107</v>
      </c>
      <c r="S32" s="690">
        <v>423.93484848484849</v>
      </c>
      <c r="T32" s="690">
        <v>286.71169052601277</v>
      </c>
      <c r="U32" s="942">
        <v>16158.851416825937</v>
      </c>
      <c r="V32" s="690">
        <v>6</v>
      </c>
      <c r="W32" s="690">
        <v>83</v>
      </c>
      <c r="X32" s="690">
        <v>0</v>
      </c>
      <c r="Y32" s="941">
        <v>89</v>
      </c>
      <c r="Z32" s="343">
        <v>13813.370541116761</v>
      </c>
      <c r="AA32" s="941">
        <v>111009.71020066908</v>
      </c>
    </row>
    <row r="33" spans="1:27" ht="12.95" customHeight="1">
      <c r="A33" s="466" t="s">
        <v>749</v>
      </c>
      <c r="B33" s="941">
        <v>77.891803318632583</v>
      </c>
      <c r="C33" s="688">
        <v>18.790659468408833</v>
      </c>
      <c r="D33" s="688">
        <v>3891.077586844362</v>
      </c>
      <c r="E33" s="688">
        <v>14406.149129951385</v>
      </c>
      <c r="F33" s="689">
        <v>294.32323232323233</v>
      </c>
      <c r="G33" s="690">
        <v>1261.0555555555557</v>
      </c>
      <c r="H33" s="690">
        <v>1049.4939393939394</v>
      </c>
      <c r="I33" s="690">
        <v>17</v>
      </c>
      <c r="J33" s="690">
        <v>768.85714285714289</v>
      </c>
      <c r="K33" s="941">
        <v>3390.729870129871</v>
      </c>
      <c r="L33" s="690">
        <v>7324.1657905325992</v>
      </c>
      <c r="M33" s="690">
        <v>990.78177904032248</v>
      </c>
      <c r="N33" s="941">
        <v>8314.9475695729216</v>
      </c>
      <c r="O33" s="466" t="s">
        <v>749</v>
      </c>
      <c r="P33" s="689">
        <v>379.68521870286577</v>
      </c>
      <c r="Q33" s="690">
        <v>219.28571428571428</v>
      </c>
      <c r="R33" s="690">
        <v>6857.0011440428607</v>
      </c>
      <c r="S33" s="690">
        <v>307.6098484848485</v>
      </c>
      <c r="T33" s="690">
        <v>77.192734801430447</v>
      </c>
      <c r="U33" s="942">
        <v>7840.7746603177184</v>
      </c>
      <c r="V33" s="690">
        <v>6</v>
      </c>
      <c r="W33" s="690">
        <v>62</v>
      </c>
      <c r="X33" s="690">
        <v>0</v>
      </c>
      <c r="Y33" s="941">
        <v>68</v>
      </c>
      <c r="Z33" s="343">
        <v>9169.8078923090216</v>
      </c>
      <c r="AA33" s="941">
        <v>47178.169171912166</v>
      </c>
    </row>
    <row r="34" spans="1:27" ht="12.95" customHeight="1">
      <c r="A34" s="466" t="s">
        <v>750</v>
      </c>
      <c r="B34" s="941">
        <v>79.87612387612387</v>
      </c>
      <c r="C34" s="688">
        <v>38.004815182465762</v>
      </c>
      <c r="D34" s="688">
        <v>12431.517070988211</v>
      </c>
      <c r="E34" s="688">
        <v>41207.255317510986</v>
      </c>
      <c r="F34" s="689">
        <v>539.89187527448405</v>
      </c>
      <c r="G34" s="690">
        <v>628.875</v>
      </c>
      <c r="H34" s="690">
        <v>1467.1060606060607</v>
      </c>
      <c r="I34" s="690">
        <v>39</v>
      </c>
      <c r="J34" s="690">
        <v>466.11428571428576</v>
      </c>
      <c r="K34" s="941">
        <v>3140.9872215948303</v>
      </c>
      <c r="L34" s="690">
        <v>11853.349288822001</v>
      </c>
      <c r="M34" s="690">
        <v>2006.2479589024042</v>
      </c>
      <c r="N34" s="941">
        <v>13859.597247724401</v>
      </c>
      <c r="O34" s="466" t="s">
        <v>750</v>
      </c>
      <c r="P34" s="689">
        <v>664.57707390648568</v>
      </c>
      <c r="Q34" s="690">
        <v>242.42857142857142</v>
      </c>
      <c r="R34" s="690">
        <v>11540.311722895016</v>
      </c>
      <c r="S34" s="690">
        <v>218.6431818181818</v>
      </c>
      <c r="T34" s="690">
        <v>264.18995139557796</v>
      </c>
      <c r="U34" s="942">
        <v>12930.150501443817</v>
      </c>
      <c r="V34" s="690">
        <v>0</v>
      </c>
      <c r="W34" s="690">
        <v>58</v>
      </c>
      <c r="X34" s="690">
        <v>0</v>
      </c>
      <c r="Y34" s="941">
        <v>58</v>
      </c>
      <c r="Z34" s="621">
        <v>10613.827001554597</v>
      </c>
      <c r="AA34" s="941">
        <v>94359.215299875126</v>
      </c>
    </row>
    <row r="35" spans="1:27" ht="12.95" customHeight="1">
      <c r="A35" s="701" t="s">
        <v>681</v>
      </c>
      <c r="B35" s="691">
        <v>1871.9999999999998</v>
      </c>
      <c r="C35" s="692">
        <v>664.99999999999977</v>
      </c>
      <c r="D35" s="692">
        <v>186357.00000000314</v>
      </c>
      <c r="E35" s="692">
        <v>336593.99999999127</v>
      </c>
      <c r="F35" s="693">
        <v>3489.9999999999982</v>
      </c>
      <c r="G35" s="694">
        <v>4384</v>
      </c>
      <c r="H35" s="694">
        <v>4545</v>
      </c>
      <c r="I35" s="694">
        <v>716</v>
      </c>
      <c r="J35" s="694">
        <v>1501</v>
      </c>
      <c r="K35" s="691">
        <v>14635.999999999989</v>
      </c>
      <c r="L35" s="695">
        <v>133089.00000000023</v>
      </c>
      <c r="M35" s="696">
        <v>24671.99999999984</v>
      </c>
      <c r="N35" s="691">
        <v>157760.99999999884</v>
      </c>
      <c r="O35" s="701" t="s">
        <v>681</v>
      </c>
      <c r="P35" s="693">
        <v>2577.9999999999991</v>
      </c>
      <c r="Q35" s="694">
        <v>738</v>
      </c>
      <c r="R35" s="694">
        <v>105299.99999999885</v>
      </c>
      <c r="S35" s="694">
        <v>1507</v>
      </c>
      <c r="T35" s="694">
        <v>2236</v>
      </c>
      <c r="U35" s="691">
        <v>112358.99999999921</v>
      </c>
      <c r="V35" s="693">
        <v>104</v>
      </c>
      <c r="W35" s="694">
        <v>280</v>
      </c>
      <c r="X35" s="694">
        <v>331</v>
      </c>
      <c r="Y35" s="691">
        <v>715</v>
      </c>
      <c r="Z35" s="692">
        <v>94528.999999999971</v>
      </c>
      <c r="AA35" s="692">
        <v>905487.99999997951</v>
      </c>
    </row>
    <row r="36" spans="1:27" ht="15.75" customHeight="1">
      <c r="A36" s="938" t="s">
        <v>753</v>
      </c>
      <c r="B36" s="690"/>
      <c r="C36" s="690"/>
      <c r="D36" s="690"/>
      <c r="E36" s="690"/>
      <c r="F36" s="690"/>
      <c r="G36" s="690"/>
      <c r="H36" s="690"/>
      <c r="I36" s="690"/>
      <c r="J36" s="690"/>
      <c r="K36" s="690"/>
      <c r="L36" s="690"/>
      <c r="M36" s="690"/>
      <c r="N36" s="690"/>
      <c r="O36" s="938" t="s">
        <v>753</v>
      </c>
      <c r="P36" s="690"/>
      <c r="Q36" s="690"/>
      <c r="R36" s="690"/>
      <c r="S36" s="690"/>
      <c r="T36" s="690"/>
      <c r="U36" s="1243"/>
      <c r="V36" s="690"/>
      <c r="W36" s="690"/>
      <c r="X36" s="690"/>
      <c r="Y36" s="690"/>
      <c r="Z36" s="346"/>
      <c r="AA36" s="690"/>
    </row>
    <row r="37" spans="1:27" ht="12">
      <c r="A37" s="938"/>
      <c r="B37" s="690"/>
      <c r="C37" s="690"/>
      <c r="D37" s="690"/>
      <c r="E37" s="690"/>
      <c r="F37" s="690"/>
      <c r="G37" s="690"/>
      <c r="H37" s="690"/>
      <c r="I37" s="690"/>
      <c r="J37" s="690"/>
      <c r="K37" s="690"/>
      <c r="L37" s="690"/>
      <c r="M37" s="690"/>
      <c r="N37" s="690"/>
      <c r="O37" s="938"/>
      <c r="P37" s="690"/>
      <c r="Q37" s="690"/>
      <c r="R37" s="690"/>
      <c r="S37" s="690"/>
      <c r="T37" s="690"/>
      <c r="U37" s="1243"/>
      <c r="V37" s="690"/>
      <c r="W37" s="690"/>
      <c r="X37" s="690"/>
      <c r="Y37" s="690"/>
      <c r="Z37" s="346"/>
      <c r="AA37" s="690"/>
    </row>
    <row r="38" spans="1:27" ht="12.75" customHeight="1">
      <c r="A38" s="938"/>
      <c r="B38" s="690"/>
      <c r="C38" s="690"/>
      <c r="D38" s="690"/>
      <c r="E38" s="690"/>
      <c r="F38" s="690"/>
      <c r="G38" s="690"/>
      <c r="H38" s="690"/>
      <c r="I38" s="690"/>
      <c r="J38" s="690"/>
      <c r="K38" s="690"/>
      <c r="L38" s="690"/>
      <c r="M38" s="690"/>
      <c r="N38" s="690"/>
      <c r="O38" s="938"/>
      <c r="P38" s="690"/>
      <c r="Q38" s="690"/>
      <c r="R38" s="690"/>
      <c r="S38" s="690"/>
      <c r="T38" s="690"/>
      <c r="U38" s="1243"/>
      <c r="V38" s="690"/>
      <c r="W38" s="690"/>
      <c r="X38" s="690"/>
      <c r="Y38" s="690"/>
      <c r="Z38" s="346"/>
      <c r="AA38" s="690"/>
    </row>
    <row r="39" spans="1:27">
      <c r="A39" s="150"/>
    </row>
    <row r="41" spans="1:27" ht="13.5" customHeight="1"/>
    <row r="44" spans="1:27" ht="13.5" customHeight="1"/>
    <row r="53" ht="14.25" customHeight="1"/>
    <row r="54" ht="13.5" customHeight="1"/>
    <row r="63" ht="14.25" customHeight="1"/>
    <row r="64" ht="13.5" customHeight="1"/>
  </sheetData>
  <sheetProtection formatCells="0" formatColumns="0" formatRows="0" insertColumns="0" insertRows="0" insertHyperlinks="0" deleteColumns="0" deleteRows="0" sort="0" autoFilter="0" pivotTables="0"/>
  <mergeCells count="30">
    <mergeCell ref="A1:N1"/>
    <mergeCell ref="A2:N2"/>
    <mergeCell ref="O2:AA2"/>
    <mergeCell ref="A5:A6"/>
    <mergeCell ref="B5:B6"/>
    <mergeCell ref="S5:S6"/>
    <mergeCell ref="T5:T6"/>
    <mergeCell ref="Z5:Z6"/>
    <mergeCell ref="AA5:AA6"/>
    <mergeCell ref="U5:U6"/>
    <mergeCell ref="H5:H6"/>
    <mergeCell ref="N5:N6"/>
    <mergeCell ref="O5:O6"/>
    <mergeCell ref="P5:P6"/>
    <mergeCell ref="Q5:Q6"/>
    <mergeCell ref="R5:R6"/>
    <mergeCell ref="V5:V6"/>
    <mergeCell ref="W5:W6"/>
    <mergeCell ref="X5:X6"/>
    <mergeCell ref="Y5:Y6"/>
    <mergeCell ref="C5:C6"/>
    <mergeCell ref="D5:D6"/>
    <mergeCell ref="E5:E6"/>
    <mergeCell ref="F5:F6"/>
    <mergeCell ref="G5:G6"/>
    <mergeCell ref="I5:I6"/>
    <mergeCell ref="J5:J6"/>
    <mergeCell ref="K5:K6"/>
    <mergeCell ref="L5:L6"/>
    <mergeCell ref="M5:M6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26"/>
  <dimension ref="A1:AC38"/>
  <sheetViews>
    <sheetView showGridLines="0" workbookViewId="0">
      <selection activeCell="H23" sqref="H23"/>
    </sheetView>
  </sheetViews>
  <sheetFormatPr defaultColWidth="9.140625" defaultRowHeight="12.75"/>
  <cols>
    <col min="1" max="1" width="15.42578125" style="135" customWidth="1"/>
    <col min="2" max="10" width="9.5703125" style="135" customWidth="1"/>
    <col min="11" max="11" width="10.5703125" style="135" customWidth="1"/>
    <col min="12" max="13" width="9.5703125" style="135" customWidth="1"/>
    <col min="14" max="14" width="10.5703125" style="135" customWidth="1"/>
    <col min="15" max="15" width="15.42578125" style="135" customWidth="1"/>
    <col min="16" max="20" width="9.5703125" style="135" customWidth="1"/>
    <col min="21" max="21" width="10.5703125" style="135" customWidth="1"/>
    <col min="22" max="24" width="9.5703125" style="135" customWidth="1"/>
    <col min="25" max="25" width="11.5703125" style="135" customWidth="1"/>
    <col min="26" max="26" width="9.5703125" style="135" customWidth="1"/>
    <col min="27" max="27" width="12.5703125" style="135" customWidth="1"/>
    <col min="28" max="28" width="9.140625" style="135"/>
    <col min="29" max="16384" width="9.140625" style="164"/>
  </cols>
  <sheetData>
    <row r="1" spans="1:29" s="112" customFormat="1" ht="15.75" customHeight="1">
      <c r="A1" s="1598" t="s">
        <v>1063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30" t="s">
        <v>1064</v>
      </c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1"/>
    </row>
    <row r="2" spans="1:29" s="112" customFormat="1" ht="15.75">
      <c r="A2" s="1597" t="s">
        <v>297</v>
      </c>
      <c r="B2" s="1597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1597" t="s">
        <v>297</v>
      </c>
      <c r="P2" s="1597"/>
      <c r="Q2" s="1597"/>
      <c r="R2" s="1597"/>
      <c r="S2" s="1597"/>
      <c r="T2" s="1597"/>
      <c r="U2" s="1597">
        <v>2014</v>
      </c>
      <c r="V2" s="1597"/>
      <c r="W2" s="1597"/>
      <c r="X2" s="1597"/>
      <c r="Y2" s="1597"/>
      <c r="Z2" s="1597"/>
      <c r="AA2" s="1597"/>
      <c r="AB2" s="132"/>
      <c r="AC2" s="506"/>
    </row>
    <row r="3" spans="1:29">
      <c r="A3" s="939"/>
      <c r="B3" s="939"/>
      <c r="C3" s="939"/>
      <c r="D3" s="940"/>
      <c r="E3" s="940"/>
      <c r="F3" s="133"/>
      <c r="G3" s="940"/>
      <c r="H3" s="940"/>
      <c r="I3" s="940"/>
      <c r="J3" s="940"/>
      <c r="K3" s="940"/>
      <c r="L3" s="940"/>
      <c r="M3" s="940"/>
      <c r="N3" s="940"/>
      <c r="O3" s="939"/>
      <c r="P3" s="940"/>
      <c r="Q3" s="940"/>
      <c r="R3" s="940"/>
      <c r="S3" s="133"/>
      <c r="T3" s="940"/>
      <c r="U3" s="940"/>
      <c r="V3" s="940"/>
      <c r="W3" s="940"/>
      <c r="X3" s="940"/>
      <c r="Y3" s="940"/>
      <c r="Z3" s="940"/>
      <c r="AA3" s="134"/>
      <c r="AB3" s="151"/>
    </row>
    <row r="4" spans="1:29" ht="24" customHeight="1">
      <c r="A4" s="1388" t="s">
        <v>355</v>
      </c>
      <c r="B4" s="1389" t="s">
        <v>747</v>
      </c>
      <c r="C4" s="1389" t="s">
        <v>748</v>
      </c>
      <c r="D4" s="1390" t="s">
        <v>301</v>
      </c>
      <c r="E4" s="1390" t="s">
        <v>302</v>
      </c>
      <c r="F4" s="37" t="s">
        <v>303</v>
      </c>
      <c r="G4" s="38"/>
      <c r="H4" s="38"/>
      <c r="I4" s="38"/>
      <c r="J4" s="38"/>
      <c r="K4" s="39"/>
      <c r="L4" s="37" t="s">
        <v>304</v>
      </c>
      <c r="M4" s="38"/>
      <c r="N4" s="39"/>
      <c r="O4" s="1388" t="s">
        <v>355</v>
      </c>
      <c r="P4" s="37" t="s">
        <v>305</v>
      </c>
      <c r="Q4" s="1411"/>
      <c r="R4" s="38"/>
      <c r="S4" s="38"/>
      <c r="T4" s="38"/>
      <c r="U4" s="39"/>
      <c r="V4" s="38" t="s">
        <v>306</v>
      </c>
      <c r="W4" s="1411"/>
      <c r="X4" s="38"/>
      <c r="Y4" s="39"/>
      <c r="Z4" s="1390" t="s">
        <v>307</v>
      </c>
      <c r="AA4" s="1391" t="s">
        <v>166</v>
      </c>
      <c r="AB4" s="14"/>
    </row>
    <row r="5" spans="1:29" ht="12" customHeight="1">
      <c r="A5" s="1577" t="s">
        <v>166</v>
      </c>
      <c r="B5" s="1575" t="s">
        <v>309</v>
      </c>
      <c r="C5" s="1567" t="s">
        <v>310</v>
      </c>
      <c r="D5" s="1567" t="s">
        <v>311</v>
      </c>
      <c r="E5" s="1567" t="s">
        <v>312</v>
      </c>
      <c r="F5" s="1581" t="s">
        <v>313</v>
      </c>
      <c r="G5" s="1579" t="s">
        <v>314</v>
      </c>
      <c r="H5" s="1579" t="s">
        <v>315</v>
      </c>
      <c r="I5" s="1579" t="s">
        <v>316</v>
      </c>
      <c r="J5" s="1520" t="s">
        <v>317</v>
      </c>
      <c r="K5" s="1575" t="s">
        <v>318</v>
      </c>
      <c r="L5" s="1581" t="s">
        <v>319</v>
      </c>
      <c r="M5" s="1520" t="s">
        <v>320</v>
      </c>
      <c r="N5" s="1575" t="s">
        <v>321</v>
      </c>
      <c r="O5" s="1577" t="s">
        <v>166</v>
      </c>
      <c r="P5" s="1583" t="s">
        <v>322</v>
      </c>
      <c r="Q5" s="1520" t="s">
        <v>323</v>
      </c>
      <c r="R5" s="1579" t="s">
        <v>324</v>
      </c>
      <c r="S5" s="1520" t="s">
        <v>325</v>
      </c>
      <c r="T5" s="1579" t="s">
        <v>326</v>
      </c>
      <c r="U5" s="1575" t="s">
        <v>327</v>
      </c>
      <c r="V5" s="1581" t="s">
        <v>328</v>
      </c>
      <c r="W5" s="1520" t="s">
        <v>329</v>
      </c>
      <c r="X5" s="1520" t="s">
        <v>330</v>
      </c>
      <c r="Y5" s="1520" t="s">
        <v>331</v>
      </c>
      <c r="Z5" s="1569" t="s">
        <v>332</v>
      </c>
      <c r="AA5" s="1567" t="s">
        <v>356</v>
      </c>
      <c r="AB5" s="10"/>
    </row>
    <row r="6" spans="1:29" ht="12" customHeight="1">
      <c r="A6" s="1604"/>
      <c r="B6" s="1605" t="s">
        <v>333</v>
      </c>
      <c r="C6" s="1602" t="s">
        <v>334</v>
      </c>
      <c r="D6" s="1602"/>
      <c r="E6" s="1602"/>
      <c r="F6" s="1601" t="s">
        <v>335</v>
      </c>
      <c r="G6" s="1603"/>
      <c r="H6" s="1603"/>
      <c r="I6" s="1603"/>
      <c r="J6" s="1522" t="s">
        <v>336</v>
      </c>
      <c r="K6" s="1576"/>
      <c r="L6" s="1601"/>
      <c r="M6" s="1522" t="s">
        <v>337</v>
      </c>
      <c r="N6" s="1605" t="s">
        <v>304</v>
      </c>
      <c r="O6" s="1604"/>
      <c r="P6" s="1529" t="s">
        <v>322</v>
      </c>
      <c r="Q6" s="1522" t="s">
        <v>338</v>
      </c>
      <c r="R6" s="1603" t="s">
        <v>324</v>
      </c>
      <c r="S6" s="1522" t="s">
        <v>339</v>
      </c>
      <c r="T6" s="1603" t="s">
        <v>326</v>
      </c>
      <c r="U6" s="1605"/>
      <c r="V6" s="1601"/>
      <c r="W6" s="1522" t="s">
        <v>329</v>
      </c>
      <c r="X6" s="1522" t="s">
        <v>330</v>
      </c>
      <c r="Y6" s="1522" t="s">
        <v>340</v>
      </c>
      <c r="Z6" s="1604"/>
      <c r="AA6" s="1602" t="s">
        <v>341</v>
      </c>
      <c r="AB6" s="213"/>
    </row>
    <row r="7" spans="1:29" s="1073" customFormat="1" ht="12.95" customHeight="1">
      <c r="A7" s="1046" t="s">
        <v>146</v>
      </c>
      <c r="B7" s="1039">
        <v>20.996742875520404</v>
      </c>
      <c r="C7" s="1039">
        <v>23.801238634280718</v>
      </c>
      <c r="D7" s="1039">
        <v>936.6837936435486</v>
      </c>
      <c r="E7" s="1040">
        <v>445.27432358058263</v>
      </c>
      <c r="F7" s="1040">
        <v>537.78978436257614</v>
      </c>
      <c r="G7" s="1047">
        <v>524.93878529735457</v>
      </c>
      <c r="H7" s="1047">
        <v>769.1225957677043</v>
      </c>
      <c r="I7" s="1047">
        <v>762.23446503348418</v>
      </c>
      <c r="J7" s="1047">
        <v>446.90303618435127</v>
      </c>
      <c r="K7" s="1047">
        <v>598.71376037693506</v>
      </c>
      <c r="L7" s="1040">
        <v>4122.6455412637715</v>
      </c>
      <c r="M7" s="1047">
        <v>2288.0364153217961</v>
      </c>
      <c r="N7" s="1048">
        <v>3660.4512995275882</v>
      </c>
      <c r="O7" s="1064" t="s">
        <v>146</v>
      </c>
      <c r="P7" s="1040">
        <v>111.9178653708321</v>
      </c>
      <c r="Q7" s="1047">
        <v>121.75165979326295</v>
      </c>
      <c r="R7" s="1047">
        <v>1031.5127727870799</v>
      </c>
      <c r="S7" s="1047">
        <v>339.54895465259636</v>
      </c>
      <c r="T7" s="1047">
        <v>115.78319231950496</v>
      </c>
      <c r="U7" s="1047">
        <v>593.05308488759056</v>
      </c>
      <c r="V7" s="1040">
        <v>162.71381730750866</v>
      </c>
      <c r="W7" s="1047">
        <v>350.9250007826987</v>
      </c>
      <c r="X7" s="1047">
        <v>70.458247877482606</v>
      </c>
      <c r="Y7" s="1048">
        <v>131.17278506200458</v>
      </c>
      <c r="Z7" s="1048">
        <v>158.53907957177094</v>
      </c>
      <c r="AA7" s="1039">
        <v>46.03912595709987</v>
      </c>
      <c r="AB7" s="1002"/>
    </row>
    <row r="8" spans="1:29" s="1073" customFormat="1" ht="12.95" customHeight="1">
      <c r="A8" s="1046" t="s">
        <v>147</v>
      </c>
      <c r="B8" s="1039">
        <v>8.7113253567201241</v>
      </c>
      <c r="C8" s="1039">
        <v>26.515147371061886</v>
      </c>
      <c r="D8" s="1039">
        <v>606.0351179859158</v>
      </c>
      <c r="E8" s="1040">
        <v>360.85287319741423</v>
      </c>
      <c r="F8" s="1040">
        <v>459.05467390372382</v>
      </c>
      <c r="G8" s="1047">
        <v>633.72849068265452</v>
      </c>
      <c r="H8" s="1047">
        <v>963.98176462226286</v>
      </c>
      <c r="I8" s="1047">
        <v>989.523431387031</v>
      </c>
      <c r="J8" s="1047">
        <v>566.28032142139239</v>
      </c>
      <c r="K8" s="1047">
        <v>684.10706365020872</v>
      </c>
      <c r="L8" s="1040">
        <v>4307.7178325200512</v>
      </c>
      <c r="M8" s="1047">
        <v>531.59865259813148</v>
      </c>
      <c r="N8" s="1048">
        <v>2239.0259892963722</v>
      </c>
      <c r="O8" s="1064" t="s">
        <v>147</v>
      </c>
      <c r="P8" s="1040">
        <v>114.15195718043773</v>
      </c>
      <c r="Q8" s="1047">
        <v>91.731065134988185</v>
      </c>
      <c r="R8" s="1047">
        <v>763.64075744533079</v>
      </c>
      <c r="S8" s="1047">
        <v>236.33182045733966</v>
      </c>
      <c r="T8" s="1047">
        <v>117.00030455681367</v>
      </c>
      <c r="U8" s="1047">
        <v>340.8617647533589</v>
      </c>
      <c r="V8" s="1040">
        <v>117.13297063502796</v>
      </c>
      <c r="W8" s="1047">
        <v>307.38035525065237</v>
      </c>
      <c r="X8" s="1047">
        <v>46.817664081865892</v>
      </c>
      <c r="Y8" s="1048">
        <v>97.526564377530761</v>
      </c>
      <c r="Z8" s="1048">
        <v>137.15697973696851</v>
      </c>
      <c r="AA8" s="1039">
        <v>26.789634266119002</v>
      </c>
      <c r="AB8" s="1004"/>
    </row>
    <row r="9" spans="1:29" s="1073" customFormat="1" ht="12.95" customHeight="1">
      <c r="A9" s="1046" t="s">
        <v>148</v>
      </c>
      <c r="B9" s="1039">
        <v>39.906878689631455</v>
      </c>
      <c r="C9" s="1039">
        <v>50.724450086531839</v>
      </c>
      <c r="D9" s="1039">
        <v>1049.8745297337227</v>
      </c>
      <c r="E9" s="1040">
        <v>615.27347142690644</v>
      </c>
      <c r="F9" s="1040">
        <v>693.22694376902257</v>
      </c>
      <c r="G9" s="1047">
        <v>606.94439239002941</v>
      </c>
      <c r="H9" s="1047">
        <v>646.68117058999781</v>
      </c>
      <c r="I9" s="1047">
        <v>339.86501499933797</v>
      </c>
      <c r="J9" s="1047">
        <v>497.90668923917406</v>
      </c>
      <c r="K9" s="1047">
        <v>570.74963345031449</v>
      </c>
      <c r="L9" s="1040">
        <v>12838.023313366573</v>
      </c>
      <c r="M9" s="1047">
        <v>2211.3886693034692</v>
      </c>
      <c r="N9" s="1048">
        <v>6482.4869835630097</v>
      </c>
      <c r="O9" s="1064" t="s">
        <v>148</v>
      </c>
      <c r="P9" s="1040">
        <v>325.27089002482859</v>
      </c>
      <c r="Q9" s="1047">
        <v>886.62701316231039</v>
      </c>
      <c r="R9" s="1047">
        <v>388.82936893497344</v>
      </c>
      <c r="S9" s="1047">
        <v>53.090911993505529</v>
      </c>
      <c r="T9" s="1047">
        <v>-11.019091080425481</v>
      </c>
      <c r="U9" s="1047">
        <v>302.14041250585365</v>
      </c>
      <c r="V9" s="1040">
        <v>-1.7515231057271818</v>
      </c>
      <c r="W9" s="1047">
        <v>196.21248240054979</v>
      </c>
      <c r="X9" s="1047">
        <v>80.129082443304725</v>
      </c>
      <c r="Y9" s="1048">
        <v>61.381321089685393</v>
      </c>
      <c r="Z9" s="1048">
        <v>258.05494808009286</v>
      </c>
      <c r="AA9" s="1039">
        <v>68.165148482178978</v>
      </c>
      <c r="AB9" s="1004"/>
    </row>
    <row r="10" spans="1:29" s="1073" customFormat="1" ht="12.95" customHeight="1">
      <c r="A10" s="1046" t="s">
        <v>149</v>
      </c>
      <c r="B10" s="1039">
        <v>19.924603867262558</v>
      </c>
      <c r="C10" s="1039">
        <v>27.066155279706351</v>
      </c>
      <c r="D10" s="1039">
        <v>1454.4817349472373</v>
      </c>
      <c r="E10" s="1040">
        <v>712.51950544889132</v>
      </c>
      <c r="F10" s="1040">
        <v>445.86036245791104</v>
      </c>
      <c r="G10" s="1047">
        <v>551.06423418846418</v>
      </c>
      <c r="H10" s="1047">
        <v>465.57524978318492</v>
      </c>
      <c r="I10" s="1047">
        <v>2106.6702643713361</v>
      </c>
      <c r="J10" s="1047">
        <v>244.63890687467403</v>
      </c>
      <c r="K10" s="1047">
        <v>463.40372438342962</v>
      </c>
      <c r="L10" s="1040">
        <v>11731.04903613623</v>
      </c>
      <c r="M10" s="1047">
        <v>1243.1849490940488</v>
      </c>
      <c r="N10" s="1048">
        <v>5226.8989280539909</v>
      </c>
      <c r="O10" s="1064" t="s">
        <v>149</v>
      </c>
      <c r="P10" s="1040">
        <v>155.07485567523017</v>
      </c>
      <c r="Q10" s="1047">
        <v>43.999147333101597</v>
      </c>
      <c r="R10" s="1047">
        <v>1158.503282373847</v>
      </c>
      <c r="S10" s="1047">
        <v>78.902764093276815</v>
      </c>
      <c r="T10" s="1047">
        <v>-91.973981110427303</v>
      </c>
      <c r="U10" s="1047">
        <v>41.87371261639241</v>
      </c>
      <c r="V10" s="1040">
        <v>-15.634604208646497</v>
      </c>
      <c r="W10" s="1047">
        <v>407.20074290101314</v>
      </c>
      <c r="X10" s="1047">
        <v>116.66431849039492</v>
      </c>
      <c r="Y10" s="1048">
        <v>88.290802373387507</v>
      </c>
      <c r="Z10" s="1048">
        <v>130.50666973201288</v>
      </c>
      <c r="AA10" s="1039">
        <v>42.206710064593182</v>
      </c>
      <c r="AB10" s="1004"/>
    </row>
    <row r="11" spans="1:29" s="1073" customFormat="1" ht="12.95" customHeight="1">
      <c r="A11" s="1046" t="s">
        <v>150</v>
      </c>
      <c r="B11" s="1039">
        <v>49.939410069315635</v>
      </c>
      <c r="C11" s="1039">
        <v>62.290043880334032</v>
      </c>
      <c r="D11" s="1039">
        <v>719.28624928848456</v>
      </c>
      <c r="E11" s="1040">
        <v>457.18872615058137</v>
      </c>
      <c r="F11" s="1040">
        <v>432.49845873353115</v>
      </c>
      <c r="G11" s="1047">
        <v>1017.7202170999288</v>
      </c>
      <c r="H11" s="1047">
        <v>1058.9833070774332</v>
      </c>
      <c r="I11" s="1047">
        <v>890.71349391299691</v>
      </c>
      <c r="J11" s="1047">
        <v>669.67374629775748</v>
      </c>
      <c r="K11" s="1047">
        <v>771.79358414003423</v>
      </c>
      <c r="L11" s="1040">
        <v>4394.6790451987299</v>
      </c>
      <c r="M11" s="1047">
        <v>358.03788174411579</v>
      </c>
      <c r="N11" s="1048">
        <v>1884.6673841482748</v>
      </c>
      <c r="O11" s="1064" t="s">
        <v>150</v>
      </c>
      <c r="P11" s="1040">
        <v>108.05431360305558</v>
      </c>
      <c r="Q11" s="1047">
        <v>153.91506845287691</v>
      </c>
      <c r="R11" s="1047">
        <v>589.92023278067063</v>
      </c>
      <c r="S11" s="1047">
        <v>503.45198572049566</v>
      </c>
      <c r="T11" s="1047">
        <v>56.799687311829253</v>
      </c>
      <c r="U11" s="1047">
        <v>264.30512786061882</v>
      </c>
      <c r="V11" s="1040">
        <v>167.89465298972596</v>
      </c>
      <c r="W11" s="1047">
        <v>425.24429004192717</v>
      </c>
      <c r="X11" s="1047">
        <v>129.77018727892195</v>
      </c>
      <c r="Y11" s="1048">
        <v>188.11974640106914</v>
      </c>
      <c r="Z11" s="1048">
        <v>217.82709973291179</v>
      </c>
      <c r="AA11" s="1039">
        <v>65.374304365532268</v>
      </c>
      <c r="AB11" s="1004"/>
    </row>
    <row r="12" spans="1:29" s="1073" customFormat="1" ht="12.95" customHeight="1">
      <c r="A12" s="1046" t="s">
        <v>151</v>
      </c>
      <c r="B12" s="1039">
        <v>20.904099250681885</v>
      </c>
      <c r="C12" s="1039">
        <v>37.718051136326494</v>
      </c>
      <c r="D12" s="1039">
        <v>1451.5371692067663</v>
      </c>
      <c r="E12" s="1040">
        <v>421.74042794341864</v>
      </c>
      <c r="F12" s="1040">
        <v>523.1570555637893</v>
      </c>
      <c r="G12" s="1047">
        <v>1084.7685030262169</v>
      </c>
      <c r="H12" s="1047">
        <v>950.85846581601766</v>
      </c>
      <c r="I12" s="1047">
        <v>684.01851279408174</v>
      </c>
      <c r="J12" s="1047">
        <v>711.02957452918008</v>
      </c>
      <c r="K12" s="1047">
        <v>769.81394593485265</v>
      </c>
      <c r="L12" s="1040">
        <v>6077.788042673873</v>
      </c>
      <c r="M12" s="1047">
        <v>629.81592838791062</v>
      </c>
      <c r="N12" s="1048">
        <v>2695.6182656808437</v>
      </c>
      <c r="O12" s="1064" t="s">
        <v>151</v>
      </c>
      <c r="P12" s="1040">
        <v>109.53043535932845</v>
      </c>
      <c r="Q12" s="1047">
        <v>163.09964881805948</v>
      </c>
      <c r="R12" s="1047">
        <v>1154.7705450778694</v>
      </c>
      <c r="S12" s="1047">
        <v>297.33358279759511</v>
      </c>
      <c r="T12" s="1047">
        <v>51.468994711619168</v>
      </c>
      <c r="U12" s="1047">
        <v>419.20916033819856</v>
      </c>
      <c r="V12" s="1040">
        <v>197.15525037364</v>
      </c>
      <c r="W12" s="1047">
        <v>489.69034906043578</v>
      </c>
      <c r="X12" s="1047">
        <v>93.606570566277171</v>
      </c>
      <c r="Y12" s="1048">
        <v>162.21574566759594</v>
      </c>
      <c r="Z12" s="1048">
        <v>193.03044181013047</v>
      </c>
      <c r="AA12" s="1039">
        <v>40.911867053597263</v>
      </c>
      <c r="AB12" s="1004"/>
    </row>
    <row r="13" spans="1:29" s="1073" customFormat="1" ht="12.95" customHeight="1">
      <c r="A13" s="1074" t="s">
        <v>749</v>
      </c>
      <c r="B13" s="1039">
        <v>40.997895159562894</v>
      </c>
      <c r="C13" s="1039">
        <v>66.084543072521271</v>
      </c>
      <c r="D13" s="1039">
        <v>1352.6493222097424</v>
      </c>
      <c r="E13" s="1040">
        <v>676.86590733197977</v>
      </c>
      <c r="F13" s="1040">
        <v>712.11175994986695</v>
      </c>
      <c r="G13" s="1047">
        <v>2053.4494539255406</v>
      </c>
      <c r="H13" s="1047">
        <v>1033.2021345790001</v>
      </c>
      <c r="I13" s="1047">
        <v>466.37296363073057</v>
      </c>
      <c r="J13" s="1047">
        <v>917.57245528213639</v>
      </c>
      <c r="K13" s="1047">
        <v>963.34532957366525</v>
      </c>
      <c r="L13" s="1040">
        <v>14828.491336056428</v>
      </c>
      <c r="M13" s="1047">
        <v>809.71348278025278</v>
      </c>
      <c r="N13" s="1048">
        <v>4712.4888576790927</v>
      </c>
      <c r="O13" s="1074" t="s">
        <v>749</v>
      </c>
      <c r="P13" s="1040">
        <v>116.00341510694703</v>
      </c>
      <c r="Q13" s="1047">
        <v>458.74146459860168</v>
      </c>
      <c r="R13" s="1047">
        <v>1547.7949286431215</v>
      </c>
      <c r="S13" s="1047">
        <v>428.23442173186805</v>
      </c>
      <c r="T13" s="1047">
        <v>56.45455399005612</v>
      </c>
      <c r="U13" s="1047">
        <v>529.12423279528559</v>
      </c>
      <c r="V13" s="1040">
        <v>149.84503827858151</v>
      </c>
      <c r="W13" s="1047">
        <v>578.46967000711516</v>
      </c>
      <c r="X13" s="1047">
        <v>128.97158046707867</v>
      </c>
      <c r="Y13" s="1048">
        <v>188.61365619543417</v>
      </c>
      <c r="Z13" s="1048">
        <v>345.11277253948077</v>
      </c>
      <c r="AA13" s="1039">
        <v>74.209500246331416</v>
      </c>
      <c r="AB13" s="1004"/>
    </row>
    <row r="14" spans="1:29" s="1073" customFormat="1" ht="12.95" customHeight="1">
      <c r="A14" s="1074" t="s">
        <v>750</v>
      </c>
      <c r="B14" s="1039">
        <v>18.018906568489967</v>
      </c>
      <c r="C14" s="1039">
        <v>34.408026841597582</v>
      </c>
      <c r="D14" s="1039">
        <v>1504.7938011522861</v>
      </c>
      <c r="E14" s="1040">
        <v>407.58416286982833</v>
      </c>
      <c r="F14" s="1053">
        <v>523.62135912467704</v>
      </c>
      <c r="G14" s="1054">
        <v>884.52110277093539</v>
      </c>
      <c r="H14" s="1054">
        <v>1059.5815924998305</v>
      </c>
      <c r="I14" s="1054">
        <v>995.29188802176623</v>
      </c>
      <c r="J14" s="1054">
        <v>688.06142657502221</v>
      </c>
      <c r="K14" s="1054">
        <v>783.65179445805973</v>
      </c>
      <c r="L14" s="1053">
        <v>5448.8684971697712</v>
      </c>
      <c r="M14" s="1054">
        <v>613.36141521157094</v>
      </c>
      <c r="N14" s="1055">
        <v>2491.8947651194562</v>
      </c>
      <c r="O14" s="1074" t="s">
        <v>750</v>
      </c>
      <c r="P14" s="1053">
        <v>100.88756144721391</v>
      </c>
      <c r="Q14" s="1054">
        <v>168.49766112838657</v>
      </c>
      <c r="R14" s="1054">
        <v>1051.4665657462433</v>
      </c>
      <c r="S14" s="1054">
        <v>239.76255419737495</v>
      </c>
      <c r="T14" s="1054">
        <v>59.27091706190739</v>
      </c>
      <c r="U14" s="1054">
        <v>398.64740693427132</v>
      </c>
      <c r="V14" s="1053">
        <v>202.35674755194393</v>
      </c>
      <c r="W14" s="1054">
        <v>468.26459229031047</v>
      </c>
      <c r="X14" s="1054">
        <v>95.187406245189109</v>
      </c>
      <c r="Y14" s="1055">
        <v>163.1188558867357</v>
      </c>
      <c r="Z14" s="1048">
        <v>178.57795557330513</v>
      </c>
      <c r="AA14" s="1039">
        <v>36.958951885170599</v>
      </c>
      <c r="AB14" s="1004"/>
    </row>
    <row r="15" spans="1:29" s="1073" customFormat="1" ht="12.95" customHeight="1">
      <c r="A15" s="1038" t="s">
        <v>681</v>
      </c>
      <c r="B15" s="1043">
        <v>17.96680643548989</v>
      </c>
      <c r="C15" s="1043">
        <v>23.746553867697507</v>
      </c>
      <c r="D15" s="1043">
        <v>916.88649339340031</v>
      </c>
      <c r="E15" s="1041">
        <v>371.27384753919523</v>
      </c>
      <c r="F15" s="1040">
        <v>406.11278999380067</v>
      </c>
      <c r="G15" s="1047">
        <v>458.59854297829781</v>
      </c>
      <c r="H15" s="1047">
        <v>713.04344705022208</v>
      </c>
      <c r="I15" s="1047">
        <v>739.97420654373957</v>
      </c>
      <c r="J15" s="1047">
        <v>378.22593464207222</v>
      </c>
      <c r="K15" s="1047">
        <v>507.40508726562166</v>
      </c>
      <c r="L15" s="1040">
        <v>3465.91617452739</v>
      </c>
      <c r="M15" s="1047">
        <v>1329.7009089070204</v>
      </c>
      <c r="N15" s="1048">
        <v>2759.3684350066901</v>
      </c>
      <c r="O15" s="1062" t="s">
        <v>681</v>
      </c>
      <c r="P15" s="1040">
        <v>105.9536612935394</v>
      </c>
      <c r="Q15" s="1047">
        <v>99.757496277365121</v>
      </c>
      <c r="R15" s="1047">
        <v>950.1253405804855</v>
      </c>
      <c r="S15" s="1047">
        <v>246.96839632631793</v>
      </c>
      <c r="T15" s="1047">
        <v>96.917064995673812</v>
      </c>
      <c r="U15" s="1047">
        <v>510.47503326662309</v>
      </c>
      <c r="V15" s="1040">
        <v>134.01135924744821</v>
      </c>
      <c r="W15" s="1047">
        <v>322.84208903795218</v>
      </c>
      <c r="X15" s="1047">
        <v>71.241232857225413</v>
      </c>
      <c r="Y15" s="1048">
        <v>121.98101828811221</v>
      </c>
      <c r="Z15" s="1042">
        <v>125.42524454181164</v>
      </c>
      <c r="AA15" s="1043">
        <v>34.833239280108977</v>
      </c>
      <c r="AB15" s="1004"/>
    </row>
    <row r="16" spans="1:29" s="1073" customFormat="1" ht="12.95" customHeight="1">
      <c r="A16" s="1414" t="s">
        <v>751</v>
      </c>
      <c r="B16" s="1415"/>
      <c r="C16" s="1415"/>
      <c r="D16" s="1415"/>
      <c r="E16" s="1415"/>
      <c r="F16" s="1416"/>
      <c r="G16" s="1417"/>
      <c r="H16" s="1417"/>
      <c r="I16" s="1417"/>
      <c r="J16" s="1417"/>
      <c r="K16" s="1418"/>
      <c r="L16" s="1416"/>
      <c r="M16" s="1417"/>
      <c r="N16" s="1418"/>
      <c r="O16" s="1414" t="s">
        <v>177</v>
      </c>
      <c r="P16" s="1416"/>
      <c r="Q16" s="1417"/>
      <c r="R16" s="1417"/>
      <c r="S16" s="1417"/>
      <c r="T16" s="1417"/>
      <c r="U16" s="1418"/>
      <c r="V16" s="1417"/>
      <c r="W16" s="1417"/>
      <c r="X16" s="1417"/>
      <c r="Y16" s="1417"/>
      <c r="Z16" s="1419"/>
      <c r="AA16" s="1418"/>
    </row>
    <row r="17" spans="1:28" s="1073" customFormat="1" ht="12.95" customHeight="1">
      <c r="A17" s="1046" t="s">
        <v>146</v>
      </c>
      <c r="B17" s="1039">
        <v>21.025393970406615</v>
      </c>
      <c r="C17" s="1039">
        <v>23.965669293747837</v>
      </c>
      <c r="D17" s="1039">
        <v>197.52832361733127</v>
      </c>
      <c r="E17" s="1039">
        <v>406.83075000432842</v>
      </c>
      <c r="F17" s="1040">
        <v>480.60722700344866</v>
      </c>
      <c r="G17" s="1047">
        <v>682.55961451835446</v>
      </c>
      <c r="H17" s="1047">
        <v>682.6406466703196</v>
      </c>
      <c r="I17" s="1047">
        <v>720.20543420630167</v>
      </c>
      <c r="J17" s="1047">
        <v>381.29333792856767</v>
      </c>
      <c r="K17" s="1048">
        <v>561.28982079054845</v>
      </c>
      <c r="L17" s="1040">
        <v>2195.7973668281079</v>
      </c>
      <c r="M17" s="1047">
        <v>305.49763300174453</v>
      </c>
      <c r="N17" s="1048">
        <v>1153.9036253629902</v>
      </c>
      <c r="O17" s="1064" t="s">
        <v>146</v>
      </c>
      <c r="P17" s="1040">
        <v>75.041568575135997</v>
      </c>
      <c r="Q17" s="1047">
        <v>70.926064826572727</v>
      </c>
      <c r="R17" s="1047">
        <v>191.66924586835137</v>
      </c>
      <c r="S17" s="1047">
        <v>141.63839510171258</v>
      </c>
      <c r="T17" s="1047">
        <v>13.365147630702223</v>
      </c>
      <c r="U17" s="1048">
        <v>91.546351606008699</v>
      </c>
      <c r="V17" s="1040">
        <v>156.92374180183535</v>
      </c>
      <c r="W17" s="1047">
        <v>333.32308179047357</v>
      </c>
      <c r="X17" s="1047">
        <v>63.163031096920164</v>
      </c>
      <c r="Y17" s="1048">
        <v>122.04444621346049</v>
      </c>
      <c r="Z17" s="1039">
        <v>87.766826228163936</v>
      </c>
      <c r="AA17" s="1039">
        <v>27.432208877574226</v>
      </c>
      <c r="AB17" s="1004"/>
    </row>
    <row r="18" spans="1:28" s="1073" customFormat="1" ht="12.95" customHeight="1">
      <c r="A18" s="1046" t="s">
        <v>147</v>
      </c>
      <c r="B18" s="1039">
        <v>8.6957248214334584</v>
      </c>
      <c r="C18" s="1039">
        <v>26.511637403532017</v>
      </c>
      <c r="D18" s="1039">
        <v>72.815460539639545</v>
      </c>
      <c r="E18" s="1039">
        <v>380.8399221813109</v>
      </c>
      <c r="F18" s="1040">
        <v>426.66943959169174</v>
      </c>
      <c r="G18" s="1047">
        <v>816.59239517645585</v>
      </c>
      <c r="H18" s="1047">
        <v>851.21036542806894</v>
      </c>
      <c r="I18" s="1047">
        <v>927.24063591012703</v>
      </c>
      <c r="J18" s="1047">
        <v>505.70991790412512</v>
      </c>
      <c r="K18" s="1048">
        <v>637.34919112683906</v>
      </c>
      <c r="L18" s="1040">
        <v>813.76610355354137</v>
      </c>
      <c r="M18" s="1047">
        <v>90.971140811036364</v>
      </c>
      <c r="N18" s="1048">
        <v>273.17312368943192</v>
      </c>
      <c r="O18" s="1064" t="s">
        <v>147</v>
      </c>
      <c r="P18" s="1040">
        <v>75.683068794451543</v>
      </c>
      <c r="Q18" s="1047">
        <v>70.425881034818175</v>
      </c>
      <c r="R18" s="1047">
        <v>72.297536129852276</v>
      </c>
      <c r="S18" s="1047">
        <v>113.39697046389357</v>
      </c>
      <c r="T18" s="1047">
        <v>11.274881596640585</v>
      </c>
      <c r="U18" s="1048">
        <v>71.875192095909426</v>
      </c>
      <c r="V18" s="1040">
        <v>112.04530408973801</v>
      </c>
      <c r="W18" s="1047">
        <v>290.46284528288476</v>
      </c>
      <c r="X18" s="1047">
        <v>45.256054203083586</v>
      </c>
      <c r="Y18" s="1048">
        <v>93.161192692060112</v>
      </c>
      <c r="Z18" s="1039">
        <v>81.501670933375706</v>
      </c>
      <c r="AA18" s="1039">
        <v>18.149772651749085</v>
      </c>
      <c r="AB18" s="1004"/>
    </row>
    <row r="19" spans="1:28" s="1073" customFormat="1" ht="12.95" customHeight="1">
      <c r="A19" s="1046" t="s">
        <v>148</v>
      </c>
      <c r="B19" s="1039">
        <v>39.906878689631455</v>
      </c>
      <c r="C19" s="1039">
        <v>50.723439975856841</v>
      </c>
      <c r="D19" s="1039">
        <v>264.96712329972752</v>
      </c>
      <c r="E19" s="1039">
        <v>327.74753000576311</v>
      </c>
      <c r="F19" s="1040">
        <v>693.22694376902257</v>
      </c>
      <c r="G19" s="1047">
        <v>606.94439239002941</v>
      </c>
      <c r="H19" s="1047">
        <v>567.25901571311806</v>
      </c>
      <c r="I19" s="1047">
        <v>287.96327584860865</v>
      </c>
      <c r="J19" s="1047">
        <v>377.64279648449917</v>
      </c>
      <c r="K19" s="1048">
        <v>498.53682609490886</v>
      </c>
      <c r="L19" s="1040">
        <v>312.80809555432478</v>
      </c>
      <c r="M19" s="1047">
        <v>183.91774946261634</v>
      </c>
      <c r="N19" s="1048">
        <v>235.72185851083512</v>
      </c>
      <c r="O19" s="1064" t="s">
        <v>148</v>
      </c>
      <c r="P19" s="1040">
        <v>325.27089002482859</v>
      </c>
      <c r="Q19" s="1047">
        <v>517.98613423344966</v>
      </c>
      <c r="R19" s="1047">
        <v>124.41165280919427</v>
      </c>
      <c r="S19" s="1047">
        <v>53.090911993505529</v>
      </c>
      <c r="T19" s="1049">
        <v>-11.019091080425481</v>
      </c>
      <c r="U19" s="1048">
        <v>185.03864782546526</v>
      </c>
      <c r="V19" s="1040">
        <v>-1.7515231057271818</v>
      </c>
      <c r="W19" s="1047">
        <v>196.21248240054979</v>
      </c>
      <c r="X19" s="1047">
        <v>80.129082443304725</v>
      </c>
      <c r="Y19" s="1048">
        <v>61.381321089685393</v>
      </c>
      <c r="Z19" s="1039">
        <v>135.54040671835983</v>
      </c>
      <c r="AA19" s="1039">
        <v>52.181344495515901</v>
      </c>
      <c r="AB19" s="1004"/>
    </row>
    <row r="20" spans="1:28" s="1073" customFormat="1" ht="12.95" customHeight="1">
      <c r="A20" s="1046" t="s">
        <v>149</v>
      </c>
      <c r="B20" s="1039">
        <v>19.903975152394572</v>
      </c>
      <c r="C20" s="1039">
        <v>27.035920474425602</v>
      </c>
      <c r="D20" s="1039">
        <v>69.925969594498099</v>
      </c>
      <c r="E20" s="1039">
        <v>316.41305259945864</v>
      </c>
      <c r="F20" s="1040">
        <v>445.86036245791104</v>
      </c>
      <c r="G20" s="1047">
        <v>551.06423418846418</v>
      </c>
      <c r="H20" s="1047">
        <v>465.57524978318492</v>
      </c>
      <c r="I20" s="1047">
        <v>2106.6702643713361</v>
      </c>
      <c r="J20" s="1047">
        <v>244.63890687467403</v>
      </c>
      <c r="K20" s="1048">
        <v>463.40372438342962</v>
      </c>
      <c r="L20" s="1040">
        <v>452.09873183913032</v>
      </c>
      <c r="M20" s="1047">
        <v>37.706814042241277</v>
      </c>
      <c r="N20" s="1048">
        <v>195.1095856642612</v>
      </c>
      <c r="O20" s="1064" t="s">
        <v>149</v>
      </c>
      <c r="P20" s="1040">
        <v>63.409521509676892</v>
      </c>
      <c r="Q20" s="1047">
        <v>43.999147333101597</v>
      </c>
      <c r="R20" s="1047">
        <v>104.78494712328424</v>
      </c>
      <c r="S20" s="1047">
        <v>78.902764093276815</v>
      </c>
      <c r="T20" s="1047">
        <v>-91.973981110427303</v>
      </c>
      <c r="U20" s="1048">
        <v>-26.84120371124007</v>
      </c>
      <c r="V20" s="1040">
        <v>-15.634604208646497</v>
      </c>
      <c r="W20" s="1047">
        <v>407.20074290101314</v>
      </c>
      <c r="X20" s="1047">
        <v>116.66431849039492</v>
      </c>
      <c r="Y20" s="1048">
        <v>88.290802373387507</v>
      </c>
      <c r="Z20" s="1039">
        <v>96.108264298328393</v>
      </c>
      <c r="AA20" s="1039">
        <v>27.665054226456508</v>
      </c>
      <c r="AB20" s="1004"/>
    </row>
    <row r="21" spans="1:28" s="1073" customFormat="1" ht="12.95" customHeight="1">
      <c r="A21" s="1046" t="s">
        <v>752</v>
      </c>
      <c r="B21" s="1039">
        <v>49.912467539500646</v>
      </c>
      <c r="C21" s="1039">
        <v>62.295771695523406</v>
      </c>
      <c r="D21" s="1039">
        <v>102.82796641830222</v>
      </c>
      <c r="E21" s="1039">
        <v>488.38566973423605</v>
      </c>
      <c r="F21" s="1040">
        <v>413.11769308748023</v>
      </c>
      <c r="G21" s="1047">
        <v>1114.1288606925184</v>
      </c>
      <c r="H21" s="1047">
        <v>940.21657500562594</v>
      </c>
      <c r="I21" s="1047">
        <v>841.91818855676172</v>
      </c>
      <c r="J21" s="1047">
        <v>544.17060504857091</v>
      </c>
      <c r="K21" s="1048">
        <v>694.23751782979161</v>
      </c>
      <c r="L21" s="1040">
        <v>871.65937183321239</v>
      </c>
      <c r="M21" s="1047">
        <v>119.74752215755173</v>
      </c>
      <c r="N21" s="1048">
        <v>266.01886877363154</v>
      </c>
      <c r="O21" s="1064" t="s">
        <v>752</v>
      </c>
      <c r="P21" s="1040">
        <v>62.793934845261745</v>
      </c>
      <c r="Q21" s="1047">
        <v>88.825617177357927</v>
      </c>
      <c r="R21" s="1047">
        <v>54.517642942632591</v>
      </c>
      <c r="S21" s="1047">
        <v>153.89901438200559</v>
      </c>
      <c r="T21" s="1047">
        <v>-26.481083950714268</v>
      </c>
      <c r="U21" s="1048">
        <v>64.184310257386045</v>
      </c>
      <c r="V21" s="1040">
        <v>152.69480385667259</v>
      </c>
      <c r="W21" s="1047">
        <v>393.717131359213</v>
      </c>
      <c r="X21" s="1047">
        <v>126.78638934488298</v>
      </c>
      <c r="Y21" s="1048">
        <v>177.60438475303815</v>
      </c>
      <c r="Z21" s="1039">
        <v>133.57410624374774</v>
      </c>
      <c r="AA21" s="1039">
        <v>59.13054457281801</v>
      </c>
      <c r="AB21" s="1004"/>
    </row>
    <row r="22" spans="1:28" s="1073" customFormat="1" ht="12.95" customHeight="1">
      <c r="A22" s="1046" t="s">
        <v>151</v>
      </c>
      <c r="B22" s="1039">
        <v>20.897163838190359</v>
      </c>
      <c r="C22" s="1039">
        <v>37.727594823443653</v>
      </c>
      <c r="D22" s="1039">
        <v>133.05955127564317</v>
      </c>
      <c r="E22" s="1039">
        <v>396.18401826754513</v>
      </c>
      <c r="F22" s="1040">
        <v>501.07043666885227</v>
      </c>
      <c r="G22" s="1047">
        <v>1170.5718492686547</v>
      </c>
      <c r="H22" s="1047">
        <v>874.38846724379073</v>
      </c>
      <c r="I22" s="1047">
        <v>676.45331049233403</v>
      </c>
      <c r="J22" s="1047">
        <v>613.17873637917012</v>
      </c>
      <c r="K22" s="1048">
        <v>714.67999977162879</v>
      </c>
      <c r="L22" s="1040">
        <v>644.78945546695695</v>
      </c>
      <c r="M22" s="1047">
        <v>80.639079714859463</v>
      </c>
      <c r="N22" s="1048">
        <v>254.1926393245395</v>
      </c>
      <c r="O22" s="1064" t="s">
        <v>151</v>
      </c>
      <c r="P22" s="1040">
        <v>68.455380564024566</v>
      </c>
      <c r="Q22" s="1047">
        <v>92.963130216615355</v>
      </c>
      <c r="R22" s="1047">
        <v>124.27991893700244</v>
      </c>
      <c r="S22" s="1047">
        <v>123.14960550987379</v>
      </c>
      <c r="T22" s="1047">
        <v>-5.95232131629081</v>
      </c>
      <c r="U22" s="1048">
        <v>72.187777302564854</v>
      </c>
      <c r="V22" s="1040">
        <v>194.99629729115324</v>
      </c>
      <c r="W22" s="1047">
        <v>454.93911107595306</v>
      </c>
      <c r="X22" s="1047">
        <v>93.881643153671021</v>
      </c>
      <c r="Y22" s="1048">
        <v>157.52694051286028</v>
      </c>
      <c r="Z22" s="1039">
        <v>131.68747179047404</v>
      </c>
      <c r="AA22" s="1039">
        <v>32.73509153891527</v>
      </c>
      <c r="AB22" s="1004"/>
    </row>
    <row r="23" spans="1:28" s="1073" customFormat="1" ht="12.95" customHeight="1">
      <c r="A23" s="1074" t="s">
        <v>749</v>
      </c>
      <c r="B23" s="1039">
        <v>40.954055189018959</v>
      </c>
      <c r="C23" s="1039">
        <v>66.098621825502832</v>
      </c>
      <c r="D23" s="1039">
        <v>205.92206159061811</v>
      </c>
      <c r="E23" s="1039">
        <v>613.23781857008225</v>
      </c>
      <c r="F23" s="1040">
        <v>632.1890812841192</v>
      </c>
      <c r="G23" s="1047">
        <v>1199.1296953594926</v>
      </c>
      <c r="H23" s="1047">
        <v>865.673786116467</v>
      </c>
      <c r="I23" s="1047">
        <v>457.65771629214748</v>
      </c>
      <c r="J23" s="1047">
        <v>686.23764334790712</v>
      </c>
      <c r="K23" s="1048">
        <v>760.27649839749859</v>
      </c>
      <c r="L23" s="1040">
        <v>724.19921342291093</v>
      </c>
      <c r="M23" s="1047">
        <v>73.615262065373514</v>
      </c>
      <c r="N23" s="1048">
        <v>254.73540329574388</v>
      </c>
      <c r="O23" s="1074" t="s">
        <v>749</v>
      </c>
      <c r="P23" s="1040">
        <v>72.48945365062545</v>
      </c>
      <c r="Q23" s="1047">
        <v>193.35224028445012</v>
      </c>
      <c r="R23" s="1047">
        <v>206.29112177069305</v>
      </c>
      <c r="S23" s="1047">
        <v>77.884647085543563</v>
      </c>
      <c r="T23" s="1047">
        <v>1.4585116628778039</v>
      </c>
      <c r="U23" s="1048">
        <v>82.036639067203794</v>
      </c>
      <c r="V23" s="1040">
        <v>144.52456378386847</v>
      </c>
      <c r="W23" s="1047">
        <v>480.75165498866841</v>
      </c>
      <c r="X23" s="1047">
        <v>128.97158046707867</v>
      </c>
      <c r="Y23" s="1048">
        <v>175.4773313179661</v>
      </c>
      <c r="Z23" s="1039">
        <v>181.79650550745404</v>
      </c>
      <c r="AA23" s="1039">
        <v>59.436812282612635</v>
      </c>
      <c r="AB23" s="1004"/>
    </row>
    <row r="24" spans="1:28" s="1073" customFormat="1" ht="12.95" customHeight="1">
      <c r="A24" s="1074" t="s">
        <v>750</v>
      </c>
      <c r="B24" s="1039">
        <v>18.013750597606769</v>
      </c>
      <c r="C24" s="1039">
        <v>34.421680713332648</v>
      </c>
      <c r="D24" s="1039">
        <v>124.25723425857424</v>
      </c>
      <c r="E24" s="1039">
        <v>380.40377897482631</v>
      </c>
      <c r="F24" s="1053">
        <v>498.42473753399872</v>
      </c>
      <c r="G24" s="1054">
        <v>1240.3661701972262</v>
      </c>
      <c r="H24" s="1054">
        <v>970.43381366585845</v>
      </c>
      <c r="I24" s="1054">
        <v>985.89180624431765</v>
      </c>
      <c r="J24" s="1054">
        <v>627.39183503295328</v>
      </c>
      <c r="K24" s="1055">
        <v>759.61242883126192</v>
      </c>
      <c r="L24" s="1053">
        <v>590.46588446713156</v>
      </c>
      <c r="M24" s="1054">
        <v>69.228239253728091</v>
      </c>
      <c r="N24" s="1055">
        <v>230.16114886895309</v>
      </c>
      <c r="O24" s="1074" t="s">
        <v>750</v>
      </c>
      <c r="P24" s="1053">
        <v>63.922184378531476</v>
      </c>
      <c r="Q24" s="1054">
        <v>86.504690639621089</v>
      </c>
      <c r="R24" s="1054">
        <v>121.91014022188563</v>
      </c>
      <c r="S24" s="1054">
        <v>134.88248333160021</v>
      </c>
      <c r="T24" s="1054">
        <v>-5.010584941849916</v>
      </c>
      <c r="U24" s="1055">
        <v>70.571455700377953</v>
      </c>
      <c r="V24" s="1053">
        <v>202.35674755194393</v>
      </c>
      <c r="W24" s="1054">
        <v>441.30358570028517</v>
      </c>
      <c r="X24" s="1054">
        <v>95.510967573503677</v>
      </c>
      <c r="Y24" s="1055">
        <v>159.66545907872734</v>
      </c>
      <c r="Z24" s="1039">
        <v>125.65951437868814</v>
      </c>
      <c r="AA24" s="1039">
        <v>29.3135514904173</v>
      </c>
      <c r="AB24" s="1004"/>
    </row>
    <row r="25" spans="1:28" s="1073" customFormat="1" ht="12.95" customHeight="1">
      <c r="A25" s="1038" t="s">
        <v>681</v>
      </c>
      <c r="B25" s="1043">
        <v>17.974776402838486</v>
      </c>
      <c r="C25" s="1043">
        <v>23.843504933737613</v>
      </c>
      <c r="D25" s="1043">
        <v>157.86346073206968</v>
      </c>
      <c r="E25" s="1043">
        <v>377.29387446261029</v>
      </c>
      <c r="F25" s="1047">
        <v>370.87262854736321</v>
      </c>
      <c r="G25" s="1047">
        <v>662.87567175464449</v>
      </c>
      <c r="H25" s="1047">
        <v>662.47560201296312</v>
      </c>
      <c r="I25" s="1047">
        <v>700.18828499432288</v>
      </c>
      <c r="J25" s="1047">
        <v>336.90544702218392</v>
      </c>
      <c r="K25" s="1047">
        <v>491.5162786793216</v>
      </c>
      <c r="L25" s="1040">
        <v>1739.2972880685147</v>
      </c>
      <c r="M25" s="1047">
        <v>200.11988274054113</v>
      </c>
      <c r="N25" s="1048">
        <v>775.56475096925419</v>
      </c>
      <c r="O25" s="1062" t="s">
        <v>681</v>
      </c>
      <c r="P25" s="1047">
        <v>76.728131667799886</v>
      </c>
      <c r="Q25" s="1047">
        <v>67.264477245587486</v>
      </c>
      <c r="R25" s="1047">
        <v>148.36811772169813</v>
      </c>
      <c r="S25" s="1047">
        <v>123.561336838659</v>
      </c>
      <c r="T25" s="1047">
        <v>15.19731825517734</v>
      </c>
      <c r="U25" s="1047">
        <v>85.130416299151591</v>
      </c>
      <c r="V25" s="1040">
        <v>130.22127985288847</v>
      </c>
      <c r="W25" s="1047">
        <v>308.79741213049681</v>
      </c>
      <c r="X25" s="1047">
        <v>66.461703912000459</v>
      </c>
      <c r="Y25" s="1048">
        <v>115.73990098886564</v>
      </c>
      <c r="Z25" s="1043">
        <v>78.15398095687047</v>
      </c>
      <c r="AA25" s="1043">
        <v>23.681218619549817</v>
      </c>
      <c r="AB25" s="1004"/>
    </row>
    <row r="26" spans="1:28" s="1073" customFormat="1" ht="12.95" customHeight="1">
      <c r="A26" s="1414" t="s">
        <v>178</v>
      </c>
      <c r="B26" s="1415"/>
      <c r="C26" s="1415"/>
      <c r="D26" s="1415"/>
      <c r="E26" s="1415"/>
      <c r="F26" s="1416"/>
      <c r="G26" s="1417"/>
      <c r="H26" s="1417"/>
      <c r="I26" s="1417"/>
      <c r="J26" s="1417"/>
      <c r="K26" s="1418"/>
      <c r="L26" s="1416"/>
      <c r="M26" s="1417"/>
      <c r="N26" s="1418"/>
      <c r="O26" s="1414" t="s">
        <v>178</v>
      </c>
      <c r="P26" s="1416"/>
      <c r="Q26" s="1417"/>
      <c r="R26" s="1417"/>
      <c r="S26" s="1417"/>
      <c r="T26" s="1417"/>
      <c r="U26" s="1418"/>
      <c r="V26" s="1417"/>
      <c r="W26" s="1417"/>
      <c r="X26" s="1417"/>
      <c r="Y26" s="1417"/>
      <c r="Z26" s="1419"/>
      <c r="AA26" s="1418"/>
    </row>
    <row r="27" spans="1:28" s="1073" customFormat="1" ht="12.95" customHeight="1">
      <c r="A27" s="1046" t="s">
        <v>146</v>
      </c>
      <c r="B27" s="1039">
        <v>-9.7727267712196415</v>
      </c>
      <c r="C27" s="1039">
        <v>-68.399772104591378</v>
      </c>
      <c r="D27" s="1039">
        <v>1015.4431838329181</v>
      </c>
      <c r="E27" s="1039">
        <v>454.87541065665829</v>
      </c>
      <c r="F27" s="1040">
        <v>2140.8130825617891</v>
      </c>
      <c r="G27" s="1047">
        <v>330.58974990923042</v>
      </c>
      <c r="H27" s="1047">
        <v>2589.4875863757329</v>
      </c>
      <c r="I27" s="1047">
        <v>2379.7435897435898</v>
      </c>
      <c r="J27" s="1047">
        <v>3682.3407913411729</v>
      </c>
      <c r="K27" s="1048">
        <v>910.51797544277542</v>
      </c>
      <c r="L27" s="1040">
        <v>4782.933221084355</v>
      </c>
      <c r="M27" s="1047">
        <v>28900.152440831454</v>
      </c>
      <c r="N27" s="1048">
        <v>5516.0421911869062</v>
      </c>
      <c r="O27" s="1064" t="s">
        <v>146</v>
      </c>
      <c r="P27" s="1040">
        <v>812.47214987091286</v>
      </c>
      <c r="Q27" s="1047">
        <v>1661.3309352517983</v>
      </c>
      <c r="R27" s="1047">
        <v>1230.1110338878295</v>
      </c>
      <c r="S27" s="1047">
        <v>2164.1580310880831</v>
      </c>
      <c r="T27" s="1047">
        <v>454.03818865350428</v>
      </c>
      <c r="U27" s="1048">
        <v>1189.4581084248009</v>
      </c>
      <c r="V27" s="1040">
        <v>892</v>
      </c>
      <c r="W27" s="1047">
        <v>1175</v>
      </c>
      <c r="X27" s="1047">
        <v>1518.2222222222222</v>
      </c>
      <c r="Y27" s="1048">
        <v>1262.6453819840367</v>
      </c>
      <c r="Z27" s="1048">
        <v>539.26817629717277</v>
      </c>
      <c r="AA27" s="1039">
        <v>841.5989637359902</v>
      </c>
      <c r="AB27" s="1004"/>
    </row>
    <row r="28" spans="1:28" s="1073" customFormat="1" ht="12.95" customHeight="1">
      <c r="A28" s="1046" t="s">
        <v>147</v>
      </c>
      <c r="B28" s="1039">
        <v>322.00592583651348</v>
      </c>
      <c r="C28" s="1039">
        <v>66.484605603901898</v>
      </c>
      <c r="D28" s="1039">
        <v>1441.4665033217441</v>
      </c>
      <c r="E28" s="1039">
        <v>357.93865079177368</v>
      </c>
      <c r="F28" s="1040">
        <v>2534.2652243195885</v>
      </c>
      <c r="G28" s="1047">
        <v>241.47873042949647</v>
      </c>
      <c r="H28" s="1047">
        <v>4118.2065246011271</v>
      </c>
      <c r="I28" s="1050">
        <v>4806.1643835616433</v>
      </c>
      <c r="J28" s="1047">
        <v>4329.4804482407344</v>
      </c>
      <c r="K28" s="1048">
        <v>1510.2650624134685</v>
      </c>
      <c r="L28" s="1040">
        <v>6632.3272191254291</v>
      </c>
      <c r="M28" s="1047">
        <v>20451.476707063954</v>
      </c>
      <c r="N28" s="1048">
        <v>7210.4970700941722</v>
      </c>
      <c r="O28" s="1064" t="s">
        <v>147</v>
      </c>
      <c r="P28" s="1040">
        <v>1485.0728894587874</v>
      </c>
      <c r="Q28" s="1047">
        <v>1484.0517241379314</v>
      </c>
      <c r="R28" s="1047">
        <v>1337.8946853752718</v>
      </c>
      <c r="S28" s="1047">
        <v>2968.9812904486821</v>
      </c>
      <c r="T28" s="1047">
        <v>2574.4682176040687</v>
      </c>
      <c r="U28" s="1048">
        <v>1392.487668228687</v>
      </c>
      <c r="V28" s="1049">
        <v>2071.4285714285716</v>
      </c>
      <c r="W28" s="1047">
        <v>7300</v>
      </c>
      <c r="X28" s="1047">
        <v>619.3650793650794</v>
      </c>
      <c r="Y28" s="1048">
        <v>1741.2636695018225</v>
      </c>
      <c r="Z28" s="1048">
        <v>4028.8528953747609</v>
      </c>
      <c r="AA28" s="1039">
        <v>494.31152766395871</v>
      </c>
      <c r="AB28" s="1004"/>
    </row>
    <row r="29" spans="1:28" s="1073" customFormat="1" ht="12.95" customHeight="1">
      <c r="A29" s="1046" t="s">
        <v>148</v>
      </c>
      <c r="B29" s="1063" t="s">
        <v>120</v>
      </c>
      <c r="C29" s="1063">
        <v>54.767441860465112</v>
      </c>
      <c r="D29" s="1039">
        <v>2277.8733130339047</v>
      </c>
      <c r="E29" s="1039">
        <v>731.53396010918698</v>
      </c>
      <c r="F29" s="1049" t="s">
        <v>120</v>
      </c>
      <c r="G29" s="1050" t="s">
        <v>120</v>
      </c>
      <c r="H29" s="1050" t="s">
        <v>120</v>
      </c>
      <c r="I29" s="1050" t="s">
        <v>120</v>
      </c>
      <c r="J29" s="1050" t="s">
        <v>120</v>
      </c>
      <c r="K29" s="1050" t="s">
        <v>120</v>
      </c>
      <c r="L29" s="1049" t="s">
        <v>120</v>
      </c>
      <c r="M29" s="1050" t="s">
        <v>120</v>
      </c>
      <c r="N29" s="1051" t="s">
        <v>120</v>
      </c>
      <c r="O29" s="1064" t="s">
        <v>148</v>
      </c>
      <c r="P29" s="1049" t="s">
        <v>120</v>
      </c>
      <c r="Q29" s="1050" t="s">
        <v>120</v>
      </c>
      <c r="R29" s="1050">
        <v>594.68002176787013</v>
      </c>
      <c r="S29" s="1050" t="s">
        <v>120</v>
      </c>
      <c r="T29" s="1050" t="s">
        <v>120</v>
      </c>
      <c r="U29" s="1048">
        <v>683.46829143907348</v>
      </c>
      <c r="V29" s="1049" t="s">
        <v>120</v>
      </c>
      <c r="W29" s="1050" t="s">
        <v>120</v>
      </c>
      <c r="X29" s="1050" t="s">
        <v>120</v>
      </c>
      <c r="Y29" s="1051" t="s">
        <v>120</v>
      </c>
      <c r="Z29" s="1050" t="s">
        <v>120</v>
      </c>
      <c r="AA29" s="1039">
        <v>1695.5413778447148</v>
      </c>
      <c r="AB29" s="1004"/>
    </row>
    <row r="30" spans="1:28" s="1073" customFormat="1" ht="12.95" customHeight="1">
      <c r="A30" s="1046" t="s">
        <v>149</v>
      </c>
      <c r="B30" s="1063" t="s">
        <v>120</v>
      </c>
      <c r="C30" s="1063" t="s">
        <v>120</v>
      </c>
      <c r="D30" s="1039">
        <v>5611.2301285102294</v>
      </c>
      <c r="E30" s="1039">
        <v>835.18667758979154</v>
      </c>
      <c r="F30" s="1049" t="s">
        <v>120</v>
      </c>
      <c r="G30" s="1050" t="s">
        <v>120</v>
      </c>
      <c r="H30" s="1050" t="s">
        <v>120</v>
      </c>
      <c r="I30" s="1050" t="s">
        <v>120</v>
      </c>
      <c r="J30" s="1050" t="s">
        <v>120</v>
      </c>
      <c r="K30" s="1050" t="s">
        <v>120</v>
      </c>
      <c r="L30" s="1049" t="s">
        <v>120</v>
      </c>
      <c r="M30" s="1050" t="s">
        <v>120</v>
      </c>
      <c r="N30" s="1051" t="s">
        <v>120</v>
      </c>
      <c r="O30" s="1064" t="s">
        <v>149</v>
      </c>
      <c r="P30" s="1049" t="s">
        <v>120</v>
      </c>
      <c r="Q30" s="1050" t="s">
        <v>120</v>
      </c>
      <c r="R30" s="1050" t="s">
        <v>120</v>
      </c>
      <c r="S30" s="1050" t="s">
        <v>120</v>
      </c>
      <c r="T30" s="1050" t="s">
        <v>120</v>
      </c>
      <c r="U30" s="1050" t="s">
        <v>120</v>
      </c>
      <c r="V30" s="1049" t="s">
        <v>120</v>
      </c>
      <c r="W30" s="1050" t="s">
        <v>120</v>
      </c>
      <c r="X30" s="1050" t="s">
        <v>120</v>
      </c>
      <c r="Y30" s="1051" t="s">
        <v>120</v>
      </c>
      <c r="Z30" s="1050" t="s">
        <v>120</v>
      </c>
      <c r="AA30" s="1039">
        <v>1318.9944663168405</v>
      </c>
      <c r="AB30" s="1004"/>
    </row>
    <row r="31" spans="1:28" s="1073" customFormat="1" ht="12.95" customHeight="1">
      <c r="A31" s="1046" t="s">
        <v>752</v>
      </c>
      <c r="B31" s="1039">
        <v>859.92968607175123</v>
      </c>
      <c r="C31" s="1039">
        <v>5.7005418234456151</v>
      </c>
      <c r="D31" s="1039">
        <v>2013.1531204613498</v>
      </c>
      <c r="E31" s="1039">
        <v>443.28836612000913</v>
      </c>
      <c r="F31" s="1040">
        <v>2045.8983939811719</v>
      </c>
      <c r="G31" s="1047">
        <v>711.42144563097145</v>
      </c>
      <c r="H31" s="1047">
        <v>3860.3594826487365</v>
      </c>
      <c r="I31" s="1047">
        <v>6866.666666666667</v>
      </c>
      <c r="J31" s="1047">
        <v>13708.927295172507</v>
      </c>
      <c r="K31" s="1048">
        <v>2603.8944062284781</v>
      </c>
      <c r="L31" s="1040">
        <v>6714.9962578776622</v>
      </c>
      <c r="M31" s="1050" t="s">
        <v>120</v>
      </c>
      <c r="N31" s="1048">
        <v>7364.8182689050027</v>
      </c>
      <c r="O31" s="1064" t="s">
        <v>752</v>
      </c>
      <c r="P31" s="1040">
        <v>6666.7483660130711</v>
      </c>
      <c r="Q31" s="1050" t="s">
        <v>120</v>
      </c>
      <c r="R31" s="1047">
        <v>1526.0482615001531</v>
      </c>
      <c r="S31" s="1050">
        <v>42511.171536796537</v>
      </c>
      <c r="T31" s="1047">
        <v>7520.5984479423269</v>
      </c>
      <c r="U31" s="1048">
        <v>2172.8547553465746</v>
      </c>
      <c r="V31" s="1049" t="s">
        <v>120</v>
      </c>
      <c r="W31" s="1050" t="s">
        <v>120</v>
      </c>
      <c r="X31" s="1050" t="s">
        <v>120</v>
      </c>
      <c r="Y31" s="1051" t="s">
        <v>120</v>
      </c>
      <c r="Z31" s="1048">
        <v>8561.8246354319981</v>
      </c>
      <c r="AA31" s="1039">
        <v>907.31789593429414</v>
      </c>
      <c r="AB31" s="1004"/>
    </row>
    <row r="32" spans="1:28" s="1073" customFormat="1" ht="12.95" customHeight="1">
      <c r="A32" s="1046" t="s">
        <v>151</v>
      </c>
      <c r="B32" s="1039">
        <v>159.39355049500787</v>
      </c>
      <c r="C32" s="1039">
        <v>-20.239745889838336</v>
      </c>
      <c r="D32" s="1039">
        <v>2001.6215092364928</v>
      </c>
      <c r="E32" s="1039">
        <v>435.90552230022172</v>
      </c>
      <c r="F32" s="1040">
        <v>1392.4821857013792</v>
      </c>
      <c r="G32" s="1047">
        <v>898.9181611261339</v>
      </c>
      <c r="H32" s="1047">
        <v>3375.197304592919</v>
      </c>
      <c r="I32" s="1050">
        <v>1958.3333333333335</v>
      </c>
      <c r="J32" s="1047">
        <v>6699.9151733644385</v>
      </c>
      <c r="K32" s="1048">
        <v>1666.4152177579499</v>
      </c>
      <c r="L32" s="1040">
        <v>20453.108770637667</v>
      </c>
      <c r="M32" s="1047">
        <v>229344.87190930231</v>
      </c>
      <c r="N32" s="1048">
        <v>23397.843112558108</v>
      </c>
      <c r="O32" s="1064" t="s">
        <v>151</v>
      </c>
      <c r="P32" s="1040">
        <v>1966.8923261896598</v>
      </c>
      <c r="Q32" s="1047">
        <v>5960.7142857142853</v>
      </c>
      <c r="R32" s="1047">
        <v>1682.9147078788071</v>
      </c>
      <c r="S32" s="1050">
        <v>8956.7899449035813</v>
      </c>
      <c r="T32" s="1047">
        <v>873.07212670675756</v>
      </c>
      <c r="U32" s="1048">
        <v>1727.5452740731421</v>
      </c>
      <c r="V32" s="1049" t="s">
        <v>120</v>
      </c>
      <c r="W32" s="1050" t="s">
        <v>120</v>
      </c>
      <c r="X32" s="1050">
        <v>-100</v>
      </c>
      <c r="Y32" s="1051">
        <v>4795</v>
      </c>
      <c r="Z32" s="1048">
        <v>3636.4402501392065</v>
      </c>
      <c r="AA32" s="1039">
        <v>934.67997063993687</v>
      </c>
      <c r="AB32" s="1004"/>
    </row>
    <row r="33" spans="1:28" s="1073" customFormat="1" ht="12.95" customHeight="1">
      <c r="A33" s="1074" t="s">
        <v>749</v>
      </c>
      <c r="B33" s="1039">
        <v>8251.7322447200495</v>
      </c>
      <c r="C33" s="1039">
        <v>-7.6391314264650623</v>
      </c>
      <c r="D33" s="1039">
        <v>1744.3711939672046</v>
      </c>
      <c r="E33" s="1039">
        <v>711.01554658664963</v>
      </c>
      <c r="F33" s="1049" t="s">
        <v>120</v>
      </c>
      <c r="G33" s="1050" t="s">
        <v>120</v>
      </c>
      <c r="H33" s="1050" t="s">
        <v>120</v>
      </c>
      <c r="I33" s="1050" t="s">
        <v>120</v>
      </c>
      <c r="J33" s="1050" t="s">
        <v>120</v>
      </c>
      <c r="K33" s="1050" t="s">
        <v>120</v>
      </c>
      <c r="L33" s="1049" t="s">
        <v>120</v>
      </c>
      <c r="M33" s="1050" t="s">
        <v>120</v>
      </c>
      <c r="N33" s="1051" t="s">
        <v>120</v>
      </c>
      <c r="O33" s="1074" t="s">
        <v>749</v>
      </c>
      <c r="P33" s="1049" t="s">
        <v>120</v>
      </c>
      <c r="Q33" s="1050" t="s">
        <v>120</v>
      </c>
      <c r="R33" s="1047">
        <v>1867.3449466141171</v>
      </c>
      <c r="S33" s="1050" t="s">
        <v>120</v>
      </c>
      <c r="T33" s="1047">
        <v>3502.3276240667542</v>
      </c>
      <c r="U33" s="1048">
        <v>2135.8535936768021</v>
      </c>
      <c r="V33" s="1049" t="s">
        <v>120</v>
      </c>
      <c r="W33" s="1050" t="s">
        <v>120</v>
      </c>
      <c r="X33" s="1050" t="s">
        <v>120</v>
      </c>
      <c r="Y33" s="1051" t="s">
        <v>120</v>
      </c>
      <c r="Z33" s="1048">
        <v>150930.06727409162</v>
      </c>
      <c r="AA33" s="1039">
        <v>1894.5846277173537</v>
      </c>
      <c r="AB33" s="1004"/>
    </row>
    <row r="34" spans="1:28" s="1073" customFormat="1" ht="12.95" customHeight="1">
      <c r="A34" s="1074" t="s">
        <v>750</v>
      </c>
      <c r="B34" s="1039">
        <v>114.24461997208635</v>
      </c>
      <c r="C34" s="1039">
        <v>-38.281613468417632</v>
      </c>
      <c r="D34" s="1039">
        <v>2134.8285927330166</v>
      </c>
      <c r="E34" s="1039">
        <v>422.4222285805003</v>
      </c>
      <c r="F34" s="1053">
        <v>1392.4821857013792</v>
      </c>
      <c r="G34" s="1054">
        <v>274.72155139168217</v>
      </c>
      <c r="H34" s="1054">
        <v>3176.6281372038889</v>
      </c>
      <c r="I34" s="1050">
        <v>1958.3333333333335</v>
      </c>
      <c r="J34" s="1054">
        <v>3705.6197646060873</v>
      </c>
      <c r="K34" s="1055">
        <v>1094.6716180740348</v>
      </c>
      <c r="L34" s="1053">
        <v>16848.515801129295</v>
      </c>
      <c r="M34" s="1054">
        <v>200524.79589024041</v>
      </c>
      <c r="N34" s="1055">
        <v>19437.789028793915</v>
      </c>
      <c r="O34" s="1074" t="s">
        <v>750</v>
      </c>
      <c r="P34" s="1053">
        <v>1451.4844943996761</v>
      </c>
      <c r="Q34" s="1054">
        <v>5960.7142857142853</v>
      </c>
      <c r="R34" s="1054">
        <v>1541.1686742594209</v>
      </c>
      <c r="S34" s="1057">
        <v>4571.0134297520653</v>
      </c>
      <c r="T34" s="1054">
        <v>796.63549256539989</v>
      </c>
      <c r="U34" s="1055">
        <v>1548.9240834826926</v>
      </c>
      <c r="V34" s="1056" t="s">
        <v>120</v>
      </c>
      <c r="W34" s="1057" t="s">
        <v>120</v>
      </c>
      <c r="X34" s="1057">
        <v>-100</v>
      </c>
      <c r="Y34" s="1058">
        <v>3090</v>
      </c>
      <c r="Z34" s="1048">
        <v>2799.8212715602658</v>
      </c>
      <c r="AA34" s="1039">
        <v>840.89192930692536</v>
      </c>
      <c r="AB34" s="1004"/>
    </row>
    <row r="35" spans="1:28" s="1073" customFormat="1" ht="12.95" customHeight="1">
      <c r="A35" s="1066" t="s">
        <v>681</v>
      </c>
      <c r="B35" s="1060">
        <v>-0.8999470619384109</v>
      </c>
      <c r="C35" s="1060">
        <v>-68.318246784182861</v>
      </c>
      <c r="D35" s="1060">
        <v>1027.3865698729758</v>
      </c>
      <c r="E35" s="1060">
        <v>369.90646377213352</v>
      </c>
      <c r="F35" s="1061">
        <v>1561.904761904761</v>
      </c>
      <c r="G35" s="1067">
        <v>220.00000000000045</v>
      </c>
      <c r="H35" s="1067">
        <v>1494.7368421052574</v>
      </c>
      <c r="I35" s="1067">
        <v>2137.5</v>
      </c>
      <c r="J35" s="1067">
        <v>1956.1643835616437</v>
      </c>
      <c r="K35" s="1068">
        <v>642.94416243654894</v>
      </c>
      <c r="L35" s="1053">
        <v>4142.5565827223354</v>
      </c>
      <c r="M35" s="1054">
        <v>24821.21212121196</v>
      </c>
      <c r="N35" s="1055">
        <v>4775.1854140914138</v>
      </c>
      <c r="O35" s="1069" t="s">
        <v>681</v>
      </c>
      <c r="P35" s="1061">
        <v>630.31161473087741</v>
      </c>
      <c r="Q35" s="1067">
        <v>1319.2307692307688</v>
      </c>
      <c r="R35" s="1067">
        <v>1214.6067415729594</v>
      </c>
      <c r="S35" s="1067">
        <v>1694.047619047619</v>
      </c>
      <c r="T35" s="1067">
        <v>405.88235294117504</v>
      </c>
      <c r="U35" s="1068">
        <v>1156.671513253498</v>
      </c>
      <c r="V35" s="1053">
        <v>766.66666666666663</v>
      </c>
      <c r="W35" s="1054">
        <v>1233.3333333333335</v>
      </c>
      <c r="X35" s="1054">
        <v>1082.1428571428571</v>
      </c>
      <c r="Y35" s="1055">
        <v>1072.1311475409834</v>
      </c>
      <c r="Z35" s="1060">
        <v>546.35213675214766</v>
      </c>
      <c r="AA35" s="1060">
        <v>648.45471602981536</v>
      </c>
      <c r="AB35" s="1004"/>
    </row>
    <row r="36" spans="1:28" ht="15.75" customHeight="1">
      <c r="A36" s="938" t="s">
        <v>971</v>
      </c>
      <c r="B36" s="944"/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44"/>
      <c r="O36" s="938" t="s">
        <v>971</v>
      </c>
      <c r="P36" s="944"/>
      <c r="Q36" s="944"/>
      <c r="R36" s="944"/>
      <c r="S36" s="944"/>
      <c r="T36" s="944"/>
      <c r="U36" s="945"/>
      <c r="V36" s="944"/>
      <c r="W36" s="944"/>
      <c r="X36" s="944"/>
      <c r="Y36" s="944"/>
      <c r="Z36" s="945"/>
      <c r="AA36" s="944"/>
      <c r="AB36" s="945"/>
    </row>
    <row r="37" spans="1:28" ht="12">
      <c r="A37" s="943"/>
      <c r="B37" s="944"/>
      <c r="C37" s="944"/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44"/>
      <c r="O37" s="943"/>
      <c r="P37" s="944"/>
      <c r="Q37" s="944"/>
      <c r="R37" s="944"/>
      <c r="S37" s="944"/>
      <c r="T37" s="944"/>
      <c r="U37" s="945"/>
      <c r="V37" s="944"/>
      <c r="W37" s="944"/>
      <c r="X37" s="944"/>
      <c r="Y37" s="944"/>
      <c r="Z37" s="945"/>
      <c r="AA37" s="944"/>
      <c r="AB37" s="945"/>
    </row>
    <row r="38" spans="1:28" ht="12">
      <c r="A38" s="943"/>
      <c r="B38" s="944"/>
      <c r="C38" s="944"/>
      <c r="D38" s="944"/>
      <c r="E38" s="944"/>
      <c r="F38" s="944"/>
      <c r="G38" s="944"/>
      <c r="H38" s="944"/>
      <c r="I38" s="944"/>
      <c r="J38" s="944"/>
      <c r="K38" s="944"/>
      <c r="L38" s="944"/>
      <c r="M38" s="944"/>
      <c r="N38" s="944"/>
      <c r="O38" s="943"/>
      <c r="P38" s="944"/>
      <c r="Q38" s="944"/>
      <c r="R38" s="944"/>
      <c r="S38" s="944"/>
      <c r="T38" s="944"/>
      <c r="U38" s="945"/>
      <c r="V38" s="944"/>
      <c r="W38" s="944"/>
      <c r="X38" s="944"/>
      <c r="Y38" s="944"/>
      <c r="Z38" s="945"/>
      <c r="AA38" s="944"/>
      <c r="AB38" s="945"/>
    </row>
  </sheetData>
  <sheetProtection formatCells="0" formatColumns="0" formatRows="0" insertColumns="0" insertRows="0" insertHyperlinks="0" deleteColumns="0" deleteRows="0" sort="0" autoFilter="0" pivotTables="0"/>
  <mergeCells count="30">
    <mergeCell ref="A1:N1"/>
    <mergeCell ref="A2:N2"/>
    <mergeCell ref="O2:AA2"/>
    <mergeCell ref="A5:A6"/>
    <mergeCell ref="B5:B6"/>
    <mergeCell ref="S5:S6"/>
    <mergeCell ref="T5:T6"/>
    <mergeCell ref="Z5:Z6"/>
    <mergeCell ref="AA5:AA6"/>
    <mergeCell ref="U5:U6"/>
    <mergeCell ref="H5:H6"/>
    <mergeCell ref="N5:N6"/>
    <mergeCell ref="O5:O6"/>
    <mergeCell ref="P5:P6"/>
    <mergeCell ref="Q5:Q6"/>
    <mergeCell ref="R5:R6"/>
    <mergeCell ref="V5:V6"/>
    <mergeCell ref="W5:W6"/>
    <mergeCell ref="X5:X6"/>
    <mergeCell ref="Y5:Y6"/>
    <mergeCell ref="C5:C6"/>
    <mergeCell ref="D5:D6"/>
    <mergeCell ref="E5:E6"/>
    <mergeCell ref="F5:F6"/>
    <mergeCell ref="G5:G6"/>
    <mergeCell ref="I5:I6"/>
    <mergeCell ref="J5:J6"/>
    <mergeCell ref="K5:K6"/>
    <mergeCell ref="L5:L6"/>
    <mergeCell ref="M5:M6"/>
  </mergeCells>
  <phoneticPr fontId="0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L44"/>
  <sheetViews>
    <sheetView showGridLines="0" workbookViewId="0">
      <selection activeCell="F36" sqref="F36"/>
    </sheetView>
  </sheetViews>
  <sheetFormatPr defaultRowHeight="12.75"/>
  <cols>
    <col min="1" max="1" width="20.5703125" customWidth="1"/>
    <col min="2" max="3" width="11.42578125" customWidth="1"/>
    <col min="4" max="4" width="9.140625" style="264" customWidth="1"/>
    <col min="5" max="6" width="11.42578125" customWidth="1"/>
    <col min="7" max="7" width="9.140625" style="264" customWidth="1"/>
    <col min="8" max="9" width="11.42578125" customWidth="1"/>
    <col min="10" max="10" width="9.140625" style="264" customWidth="1"/>
  </cols>
  <sheetData>
    <row r="1" spans="1:12" s="61" customFormat="1" ht="15.75">
      <c r="A1" s="1470" t="s">
        <v>998</v>
      </c>
      <c r="B1" s="1470"/>
      <c r="C1" s="1470"/>
      <c r="D1" s="1470"/>
      <c r="E1" s="1470"/>
      <c r="F1" s="1470"/>
      <c r="G1" s="1470"/>
      <c r="H1" s="1470"/>
      <c r="I1" s="1470"/>
      <c r="J1" s="1470"/>
    </row>
    <row r="2" spans="1:12" s="61" customFormat="1" ht="15.75">
      <c r="A2" s="1470" t="s">
        <v>267</v>
      </c>
      <c r="B2" s="1470"/>
      <c r="C2" s="1470"/>
      <c r="D2" s="1470"/>
      <c r="E2" s="1470"/>
      <c r="F2" s="1470"/>
      <c r="G2" s="1470"/>
      <c r="H2" s="1470"/>
      <c r="I2" s="1470"/>
      <c r="J2" s="1470"/>
    </row>
    <row r="3" spans="1:12" ht="13.5" customHeight="1">
      <c r="D3" s="262"/>
      <c r="H3" s="6"/>
      <c r="I3" s="6"/>
    </row>
    <row r="4" spans="1:12" ht="15.75">
      <c r="A4" s="243"/>
      <c r="B4" s="244" t="s">
        <v>166</v>
      </c>
      <c r="C4" s="244"/>
      <c r="D4" s="263"/>
      <c r="E4" s="244" t="s">
        <v>177</v>
      </c>
      <c r="F4" s="244"/>
      <c r="G4" s="263"/>
      <c r="H4" s="244" t="s">
        <v>178</v>
      </c>
      <c r="I4" s="244"/>
      <c r="J4" s="263"/>
      <c r="L4" s="506"/>
    </row>
    <row r="5" spans="1:12" ht="24">
      <c r="A5" s="51"/>
      <c r="B5" s="175">
        <v>2022</v>
      </c>
      <c r="C5" s="55">
        <v>2021</v>
      </c>
      <c r="D5" s="847" t="s">
        <v>179</v>
      </c>
      <c r="E5" s="175">
        <v>2022</v>
      </c>
      <c r="F5" s="55">
        <v>2021</v>
      </c>
      <c r="G5" s="847" t="s">
        <v>179</v>
      </c>
      <c r="H5" s="175">
        <v>2022</v>
      </c>
      <c r="I5" s="55">
        <v>2021</v>
      </c>
      <c r="J5" s="847" t="s">
        <v>179</v>
      </c>
    </row>
    <row r="6" spans="1:12" ht="12.95" customHeight="1">
      <c r="A6" s="163" t="s">
        <v>268</v>
      </c>
      <c r="B6" s="153">
        <v>84736186.972953767</v>
      </c>
      <c r="C6" s="153">
        <v>65312273.909999996</v>
      </c>
      <c r="D6" s="848">
        <v>29.740065534572913</v>
      </c>
      <c r="E6" s="152">
        <v>75263260.181237653</v>
      </c>
      <c r="F6" s="153">
        <v>63473882.18</v>
      </c>
      <c r="G6" s="848">
        <v>18.573589004380086</v>
      </c>
      <c r="H6" s="152">
        <v>9472926.792024821</v>
      </c>
      <c r="I6" s="153">
        <v>1838391.73</v>
      </c>
      <c r="J6" s="848">
        <v>415.28336629456123</v>
      </c>
      <c r="K6" s="467"/>
    </row>
    <row r="7" spans="1:12" ht="12.95" customHeight="1">
      <c r="A7" s="49" t="s">
        <v>269</v>
      </c>
      <c r="B7" s="153">
        <v>36168744.724533148</v>
      </c>
      <c r="C7" s="153">
        <v>26898074.609999999</v>
      </c>
      <c r="D7" s="1096">
        <v>34.465924602226195</v>
      </c>
      <c r="E7" s="152">
        <v>30184967.150965296</v>
      </c>
      <c r="F7" s="153">
        <v>25893463.640000001</v>
      </c>
      <c r="G7" s="1096">
        <v>16.573694313864664</v>
      </c>
      <c r="H7" s="152">
        <v>5983777.5732805394</v>
      </c>
      <c r="I7" s="153">
        <v>1004610.97</v>
      </c>
      <c r="J7" s="1096">
        <v>495.63131918423505</v>
      </c>
    </row>
    <row r="8" spans="1:12" ht="12.95" customHeight="1">
      <c r="A8" s="49" t="s">
        <v>270</v>
      </c>
      <c r="B8" s="153">
        <v>24365943.559872873</v>
      </c>
      <c r="C8" s="153">
        <v>20443525.050000001</v>
      </c>
      <c r="D8" s="1096">
        <v>19.186605540285107</v>
      </c>
      <c r="E8" s="152">
        <v>22009857.74302344</v>
      </c>
      <c r="F8" s="153">
        <v>19836683.800000001</v>
      </c>
      <c r="G8" s="1096">
        <v>10.955328848985534</v>
      </c>
      <c r="H8" s="152">
        <v>2356085.8168033902</v>
      </c>
      <c r="I8" s="153">
        <v>606841.25</v>
      </c>
      <c r="J8" s="1096">
        <v>288.25406427189819</v>
      </c>
    </row>
    <row r="9" spans="1:12" ht="12.95" customHeight="1">
      <c r="A9" s="49" t="s">
        <v>271</v>
      </c>
      <c r="B9" s="153">
        <v>23829806.332423028</v>
      </c>
      <c r="C9" s="153">
        <v>20025928.600000001</v>
      </c>
      <c r="D9" s="1096">
        <v>18.994763281154547</v>
      </c>
      <c r="E9" s="152">
        <v>21507089.098139074</v>
      </c>
      <c r="F9" s="153">
        <v>19421323.27</v>
      </c>
      <c r="G9" s="1096">
        <v>10.739565987045507</v>
      </c>
      <c r="H9" s="152">
        <v>2322717.2342351857</v>
      </c>
      <c r="I9" s="153">
        <v>604605.32999999996</v>
      </c>
      <c r="J9" s="1096">
        <v>284.1708167268697</v>
      </c>
    </row>
    <row r="10" spans="1:12" ht="12.95" customHeight="1">
      <c r="A10" s="49" t="s">
        <v>272</v>
      </c>
      <c r="B10" s="153">
        <v>256637.22755569516</v>
      </c>
      <c r="C10" s="153">
        <v>182658.24</v>
      </c>
      <c r="D10" s="1096">
        <v>40.501314123959141</v>
      </c>
      <c r="E10" s="152">
        <v>242447.51154536603</v>
      </c>
      <c r="F10" s="153">
        <v>181753.39</v>
      </c>
      <c r="G10" s="1096">
        <v>33.393666850101681</v>
      </c>
      <c r="H10" s="152">
        <v>14189.716010325907</v>
      </c>
      <c r="I10" s="153">
        <v>904.85</v>
      </c>
      <c r="J10" s="1096">
        <v>1468.1843410870206</v>
      </c>
    </row>
    <row r="11" spans="1:12" ht="12.95" customHeight="1">
      <c r="A11" s="49" t="s">
        <v>273</v>
      </c>
      <c r="B11" s="153">
        <v>279499.99990008277</v>
      </c>
      <c r="C11" s="153">
        <v>234938.2</v>
      </c>
      <c r="D11" s="1096">
        <v>18.967456079974543</v>
      </c>
      <c r="E11" s="152">
        <v>260321.133342202</v>
      </c>
      <c r="F11" s="153">
        <v>233607.14</v>
      </c>
      <c r="G11" s="1096">
        <v>11.435435296285036</v>
      </c>
      <c r="H11" s="152">
        <v>19178.866557882513</v>
      </c>
      <c r="I11" s="153">
        <v>1331.07</v>
      </c>
      <c r="J11" s="1096">
        <v>1340.8608531393927</v>
      </c>
    </row>
    <row r="12" spans="1:12" ht="12.95" customHeight="1">
      <c r="A12" s="49" t="s">
        <v>274</v>
      </c>
      <c r="B12" s="153">
        <v>10440522.445553608</v>
      </c>
      <c r="C12" s="153">
        <v>7005805.4000000004</v>
      </c>
      <c r="D12" s="1096">
        <v>49.026726399702845</v>
      </c>
      <c r="E12" s="152">
        <v>10061678.683664134</v>
      </c>
      <c r="F12" s="153">
        <v>6944450.8099999996</v>
      </c>
      <c r="G12" s="1096">
        <v>44.888040234590342</v>
      </c>
      <c r="H12" s="152">
        <v>378843.76188492309</v>
      </c>
      <c r="I12" s="153">
        <v>61354.58</v>
      </c>
      <c r="J12" s="1096">
        <v>517.46614822385402</v>
      </c>
    </row>
    <row r="13" spans="1:12" ht="12.95" customHeight="1">
      <c r="A13" s="49" t="s">
        <v>275</v>
      </c>
      <c r="B13" s="153">
        <v>13760976.242995644</v>
      </c>
      <c r="C13" s="153">
        <v>10964868.85</v>
      </c>
      <c r="D13" s="1096">
        <v>25.500600428938512</v>
      </c>
      <c r="E13" s="152">
        <v>13006756.602957131</v>
      </c>
      <c r="F13" s="153">
        <v>10799283.92</v>
      </c>
      <c r="G13" s="1096">
        <v>20.440917187749342</v>
      </c>
      <c r="H13" s="152">
        <v>754219.64005609183</v>
      </c>
      <c r="I13" s="153">
        <v>165584.93</v>
      </c>
      <c r="J13" s="1096">
        <v>355.48809306263064</v>
      </c>
    </row>
    <row r="14" spans="1:12" ht="12.95" customHeight="1">
      <c r="A14" s="208" t="s">
        <v>276</v>
      </c>
      <c r="B14" s="153">
        <v>2566546.8011313272</v>
      </c>
      <c r="C14" s="153">
        <v>1773536.48</v>
      </c>
      <c r="D14" s="1096">
        <v>44.713504913714949</v>
      </c>
      <c r="E14" s="152">
        <v>2403892.1404063879</v>
      </c>
      <c r="F14" s="153">
        <v>1759510.41</v>
      </c>
      <c r="G14" s="1096">
        <v>36.622785903630309</v>
      </c>
      <c r="H14" s="152">
        <v>162654.66072473591</v>
      </c>
      <c r="I14" s="153">
        <v>14026.06</v>
      </c>
      <c r="J14" s="1096">
        <v>1059.6603802118052</v>
      </c>
    </row>
    <row r="15" spans="1:12" ht="12.95" customHeight="1">
      <c r="A15" s="51" t="s">
        <v>277</v>
      </c>
      <c r="B15" s="207">
        <v>11194429.441892831</v>
      </c>
      <c r="C15" s="207">
        <v>9191332.3800000008</v>
      </c>
      <c r="D15" s="1098">
        <v>21.793326354419463</v>
      </c>
      <c r="E15" s="154">
        <v>10602864.462561525</v>
      </c>
      <c r="F15" s="207">
        <v>9039773.5099999998</v>
      </c>
      <c r="G15" s="1098">
        <v>17.291262340061952</v>
      </c>
      <c r="H15" s="154">
        <v>591564.97933134949</v>
      </c>
      <c r="I15" s="207">
        <v>151558.87</v>
      </c>
      <c r="J15" s="1097">
        <v>290.32026256948831</v>
      </c>
    </row>
    <row r="16" spans="1:12" ht="13.5" customHeight="1">
      <c r="B16" s="849"/>
      <c r="C16" s="849"/>
      <c r="D16" s="850"/>
      <c r="E16" s="849"/>
      <c r="F16" s="849"/>
      <c r="G16" s="850"/>
      <c r="H16" s="849"/>
      <c r="I16" s="849"/>
      <c r="J16" s="850"/>
    </row>
    <row r="17" spans="1:12">
      <c r="E17" s="6"/>
      <c r="F17" s="6"/>
      <c r="H17" s="6"/>
      <c r="I17" s="6"/>
    </row>
    <row r="18" spans="1:12">
      <c r="B18" s="6"/>
      <c r="C18" s="6"/>
      <c r="E18" s="6"/>
      <c r="F18" s="6"/>
      <c r="H18" s="6"/>
      <c r="I18" s="6"/>
    </row>
    <row r="19" spans="1:12">
      <c r="E19" s="6"/>
      <c r="F19" s="6"/>
      <c r="H19" s="6"/>
      <c r="I19" s="6"/>
    </row>
    <row r="20" spans="1:12">
      <c r="E20" s="6"/>
      <c r="F20" s="6"/>
      <c r="H20" s="6"/>
      <c r="I20" s="6"/>
    </row>
    <row r="21" spans="1:12">
      <c r="A21" s="9"/>
      <c r="B21" s="9"/>
      <c r="C21" s="9"/>
      <c r="I21" s="58"/>
    </row>
    <row r="22" spans="1:12" s="61" customFormat="1" ht="15.75">
      <c r="A22" s="1470" t="s">
        <v>997</v>
      </c>
      <c r="B22" s="1470"/>
      <c r="C22" s="1470"/>
      <c r="D22" s="1470"/>
      <c r="E22" s="1470"/>
      <c r="F22" s="1470"/>
      <c r="G22" s="1470"/>
      <c r="H22" s="1470"/>
      <c r="I22" s="1470"/>
      <c r="J22" s="1470"/>
    </row>
    <row r="23" spans="1:12" s="61" customFormat="1" ht="15.75">
      <c r="A23" s="1470" t="s">
        <v>267</v>
      </c>
      <c r="B23" s="1470"/>
      <c r="C23" s="1470"/>
      <c r="D23" s="1470"/>
      <c r="E23" s="1470"/>
      <c r="F23" s="1470"/>
      <c r="G23" s="1470"/>
      <c r="H23" s="1470"/>
      <c r="I23" s="1470"/>
      <c r="J23" s="1470"/>
    </row>
    <row r="24" spans="1:12" ht="13.5" customHeight="1">
      <c r="D24" s="262"/>
      <c r="J24" s="267"/>
    </row>
    <row r="25" spans="1:12" ht="15.75">
      <c r="A25" s="54"/>
      <c r="B25" s="174" t="s">
        <v>166</v>
      </c>
      <c r="C25" s="48"/>
      <c r="D25" s="265"/>
      <c r="E25" s="174" t="s">
        <v>177</v>
      </c>
      <c r="F25" s="48"/>
      <c r="G25" s="265"/>
      <c r="H25" s="174" t="s">
        <v>178</v>
      </c>
      <c r="I25" s="48"/>
      <c r="J25" s="265"/>
      <c r="L25" s="506"/>
    </row>
    <row r="26" spans="1:12" ht="25.5" customHeight="1">
      <c r="A26" s="51"/>
      <c r="B26" s="175">
        <v>2022</v>
      </c>
      <c r="C26" s="55">
        <v>2021</v>
      </c>
      <c r="D26" s="847" t="s">
        <v>179</v>
      </c>
      <c r="E26" s="175">
        <v>2022</v>
      </c>
      <c r="F26" s="55">
        <v>2021</v>
      </c>
      <c r="G26" s="847" t="s">
        <v>179</v>
      </c>
      <c r="H26" s="175">
        <v>2022</v>
      </c>
      <c r="I26" s="55">
        <v>2021</v>
      </c>
      <c r="J26" s="847" t="s">
        <v>179</v>
      </c>
    </row>
    <row r="27" spans="1:12" ht="12.95" customHeight="1">
      <c r="A27" s="59" t="s">
        <v>278</v>
      </c>
      <c r="B27" s="153">
        <v>6223435.7668681974</v>
      </c>
      <c r="C27" s="153">
        <v>2506145.4665011228</v>
      </c>
      <c r="D27" s="972">
        <v>148.3269965792071</v>
      </c>
      <c r="E27" s="152">
        <v>5696512.3643620266</v>
      </c>
      <c r="F27" s="153">
        <v>2394224.4387409599</v>
      </c>
      <c r="G27" s="972">
        <v>137.92724993474823</v>
      </c>
      <c r="H27" s="152">
        <v>526923.40250601689</v>
      </c>
      <c r="I27" s="153">
        <v>111921.02776043135</v>
      </c>
      <c r="J27" s="972">
        <v>370.79928861438304</v>
      </c>
      <c r="K27" s="467"/>
    </row>
    <row r="28" spans="1:12" ht="12.95" customHeight="1">
      <c r="A28" s="59" t="s">
        <v>279</v>
      </c>
      <c r="B28" s="153">
        <v>5771453.480864347</v>
      </c>
      <c r="C28" s="153">
        <v>2539867.9215830434</v>
      </c>
      <c r="D28" s="1099">
        <v>127.23439403365226</v>
      </c>
      <c r="E28" s="152">
        <v>5253786.3718030704</v>
      </c>
      <c r="F28" s="153">
        <v>2506545.4511471256</v>
      </c>
      <c r="G28" s="1099">
        <v>109.6026772384544</v>
      </c>
      <c r="H28" s="152">
        <v>517667.10905832151</v>
      </c>
      <c r="I28" s="153">
        <v>33322.4704358823</v>
      </c>
      <c r="J28" s="1099">
        <v>1453.5075949857764</v>
      </c>
    </row>
    <row r="29" spans="1:12" ht="12.95" customHeight="1">
      <c r="A29" s="59" t="s">
        <v>280</v>
      </c>
      <c r="B29" s="153">
        <v>7046878.3218076136</v>
      </c>
      <c r="C29" s="153">
        <v>4259790.5441062329</v>
      </c>
      <c r="D29" s="1099">
        <v>65.427812678666641</v>
      </c>
      <c r="E29" s="152">
        <v>6237064.5605483092</v>
      </c>
      <c r="F29" s="153">
        <v>4225955.3428712012</v>
      </c>
      <c r="G29" s="1099">
        <v>47.589457400908522</v>
      </c>
      <c r="H29" s="152">
        <v>809813.76126665424</v>
      </c>
      <c r="I29" s="153">
        <v>33835.201234843313</v>
      </c>
      <c r="J29" s="1099">
        <v>2293.4060732959738</v>
      </c>
    </row>
    <row r="30" spans="1:12" ht="12.95" customHeight="1">
      <c r="A30" s="59" t="s">
        <v>281</v>
      </c>
      <c r="B30" s="153">
        <v>7067889.1200690288</v>
      </c>
      <c r="C30" s="153">
        <v>4544286.8291275119</v>
      </c>
      <c r="D30" s="1099">
        <v>55.533516827458705</v>
      </c>
      <c r="E30" s="152">
        <v>6332770.5785207879</v>
      </c>
      <c r="F30" s="153">
        <v>4506210.0151899373</v>
      </c>
      <c r="G30" s="1099">
        <v>40.534297273622769</v>
      </c>
      <c r="H30" s="152">
        <v>735118.54154677538</v>
      </c>
      <c r="I30" s="153">
        <v>38076.813937170089</v>
      </c>
      <c r="J30" s="1099">
        <v>1830.6198852660891</v>
      </c>
    </row>
    <row r="31" spans="1:12" ht="12.95" customHeight="1">
      <c r="A31" s="59" t="s">
        <v>158</v>
      </c>
      <c r="B31" s="153">
        <v>6874588.5430479767</v>
      </c>
      <c r="C31" s="153">
        <v>5906488.2058038209</v>
      </c>
      <c r="D31" s="1099">
        <v>16.390455775275782</v>
      </c>
      <c r="E31" s="152">
        <v>6361577.1645714585</v>
      </c>
      <c r="F31" s="153">
        <v>5856723.0166453356</v>
      </c>
      <c r="G31" s="1099">
        <v>8.6200789501446717</v>
      </c>
      <c r="H31" s="152">
        <v>513011.37848155032</v>
      </c>
      <c r="I31" s="153">
        <v>49765.189158398796</v>
      </c>
      <c r="J31" s="1099">
        <v>930.863917443726</v>
      </c>
    </row>
    <row r="32" spans="1:12" ht="12.95" customHeight="1">
      <c r="A32" s="59" t="s">
        <v>282</v>
      </c>
      <c r="B32" s="153">
        <v>7953216.4060487794</v>
      </c>
      <c r="C32" s="153">
        <v>7679182.9819754343</v>
      </c>
      <c r="D32" s="1099">
        <v>3.5685231712352161</v>
      </c>
      <c r="E32" s="152">
        <v>7403153.9735196335</v>
      </c>
      <c r="F32" s="153">
        <v>7617527.4546017321</v>
      </c>
      <c r="G32" s="1099">
        <v>-2.8142134355235715</v>
      </c>
      <c r="H32" s="152">
        <v>550062.4325292171</v>
      </c>
      <c r="I32" s="153">
        <v>61655.527374325662</v>
      </c>
      <c r="J32" s="1099">
        <v>792.15429006008605</v>
      </c>
    </row>
    <row r="33" spans="1:10" ht="12.95" customHeight="1">
      <c r="A33" s="59" t="s">
        <v>283</v>
      </c>
      <c r="B33" s="153">
        <v>8625980.4108576365</v>
      </c>
      <c r="C33" s="153">
        <v>8221213.6213339083</v>
      </c>
      <c r="D33" s="1099">
        <v>4.9234432793884064</v>
      </c>
      <c r="E33" s="152">
        <v>7711112.7258150009</v>
      </c>
      <c r="F33" s="153">
        <v>8132969.5242461953</v>
      </c>
      <c r="G33" s="1099">
        <v>-5.186995932710003</v>
      </c>
      <c r="H33" s="152">
        <v>914867.68504255672</v>
      </c>
      <c r="I33" s="153">
        <v>88244.097087659742</v>
      </c>
      <c r="J33" s="1099">
        <v>936.74660995595809</v>
      </c>
    </row>
    <row r="34" spans="1:10" ht="12.95" customHeight="1">
      <c r="A34" s="59" t="s">
        <v>284</v>
      </c>
      <c r="B34" s="153">
        <v>7499144.9867856875</v>
      </c>
      <c r="C34" s="153">
        <v>6553002.6051843259</v>
      </c>
      <c r="D34" s="1099">
        <v>14.438303150571507</v>
      </c>
      <c r="E34" s="152">
        <v>6572345.3731110655</v>
      </c>
      <c r="F34" s="153">
        <v>6426044.2887803577</v>
      </c>
      <c r="G34" s="1099">
        <v>2.2766896360509659</v>
      </c>
      <c r="H34" s="152">
        <v>926799.61367563554</v>
      </c>
      <c r="I34" s="153">
        <v>126958.31640421992</v>
      </c>
      <c r="J34" s="1099">
        <v>630.00307496581604</v>
      </c>
    </row>
    <row r="35" spans="1:10" ht="12.95" customHeight="1">
      <c r="A35" s="59" t="s">
        <v>285</v>
      </c>
      <c r="B35" s="153">
        <v>6221489.9335296433</v>
      </c>
      <c r="C35" s="153">
        <v>4622028.7370955441</v>
      </c>
      <c r="D35" s="1099">
        <v>34.605176371949419</v>
      </c>
      <c r="E35" s="152">
        <v>5525363.2681425186</v>
      </c>
      <c r="F35" s="153">
        <v>4539017.8778074719</v>
      </c>
      <c r="G35" s="1099">
        <v>21.730370245016339</v>
      </c>
      <c r="H35" s="152">
        <v>696126.66538784932</v>
      </c>
      <c r="I35" s="153">
        <v>83010.859287637024</v>
      </c>
      <c r="J35" s="1099">
        <v>738.59710809128421</v>
      </c>
    </row>
    <row r="36" spans="1:10" ht="12.95" customHeight="1">
      <c r="A36" s="59" t="s">
        <v>286</v>
      </c>
      <c r="B36" s="153">
        <v>6662968.1582382247</v>
      </c>
      <c r="C36" s="153">
        <v>5099902.466132096</v>
      </c>
      <c r="D36" s="1099">
        <v>30.648933043058758</v>
      </c>
      <c r="E36" s="152">
        <v>5790508.9212259976</v>
      </c>
      <c r="F36" s="153">
        <v>4920573.7277509524</v>
      </c>
      <c r="G36" s="1099">
        <v>17.679547987845456</v>
      </c>
      <c r="H36" s="152">
        <v>872459.23700972542</v>
      </c>
      <c r="I36" s="153">
        <v>179328.73838132006</v>
      </c>
      <c r="J36" s="1099">
        <v>386.51389893489932</v>
      </c>
    </row>
    <row r="37" spans="1:10" ht="12.95" customHeight="1">
      <c r="A37" s="59" t="s">
        <v>287</v>
      </c>
      <c r="B37" s="153">
        <v>6556043.0375997443</v>
      </c>
      <c r="C37" s="153">
        <v>5734771.80290333</v>
      </c>
      <c r="D37" s="1099">
        <v>14.320905223824788</v>
      </c>
      <c r="E37" s="152">
        <v>5501410.4519556267</v>
      </c>
      <c r="F37" s="153">
        <v>5379553.6318097403</v>
      </c>
      <c r="G37" s="1099">
        <v>2.2651845949696936</v>
      </c>
      <c r="H37" s="152">
        <v>1054632.5856411355</v>
      </c>
      <c r="I37" s="153">
        <v>355218.171091447</v>
      </c>
      <c r="J37" s="1099">
        <v>196.89713856716858</v>
      </c>
    </row>
    <row r="38" spans="1:10" ht="12.95" customHeight="1">
      <c r="A38" s="1356" t="s">
        <v>288</v>
      </c>
      <c r="B38" s="207">
        <v>8233098.8071956104</v>
      </c>
      <c r="C38" s="207">
        <v>7645592.7265652362</v>
      </c>
      <c r="D38" s="1357">
        <v>7.684245049949312</v>
      </c>
      <c r="E38" s="154">
        <v>6877654.4273062376</v>
      </c>
      <c r="F38" s="207">
        <v>6968537.4065421298</v>
      </c>
      <c r="G38" s="1357">
        <v>-1.304190161203278</v>
      </c>
      <c r="H38" s="154">
        <v>1355444.3798795505</v>
      </c>
      <c r="I38" s="207">
        <v>677055.320025541</v>
      </c>
      <c r="J38" s="1357">
        <v>100.19699126334585</v>
      </c>
    </row>
    <row r="39" spans="1:10" ht="12.95" customHeight="1">
      <c r="A39" s="1193" t="s">
        <v>289</v>
      </c>
      <c r="B39" s="1354">
        <v>84736186.972953767</v>
      </c>
      <c r="C39" s="1194">
        <v>65312273.907814085</v>
      </c>
      <c r="D39" s="1355">
        <v>29.74006553891515</v>
      </c>
      <c r="E39" s="1354">
        <v>75263260.181237653</v>
      </c>
      <c r="F39" s="1194">
        <v>63473882.175699651</v>
      </c>
      <c r="G39" s="1355">
        <v>18.573589012413439</v>
      </c>
      <c r="H39" s="1194">
        <v>9472926.792024821</v>
      </c>
      <c r="I39" s="1194">
        <v>1838391.7321787481</v>
      </c>
      <c r="J39" s="1355">
        <v>415.28336568387925</v>
      </c>
    </row>
    <row r="40" spans="1:10" ht="13.5" customHeight="1">
      <c r="D40" s="851"/>
    </row>
    <row r="43" spans="1:10">
      <c r="A43" s="176"/>
      <c r="B43" s="201"/>
      <c r="C43" s="201"/>
      <c r="D43" s="266"/>
      <c r="E43" s="201"/>
      <c r="F43" s="201"/>
      <c r="G43" s="266"/>
      <c r="H43" s="201"/>
      <c r="I43" s="201"/>
      <c r="J43" s="266"/>
    </row>
    <row r="44" spans="1:10">
      <c r="B44" s="6"/>
      <c r="C44" s="6"/>
    </row>
  </sheetData>
  <sheetProtection formatCells="0" formatColumns="0" formatRows="0" insertColumns="0" insertRows="0" insertHyperlinks="0" deleteColumns="0" deleteRows="0" sort="0" autoFilter="0" pivotTables="0"/>
  <mergeCells count="4">
    <mergeCell ref="A1:J1"/>
    <mergeCell ref="A2:J2"/>
    <mergeCell ref="A22:J22"/>
    <mergeCell ref="A23:J23"/>
  </mergeCells>
  <phoneticPr fontId="31" type="noConversion"/>
  <printOptions horizontalCentered="1"/>
  <pageMargins left="0.25" right="0.25" top="0.25" bottom="0.5" header="0.3" footer="0.3"/>
  <pageSetup scale="89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31FA-4260-47E9-9944-851797F9A725}">
  <sheetPr codeName="Sheet57"/>
  <dimension ref="A1:F39"/>
  <sheetViews>
    <sheetView showGridLines="0" workbookViewId="0">
      <selection activeCell="E38" sqref="E38"/>
    </sheetView>
  </sheetViews>
  <sheetFormatPr defaultRowHeight="12.75"/>
  <cols>
    <col min="1" max="1" width="27.5703125" style="164" customWidth="1"/>
    <col min="2" max="4" width="18.42578125" style="164" customWidth="1"/>
  </cols>
  <sheetData>
    <row r="1" spans="1:6" s="112" customFormat="1" ht="31.5" customHeight="1">
      <c r="A1" s="1460" t="s">
        <v>1065</v>
      </c>
      <c r="B1" s="1460"/>
      <c r="C1" s="1460"/>
      <c r="D1" s="1460"/>
      <c r="F1"/>
    </row>
    <row r="2" spans="1:6" s="112" customFormat="1" ht="15.75">
      <c r="A2" s="1460" t="s">
        <v>754</v>
      </c>
      <c r="B2" s="1460"/>
      <c r="C2" s="1460"/>
      <c r="D2" s="1460"/>
      <c r="F2" s="833"/>
    </row>
    <row r="3" spans="1:6" s="164" customFormat="1" ht="12">
      <c r="C3" s="13"/>
    </row>
    <row r="4" spans="1:6" s="164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</row>
    <row r="5" spans="1:6" s="164" customFormat="1" ht="12.95" customHeight="1">
      <c r="A5" s="46" t="s">
        <v>756</v>
      </c>
      <c r="B5" s="1251">
        <v>19799.96751608366</v>
      </c>
      <c r="C5" s="1251">
        <v>13154.225053005024</v>
      </c>
      <c r="D5" s="1254">
        <v>50.521733027218097</v>
      </c>
    </row>
    <row r="6" spans="1:6" s="164" customFormat="1" ht="12.95" customHeight="1">
      <c r="A6" s="45" t="s">
        <v>757</v>
      </c>
      <c r="B6" s="1252">
        <v>4029.5036349684606</v>
      </c>
      <c r="C6" s="1252">
        <v>2747.8762852132727</v>
      </c>
      <c r="D6" s="1255">
        <v>46.640649604635165</v>
      </c>
    </row>
    <row r="7" spans="1:6" s="164" customFormat="1" ht="12.95" customHeight="1">
      <c r="A7" s="222" t="s">
        <v>758</v>
      </c>
      <c r="B7" s="1253">
        <v>2617.6093123583496</v>
      </c>
      <c r="C7" s="1253">
        <v>1770.5283806454147</v>
      </c>
      <c r="D7" s="1256">
        <v>47.84339754012565</v>
      </c>
    </row>
    <row r="8" spans="1:6" s="164" customFormat="1" ht="12.95" customHeight="1">
      <c r="A8" s="222" t="s">
        <v>759</v>
      </c>
      <c r="B8" s="1253">
        <v>450.58209057073208</v>
      </c>
      <c r="C8" s="1253">
        <v>265.27053642593552</v>
      </c>
      <c r="D8" s="1256">
        <v>69.857571308729277</v>
      </c>
    </row>
    <row r="9" spans="1:6" s="164" customFormat="1" ht="12.95" customHeight="1">
      <c r="A9" s="222" t="s">
        <v>760</v>
      </c>
      <c r="B9" s="1253">
        <v>961.31223203937827</v>
      </c>
      <c r="C9" s="1253">
        <v>692.00162535723427</v>
      </c>
      <c r="D9" s="1256">
        <v>38.917626319608267</v>
      </c>
    </row>
    <row r="10" spans="1:6" s="164" customFormat="1" ht="12.95" customHeight="1">
      <c r="A10" s="222"/>
      <c r="B10" s="1252"/>
      <c r="C10" s="1252"/>
      <c r="D10" s="1255"/>
    </row>
    <row r="11" spans="1:6" s="164" customFormat="1" ht="12.95" customHeight="1">
      <c r="A11" s="45" t="s">
        <v>761</v>
      </c>
      <c r="B11" s="1252">
        <v>1837.5998752699966</v>
      </c>
      <c r="C11" s="1252">
        <v>1189.7050544668527</v>
      </c>
      <c r="D11" s="1255">
        <v>54.458440633715519</v>
      </c>
    </row>
    <row r="12" spans="1:6" s="164" customFormat="1" ht="12.95" customHeight="1">
      <c r="A12" s="222"/>
      <c r="B12" s="1253"/>
      <c r="C12" s="1253"/>
      <c r="D12" s="1256"/>
    </row>
    <row r="13" spans="1:6" s="164" customFormat="1" ht="12.95" customHeight="1">
      <c r="A13" s="45" t="s">
        <v>762</v>
      </c>
      <c r="B13" s="1252">
        <v>2195.6118961444777</v>
      </c>
      <c r="C13" s="1252">
        <v>1576.5584124330619</v>
      </c>
      <c r="D13" s="1255">
        <v>39.266130504866382</v>
      </c>
    </row>
    <row r="14" spans="1:6" s="164" customFormat="1" ht="12.95" customHeight="1">
      <c r="A14" s="222" t="s">
        <v>763</v>
      </c>
      <c r="B14" s="1253">
        <v>142.46703710742088</v>
      </c>
      <c r="C14" s="1253">
        <v>85.51396479843973</v>
      </c>
      <c r="D14" s="1256">
        <v>66.600902487941127</v>
      </c>
    </row>
    <row r="15" spans="1:6" s="164" customFormat="1" ht="12.95" customHeight="1">
      <c r="A15" s="222" t="s">
        <v>764</v>
      </c>
      <c r="B15" s="1253">
        <v>150.88694123569422</v>
      </c>
      <c r="C15" s="1253">
        <v>99.705037708976235</v>
      </c>
      <c r="D15" s="1256">
        <v>51.333317455944538</v>
      </c>
    </row>
    <row r="16" spans="1:6" s="164" customFormat="1" ht="12.95" customHeight="1">
      <c r="A16" s="222" t="s">
        <v>765</v>
      </c>
      <c r="B16" s="1253">
        <v>1751.2533366076561</v>
      </c>
      <c r="C16" s="1253">
        <v>1301.4896617463874</v>
      </c>
      <c r="D16" s="1256">
        <v>34.557606416770085</v>
      </c>
    </row>
    <row r="17" spans="1:4" s="164" customFormat="1" ht="12.95" customHeight="1">
      <c r="A17" s="222" t="s">
        <v>766</v>
      </c>
      <c r="B17" s="1253">
        <v>151.0045811937064</v>
      </c>
      <c r="C17" s="1253">
        <v>89.849748179258498</v>
      </c>
      <c r="D17" s="1256">
        <v>68.063443975867784</v>
      </c>
    </row>
    <row r="18" spans="1:4" s="164" customFormat="1" ht="12.95" customHeight="1">
      <c r="A18" s="222"/>
      <c r="B18" s="1253"/>
      <c r="C18" s="1253"/>
      <c r="D18" s="1256"/>
    </row>
    <row r="19" spans="1:4" s="164" customFormat="1" ht="12.95" customHeight="1">
      <c r="A19" s="45" t="s">
        <v>767</v>
      </c>
      <c r="B19" s="1252">
        <v>1981.9811742221455</v>
      </c>
      <c r="C19" s="1252">
        <v>1424.8776845025275</v>
      </c>
      <c r="D19" s="1255">
        <v>39.098337757610516</v>
      </c>
    </row>
    <row r="20" spans="1:4" s="164" customFormat="1" ht="12.95" customHeight="1">
      <c r="A20" s="222" t="s">
        <v>768</v>
      </c>
      <c r="B20" s="1253">
        <v>784.14855575845172</v>
      </c>
      <c r="C20" s="1253">
        <v>550.51802903974419</v>
      </c>
      <c r="D20" s="1256">
        <v>42.438306176134468</v>
      </c>
    </row>
    <row r="21" spans="1:4" s="164" customFormat="1" ht="12.95" customHeight="1">
      <c r="A21" s="222" t="s">
        <v>769</v>
      </c>
      <c r="B21" s="1253">
        <v>229.20668638420662</v>
      </c>
      <c r="C21" s="1253">
        <v>174.47381650256213</v>
      </c>
      <c r="D21" s="1256">
        <v>31.370248544337166</v>
      </c>
    </row>
    <row r="22" spans="1:4" s="164" customFormat="1" ht="12.95" customHeight="1">
      <c r="A22" s="222" t="s">
        <v>770</v>
      </c>
      <c r="B22" s="1253">
        <v>56.56348715012421</v>
      </c>
      <c r="C22" s="1253">
        <v>27.121005866181164</v>
      </c>
      <c r="D22" s="1256">
        <v>108.55969512788857</v>
      </c>
    </row>
    <row r="23" spans="1:4" s="164" customFormat="1" ht="12.95" customHeight="1">
      <c r="A23" s="222" t="s">
        <v>771</v>
      </c>
      <c r="B23" s="1253">
        <v>210.5391243909722</v>
      </c>
      <c r="C23" s="1253">
        <v>176.44455640319583</v>
      </c>
      <c r="D23" s="1256">
        <v>19.323105616172388</v>
      </c>
    </row>
    <row r="24" spans="1:4" s="164" customFormat="1" ht="12.95" customHeight="1">
      <c r="A24" s="222" t="s">
        <v>772</v>
      </c>
      <c r="B24" s="1253">
        <v>292.82278284678767</v>
      </c>
      <c r="C24" s="1253">
        <v>200.58304115035452</v>
      </c>
      <c r="D24" s="1256">
        <v>45.985812742409962</v>
      </c>
    </row>
    <row r="25" spans="1:4" s="164" customFormat="1" ht="12.95" customHeight="1">
      <c r="A25" s="222" t="s">
        <v>773</v>
      </c>
      <c r="B25" s="1253">
        <v>408.70053769160342</v>
      </c>
      <c r="C25" s="1253">
        <v>295.73723554048962</v>
      </c>
      <c r="D25" s="1256">
        <v>38.197186074544163</v>
      </c>
    </row>
    <row r="26" spans="1:4" s="164" customFormat="1" ht="12.95" customHeight="1">
      <c r="A26" s="222"/>
      <c r="B26" s="1253"/>
      <c r="C26" s="1253"/>
      <c r="D26" s="1256"/>
    </row>
    <row r="27" spans="1:4" s="164" customFormat="1" ht="12.95" customHeight="1">
      <c r="A27" s="45" t="s">
        <v>774</v>
      </c>
      <c r="B27" s="1252">
        <v>9138.2878745442558</v>
      </c>
      <c r="C27" s="1252">
        <v>5949.6160039910574</v>
      </c>
      <c r="D27" s="1255">
        <v>53.594582716165348</v>
      </c>
    </row>
    <row r="28" spans="1:4" s="164" customFormat="1" ht="12.95" customHeight="1">
      <c r="A28" s="45"/>
      <c r="B28" s="1253"/>
      <c r="C28" s="1253"/>
      <c r="D28" s="1256"/>
    </row>
    <row r="29" spans="1:4" s="164" customFormat="1" ht="12.95" customHeight="1">
      <c r="A29" s="45" t="s">
        <v>775</v>
      </c>
      <c r="B29" s="1252">
        <v>516.16447993432143</v>
      </c>
      <c r="C29" s="1252">
        <v>238.35091639825129</v>
      </c>
      <c r="D29" s="1255">
        <v>116.55653258403346</v>
      </c>
    </row>
    <row r="30" spans="1:4" s="164" customFormat="1" ht="12.95" customHeight="1">
      <c r="A30" s="222"/>
      <c r="B30" s="1252"/>
      <c r="C30" s="1252"/>
      <c r="D30" s="1255"/>
    </row>
    <row r="31" spans="1:4" s="164" customFormat="1" ht="12.95" customHeight="1">
      <c r="A31" s="46" t="s">
        <v>776</v>
      </c>
      <c r="B31" s="1251">
        <v>100.81858099999999</v>
      </c>
      <c r="C31" s="1251">
        <v>27.240696</v>
      </c>
      <c r="D31" s="1254">
        <v>270.10280868007192</v>
      </c>
    </row>
    <row r="32" spans="1:4" s="1" customFormat="1" ht="15" customHeight="1">
      <c r="A32" s="1606" t="s">
        <v>777</v>
      </c>
      <c r="B32" s="1606"/>
      <c r="C32" s="1606"/>
      <c r="D32" s="1606"/>
    </row>
    <row r="33" spans="1:3" s="1" customFormat="1" ht="11.25">
      <c r="A33" s="558"/>
    </row>
    <row r="34" spans="1:3" s="1" customFormat="1" ht="11.25">
      <c r="A34" s="558"/>
      <c r="B34" s="1299"/>
      <c r="C34" s="1299"/>
    </row>
    <row r="35" spans="1:3" s="1" customFormat="1" ht="11.25">
      <c r="A35" s="558"/>
    </row>
    <row r="36" spans="1:3" s="1" customFormat="1" ht="11.25">
      <c r="A36" s="558"/>
    </row>
    <row r="37" spans="1:3" s="1" customFormat="1" ht="11.25"/>
    <row r="38" spans="1:3">
      <c r="A38" s="558"/>
    </row>
    <row r="39" spans="1:3">
      <c r="A39" s="558"/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2:D2"/>
    <mergeCell ref="A32:D32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35"/>
  <dimension ref="A1:L40"/>
  <sheetViews>
    <sheetView showGridLines="0" workbookViewId="0">
      <selection activeCell="H38" sqref="H38"/>
    </sheetView>
  </sheetViews>
  <sheetFormatPr defaultColWidth="8.5703125" defaultRowHeight="12.75"/>
  <cols>
    <col min="1" max="1" width="27.5703125" style="109" customWidth="1"/>
    <col min="2" max="4" width="18.42578125" style="109" customWidth="1"/>
    <col min="5" max="5" width="8.5703125" style="42"/>
    <col min="6" max="6" width="9.140625" style="493"/>
    <col min="7" max="7" width="8.5703125" style="493"/>
    <col min="8" max="16384" width="8.5703125" style="42"/>
  </cols>
  <sheetData>
    <row r="1" spans="1:12" ht="30" customHeight="1">
      <c r="A1" s="1460" t="s">
        <v>1066</v>
      </c>
      <c r="B1" s="1460"/>
      <c r="C1" s="1460"/>
      <c r="D1" s="1460"/>
      <c r="F1" s="506"/>
    </row>
    <row r="2" spans="1:12" ht="15.75">
      <c r="A2" s="1460" t="s">
        <v>778</v>
      </c>
      <c r="B2" s="1460"/>
      <c r="C2" s="1460"/>
      <c r="D2" s="1460"/>
      <c r="G2" s="511"/>
    </row>
    <row r="3" spans="1:12" s="118" customFormat="1" ht="12">
      <c r="A3" s="164"/>
      <c r="B3" s="164"/>
      <c r="C3" s="13"/>
      <c r="D3" s="164"/>
      <c r="E3" s="233"/>
      <c r="F3" s="495"/>
      <c r="G3" s="495"/>
    </row>
    <row r="4" spans="1:12" s="118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233"/>
      <c r="F4" s="495"/>
      <c r="G4" s="495"/>
    </row>
    <row r="5" spans="1:12" s="118" customFormat="1" ht="12.95" customHeight="1">
      <c r="A5" s="46" t="s">
        <v>756</v>
      </c>
      <c r="B5" s="1244">
        <v>231.93891293290255</v>
      </c>
      <c r="C5" s="1244">
        <v>200.98801605703099</v>
      </c>
      <c r="D5" s="1247">
        <v>15.39937429258924</v>
      </c>
      <c r="E5" s="233"/>
      <c r="F5" s="1184"/>
      <c r="G5" s="1184"/>
      <c r="K5" s="1301"/>
      <c r="L5" s="1302"/>
    </row>
    <row r="6" spans="1:12" s="118" customFormat="1" ht="12.95" customHeight="1">
      <c r="A6" s="45" t="s">
        <v>757</v>
      </c>
      <c r="B6" s="1245">
        <v>47.44757763790389</v>
      </c>
      <c r="C6" s="1245">
        <v>42.072892593983966</v>
      </c>
      <c r="D6" s="1248">
        <v>12.77469817867587</v>
      </c>
      <c r="E6" s="233"/>
      <c r="F6" s="495"/>
      <c r="G6" s="495"/>
      <c r="K6" s="1301"/>
      <c r="L6" s="1302"/>
    </row>
    <row r="7" spans="1:12" s="118" customFormat="1" ht="12">
      <c r="A7" s="222" t="s">
        <v>758</v>
      </c>
      <c r="B7" s="1246">
        <v>30.820784148114246</v>
      </c>
      <c r="C7" s="1246">
        <v>27.453824821943634</v>
      </c>
      <c r="D7" s="1249">
        <v>12.264081045200758</v>
      </c>
      <c r="E7" s="233"/>
      <c r="F7" s="495"/>
      <c r="H7" s="1257"/>
      <c r="K7" s="1301"/>
      <c r="L7" s="1302"/>
    </row>
    <row r="8" spans="1:12" s="118" customFormat="1" ht="12.95" customHeight="1">
      <c r="A8" s="222" t="s">
        <v>759</v>
      </c>
      <c r="B8" s="1246">
        <v>5.3004798396064245</v>
      </c>
      <c r="C8" s="1246">
        <v>4.2304182519067712</v>
      </c>
      <c r="D8" s="1249">
        <v>25.294463194445282</v>
      </c>
      <c r="E8" s="233"/>
      <c r="F8" s="495"/>
      <c r="G8" s="495"/>
      <c r="K8" s="1301"/>
      <c r="L8" s="1302"/>
    </row>
    <row r="9" spans="1:12" s="118" customFormat="1" ht="12.95" customHeight="1">
      <c r="A9" s="222" t="s">
        <v>760</v>
      </c>
      <c r="B9" s="1246">
        <v>11.32631365018322</v>
      </c>
      <c r="C9" s="1246">
        <v>10.38864952013356</v>
      </c>
      <c r="D9" s="1249">
        <v>9.0258519958001706</v>
      </c>
      <c r="E9" s="233"/>
      <c r="F9" s="495"/>
      <c r="G9" s="495"/>
      <c r="K9" s="1301"/>
      <c r="L9" s="1302"/>
    </row>
    <row r="10" spans="1:12" s="118" customFormat="1" ht="12.95" customHeight="1">
      <c r="A10" s="222"/>
      <c r="B10" s="1245"/>
      <c r="C10" s="1245"/>
      <c r="D10" s="1248"/>
      <c r="E10" s="233"/>
      <c r="F10" s="495"/>
      <c r="G10" s="495"/>
      <c r="K10" s="1301"/>
      <c r="L10" s="1302"/>
    </row>
    <row r="11" spans="1:12" s="118" customFormat="1" ht="12.95" customHeight="1">
      <c r="A11" s="45" t="s">
        <v>761</v>
      </c>
      <c r="B11" s="1245">
        <v>21.554488277991194</v>
      </c>
      <c r="C11" s="1245">
        <v>18.215642838236011</v>
      </c>
      <c r="D11" s="1248">
        <v>18.329550427650542</v>
      </c>
      <c r="E11" s="233"/>
      <c r="F11" s="495"/>
      <c r="G11" s="495"/>
      <c r="K11" s="1301"/>
      <c r="L11" s="1302"/>
    </row>
    <row r="12" spans="1:12" s="118" customFormat="1" ht="12.95" customHeight="1">
      <c r="A12" s="222" t="s">
        <v>779</v>
      </c>
      <c r="B12" s="1246">
        <v>5.7313767953518928</v>
      </c>
      <c r="C12" s="1246">
        <v>4.6688488833917052</v>
      </c>
      <c r="D12" s="1249">
        <v>22.757813296118279</v>
      </c>
      <c r="E12" s="233"/>
      <c r="F12" s="495"/>
      <c r="G12" s="495"/>
      <c r="K12" s="1301"/>
      <c r="L12" s="1302"/>
    </row>
    <row r="13" spans="1:12" s="118" customFormat="1" ht="12.95" customHeight="1">
      <c r="A13" s="222" t="s">
        <v>780</v>
      </c>
      <c r="B13" s="1246">
        <v>8.3309486664761199</v>
      </c>
      <c r="C13" s="1246">
        <v>7.5759266658852482</v>
      </c>
      <c r="D13" s="1249">
        <v>9.966067966190483</v>
      </c>
      <c r="E13" s="233"/>
      <c r="F13" s="495"/>
      <c r="G13" s="495"/>
      <c r="K13" s="1301"/>
      <c r="L13" s="1302"/>
    </row>
    <row r="14" spans="1:12" s="118" customFormat="1" ht="12.95" customHeight="1">
      <c r="A14" s="222" t="s">
        <v>781</v>
      </c>
      <c r="B14" s="1246">
        <v>7.4921628161631793</v>
      </c>
      <c r="C14" s="1246">
        <v>5.9708672889590577</v>
      </c>
      <c r="D14" s="1249">
        <v>25.478635742201195</v>
      </c>
      <c r="E14" s="233"/>
      <c r="F14" s="495"/>
      <c r="G14" s="495"/>
      <c r="K14" s="1301"/>
      <c r="L14" s="1302"/>
    </row>
    <row r="15" spans="1:12" s="118" customFormat="1" ht="12.95" customHeight="1">
      <c r="A15" s="222"/>
      <c r="B15" s="1245"/>
      <c r="C15" s="1245"/>
      <c r="D15" s="1248"/>
      <c r="E15" s="233"/>
      <c r="F15" s="495"/>
      <c r="G15" s="495"/>
      <c r="K15" s="1301"/>
      <c r="L15" s="1302"/>
    </row>
    <row r="16" spans="1:12" s="118" customFormat="1" ht="12.95" customHeight="1">
      <c r="A16" s="45" t="s">
        <v>762</v>
      </c>
      <c r="B16" s="1245">
        <v>25.845551059263862</v>
      </c>
      <c r="C16" s="1245">
        <v>24.138776957089224</v>
      </c>
      <c r="D16" s="1248">
        <v>7.0706734861037956</v>
      </c>
      <c r="E16" s="233"/>
      <c r="F16" s="495"/>
      <c r="G16" s="495"/>
      <c r="K16" s="1301"/>
      <c r="L16" s="1302"/>
    </row>
    <row r="17" spans="1:12" s="118" customFormat="1" ht="12.95" customHeight="1">
      <c r="A17" s="222" t="s">
        <v>763</v>
      </c>
      <c r="B17" s="1246">
        <v>1.6683177910832792</v>
      </c>
      <c r="C17" s="1246">
        <v>1.3093092566105973</v>
      </c>
      <c r="D17" s="1249">
        <v>27.419689631007849</v>
      </c>
      <c r="E17" s="233"/>
      <c r="F17" s="495"/>
      <c r="G17" s="495"/>
      <c r="K17" s="1301"/>
      <c r="L17" s="1302"/>
    </row>
    <row r="18" spans="1:12" s="118" customFormat="1" ht="12.95" customHeight="1">
      <c r="A18" s="222" t="s">
        <v>764</v>
      </c>
      <c r="B18" s="1246">
        <v>1.7606884736443753</v>
      </c>
      <c r="C18" s="1246">
        <v>1.5265895940010623</v>
      </c>
      <c r="D18" s="1249">
        <v>15.334761913957484</v>
      </c>
      <c r="E18" s="233"/>
      <c r="F18" s="495"/>
      <c r="G18" s="495"/>
      <c r="K18" s="1301"/>
      <c r="L18" s="1302"/>
    </row>
    <row r="19" spans="1:12" s="118" customFormat="1" ht="12.95" customHeight="1">
      <c r="A19" s="222" t="s">
        <v>765</v>
      </c>
      <c r="B19" s="1246">
        <v>20.638509649293265</v>
      </c>
      <c r="C19" s="1246">
        <v>19.927183419972035</v>
      </c>
      <c r="D19" s="1249">
        <v>3.5696275501148067</v>
      </c>
      <c r="E19" s="233"/>
      <c r="F19" s="495"/>
      <c r="G19" s="495"/>
      <c r="K19" s="1301"/>
      <c r="L19" s="1302"/>
    </row>
    <row r="20" spans="1:12" s="118" customFormat="1" ht="12.95" customHeight="1">
      <c r="A20" s="222" t="s">
        <v>766</v>
      </c>
      <c r="B20" s="1246">
        <v>1.7780351452429406</v>
      </c>
      <c r="C20" s="1246">
        <v>1.3756946865055282</v>
      </c>
      <c r="D20" s="1249">
        <v>29.246348240205666</v>
      </c>
      <c r="E20" s="233"/>
      <c r="F20" s="495"/>
      <c r="G20" s="495"/>
      <c r="K20" s="1301"/>
      <c r="L20" s="1302"/>
    </row>
    <row r="21" spans="1:12" s="118" customFormat="1" ht="12.95" customHeight="1">
      <c r="A21" s="222"/>
      <c r="B21" s="1245"/>
      <c r="C21" s="1245"/>
      <c r="D21" s="1248"/>
      <c r="E21" s="233"/>
      <c r="F21" s="495"/>
      <c r="G21" s="495"/>
      <c r="K21" s="1301"/>
      <c r="L21" s="1302"/>
    </row>
    <row r="22" spans="1:12" s="118" customFormat="1" ht="12.95" customHeight="1">
      <c r="A22" s="45" t="s">
        <v>767</v>
      </c>
      <c r="B22" s="1245">
        <v>23.286788203420976</v>
      </c>
      <c r="C22" s="1245">
        <v>21.816384566595055</v>
      </c>
      <c r="D22" s="1248">
        <v>6.7399051952786948</v>
      </c>
      <c r="E22" s="233"/>
      <c r="F22" s="495"/>
      <c r="G22" s="495"/>
      <c r="K22" s="1301"/>
      <c r="L22" s="1302"/>
    </row>
    <row r="23" spans="1:12" s="118" customFormat="1" ht="12.95" customHeight="1">
      <c r="A23" s="222" t="s">
        <v>768</v>
      </c>
      <c r="B23" s="1246">
        <v>9.2168543551706534</v>
      </c>
      <c r="C23" s="1246">
        <v>8.4290133553240434</v>
      </c>
      <c r="D23" s="1249">
        <v>9.3467760298301616</v>
      </c>
      <c r="E23" s="233"/>
      <c r="F23" s="495"/>
      <c r="G23" s="495"/>
      <c r="K23" s="1301"/>
      <c r="L23" s="1302"/>
    </row>
    <row r="24" spans="1:12" s="118" customFormat="1" ht="12.95" customHeight="1">
      <c r="A24" s="222" t="s">
        <v>769</v>
      </c>
      <c r="B24" s="1246">
        <v>2.6919608138957578</v>
      </c>
      <c r="C24" s="1246">
        <v>2.6713786867610128</v>
      </c>
      <c r="D24" s="1249">
        <v>0.77046834418299515</v>
      </c>
      <c r="E24" s="233"/>
      <c r="F24" s="495"/>
      <c r="G24" s="495"/>
      <c r="K24" s="1301"/>
      <c r="L24" s="1302"/>
    </row>
    <row r="25" spans="1:12" s="118" customFormat="1" ht="12.95" customHeight="1">
      <c r="A25" s="222" t="s">
        <v>770</v>
      </c>
      <c r="B25" s="1246">
        <v>0.66546736381024985</v>
      </c>
      <c r="C25" s="1246">
        <v>0.41525128805428996</v>
      </c>
      <c r="D25" s="1249">
        <v>60.256544158689437</v>
      </c>
      <c r="E25" s="233"/>
      <c r="F25" s="495"/>
      <c r="G25" s="495"/>
      <c r="K25" s="1301"/>
      <c r="L25" s="1302"/>
    </row>
    <row r="26" spans="1:12" s="118" customFormat="1" ht="12.95" customHeight="1">
      <c r="A26" s="222" t="s">
        <v>771</v>
      </c>
      <c r="B26" s="1246">
        <v>2.4821962419076051</v>
      </c>
      <c r="C26" s="1246">
        <v>2.7015527992624442</v>
      </c>
      <c r="D26" s="1249">
        <v>-8.1196472419390098</v>
      </c>
      <c r="E26" s="233"/>
      <c r="F26" s="495"/>
      <c r="G26" s="495"/>
      <c r="K26" s="1301"/>
      <c r="L26" s="1302"/>
    </row>
    <row r="27" spans="1:12" s="118" customFormat="1" ht="12.95" customHeight="1">
      <c r="A27" s="222" t="s">
        <v>772</v>
      </c>
      <c r="B27" s="1246">
        <v>3.4358322988394052</v>
      </c>
      <c r="C27" s="1246">
        <v>3.0711385341129143</v>
      </c>
      <c r="D27" s="1249">
        <v>11.87487183256717</v>
      </c>
      <c r="E27" s="233"/>
      <c r="F27" s="495"/>
      <c r="G27" s="495"/>
      <c r="K27" s="1301"/>
      <c r="L27" s="1302"/>
    </row>
    <row r="28" spans="1:12" s="118" customFormat="1" ht="12.95" customHeight="1">
      <c r="A28" s="222" t="s">
        <v>773</v>
      </c>
      <c r="B28" s="1246">
        <v>4.7944771297973059</v>
      </c>
      <c r="C28" s="1246">
        <v>4.5280499030803512</v>
      </c>
      <c r="D28" s="1249">
        <v>5.8839286761329435</v>
      </c>
      <c r="E28" s="233"/>
      <c r="F28" s="495"/>
      <c r="G28" s="495"/>
      <c r="K28" s="1301"/>
      <c r="L28" s="1302"/>
    </row>
    <row r="29" spans="1:12" s="118" customFormat="1" ht="12.95" customHeight="1">
      <c r="A29" s="222"/>
      <c r="B29" s="1245"/>
      <c r="C29" s="1245"/>
      <c r="D29" s="1248"/>
      <c r="E29" s="233"/>
      <c r="F29" s="495"/>
      <c r="G29" s="495"/>
      <c r="K29" s="1301"/>
      <c r="L29" s="1302"/>
    </row>
    <row r="30" spans="1:12" s="118" customFormat="1" ht="12.95" customHeight="1">
      <c r="A30" s="45" t="s">
        <v>774</v>
      </c>
      <c r="B30" s="1245">
        <v>107.73855777708724</v>
      </c>
      <c r="C30" s="1245">
        <v>91.094914446607163</v>
      </c>
      <c r="D30" s="1248">
        <v>18.270661355344163</v>
      </c>
      <c r="E30" s="233"/>
      <c r="F30" s="495"/>
      <c r="G30" s="495"/>
      <c r="K30" s="1301"/>
      <c r="L30" s="1302"/>
    </row>
    <row r="31" spans="1:12" s="118" customFormat="1" ht="12.95" customHeight="1">
      <c r="A31" s="45"/>
      <c r="B31" s="1245"/>
      <c r="C31" s="1245"/>
      <c r="D31" s="1248"/>
      <c r="E31" s="233"/>
      <c r="F31" s="495"/>
      <c r="G31" s="495"/>
      <c r="K31" s="1301"/>
      <c r="L31" s="1302"/>
    </row>
    <row r="32" spans="1:12" s="118" customFormat="1" ht="12.95" customHeight="1">
      <c r="A32" s="46" t="s">
        <v>775</v>
      </c>
      <c r="B32" s="1244">
        <v>6.0659499772353858</v>
      </c>
      <c r="C32" s="1244">
        <v>3.6494046545195751</v>
      </c>
      <c r="D32" s="1247">
        <v>66.2175218010713</v>
      </c>
      <c r="E32" s="233"/>
      <c r="F32" s="495"/>
      <c r="G32" s="495"/>
      <c r="K32" s="1301"/>
      <c r="L32" s="1302"/>
    </row>
    <row r="33" spans="1:7" s="558" customFormat="1" ht="15" customHeight="1">
      <c r="A33" s="558" t="s">
        <v>782</v>
      </c>
      <c r="F33" s="496"/>
      <c r="G33" s="496"/>
    </row>
    <row r="34" spans="1:7" s="558" customFormat="1" ht="11.25">
      <c r="A34" s="558" t="s">
        <v>783</v>
      </c>
      <c r="F34" s="496"/>
      <c r="G34" s="496"/>
    </row>
    <row r="35" spans="1:7" s="558" customFormat="1" ht="11.25">
      <c r="B35" s="1"/>
      <c r="C35" s="1"/>
      <c r="D35" s="1"/>
      <c r="F35" s="496"/>
      <c r="G35" s="496"/>
    </row>
    <row r="36" spans="1:7" s="558" customFormat="1" ht="11.25">
      <c r="B36" s="1"/>
      <c r="C36" s="1"/>
      <c r="D36" s="1"/>
      <c r="F36" s="496"/>
      <c r="G36" s="496"/>
    </row>
    <row r="37" spans="1:7" s="558" customFormat="1" ht="11.25">
      <c r="B37" s="1"/>
      <c r="C37" s="1"/>
      <c r="D37" s="1"/>
      <c r="F37" s="496"/>
      <c r="G37" s="496"/>
    </row>
    <row r="38" spans="1:7" s="558" customFormat="1">
      <c r="B38" s="1"/>
      <c r="C38" s="1"/>
      <c r="D38" s="1"/>
      <c r="F38" s="493"/>
      <c r="G38" s="493"/>
    </row>
    <row r="39" spans="1:7" s="558" customFormat="1">
      <c r="B39" s="1"/>
      <c r="C39" s="1"/>
      <c r="D39" s="1"/>
      <c r="F39" s="493"/>
      <c r="G39" s="493"/>
    </row>
    <row r="40" spans="1:7">
      <c r="A40" s="558"/>
      <c r="B40" s="164"/>
      <c r="C40" s="164"/>
      <c r="D40" s="164"/>
    </row>
  </sheetData>
  <mergeCells count="2">
    <mergeCell ref="A1:D1"/>
    <mergeCell ref="A2:D2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44"/>
  <dimension ref="A1:G38"/>
  <sheetViews>
    <sheetView showGridLines="0" workbookViewId="0">
      <selection activeCell="B43" sqref="B43"/>
    </sheetView>
  </sheetViews>
  <sheetFormatPr defaultRowHeight="12.75"/>
  <cols>
    <col min="1" max="1" width="27.5703125" style="109" customWidth="1"/>
    <col min="2" max="4" width="18.42578125" style="109" customWidth="1"/>
    <col min="6" max="7" width="9.140625" style="493"/>
  </cols>
  <sheetData>
    <row r="1" spans="1:7" ht="30" customHeight="1">
      <c r="A1" s="1460" t="s">
        <v>1067</v>
      </c>
      <c r="B1" s="1460"/>
      <c r="C1" s="1460"/>
      <c r="D1" s="1460"/>
      <c r="F1" s="506"/>
    </row>
    <row r="2" spans="1:7" ht="15.75">
      <c r="A2" s="1460" t="s">
        <v>297</v>
      </c>
      <c r="B2" s="1460"/>
      <c r="C2" s="1460"/>
      <c r="D2" s="1460"/>
      <c r="F2" s="495"/>
    </row>
    <row r="3" spans="1:7" s="117" customFormat="1" ht="12">
      <c r="A3" s="164"/>
      <c r="B3" s="164"/>
      <c r="C3" s="13"/>
      <c r="D3" s="164"/>
      <c r="E3" s="164"/>
      <c r="F3" s="495"/>
      <c r="G3" s="495"/>
    </row>
    <row r="4" spans="1:7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495"/>
      <c r="G4" s="495"/>
    </row>
    <row r="5" spans="1:7" s="117" customFormat="1" ht="12.95" customHeight="1">
      <c r="A5" s="46" t="s">
        <v>756</v>
      </c>
      <c r="B5" s="1244">
        <v>221.82436663613313</v>
      </c>
      <c r="C5" s="1244">
        <v>195.46291744533687</v>
      </c>
      <c r="D5" s="1247">
        <v>13.486675393642633</v>
      </c>
      <c r="E5" s="164"/>
      <c r="F5" s="1184"/>
      <c r="G5" s="1184"/>
    </row>
    <row r="6" spans="1:7" s="117" customFormat="1" ht="12.95" customHeight="1">
      <c r="A6" s="45" t="s">
        <v>757</v>
      </c>
      <c r="B6" s="1245">
        <v>45.226242478909242</v>
      </c>
      <c r="C6" s="1245">
        <v>40.951470826794782</v>
      </c>
      <c r="D6" s="1248">
        <v>10.43862788273151</v>
      </c>
      <c r="E6" s="164"/>
      <c r="F6" s="495"/>
      <c r="G6" s="495"/>
    </row>
    <row r="7" spans="1:7" s="117" customFormat="1" ht="12.95" customHeight="1">
      <c r="A7" s="222" t="s">
        <v>758</v>
      </c>
      <c r="B7" s="1246">
        <v>28.598801439799594</v>
      </c>
      <c r="C7" s="1246">
        <v>26.104523117430496</v>
      </c>
      <c r="D7" s="1249">
        <v>9.5549660537702863</v>
      </c>
      <c r="E7" s="164"/>
      <c r="F7" s="495"/>
      <c r="G7" s="495"/>
    </row>
    <row r="8" spans="1:7" s="117" customFormat="1" ht="12.95" customHeight="1">
      <c r="A8" s="222" t="s">
        <v>759</v>
      </c>
      <c r="B8" s="1246">
        <v>5.2347182863131758</v>
      </c>
      <c r="C8" s="1246">
        <v>3.8784955854849668</v>
      </c>
      <c r="D8" s="1249">
        <v>34.967751565936787</v>
      </c>
      <c r="E8" s="164"/>
      <c r="F8" s="495"/>
      <c r="G8" s="495"/>
    </row>
    <row r="9" spans="1:7" s="117" customFormat="1" ht="12.95" customHeight="1">
      <c r="A9" s="222" t="s">
        <v>760</v>
      </c>
      <c r="B9" s="1246">
        <v>11.392722752796475</v>
      </c>
      <c r="C9" s="1246">
        <v>10.96845212387932</v>
      </c>
      <c r="D9" s="1249">
        <v>3.8680993828972277</v>
      </c>
      <c r="E9" s="164"/>
      <c r="F9" s="495"/>
      <c r="G9" s="495"/>
    </row>
    <row r="10" spans="1:7" s="117" customFormat="1" ht="12.95" customHeight="1">
      <c r="A10" s="222"/>
      <c r="B10" s="1245"/>
      <c r="C10" s="1245"/>
      <c r="D10" s="1248"/>
      <c r="E10" s="164"/>
      <c r="F10" s="495"/>
      <c r="G10" s="495"/>
    </row>
    <row r="11" spans="1:7" s="117" customFormat="1" ht="12.95" customHeight="1">
      <c r="A11" s="45" t="s">
        <v>761</v>
      </c>
      <c r="B11" s="1245">
        <v>19.252772450066079</v>
      </c>
      <c r="C11" s="1245">
        <v>16.367023820939316</v>
      </c>
      <c r="D11" s="1248">
        <v>17.631480595970373</v>
      </c>
      <c r="E11" s="164"/>
      <c r="F11" s="495"/>
      <c r="G11" s="495"/>
    </row>
    <row r="12" spans="1:7" s="117" customFormat="1" ht="12.95" customHeight="1">
      <c r="A12" s="222" t="s">
        <v>779</v>
      </c>
      <c r="B12" s="1246">
        <v>4.8750777179183036</v>
      </c>
      <c r="C12" s="1246">
        <v>3.9464207741951589</v>
      </c>
      <c r="D12" s="1249">
        <v>23.531625157546387</v>
      </c>
      <c r="E12" s="164"/>
      <c r="F12" s="495"/>
      <c r="G12" s="495"/>
    </row>
    <row r="13" spans="1:7" s="117" customFormat="1" ht="12.95" customHeight="1">
      <c r="A13" s="222" t="s">
        <v>780</v>
      </c>
      <c r="B13" s="1246">
        <v>7.9839928890227805</v>
      </c>
      <c r="C13" s="1246">
        <v>7.2877201277560477</v>
      </c>
      <c r="D13" s="1249">
        <v>9.5540546159958097</v>
      </c>
      <c r="E13" s="164"/>
      <c r="F13" s="495"/>
      <c r="G13" s="495"/>
    </row>
    <row r="14" spans="1:7" s="117" customFormat="1" ht="12.95" customHeight="1">
      <c r="A14" s="222" t="s">
        <v>781</v>
      </c>
      <c r="B14" s="1246">
        <v>6.3937018431249895</v>
      </c>
      <c r="C14" s="1246">
        <v>5.1328829189881082</v>
      </c>
      <c r="D14" s="1249">
        <v>24.563562895088165</v>
      </c>
      <c r="E14" s="164"/>
      <c r="F14" s="495"/>
      <c r="G14" s="495"/>
    </row>
    <row r="15" spans="1:7" s="117" customFormat="1" ht="12.95" customHeight="1">
      <c r="A15" s="222"/>
      <c r="B15" s="1245"/>
      <c r="C15" s="1245"/>
      <c r="D15" s="1248"/>
      <c r="E15" s="164"/>
      <c r="F15" s="495"/>
      <c r="G15" s="495"/>
    </row>
    <row r="16" spans="1:7" s="117" customFormat="1" ht="12.95" customHeight="1">
      <c r="A16" s="45" t="s">
        <v>762</v>
      </c>
      <c r="B16" s="1245">
        <v>25.087249663241554</v>
      </c>
      <c r="C16" s="1245">
        <v>23.394223422259838</v>
      </c>
      <c r="D16" s="1248">
        <v>7.2369414039654911</v>
      </c>
      <c r="E16" s="164"/>
      <c r="F16" s="495"/>
      <c r="G16" s="495"/>
    </row>
    <row r="17" spans="1:7" s="117" customFormat="1" ht="12.95" customHeight="1">
      <c r="A17" s="222" t="s">
        <v>763</v>
      </c>
      <c r="B17" s="1246">
        <v>1.1423527541177498</v>
      </c>
      <c r="C17" s="1246">
        <v>0.73627148908499029</v>
      </c>
      <c r="D17" s="1249">
        <v>55.15374030541664</v>
      </c>
      <c r="F17" s="495"/>
      <c r="G17" s="495"/>
    </row>
    <row r="18" spans="1:7" s="117" customFormat="1" ht="12.95" customHeight="1">
      <c r="A18" s="222" t="s">
        <v>764</v>
      </c>
      <c r="B18" s="1246">
        <v>1.2964679064776023</v>
      </c>
      <c r="C18" s="1246">
        <v>1.2710291687463302</v>
      </c>
      <c r="D18" s="1249">
        <v>2.0014283194117022</v>
      </c>
      <c r="F18" s="495"/>
      <c r="G18" s="495"/>
    </row>
    <row r="19" spans="1:7" s="117" customFormat="1" ht="12.95" customHeight="1">
      <c r="A19" s="222" t="s">
        <v>765</v>
      </c>
      <c r="B19" s="1246">
        <v>21.118214998326629</v>
      </c>
      <c r="C19" s="1246">
        <v>20.080895534873697</v>
      </c>
      <c r="D19" s="1249">
        <v>5.1657032010921089</v>
      </c>
      <c r="F19" s="495"/>
      <c r="G19" s="495"/>
    </row>
    <row r="20" spans="1:7" s="117" customFormat="1" ht="12.95" customHeight="1">
      <c r="A20" s="222" t="s">
        <v>766</v>
      </c>
      <c r="B20" s="1246">
        <v>1.5302140043195789</v>
      </c>
      <c r="C20" s="1246">
        <v>1.3060272295548216</v>
      </c>
      <c r="D20" s="1249">
        <v>17.165551352338547</v>
      </c>
      <c r="F20" s="495"/>
      <c r="G20" s="495"/>
    </row>
    <row r="21" spans="1:7" s="117" customFormat="1" ht="12.95" customHeight="1">
      <c r="A21" s="222"/>
      <c r="B21" s="1245"/>
      <c r="C21" s="1245"/>
      <c r="D21" s="1248"/>
      <c r="F21" s="495"/>
      <c r="G21" s="495"/>
    </row>
    <row r="22" spans="1:7" s="117" customFormat="1" ht="12.95" customHeight="1">
      <c r="A22" s="45" t="s">
        <v>767</v>
      </c>
      <c r="B22" s="1245">
        <v>21.787534604243874</v>
      </c>
      <c r="C22" s="1245">
        <v>20.941048593073592</v>
      </c>
      <c r="D22" s="1248">
        <v>4.0422331642469</v>
      </c>
      <c r="F22" s="495"/>
      <c r="G22" s="495"/>
    </row>
    <row r="23" spans="1:7" s="117" customFormat="1" ht="12.95" customHeight="1">
      <c r="A23" s="222" t="s">
        <v>768</v>
      </c>
      <c r="B23" s="1246">
        <v>8.1550323721546221</v>
      </c>
      <c r="C23" s="1246">
        <v>7.8255787407828308</v>
      </c>
      <c r="D23" s="1249">
        <v>4.2099586789006604</v>
      </c>
      <c r="F23" s="495"/>
      <c r="G23" s="495"/>
    </row>
    <row r="24" spans="1:7" s="117" customFormat="1" ht="12.95" customHeight="1">
      <c r="A24" s="222" t="s">
        <v>769</v>
      </c>
      <c r="B24" s="1246">
        <v>2.7206693896550451</v>
      </c>
      <c r="C24" s="1246">
        <v>2.6047368717140476</v>
      </c>
      <c r="D24" s="1249">
        <v>4.4508341399071227</v>
      </c>
      <c r="F24" s="495"/>
      <c r="G24" s="495"/>
    </row>
    <row r="25" spans="1:7" s="117" customFormat="1" ht="12.95" customHeight="1">
      <c r="A25" s="222" t="s">
        <v>770</v>
      </c>
      <c r="B25" s="1246">
        <v>0.48693428143677775</v>
      </c>
      <c r="C25" s="1246">
        <v>0.27751614520428297</v>
      </c>
      <c r="D25" s="1249">
        <v>75.461604613432343</v>
      </c>
      <c r="F25" s="495"/>
      <c r="G25" s="1250"/>
    </row>
    <row r="26" spans="1:7" s="117" customFormat="1" ht="12.95" customHeight="1">
      <c r="A26" s="222" t="s">
        <v>771</v>
      </c>
      <c r="B26" s="1246">
        <v>2.5295897547653845</v>
      </c>
      <c r="C26" s="1246">
        <v>2.8693351247627517</v>
      </c>
      <c r="D26" s="1249">
        <v>-11.840560799793598</v>
      </c>
      <c r="F26" s="495"/>
      <c r="G26" s="495"/>
    </row>
    <row r="27" spans="1:7" s="117" customFormat="1" ht="12.95" customHeight="1">
      <c r="A27" s="222" t="s">
        <v>772</v>
      </c>
      <c r="B27" s="1246">
        <v>3.5247319976394391</v>
      </c>
      <c r="C27" s="1246">
        <v>3.1433612320575413</v>
      </c>
      <c r="D27" s="1249">
        <v>12.132578390688664</v>
      </c>
      <c r="F27" s="495"/>
      <c r="G27" s="495"/>
    </row>
    <row r="28" spans="1:7" s="117" customFormat="1" ht="12.95" customHeight="1">
      <c r="A28" s="222" t="s">
        <v>773</v>
      </c>
      <c r="B28" s="1246">
        <v>4.3705768085926078</v>
      </c>
      <c r="C28" s="1246">
        <v>4.2205204785521344</v>
      </c>
      <c r="D28" s="1249">
        <v>3.555398695564449</v>
      </c>
      <c r="F28" s="495"/>
      <c r="G28" s="495"/>
    </row>
    <row r="29" spans="1:7" s="117" customFormat="1" ht="12.95" customHeight="1">
      <c r="A29" s="222"/>
      <c r="B29" s="1245"/>
      <c r="C29" s="1245"/>
      <c r="D29" s="1248"/>
      <c r="F29" s="495"/>
      <c r="G29" s="495"/>
    </row>
    <row r="30" spans="1:7" s="117" customFormat="1" ht="12.95" customHeight="1">
      <c r="A30" s="45" t="s">
        <v>774</v>
      </c>
      <c r="B30" s="1245">
        <v>105.92895072819783</v>
      </c>
      <c r="C30" s="1245">
        <v>90.507677694899726</v>
      </c>
      <c r="D30" s="1248">
        <v>17.038635203173612</v>
      </c>
      <c r="F30" s="495"/>
      <c r="G30" s="495"/>
    </row>
    <row r="31" spans="1:7" s="117" customFormat="1" ht="12.95" customHeight="1">
      <c r="A31" s="45"/>
      <c r="B31" s="1245"/>
      <c r="C31" s="1245"/>
      <c r="D31" s="1248"/>
      <c r="F31" s="495"/>
      <c r="G31" s="495"/>
    </row>
    <row r="32" spans="1:7" s="117" customFormat="1" ht="12.95" customHeight="1">
      <c r="A32" s="46" t="s">
        <v>784</v>
      </c>
      <c r="B32" s="1244">
        <v>4.5416167114745818</v>
      </c>
      <c r="C32" s="1244">
        <v>3.301473087369617</v>
      </c>
      <c r="D32" s="1247">
        <v>37.563341916956986</v>
      </c>
      <c r="F32" s="495"/>
      <c r="G32" s="495"/>
    </row>
    <row r="33" spans="1:7" s="1" customFormat="1" ht="15.75" customHeight="1">
      <c r="A33" s="1607" t="s">
        <v>777</v>
      </c>
      <c r="B33" s="1607"/>
      <c r="C33" s="1607"/>
      <c r="D33" s="1607"/>
      <c r="F33" s="496"/>
      <c r="G33" s="496"/>
    </row>
    <row r="34" spans="1:7" s="1" customFormat="1" ht="11.25">
      <c r="A34" s="1606" t="s">
        <v>783</v>
      </c>
      <c r="B34" s="1606"/>
      <c r="C34" s="1606"/>
      <c r="D34" s="1606"/>
      <c r="F34" s="496"/>
      <c r="G34" s="496"/>
    </row>
    <row r="35" spans="1:7" s="1" customFormat="1" ht="11.25">
      <c r="A35" s="558"/>
      <c r="F35" s="496"/>
      <c r="G35" s="496"/>
    </row>
    <row r="36" spans="1:7" s="1" customFormat="1" ht="11.25">
      <c r="A36" s="558"/>
      <c r="F36" s="496"/>
      <c r="G36" s="496"/>
    </row>
    <row r="37" spans="1:7" s="1" customFormat="1" ht="11.25">
      <c r="A37" s="558"/>
      <c r="F37" s="496"/>
      <c r="G37" s="496"/>
    </row>
    <row r="38" spans="1:7">
      <c r="A38" s="558"/>
      <c r="B38" s="164"/>
      <c r="C38" s="164"/>
      <c r="D38" s="164"/>
    </row>
  </sheetData>
  <sheetProtection formatCells="0" formatColumns="0" formatRows="0" insertColumns="0" insertRows="0" insertHyperlinks="0" deleteColumns="0" deleteRows="0" sort="0" autoFilter="0" pivotTables="0"/>
  <mergeCells count="4">
    <mergeCell ref="A2:D2"/>
    <mergeCell ref="A1:D1"/>
    <mergeCell ref="A33:D33"/>
    <mergeCell ref="A34:D34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46"/>
  <dimension ref="A1:K40"/>
  <sheetViews>
    <sheetView showGridLines="0" workbookViewId="0">
      <selection activeCell="J45" sqref="J45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11" ht="30" customHeight="1">
      <c r="A1" s="1460" t="s">
        <v>1068</v>
      </c>
      <c r="B1" s="1460"/>
      <c r="C1" s="1460"/>
      <c r="D1" s="1460"/>
      <c r="F1" s="506"/>
    </row>
    <row r="2" spans="1:11" ht="15.75">
      <c r="A2" s="1460" t="s">
        <v>297</v>
      </c>
      <c r="B2" s="1460"/>
      <c r="C2" s="1460"/>
      <c r="D2" s="1460"/>
      <c r="F2" s="511"/>
      <c r="G2" s="1258"/>
      <c r="H2" s="1258"/>
      <c r="I2" s="1258"/>
      <c r="J2" s="1258"/>
      <c r="K2" s="1258"/>
    </row>
    <row r="3" spans="1:11" s="117" customFormat="1" ht="12">
      <c r="A3" s="164"/>
      <c r="B3" s="164"/>
      <c r="C3" s="13"/>
      <c r="D3" s="164"/>
      <c r="E3" s="164"/>
      <c r="F3" s="164"/>
    </row>
    <row r="4" spans="1:11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  <c r="G4" s="511"/>
      <c r="H4" s="511"/>
    </row>
    <row r="5" spans="1:11" s="117" customFormat="1" ht="12.95" customHeight="1">
      <c r="A5" s="46" t="s">
        <v>756</v>
      </c>
      <c r="B5" s="1244">
        <v>252.14373670976656</v>
      </c>
      <c r="C5" s="1244">
        <v>212.5</v>
      </c>
      <c r="D5" s="1247">
        <v>18.655876098713662</v>
      </c>
      <c r="E5" s="164"/>
      <c r="F5" s="1184"/>
      <c r="G5" s="1185"/>
      <c r="H5" s="511"/>
      <c r="J5" s="1303"/>
      <c r="K5" s="1304"/>
    </row>
    <row r="6" spans="1:11" s="117" customFormat="1" ht="12.95" customHeight="1">
      <c r="A6" s="45" t="s">
        <v>757</v>
      </c>
      <c r="B6" s="1245">
        <v>48.90879166932541</v>
      </c>
      <c r="C6" s="1245">
        <v>44.5</v>
      </c>
      <c r="D6" s="1248">
        <v>9.9073970097200323</v>
      </c>
      <c r="E6" s="164"/>
      <c r="F6" s="164"/>
    </row>
    <row r="7" spans="1:11" s="117" customFormat="1" ht="12.95" customHeight="1">
      <c r="A7" s="222" t="s">
        <v>758</v>
      </c>
      <c r="B7" s="1246">
        <v>32.945751345318882</v>
      </c>
      <c r="C7" s="1246">
        <v>30.1</v>
      </c>
      <c r="D7" s="1249">
        <v>9.4543234063750212</v>
      </c>
      <c r="E7" s="164"/>
      <c r="F7" s="164"/>
    </row>
    <row r="8" spans="1:11" s="117" customFormat="1" ht="12.95" customHeight="1">
      <c r="A8" s="222" t="s">
        <v>759</v>
      </c>
      <c r="B8" s="1246">
        <v>6.1157649595560928</v>
      </c>
      <c r="C8" s="1246">
        <v>5</v>
      </c>
      <c r="D8" s="1249">
        <v>22.315299191121852</v>
      </c>
      <c r="E8" s="164"/>
      <c r="F8" s="164"/>
    </row>
    <row r="9" spans="1:11" s="117" customFormat="1" ht="12.95" customHeight="1">
      <c r="A9" s="222" t="s">
        <v>760</v>
      </c>
      <c r="B9" s="1246">
        <v>9.847275364450411</v>
      </c>
      <c r="C9" s="1246">
        <v>9.5</v>
      </c>
      <c r="D9" s="1249">
        <v>3.6555301521095984</v>
      </c>
      <c r="E9" s="164"/>
      <c r="F9" s="164"/>
    </row>
    <row r="10" spans="1:11" s="117" customFormat="1" ht="12.95" customHeight="1">
      <c r="A10" s="222"/>
      <c r="B10" s="1245"/>
      <c r="C10" s="1245"/>
      <c r="D10" s="1248"/>
      <c r="E10" s="164"/>
      <c r="F10" s="164"/>
    </row>
    <row r="11" spans="1:11" s="117" customFormat="1" ht="12.95" customHeight="1">
      <c r="A11" s="45" t="s">
        <v>761</v>
      </c>
      <c r="B11" s="1245">
        <v>26.353094104583796</v>
      </c>
      <c r="C11" s="1245">
        <v>21.8</v>
      </c>
      <c r="D11" s="1248">
        <v>20.885752773320164</v>
      </c>
      <c r="E11" s="164"/>
      <c r="F11" s="164"/>
    </row>
    <row r="12" spans="1:11" s="117" customFormat="1" ht="12.95" customHeight="1">
      <c r="A12" s="222" t="s">
        <v>779</v>
      </c>
      <c r="B12" s="1246">
        <v>7.0288326137855277</v>
      </c>
      <c r="C12" s="1246">
        <v>5.5</v>
      </c>
      <c r="D12" s="1249">
        <v>27.796956614282319</v>
      </c>
      <c r="E12" s="164"/>
      <c r="F12" s="164"/>
    </row>
    <row r="13" spans="1:11" s="117" customFormat="1" ht="12.95" customHeight="1">
      <c r="A13" s="222" t="s">
        <v>780</v>
      </c>
      <c r="B13" s="1246">
        <v>9.4751917868327276</v>
      </c>
      <c r="C13" s="1246">
        <v>8.6999999999999993</v>
      </c>
      <c r="D13" s="1249">
        <v>8.9102504233646851</v>
      </c>
      <c r="E13" s="164"/>
      <c r="F13" s="164"/>
    </row>
    <row r="14" spans="1:11" s="117" customFormat="1" ht="12.95" customHeight="1">
      <c r="A14" s="222" t="s">
        <v>781</v>
      </c>
      <c r="B14" s="1246">
        <v>9.8490697039655402</v>
      </c>
      <c r="C14" s="1246">
        <v>7.6</v>
      </c>
      <c r="D14" s="1249">
        <v>29.593022420599226</v>
      </c>
      <c r="E14" s="164"/>
      <c r="F14" s="164"/>
    </row>
    <row r="15" spans="1:11" s="117" customFormat="1" ht="12.95" customHeight="1">
      <c r="A15" s="222"/>
      <c r="B15" s="1245"/>
      <c r="C15" s="1245"/>
      <c r="D15" s="1248"/>
      <c r="E15" s="164"/>
      <c r="F15" s="164"/>
    </row>
    <row r="16" spans="1:11" s="117" customFormat="1" ht="12.95" customHeight="1">
      <c r="A16" s="45" t="s">
        <v>762</v>
      </c>
      <c r="B16" s="1245">
        <v>27.31424689759984</v>
      </c>
      <c r="C16" s="1245">
        <v>25.9</v>
      </c>
      <c r="D16" s="1248">
        <v>5.4604127320457163</v>
      </c>
      <c r="E16" s="164"/>
      <c r="F16" s="164"/>
    </row>
    <row r="17" spans="1:4" s="117" customFormat="1" ht="12.95" customHeight="1">
      <c r="A17" s="222" t="s">
        <v>763</v>
      </c>
      <c r="B17" s="1246">
        <v>2.5292365609915382</v>
      </c>
      <c r="C17" s="1246">
        <v>1.9</v>
      </c>
      <c r="D17" s="1249">
        <v>33.117713736396759</v>
      </c>
    </row>
    <row r="18" spans="1:4" s="117" customFormat="1" ht="12.95" customHeight="1">
      <c r="A18" s="222" t="s">
        <v>764</v>
      </c>
      <c r="B18" s="1246">
        <v>1.527238308102429</v>
      </c>
      <c r="C18" s="1246">
        <v>1.7</v>
      </c>
      <c r="D18" s="1249">
        <v>-10.162452464563</v>
      </c>
    </row>
    <row r="19" spans="1:4" s="117" customFormat="1" ht="12.95" customHeight="1">
      <c r="A19" s="222" t="s">
        <v>765</v>
      </c>
      <c r="B19" s="1246">
        <v>21.591206949073747</v>
      </c>
      <c r="C19" s="1246">
        <v>20.9</v>
      </c>
      <c r="D19" s="1249">
        <v>3.3072102826495087</v>
      </c>
    </row>
    <row r="20" spans="1:4" s="117" customFormat="1" ht="12.95" customHeight="1">
      <c r="A20" s="222" t="s">
        <v>766</v>
      </c>
      <c r="B20" s="1246">
        <v>1.6665650794321245</v>
      </c>
      <c r="C20" s="1246">
        <v>1.5</v>
      </c>
      <c r="D20" s="1249">
        <v>11.104338628808307</v>
      </c>
    </row>
    <row r="21" spans="1:4" s="117" customFormat="1" ht="12.95" customHeight="1">
      <c r="A21" s="222"/>
      <c r="B21" s="1245"/>
      <c r="C21" s="1245"/>
      <c r="D21" s="1248"/>
    </row>
    <row r="22" spans="1:4" s="117" customFormat="1" ht="12.95" customHeight="1">
      <c r="A22" s="45" t="s">
        <v>767</v>
      </c>
      <c r="B22" s="1245">
        <v>22.340903341757382</v>
      </c>
      <c r="C22" s="1245">
        <v>20.3</v>
      </c>
      <c r="D22" s="1248">
        <v>10.053711043139813</v>
      </c>
    </row>
    <row r="23" spans="1:4" s="117" customFormat="1" ht="12.95" customHeight="1">
      <c r="A23" s="222" t="s">
        <v>768</v>
      </c>
      <c r="B23" s="1246">
        <v>8.1161791008024249</v>
      </c>
      <c r="C23" s="1246">
        <v>7.8</v>
      </c>
      <c r="D23" s="1249">
        <v>4.0535782154156985</v>
      </c>
    </row>
    <row r="24" spans="1:4" s="117" customFormat="1" ht="12.95" customHeight="1">
      <c r="A24" s="222" t="s">
        <v>769</v>
      </c>
      <c r="B24" s="1246">
        <v>3.284154701847287</v>
      </c>
      <c r="C24" s="1246">
        <v>2.8</v>
      </c>
      <c r="D24" s="1249">
        <v>17.291239351688837</v>
      </c>
    </row>
    <row r="25" spans="1:4" s="117" customFormat="1" ht="12.95" customHeight="1">
      <c r="A25" s="222" t="s">
        <v>770</v>
      </c>
      <c r="B25" s="1246">
        <v>0.49317043486479623</v>
      </c>
      <c r="C25" s="1246">
        <v>0.3</v>
      </c>
      <c r="D25" s="1249">
        <v>64.390144954932069</v>
      </c>
    </row>
    <row r="26" spans="1:4" s="117" customFormat="1" ht="12.95" customHeight="1">
      <c r="A26" s="222" t="s">
        <v>771</v>
      </c>
      <c r="B26" s="1246">
        <v>1.6816330394764645</v>
      </c>
      <c r="C26" s="1246">
        <v>1.4</v>
      </c>
      <c r="D26" s="1249">
        <v>20.116645676890332</v>
      </c>
    </row>
    <row r="27" spans="1:4" s="117" customFormat="1" ht="12.95" customHeight="1">
      <c r="A27" s="222" t="s">
        <v>772</v>
      </c>
      <c r="B27" s="1246">
        <v>3.1404166001966134</v>
      </c>
      <c r="C27" s="1246">
        <v>2.8</v>
      </c>
      <c r="D27" s="1249">
        <v>12.157735721307628</v>
      </c>
    </row>
    <row r="28" spans="1:4" s="117" customFormat="1" ht="12.95" customHeight="1">
      <c r="A28" s="222" t="s">
        <v>773</v>
      </c>
      <c r="B28" s="1246">
        <v>5.6253494645698039</v>
      </c>
      <c r="C28" s="1246">
        <v>5.2</v>
      </c>
      <c r="D28" s="1249">
        <v>8.1797973955731518</v>
      </c>
    </row>
    <row r="29" spans="1:4" s="117" customFormat="1" ht="12.95" customHeight="1">
      <c r="A29" s="222"/>
      <c r="B29" s="1245"/>
      <c r="C29" s="1245"/>
      <c r="D29" s="1248"/>
    </row>
    <row r="30" spans="1:4" s="117" customFormat="1" ht="12.95" customHeight="1">
      <c r="A30" s="45" t="s">
        <v>774</v>
      </c>
      <c r="B30" s="1245">
        <v>117.92722611634956</v>
      </c>
      <c r="C30" s="1245">
        <v>96.2</v>
      </c>
      <c r="D30" s="1248">
        <v>22.585474133419492</v>
      </c>
    </row>
    <row r="31" spans="1:4" s="117" customFormat="1" ht="12.95" customHeight="1">
      <c r="A31" s="45"/>
      <c r="B31" s="1245"/>
      <c r="C31" s="1245"/>
      <c r="D31" s="1248"/>
    </row>
    <row r="32" spans="1:4" s="117" customFormat="1" ht="12.95" customHeight="1">
      <c r="A32" s="46" t="s">
        <v>775</v>
      </c>
      <c r="B32" s="1244">
        <v>9.2994745801505818</v>
      </c>
      <c r="C32" s="1244">
        <v>3.7</v>
      </c>
      <c r="D32" s="1247">
        <v>151.3371508148806</v>
      </c>
    </row>
    <row r="33" spans="1:4" s="1" customFormat="1" ht="18" customHeight="1">
      <c r="A33" s="1607" t="s">
        <v>777</v>
      </c>
      <c r="B33" s="1607"/>
      <c r="C33" s="1607"/>
      <c r="D33" s="1607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>
      <c r="A38" s="558"/>
      <c r="B38" s="164"/>
      <c r="C38" s="164"/>
      <c r="D38" s="164"/>
    </row>
    <row r="39" spans="1:4">
      <c r="A39" s="558"/>
      <c r="B39" s="164"/>
      <c r="C39" s="164"/>
      <c r="D39" s="164"/>
    </row>
    <row r="40" spans="1:4">
      <c r="A40" s="558"/>
      <c r="B40" s="164"/>
      <c r="C40" s="164"/>
      <c r="D40" s="164"/>
    </row>
  </sheetData>
  <sheetProtection formatCells="0" formatColumns="0" formatRows="0" insertColumns="0" insertRows="0" insertHyperlinks="0" deleteColumns="0" deleteRows="0" sort="0" autoFilter="0" pivotTables="0"/>
  <mergeCells count="4">
    <mergeCell ref="A2:D2"/>
    <mergeCell ref="A1:D1"/>
    <mergeCell ref="A33:D33"/>
    <mergeCell ref="A34:D34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47"/>
  <dimension ref="A1:G40"/>
  <sheetViews>
    <sheetView showGridLines="0" workbookViewId="0">
      <selection activeCell="J39" sqref="J39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7" ht="30" customHeight="1">
      <c r="A1" s="1460" t="s">
        <v>1069</v>
      </c>
      <c r="B1" s="1460"/>
      <c r="C1" s="1460"/>
      <c r="D1" s="1460"/>
      <c r="F1" s="506"/>
    </row>
    <row r="2" spans="1:7" ht="15.75">
      <c r="A2" s="1460" t="s">
        <v>297</v>
      </c>
      <c r="B2" s="1460"/>
      <c r="C2" s="1460"/>
      <c r="D2" s="1460"/>
      <c r="F2" s="495"/>
    </row>
    <row r="3" spans="1:7" s="117" customFormat="1" ht="12">
      <c r="A3" s="164"/>
      <c r="B3" s="164"/>
      <c r="C3" s="13"/>
      <c r="D3" s="164"/>
      <c r="E3" s="164"/>
      <c r="F3" s="495"/>
    </row>
    <row r="4" spans="1:7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7" s="117" customFormat="1" ht="12.95" customHeight="1">
      <c r="A5" s="46" t="s">
        <v>756</v>
      </c>
      <c r="B5" s="1244">
        <v>235.41890029992811</v>
      </c>
      <c r="C5" s="1244">
        <v>220.9</v>
      </c>
      <c r="D5" s="1247">
        <v>6.5726121774233093</v>
      </c>
      <c r="E5" s="164"/>
      <c r="F5" s="1184"/>
      <c r="G5" s="1184"/>
    </row>
    <row r="6" spans="1:7" s="117" customFormat="1" ht="12.95" customHeight="1">
      <c r="A6" s="45" t="s">
        <v>757</v>
      </c>
      <c r="B6" s="1245">
        <v>57.417359971127404</v>
      </c>
      <c r="C6" s="1245">
        <v>51.5</v>
      </c>
      <c r="D6" s="1248">
        <v>11.490019361412429</v>
      </c>
      <c r="E6" s="164"/>
      <c r="F6" s="164"/>
    </row>
    <row r="7" spans="1:7" s="117" customFormat="1" ht="12.95" customHeight="1">
      <c r="A7" s="222" t="s">
        <v>758</v>
      </c>
      <c r="B7" s="1246">
        <v>39.917539480282421</v>
      </c>
      <c r="C7" s="1246">
        <v>33.5</v>
      </c>
      <c r="D7" s="1249">
        <v>19.156834269499768</v>
      </c>
      <c r="E7" s="164"/>
      <c r="F7" s="164"/>
    </row>
    <row r="8" spans="1:7" s="117" customFormat="1" ht="12.95" customHeight="1">
      <c r="A8" s="222" t="s">
        <v>759</v>
      </c>
      <c r="B8" s="1246">
        <v>3.2544421656550173</v>
      </c>
      <c r="C8" s="1246">
        <v>1.1000000000000001</v>
      </c>
      <c r="D8" s="1249">
        <v>195.85837869591063</v>
      </c>
      <c r="E8" s="164"/>
      <c r="F8" s="164"/>
    </row>
    <row r="9" spans="1:7" s="117" customFormat="1" ht="12.95" customHeight="1">
      <c r="A9" s="222" t="s">
        <v>760</v>
      </c>
      <c r="B9" s="1246">
        <v>14.212788814897094</v>
      </c>
      <c r="C9" s="1246">
        <v>16.899999999999999</v>
      </c>
      <c r="D9" s="1249">
        <v>-15.90065790001719</v>
      </c>
      <c r="E9" s="164"/>
      <c r="F9" s="164"/>
    </row>
    <row r="10" spans="1:7" s="117" customFormat="1" ht="12.95" customHeight="1">
      <c r="A10" s="222"/>
      <c r="B10" s="1245"/>
      <c r="C10" s="1245"/>
      <c r="D10" s="1248"/>
      <c r="E10" s="164"/>
      <c r="F10" s="164"/>
    </row>
    <row r="11" spans="1:7" s="117" customFormat="1" ht="12.95" customHeight="1">
      <c r="A11" s="45" t="s">
        <v>761</v>
      </c>
      <c r="B11" s="1245">
        <v>15.673062663524135</v>
      </c>
      <c r="C11" s="1245">
        <v>11.2</v>
      </c>
      <c r="D11" s="1248">
        <v>39.938059495751219</v>
      </c>
      <c r="E11" s="164"/>
      <c r="F11" s="164"/>
    </row>
    <row r="12" spans="1:7" s="117" customFormat="1" ht="12.95" customHeight="1">
      <c r="A12" s="222" t="s">
        <v>779</v>
      </c>
      <c r="B12" s="1246">
        <v>4.4438610237218921</v>
      </c>
      <c r="C12" s="1246">
        <v>2.9</v>
      </c>
      <c r="D12" s="1249">
        <v>53.236587024892842</v>
      </c>
      <c r="E12" s="164"/>
      <c r="F12" s="164"/>
    </row>
    <row r="13" spans="1:7" s="117" customFormat="1" ht="12.95" customHeight="1">
      <c r="A13" s="222" t="s">
        <v>780</v>
      </c>
      <c r="B13" s="1246">
        <v>5.6237025185603366</v>
      </c>
      <c r="C13" s="1246">
        <v>6.3</v>
      </c>
      <c r="D13" s="1249">
        <v>-10.734880657772427</v>
      </c>
      <c r="E13" s="164"/>
      <c r="F13" s="164"/>
    </row>
    <row r="14" spans="1:7" s="117" customFormat="1" ht="12.95" customHeight="1">
      <c r="A14" s="222" t="s">
        <v>781</v>
      </c>
      <c r="B14" s="1246">
        <v>5.6054991212419036</v>
      </c>
      <c r="C14" s="1246">
        <v>2.1</v>
      </c>
      <c r="D14" s="1249">
        <v>166.92852958294776</v>
      </c>
      <c r="E14" s="164"/>
      <c r="F14" s="164"/>
    </row>
    <row r="15" spans="1:7" s="117" customFormat="1" ht="12.95" customHeight="1">
      <c r="A15" s="222"/>
      <c r="B15" s="1245"/>
      <c r="C15" s="1245"/>
      <c r="D15" s="1248"/>
      <c r="E15" s="164"/>
      <c r="F15" s="164"/>
    </row>
    <row r="16" spans="1:7" s="117" customFormat="1" ht="12.95" customHeight="1">
      <c r="A16" s="45" t="s">
        <v>762</v>
      </c>
      <c r="B16" s="1245">
        <v>16.48664156184179</v>
      </c>
      <c r="C16" s="1245">
        <v>15.6</v>
      </c>
      <c r="D16" s="1248">
        <v>5.683599755396096</v>
      </c>
      <c r="E16" s="164"/>
      <c r="F16" s="164"/>
    </row>
    <row r="17" spans="1:4" s="117" customFormat="1" ht="12.95" customHeight="1">
      <c r="A17" s="222" t="s">
        <v>763</v>
      </c>
      <c r="B17" s="1246">
        <v>1.1701696476110075</v>
      </c>
      <c r="C17" s="1246">
        <v>0.7</v>
      </c>
      <c r="D17" s="1249">
        <v>67.167092515858215</v>
      </c>
    </row>
    <row r="18" spans="1:4" s="117" customFormat="1" ht="12.95" customHeight="1">
      <c r="A18" s="222" t="s">
        <v>764</v>
      </c>
      <c r="B18" s="1246">
        <v>5.6743042629633749</v>
      </c>
      <c r="C18" s="1246">
        <v>3.8</v>
      </c>
      <c r="D18" s="1249">
        <v>49.323796393773023</v>
      </c>
    </row>
    <row r="19" spans="1:4" s="117" customFormat="1" ht="12.95" customHeight="1">
      <c r="A19" s="222" t="s">
        <v>765</v>
      </c>
      <c r="B19" s="1246">
        <v>8.4643666335010685</v>
      </c>
      <c r="C19" s="1246">
        <v>9.5</v>
      </c>
      <c r="D19" s="1249">
        <v>-10.901403857883485</v>
      </c>
    </row>
    <row r="20" spans="1:4" s="117" customFormat="1" ht="12.95" customHeight="1">
      <c r="A20" s="222" t="s">
        <v>766</v>
      </c>
      <c r="B20" s="1246">
        <v>1.1853494145453194</v>
      </c>
      <c r="C20" s="1246">
        <v>1.5</v>
      </c>
      <c r="D20" s="1249">
        <v>-20.976705696978705</v>
      </c>
    </row>
    <row r="21" spans="1:4" s="117" customFormat="1" ht="12.95" customHeight="1">
      <c r="A21" s="222"/>
      <c r="B21" s="1245"/>
      <c r="C21" s="1245"/>
      <c r="D21" s="1248"/>
    </row>
    <row r="22" spans="1:4" s="117" customFormat="1" ht="12.95" customHeight="1">
      <c r="A22" s="45" t="s">
        <v>767</v>
      </c>
      <c r="B22" s="1245">
        <v>49.83088571324074</v>
      </c>
      <c r="C22" s="1245">
        <v>54.9</v>
      </c>
      <c r="D22" s="1248">
        <v>-9.233359356574244</v>
      </c>
    </row>
    <row r="23" spans="1:4" s="117" customFormat="1" ht="12.95" customHeight="1">
      <c r="A23" s="222" t="s">
        <v>768</v>
      </c>
      <c r="B23" s="1246">
        <v>17.48811164539952</v>
      </c>
      <c r="C23" s="1246">
        <v>23.9</v>
      </c>
      <c r="D23" s="1249">
        <v>-26.82798474728234</v>
      </c>
    </row>
    <row r="24" spans="1:4" s="117" customFormat="1" ht="12.95" customHeight="1">
      <c r="A24" s="222" t="s">
        <v>769</v>
      </c>
      <c r="B24" s="1246">
        <v>3.6767360480081619</v>
      </c>
      <c r="C24" s="1246">
        <v>5.0999999999999996</v>
      </c>
      <c r="D24" s="1249">
        <v>-27.907136313565452</v>
      </c>
    </row>
    <row r="25" spans="1:4" s="117" customFormat="1" ht="12.95" customHeight="1">
      <c r="A25" s="222" t="s">
        <v>770</v>
      </c>
      <c r="B25" s="1246">
        <v>2.1774307185198483</v>
      </c>
      <c r="C25" s="1246">
        <v>2.7</v>
      </c>
      <c r="D25" s="1249">
        <v>-19.354417832598216</v>
      </c>
    </row>
    <row r="26" spans="1:4" s="117" customFormat="1" ht="12.95" customHeight="1">
      <c r="A26" s="222" t="s">
        <v>771</v>
      </c>
      <c r="B26" s="1246">
        <v>8.9961807227305499</v>
      </c>
      <c r="C26" s="1246">
        <v>13</v>
      </c>
      <c r="D26" s="1249">
        <v>-30.798609825149615</v>
      </c>
    </row>
    <row r="27" spans="1:4" s="117" customFormat="1" ht="12.95" customHeight="1">
      <c r="A27" s="222" t="s">
        <v>772</v>
      </c>
      <c r="B27" s="1246">
        <v>11.772035111976285</v>
      </c>
      <c r="C27" s="1246">
        <v>8.4</v>
      </c>
      <c r="D27" s="1249">
        <v>40.143275142574808</v>
      </c>
    </row>
    <row r="28" spans="1:4" s="117" customFormat="1" ht="12.95" customHeight="1">
      <c r="A28" s="222" t="s">
        <v>773</v>
      </c>
      <c r="B28" s="1246">
        <v>6.0613604273582977</v>
      </c>
      <c r="C28" s="1246">
        <v>5.9</v>
      </c>
      <c r="D28" s="1249">
        <v>2.7349224975982578</v>
      </c>
    </row>
    <row r="29" spans="1:4" s="117" customFormat="1" ht="12.95" customHeight="1">
      <c r="A29" s="222"/>
      <c r="B29" s="1245"/>
      <c r="C29" s="1245"/>
      <c r="D29" s="1248"/>
    </row>
    <row r="30" spans="1:4" s="117" customFormat="1" ht="12.95" customHeight="1">
      <c r="A30" s="45" t="s">
        <v>774</v>
      </c>
      <c r="B30" s="1245">
        <v>89.035520928941082</v>
      </c>
      <c r="C30" s="1245">
        <v>81.2</v>
      </c>
      <c r="D30" s="1248">
        <v>9.6496563164299118</v>
      </c>
    </row>
    <row r="31" spans="1:4" s="117" customFormat="1" ht="12.95" customHeight="1">
      <c r="A31" s="45"/>
      <c r="B31" s="1245"/>
      <c r="C31" s="1245"/>
      <c r="D31" s="1248"/>
    </row>
    <row r="32" spans="1:4" s="117" customFormat="1" ht="12.95" customHeight="1">
      <c r="A32" s="46" t="s">
        <v>775</v>
      </c>
      <c r="B32" s="1244">
        <v>6.9754294612529693</v>
      </c>
      <c r="C32" s="1244">
        <v>6.5</v>
      </c>
      <c r="D32" s="1247">
        <v>7.314299403891833</v>
      </c>
    </row>
    <row r="33" spans="1:4" s="1" customFormat="1" ht="17.25" customHeight="1">
      <c r="A33" s="1607" t="s">
        <v>777</v>
      </c>
      <c r="B33" s="1607"/>
      <c r="C33" s="1607"/>
      <c r="D33" s="1607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  <row r="39" spans="1:4">
      <c r="A39" s="558"/>
      <c r="B39" s="164"/>
      <c r="C39" s="164"/>
      <c r="D39" s="164"/>
    </row>
    <row r="40" spans="1:4">
      <c r="A40" s="558"/>
      <c r="B40" s="164"/>
      <c r="C40" s="164"/>
      <c r="D40" s="164"/>
    </row>
  </sheetData>
  <sheetProtection formatCells="0" formatColumns="0" formatRows="0" insertColumns="0" insertRows="0" insertHyperlinks="0" deleteColumns="0" deleteRows="0" sort="0" autoFilter="0" pivotTables="0"/>
  <mergeCells count="4">
    <mergeCell ref="A2:D2"/>
    <mergeCell ref="A1:D1"/>
    <mergeCell ref="A33:D33"/>
    <mergeCell ref="A34:D34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48"/>
  <dimension ref="A1:G38"/>
  <sheetViews>
    <sheetView showGridLines="0" workbookViewId="0">
      <selection activeCell="G37" sqref="G37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7" ht="30" customHeight="1">
      <c r="A1" s="1460" t="s">
        <v>1070</v>
      </c>
      <c r="B1" s="1460"/>
      <c r="C1" s="1460"/>
      <c r="D1" s="1460"/>
      <c r="F1" s="506"/>
    </row>
    <row r="2" spans="1:7" ht="15.75">
      <c r="A2" s="1460" t="s">
        <v>297</v>
      </c>
      <c r="B2" s="1460"/>
      <c r="C2" s="1460"/>
      <c r="D2" s="1460"/>
      <c r="F2" s="495"/>
    </row>
    <row r="3" spans="1:7" s="117" customFormat="1" ht="12">
      <c r="A3" s="164"/>
      <c r="B3" s="164"/>
      <c r="C3" s="13"/>
      <c r="D3" s="164"/>
      <c r="E3" s="164"/>
      <c r="F3" s="1154"/>
    </row>
    <row r="4" spans="1:7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7" s="117" customFormat="1" ht="12.95" customHeight="1">
      <c r="A5" s="46" t="s">
        <v>756</v>
      </c>
      <c r="B5" s="1244">
        <v>189.77180877546823</v>
      </c>
      <c r="C5" s="1244">
        <v>176.4</v>
      </c>
      <c r="D5" s="1247">
        <v>7.5803904622835816</v>
      </c>
      <c r="E5" s="164"/>
      <c r="F5" s="1184"/>
      <c r="G5" s="1184"/>
    </row>
    <row r="6" spans="1:7" s="117" customFormat="1" ht="12.95" customHeight="1">
      <c r="A6" s="45" t="s">
        <v>757</v>
      </c>
      <c r="B6" s="1245">
        <v>40.021128706924962</v>
      </c>
      <c r="C6" s="1245">
        <v>41.1</v>
      </c>
      <c r="D6" s="1248">
        <v>-2.6249909807178562</v>
      </c>
      <c r="E6" s="164"/>
      <c r="F6" s="164"/>
    </row>
    <row r="7" spans="1:7" s="117" customFormat="1" ht="12.95" customHeight="1">
      <c r="A7" s="222" t="s">
        <v>758</v>
      </c>
      <c r="B7" s="1246">
        <v>23.086182890164284</v>
      </c>
      <c r="C7" s="1246">
        <v>23.9</v>
      </c>
      <c r="D7" s="1249">
        <v>-3.4050925097728668</v>
      </c>
      <c r="E7" s="164"/>
      <c r="F7" s="164"/>
    </row>
    <row r="8" spans="1:7" s="117" customFormat="1" ht="12.95" customHeight="1">
      <c r="A8" s="222" t="s">
        <v>759</v>
      </c>
      <c r="B8" s="1246">
        <v>2.6536820664297807</v>
      </c>
      <c r="C8" s="1246">
        <v>2</v>
      </c>
      <c r="D8" s="1249">
        <v>32.684103321489033</v>
      </c>
      <c r="E8" s="164"/>
      <c r="F8" s="164"/>
    </row>
    <row r="9" spans="1:7" s="117" customFormat="1" ht="12.95" customHeight="1">
      <c r="A9" s="222" t="s">
        <v>760</v>
      </c>
      <c r="B9" s="1246">
        <v>14.281263750330892</v>
      </c>
      <c r="C9" s="1246">
        <v>15.2</v>
      </c>
      <c r="D9" s="1249">
        <v>-6.0443174320336084</v>
      </c>
      <c r="E9" s="164"/>
      <c r="F9" s="164"/>
    </row>
    <row r="10" spans="1:7" s="117" customFormat="1" ht="12.95" customHeight="1">
      <c r="A10" s="222"/>
      <c r="B10" s="1245"/>
      <c r="C10" s="1245"/>
      <c r="D10" s="1248"/>
      <c r="E10" s="164"/>
      <c r="F10" s="164"/>
    </row>
    <row r="11" spans="1:7" s="117" customFormat="1" ht="12.95" customHeight="1">
      <c r="A11" s="45" t="s">
        <v>761</v>
      </c>
      <c r="B11" s="1245">
        <v>13.650703068745043</v>
      </c>
      <c r="C11" s="1245">
        <v>11.1</v>
      </c>
      <c r="D11" s="1248">
        <v>22.979306925631015</v>
      </c>
      <c r="E11" s="164"/>
      <c r="F11" s="164"/>
    </row>
    <row r="12" spans="1:7" s="117" customFormat="1" ht="12.95" customHeight="1">
      <c r="A12" s="222" t="s">
        <v>779</v>
      </c>
      <c r="B12" s="1246">
        <v>4.0042715189414277</v>
      </c>
      <c r="C12" s="1246">
        <v>2.7</v>
      </c>
      <c r="D12" s="1249">
        <v>48.306352553386198</v>
      </c>
      <c r="E12" s="164"/>
      <c r="F12" s="164"/>
    </row>
    <row r="13" spans="1:7" s="117" customFormat="1" ht="12.95" customHeight="1">
      <c r="A13" s="222" t="s">
        <v>780</v>
      </c>
      <c r="B13" s="1246">
        <v>5.9397722365444663</v>
      </c>
      <c r="C13" s="1246">
        <v>5.8</v>
      </c>
      <c r="D13" s="1249">
        <v>2.4098661473183958</v>
      </c>
      <c r="E13" s="164"/>
      <c r="F13" s="164"/>
    </row>
    <row r="14" spans="1:7" s="117" customFormat="1" ht="12.95" customHeight="1">
      <c r="A14" s="222" t="s">
        <v>781</v>
      </c>
      <c r="B14" s="1246">
        <v>4.2593820313633515</v>
      </c>
      <c r="C14" s="1246">
        <v>2.8</v>
      </c>
      <c r="D14" s="1249">
        <v>52.120786834405422</v>
      </c>
      <c r="E14" s="164"/>
      <c r="F14" s="164"/>
    </row>
    <row r="15" spans="1:7" s="117" customFormat="1" ht="12.95" customHeight="1">
      <c r="A15" s="222"/>
      <c r="B15" s="1245"/>
      <c r="C15" s="1245"/>
      <c r="D15" s="1248"/>
      <c r="E15" s="164"/>
      <c r="F15" s="164"/>
    </row>
    <row r="16" spans="1:7" s="117" customFormat="1" ht="12.95" customHeight="1">
      <c r="A16" s="45" t="s">
        <v>762</v>
      </c>
      <c r="B16" s="1245">
        <v>23.542107301939463</v>
      </c>
      <c r="C16" s="1245">
        <v>21.7</v>
      </c>
      <c r="D16" s="1248">
        <v>8.4889737416565136</v>
      </c>
      <c r="E16" s="164"/>
      <c r="F16" s="164"/>
    </row>
    <row r="17" spans="1:4" s="117" customFormat="1" ht="12.95" customHeight="1">
      <c r="A17" s="222" t="s">
        <v>763</v>
      </c>
      <c r="B17" s="1246">
        <v>1.0620265150783934</v>
      </c>
      <c r="C17" s="1246">
        <v>1.4</v>
      </c>
      <c r="D17" s="1249">
        <v>-24.140963208686184</v>
      </c>
    </row>
    <row r="18" spans="1:4" s="117" customFormat="1" ht="12.95" customHeight="1">
      <c r="A18" s="222" t="s">
        <v>764</v>
      </c>
      <c r="B18" s="1246">
        <v>1.4322210341272832</v>
      </c>
      <c r="C18" s="1246">
        <v>1.2</v>
      </c>
      <c r="D18" s="1249">
        <v>19.351752843940261</v>
      </c>
    </row>
    <row r="19" spans="1:4" s="117" customFormat="1" ht="12.95" customHeight="1">
      <c r="A19" s="222" t="s">
        <v>765</v>
      </c>
      <c r="B19" s="1246">
        <v>19.177767936733513</v>
      </c>
      <c r="C19" s="1246">
        <v>17.5</v>
      </c>
      <c r="D19" s="1249">
        <v>9.5872453527629418</v>
      </c>
    </row>
    <row r="20" spans="1:4" s="117" customFormat="1" ht="12.95" customHeight="1">
      <c r="A20" s="222" t="s">
        <v>766</v>
      </c>
      <c r="B20" s="1246">
        <v>1.8335717063865975</v>
      </c>
      <c r="C20" s="1246">
        <v>1.7</v>
      </c>
      <c r="D20" s="1249">
        <v>7.8571591992116163</v>
      </c>
    </row>
    <row r="21" spans="1:4" s="117" customFormat="1" ht="12.95" customHeight="1">
      <c r="A21" s="222"/>
      <c r="B21" s="1245"/>
      <c r="C21" s="1245"/>
      <c r="D21" s="1248"/>
    </row>
    <row r="22" spans="1:4" s="117" customFormat="1" ht="12.95" customHeight="1">
      <c r="A22" s="45" t="s">
        <v>767</v>
      </c>
      <c r="B22" s="1245">
        <v>14.602645121110964</v>
      </c>
      <c r="C22" s="1245">
        <v>16.600000000000001</v>
      </c>
      <c r="D22" s="1248">
        <v>-12.032258306560461</v>
      </c>
    </row>
    <row r="23" spans="1:4" s="117" customFormat="1" ht="12.95" customHeight="1">
      <c r="A23" s="222" t="s">
        <v>768</v>
      </c>
      <c r="B23" s="1246">
        <v>7.7246380140060102</v>
      </c>
      <c r="C23" s="1246">
        <v>8.3000000000000007</v>
      </c>
      <c r="D23" s="1249">
        <v>-6.9320721204095275</v>
      </c>
    </row>
    <row r="24" spans="1:4" s="117" customFormat="1" ht="12.95" customHeight="1">
      <c r="A24" s="222" t="s">
        <v>769</v>
      </c>
      <c r="B24" s="1246">
        <v>0.91544697587384194</v>
      </c>
      <c r="C24" s="1246">
        <v>1.2</v>
      </c>
      <c r="D24" s="1249">
        <v>-23.712752010513171</v>
      </c>
    </row>
    <row r="25" spans="1:4" s="117" customFormat="1" ht="12.95" customHeight="1">
      <c r="A25" s="222" t="s">
        <v>770</v>
      </c>
      <c r="B25" s="1246">
        <v>0.18853202390829046</v>
      </c>
      <c r="C25" s="1246">
        <v>0.3</v>
      </c>
      <c r="D25" s="1249">
        <v>-37.155992030569841</v>
      </c>
    </row>
    <row r="26" spans="1:4" s="117" customFormat="1" ht="12.95" customHeight="1">
      <c r="A26" s="222" t="s">
        <v>771</v>
      </c>
      <c r="B26" s="1246">
        <v>0.58153415110972451</v>
      </c>
      <c r="C26" s="1246">
        <v>1.3</v>
      </c>
      <c r="D26" s="1249">
        <v>-55.266603760790424</v>
      </c>
    </row>
    <row r="27" spans="1:4" s="117" customFormat="1" ht="12.95" customHeight="1">
      <c r="A27" s="222" t="s">
        <v>772</v>
      </c>
      <c r="B27" s="1246">
        <v>2.3487529081082319</v>
      </c>
      <c r="C27" s="1246">
        <v>2.6</v>
      </c>
      <c r="D27" s="1249">
        <v>-9.6633496881449297</v>
      </c>
    </row>
    <row r="28" spans="1:4" s="117" customFormat="1" ht="12.95" customHeight="1">
      <c r="A28" s="222" t="s">
        <v>773</v>
      </c>
      <c r="B28" s="1246">
        <v>2.8437410481048615</v>
      </c>
      <c r="C28" s="1246">
        <v>2.8</v>
      </c>
      <c r="D28" s="1249">
        <v>1.5621802894593362</v>
      </c>
    </row>
    <row r="29" spans="1:4" s="117" customFormat="1" ht="12.95" customHeight="1">
      <c r="A29" s="222"/>
      <c r="B29" s="1245"/>
      <c r="C29" s="1245"/>
      <c r="D29" s="1248"/>
    </row>
    <row r="30" spans="1:4" s="117" customFormat="1" ht="12.95" customHeight="1">
      <c r="A30" s="45" t="s">
        <v>774</v>
      </c>
      <c r="B30" s="1245">
        <v>94.318333260782495</v>
      </c>
      <c r="C30" s="1245">
        <v>82.7</v>
      </c>
      <c r="D30" s="1248">
        <v>14.048770569265411</v>
      </c>
    </row>
    <row r="31" spans="1:4" s="117" customFormat="1" ht="12.95" customHeight="1">
      <c r="A31" s="45"/>
      <c r="B31" s="1245"/>
      <c r="C31" s="1245"/>
      <c r="D31" s="1248"/>
    </row>
    <row r="32" spans="1:4" s="117" customFormat="1" ht="12.95" customHeight="1">
      <c r="A32" s="46" t="s">
        <v>775</v>
      </c>
      <c r="B32" s="1244">
        <v>3.6368913159653062</v>
      </c>
      <c r="C32" s="1244">
        <v>3.2</v>
      </c>
      <c r="D32" s="1247">
        <v>13.652853623915817</v>
      </c>
    </row>
    <row r="33" spans="1:4" s="1" customFormat="1" ht="15" customHeight="1">
      <c r="A33" s="1607" t="s">
        <v>777</v>
      </c>
      <c r="B33" s="1607"/>
      <c r="C33" s="1607"/>
      <c r="D33" s="1607"/>
    </row>
    <row r="34" spans="1:4" s="1" customFormat="1" ht="12.75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</sheetData>
  <sheetProtection formatCells="0" formatColumns="0" formatRows="0" insertColumns="0" insertRows="0" insertHyperlinks="0" deleteColumns="0" deleteRows="0" sort="0" autoFilter="0" pivotTables="0"/>
  <mergeCells count="4">
    <mergeCell ref="A2:D2"/>
    <mergeCell ref="A1:D1"/>
    <mergeCell ref="A33:D33"/>
    <mergeCell ref="A34:D34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49"/>
  <dimension ref="A1:G38"/>
  <sheetViews>
    <sheetView showGridLines="0" workbookViewId="0">
      <selection activeCell="G44" sqref="G44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7" ht="30" customHeight="1">
      <c r="A1" s="1460" t="s">
        <v>1071</v>
      </c>
      <c r="B1" s="1460"/>
      <c r="C1" s="1460"/>
      <c r="D1" s="1460"/>
      <c r="F1" s="506"/>
    </row>
    <row r="2" spans="1:7" ht="15.75">
      <c r="A2" s="1460" t="s">
        <v>297</v>
      </c>
      <c r="B2" s="1460"/>
      <c r="C2" s="1460"/>
      <c r="D2" s="1460"/>
      <c r="F2" s="495"/>
    </row>
    <row r="3" spans="1:7" s="117" customFormat="1" ht="12">
      <c r="A3" s="164"/>
      <c r="B3" s="164"/>
      <c r="C3" s="13"/>
      <c r="D3" s="164"/>
      <c r="E3" s="164"/>
      <c r="F3" s="495"/>
    </row>
    <row r="4" spans="1:7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7" s="117" customFormat="1" ht="12.95" customHeight="1">
      <c r="A5" s="46" t="s">
        <v>756</v>
      </c>
      <c r="B5" s="1244">
        <v>192.13808272871987</v>
      </c>
      <c r="C5" s="1244">
        <v>167.85209983228245</v>
      </c>
      <c r="D5" s="1247">
        <v>14.468679820332264</v>
      </c>
      <c r="E5" s="164"/>
      <c r="F5" s="1184"/>
      <c r="G5" s="1184"/>
    </row>
    <row r="6" spans="1:7" s="117" customFormat="1" ht="12.95" customHeight="1">
      <c r="A6" s="45" t="s">
        <v>757</v>
      </c>
      <c r="B6" s="1245">
        <v>39.935859809254701</v>
      </c>
      <c r="C6" s="1245">
        <v>40.401287658587769</v>
      </c>
      <c r="D6" s="1248">
        <v>-1.15201241422348</v>
      </c>
      <c r="E6" s="164"/>
      <c r="F6" s="164"/>
    </row>
    <row r="7" spans="1:7" s="117" customFormat="1" ht="12.95" customHeight="1">
      <c r="A7" s="222" t="s">
        <v>758</v>
      </c>
      <c r="B7" s="1246">
        <v>24.027702281901654</v>
      </c>
      <c r="C7" s="1246">
        <v>29.156361294746166</v>
      </c>
      <c r="D7" s="1249">
        <v>-17.590188847634668</v>
      </c>
      <c r="E7" s="164"/>
      <c r="F7" s="164"/>
    </row>
    <row r="8" spans="1:7" s="117" customFormat="1" ht="12.95" customHeight="1">
      <c r="A8" s="222" t="s">
        <v>759</v>
      </c>
      <c r="B8" s="1246">
        <v>5.8675928126663894</v>
      </c>
      <c r="C8" s="1246">
        <v>2.6390630549671532</v>
      </c>
      <c r="D8" s="1249">
        <v>122.33621139224428</v>
      </c>
      <c r="E8" s="164"/>
      <c r="F8" s="164"/>
    </row>
    <row r="9" spans="1:7" s="117" customFormat="1" ht="12.95" customHeight="1">
      <c r="A9" s="222" t="s">
        <v>760</v>
      </c>
      <c r="B9" s="1246">
        <v>10.040564714686653</v>
      </c>
      <c r="C9" s="1246">
        <v>8.6058633088744525</v>
      </c>
      <c r="D9" s="1249">
        <v>16.671208388038437</v>
      </c>
      <c r="E9" s="164"/>
      <c r="F9" s="164"/>
    </row>
    <row r="10" spans="1:7" s="117" customFormat="1" ht="12.95" customHeight="1">
      <c r="A10" s="222"/>
      <c r="B10" s="1245"/>
      <c r="C10" s="1245"/>
      <c r="D10" s="1248"/>
      <c r="E10" s="164"/>
      <c r="F10" s="164"/>
    </row>
    <row r="11" spans="1:7" s="117" customFormat="1" ht="12.95" customHeight="1">
      <c r="A11" s="45" t="s">
        <v>761</v>
      </c>
      <c r="B11" s="1245">
        <v>22.621129897158536</v>
      </c>
      <c r="C11" s="1245">
        <v>16.718815822765276</v>
      </c>
      <c r="D11" s="1248">
        <v>35.303421827019221</v>
      </c>
      <c r="E11" s="164"/>
      <c r="F11" s="164"/>
    </row>
    <row r="12" spans="1:7" s="117" customFormat="1" ht="12.95" customHeight="1">
      <c r="A12" s="222" t="s">
        <v>779</v>
      </c>
      <c r="B12" s="1246">
        <v>2.5894008866909384</v>
      </c>
      <c r="C12" s="1246">
        <v>4.8608344852590681</v>
      </c>
      <c r="D12" s="1249">
        <v>-46.729293199685429</v>
      </c>
      <c r="E12" s="164"/>
      <c r="F12" s="164"/>
    </row>
    <row r="13" spans="1:7" s="117" customFormat="1" ht="12.95" customHeight="1">
      <c r="A13" s="222" t="s">
        <v>780</v>
      </c>
      <c r="B13" s="1246">
        <v>6.8222160809386532</v>
      </c>
      <c r="C13" s="1246">
        <v>5.7020183219160474</v>
      </c>
      <c r="D13" s="1249">
        <v>19.645635909605176</v>
      </c>
      <c r="E13" s="164"/>
      <c r="F13" s="164"/>
    </row>
    <row r="14" spans="1:7" s="117" customFormat="1" ht="12.95" customHeight="1">
      <c r="A14" s="222" t="s">
        <v>781</v>
      </c>
      <c r="B14" s="1246">
        <v>9.0555826354623914</v>
      </c>
      <c r="C14" s="1246">
        <v>6.155963015590161</v>
      </c>
      <c r="D14" s="1249">
        <v>47.102615992475208</v>
      </c>
      <c r="E14" s="164"/>
      <c r="F14" s="164"/>
    </row>
    <row r="15" spans="1:7" s="117" customFormat="1" ht="12.95" customHeight="1">
      <c r="A15" s="222"/>
      <c r="B15" s="1245"/>
      <c r="C15" s="1245"/>
      <c r="D15" s="1248"/>
      <c r="E15" s="164"/>
      <c r="F15" s="164"/>
    </row>
    <row r="16" spans="1:7" s="117" customFormat="1" ht="12.95" customHeight="1">
      <c r="A16" s="45" t="s">
        <v>762</v>
      </c>
      <c r="B16" s="1245">
        <v>27.209501514301657</v>
      </c>
      <c r="C16" s="1245">
        <v>24.493736033888545</v>
      </c>
      <c r="D16" s="1248">
        <v>11.087591850649847</v>
      </c>
      <c r="E16" s="164"/>
      <c r="F16" s="164"/>
    </row>
    <row r="17" spans="1:4" s="117" customFormat="1" ht="12.95" customHeight="1">
      <c r="A17" s="222" t="s">
        <v>763</v>
      </c>
      <c r="B17" s="1246">
        <v>1.8918053660303995</v>
      </c>
      <c r="C17" s="1246">
        <v>4.137769998474143</v>
      </c>
      <c r="D17" s="1249">
        <v>-54.279591018156459</v>
      </c>
    </row>
    <row r="18" spans="1:4" s="117" customFormat="1" ht="12.95" customHeight="1">
      <c r="A18" s="222" t="s">
        <v>764</v>
      </c>
      <c r="B18" s="1246">
        <v>3.6019417852992897</v>
      </c>
      <c r="C18" s="1246">
        <v>3.4169969672225853</v>
      </c>
      <c r="D18" s="1249">
        <v>5.4124958216463348</v>
      </c>
    </row>
    <row r="19" spans="1:4" s="117" customFormat="1" ht="12.95" customHeight="1">
      <c r="A19" s="222" t="s">
        <v>765</v>
      </c>
      <c r="B19" s="1246">
        <v>16.992787249838511</v>
      </c>
      <c r="C19" s="1246">
        <v>15.191430769476355</v>
      </c>
      <c r="D19" s="1249">
        <v>11.857714442418166</v>
      </c>
    </row>
    <row r="20" spans="1:4" s="117" customFormat="1" ht="12.95" customHeight="1">
      <c r="A20" s="222" t="s">
        <v>766</v>
      </c>
      <c r="B20" s="1246">
        <v>4.7229671131334481</v>
      </c>
      <c r="C20" s="1246">
        <v>1.7475382987154628</v>
      </c>
      <c r="D20" s="1249">
        <v>170.26401175900347</v>
      </c>
    </row>
    <row r="21" spans="1:4" s="117" customFormat="1" ht="12.95" customHeight="1">
      <c r="A21" s="222"/>
      <c r="B21" s="1245"/>
      <c r="C21" s="1245"/>
      <c r="D21" s="1248"/>
    </row>
    <row r="22" spans="1:4" s="117" customFormat="1" ht="12.95" customHeight="1">
      <c r="A22" s="45" t="s">
        <v>767</v>
      </c>
      <c r="B22" s="1245">
        <v>11.488218626183535</v>
      </c>
      <c r="C22" s="1245">
        <v>12.700971812422198</v>
      </c>
      <c r="D22" s="1248">
        <v>-9.5485070288285243</v>
      </c>
    </row>
    <row r="23" spans="1:4" s="117" customFormat="1" ht="12.95" customHeight="1">
      <c r="A23" s="222" t="s">
        <v>768</v>
      </c>
      <c r="B23" s="1246">
        <v>6.6956806927563317</v>
      </c>
      <c r="C23" s="1246">
        <v>6.4801209711321492</v>
      </c>
      <c r="D23" s="1249">
        <v>3.3264768140049306</v>
      </c>
    </row>
    <row r="24" spans="1:4" s="117" customFormat="1" ht="12.95" customHeight="1">
      <c r="A24" s="222" t="s">
        <v>769</v>
      </c>
      <c r="B24" s="1246">
        <v>0.18865327138113672</v>
      </c>
      <c r="C24" s="1246">
        <v>1.2000083236418064</v>
      </c>
      <c r="D24" s="1249">
        <v>-84.27900309819448</v>
      </c>
    </row>
    <row r="25" spans="1:4" s="117" customFormat="1" ht="12.95" customHeight="1">
      <c r="A25" s="222" t="s">
        <v>770</v>
      </c>
      <c r="B25" s="1246">
        <v>0.29853500760079321</v>
      </c>
      <c r="C25" s="1246">
        <v>0.73433488843289296</v>
      </c>
      <c r="D25" s="1249">
        <v>-59.346203986319956</v>
      </c>
    </row>
    <row r="26" spans="1:4" s="117" customFormat="1" ht="12.95" customHeight="1">
      <c r="A26" s="222" t="s">
        <v>771</v>
      </c>
      <c r="B26" s="1246">
        <v>0.10683854645638861</v>
      </c>
      <c r="C26" s="1246">
        <v>0.63565374610267444</v>
      </c>
      <c r="D26" s="1249">
        <v>-83.192335904344461</v>
      </c>
    </row>
    <row r="27" spans="1:4" s="117" customFormat="1" ht="12.95" customHeight="1">
      <c r="A27" s="222" t="s">
        <v>772</v>
      </c>
      <c r="B27" s="1246">
        <v>1.7163347957801751</v>
      </c>
      <c r="C27" s="1246">
        <v>0.85561998517853899</v>
      </c>
      <c r="D27" s="1249">
        <v>100.59545423334568</v>
      </c>
    </row>
    <row r="28" spans="1:4" s="117" customFormat="1" ht="12.95" customHeight="1">
      <c r="A28" s="222" t="s">
        <v>773</v>
      </c>
      <c r="B28" s="1246">
        <v>2.4821763122087135</v>
      </c>
      <c r="C28" s="1246">
        <v>2.7952338979341373</v>
      </c>
      <c r="D28" s="1249">
        <v>-11.199691945521772</v>
      </c>
    </row>
    <row r="29" spans="1:4" s="117" customFormat="1" ht="12.95" customHeight="1">
      <c r="A29" s="222"/>
      <c r="B29" s="1245"/>
      <c r="C29" s="1245"/>
      <c r="D29" s="1248"/>
    </row>
    <row r="30" spans="1:4" s="117" customFormat="1" ht="12.95" customHeight="1">
      <c r="A30" s="45" t="s">
        <v>774</v>
      </c>
      <c r="B30" s="1245">
        <v>87.529500105402292</v>
      </c>
      <c r="C30" s="1245">
        <v>67.894374048243776</v>
      </c>
      <c r="D30" s="1248">
        <v>28.920107641328819</v>
      </c>
    </row>
    <row r="31" spans="1:4" s="117" customFormat="1" ht="12.95" customHeight="1">
      <c r="A31" s="45"/>
      <c r="B31" s="1245"/>
      <c r="C31" s="1245"/>
      <c r="D31" s="1248"/>
    </row>
    <row r="32" spans="1:4" s="117" customFormat="1" ht="12.95" customHeight="1">
      <c r="A32" s="46" t="s">
        <v>775</v>
      </c>
      <c r="B32" s="1244">
        <v>3.3538727764191463</v>
      </c>
      <c r="C32" s="1244">
        <v>5.6429144563748599</v>
      </c>
      <c r="D32" s="1247">
        <v>-40.56488358369068</v>
      </c>
    </row>
    <row r="33" spans="1:4" s="1" customFormat="1" ht="16.5" customHeight="1">
      <c r="A33" s="1607" t="s">
        <v>777</v>
      </c>
      <c r="B33" s="1607"/>
      <c r="C33" s="1607"/>
      <c r="D33" s="1607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3:D33"/>
    <mergeCell ref="A34:D34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38"/>
  <dimension ref="A1:I38"/>
  <sheetViews>
    <sheetView showGridLines="0" workbookViewId="0">
      <selection activeCell="D45" sqref="D45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9" ht="30" customHeight="1">
      <c r="A1" s="1460" t="s">
        <v>1072</v>
      </c>
      <c r="B1" s="1460"/>
      <c r="C1" s="1460"/>
      <c r="D1" s="1460"/>
      <c r="F1" s="506"/>
    </row>
    <row r="2" spans="1:9" ht="15.75">
      <c r="A2" s="1460" t="s">
        <v>297</v>
      </c>
      <c r="B2" s="1460"/>
      <c r="C2" s="1460"/>
      <c r="D2" s="1460"/>
      <c r="F2" s="511"/>
      <c r="G2" s="1258"/>
      <c r="H2" s="1258"/>
      <c r="I2" s="1258"/>
    </row>
    <row r="3" spans="1:9" s="117" customFormat="1" ht="12">
      <c r="A3" s="164"/>
      <c r="B3" s="164"/>
      <c r="C3" s="13"/>
      <c r="D3" s="164"/>
      <c r="E3" s="164"/>
      <c r="F3" s="495"/>
    </row>
    <row r="4" spans="1:9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9" s="117" customFormat="1" ht="12.95" customHeight="1">
      <c r="A5" s="46" t="s">
        <v>756</v>
      </c>
      <c r="B5" s="1244">
        <v>284.71710302519415</v>
      </c>
      <c r="C5" s="1244">
        <v>235.06549552166265</v>
      </c>
      <c r="D5" s="1247">
        <v>21.122456698012403</v>
      </c>
      <c r="E5" s="164"/>
      <c r="F5" s="1184"/>
      <c r="G5" s="1184"/>
    </row>
    <row r="6" spans="1:9" s="117" customFormat="1" ht="12.95" customHeight="1">
      <c r="A6" s="45" t="s">
        <v>757</v>
      </c>
      <c r="B6" s="1245">
        <v>64.609658451862586</v>
      </c>
      <c r="C6" s="1245">
        <v>48.948291874674254</v>
      </c>
      <c r="D6" s="1248">
        <v>31.995736679202679</v>
      </c>
      <c r="E6" s="164"/>
      <c r="F6" s="164"/>
    </row>
    <row r="7" spans="1:9" s="117" customFormat="1" ht="12.95" customHeight="1">
      <c r="A7" s="222" t="s">
        <v>758</v>
      </c>
      <c r="B7" s="1246">
        <v>47.303175555063802</v>
      </c>
      <c r="C7" s="1246">
        <v>35.329261183447237</v>
      </c>
      <c r="D7" s="1249">
        <v>33.892342977233511</v>
      </c>
      <c r="E7" s="164"/>
      <c r="F7" s="164"/>
    </row>
    <row r="8" spans="1:9" s="117" customFormat="1" ht="12.95" customHeight="1">
      <c r="A8" s="222" t="s">
        <v>759</v>
      </c>
      <c r="B8" s="1246">
        <v>5.015340224652693</v>
      </c>
      <c r="C8" s="1246">
        <v>4.5502240043312874</v>
      </c>
      <c r="D8" s="1249">
        <v>10.221831274211301</v>
      </c>
      <c r="E8" s="164"/>
      <c r="F8" s="164"/>
    </row>
    <row r="9" spans="1:9" s="117" customFormat="1" ht="12.95" customHeight="1">
      <c r="A9" s="222" t="s">
        <v>760</v>
      </c>
      <c r="B9" s="1246">
        <v>12.291142672146098</v>
      </c>
      <c r="C9" s="1246">
        <v>9.0688066868957247</v>
      </c>
      <c r="D9" s="1249">
        <v>35.532083729456886</v>
      </c>
      <c r="E9" s="164"/>
      <c r="F9" s="164"/>
    </row>
    <row r="10" spans="1:9" s="117" customFormat="1" ht="12.95" customHeight="1">
      <c r="A10" s="222"/>
      <c r="B10" s="1245"/>
      <c r="C10" s="1245"/>
      <c r="D10" s="1248"/>
      <c r="E10" s="164"/>
      <c r="F10" s="164"/>
    </row>
    <row r="11" spans="1:9" s="117" customFormat="1" ht="12.95" customHeight="1">
      <c r="A11" s="45" t="s">
        <v>761</v>
      </c>
      <c r="B11" s="1245">
        <v>26.356201875048683</v>
      </c>
      <c r="C11" s="1245">
        <v>22.559433436370348</v>
      </c>
      <c r="D11" s="1248">
        <v>16.830069998819997</v>
      </c>
      <c r="E11" s="164"/>
      <c r="F11" s="164"/>
    </row>
    <row r="12" spans="1:9" s="117" customFormat="1" ht="12.95" customHeight="1">
      <c r="A12" s="222" t="s">
        <v>779</v>
      </c>
      <c r="B12" s="1246">
        <v>11.291416740446998</v>
      </c>
      <c r="C12" s="1246">
        <v>10.344385087585474</v>
      </c>
      <c r="D12" s="1249">
        <v>9.1550309162221399</v>
      </c>
      <c r="E12" s="164"/>
      <c r="F12" s="164"/>
    </row>
    <row r="13" spans="1:9" s="117" customFormat="1" ht="12.95" customHeight="1">
      <c r="A13" s="222" t="s">
        <v>780</v>
      </c>
      <c r="B13" s="1246">
        <v>6.0518197934040945</v>
      </c>
      <c r="C13" s="1246">
        <v>3.9429839231660835</v>
      </c>
      <c r="D13" s="1249">
        <v>53.483248000278081</v>
      </c>
      <c r="E13" s="164"/>
      <c r="F13" s="164"/>
    </row>
    <row r="14" spans="1:9" s="117" customFormat="1" ht="12.95" customHeight="1">
      <c r="A14" s="222" t="s">
        <v>781</v>
      </c>
      <c r="B14" s="1246">
        <v>9.0129653411976012</v>
      </c>
      <c r="C14" s="1246">
        <v>8.2720644256187885</v>
      </c>
      <c r="D14" s="1249">
        <v>8.9566627803843613</v>
      </c>
      <c r="E14" s="164"/>
      <c r="F14" s="164"/>
    </row>
    <row r="15" spans="1:9" s="117" customFormat="1" ht="12.95" customHeight="1">
      <c r="A15" s="222"/>
      <c r="B15" s="1245"/>
      <c r="C15" s="1245"/>
      <c r="D15" s="1248"/>
      <c r="E15" s="164"/>
      <c r="F15" s="164"/>
    </row>
    <row r="16" spans="1:9" s="117" customFormat="1" ht="12.95" customHeight="1">
      <c r="A16" s="45" t="s">
        <v>762</v>
      </c>
      <c r="B16" s="1245">
        <v>20.447237193418488</v>
      </c>
      <c r="C16" s="1245">
        <v>14.445004306110762</v>
      </c>
      <c r="D16" s="1248">
        <v>41.552309435924251</v>
      </c>
      <c r="E16" s="164"/>
      <c r="F16" s="164"/>
    </row>
    <row r="17" spans="1:4" s="117" customFormat="1" ht="12.95" customHeight="1">
      <c r="A17" s="222" t="s">
        <v>763</v>
      </c>
      <c r="B17" s="1246">
        <v>2.2188501664628912</v>
      </c>
      <c r="C17" s="1246">
        <v>3.0496891611695252</v>
      </c>
      <c r="D17" s="1249">
        <v>-27.24339927115771</v>
      </c>
    </row>
    <row r="18" spans="1:4" s="117" customFormat="1" ht="12.95" customHeight="1">
      <c r="A18" s="222" t="s">
        <v>764</v>
      </c>
      <c r="B18" s="1246">
        <v>5.476309801794816</v>
      </c>
      <c r="C18" s="1246">
        <v>3.3899435715000243</v>
      </c>
      <c r="D18" s="1249">
        <v>61.545751021796221</v>
      </c>
    </row>
    <row r="19" spans="1:4" s="117" customFormat="1" ht="12.95" customHeight="1">
      <c r="A19" s="222" t="s">
        <v>765</v>
      </c>
      <c r="B19" s="1246">
        <v>11.56711178730564</v>
      </c>
      <c r="C19" s="1246">
        <v>7.3840028707278789</v>
      </c>
      <c r="D19" s="1249">
        <v>56.650965469700722</v>
      </c>
    </row>
    <row r="20" spans="1:4" s="117" customFormat="1" ht="12.95" customHeight="1">
      <c r="A20" s="222" t="s">
        <v>766</v>
      </c>
      <c r="B20" s="1246">
        <v>1.1849654378551449</v>
      </c>
      <c r="C20" s="1246">
        <v>0.62136870271333555</v>
      </c>
      <c r="D20" s="1249">
        <v>90.702465811481488</v>
      </c>
    </row>
    <row r="21" spans="1:4" s="117" customFormat="1" ht="12.95" customHeight="1">
      <c r="A21" s="222"/>
      <c r="B21" s="1245"/>
      <c r="C21" s="1245"/>
      <c r="D21" s="1248"/>
    </row>
    <row r="22" spans="1:4" s="117" customFormat="1" ht="12.95" customHeight="1">
      <c r="A22" s="45" t="s">
        <v>767</v>
      </c>
      <c r="B22" s="1245">
        <v>49.890206956679656</v>
      </c>
      <c r="C22" s="1245">
        <v>50.183467556357222</v>
      </c>
      <c r="D22" s="1248">
        <v>-0.58437691526244118</v>
      </c>
    </row>
    <row r="23" spans="1:4" s="117" customFormat="1" ht="12.95" customHeight="1">
      <c r="A23" s="222" t="s">
        <v>768</v>
      </c>
      <c r="B23" s="1246">
        <v>32.545165035573419</v>
      </c>
      <c r="C23" s="1246">
        <v>32.473901690297545</v>
      </c>
      <c r="D23" s="1249">
        <v>0.21944805387263955</v>
      </c>
    </row>
    <row r="24" spans="1:4" s="117" customFormat="1" ht="12.95" customHeight="1">
      <c r="A24" s="222" t="s">
        <v>769</v>
      </c>
      <c r="B24" s="1246">
        <v>3.3368314770218293</v>
      </c>
      <c r="C24" s="1246">
        <v>4.0974081270441767</v>
      </c>
      <c r="D24" s="1249">
        <v>-18.562384474280304</v>
      </c>
    </row>
    <row r="25" spans="1:4" s="117" customFormat="1" ht="12.95" customHeight="1">
      <c r="A25" s="222" t="s">
        <v>770</v>
      </c>
      <c r="B25" s="1246">
        <v>2.6416919314476512</v>
      </c>
      <c r="C25" s="1246">
        <v>3.6183133644609193</v>
      </c>
      <c r="D25" s="1249">
        <v>-26.991068341555092</v>
      </c>
    </row>
    <row r="26" spans="1:4" s="117" customFormat="1" ht="12.95" customHeight="1">
      <c r="A26" s="222" t="s">
        <v>771</v>
      </c>
      <c r="B26" s="1246">
        <v>4.4388752991818592</v>
      </c>
      <c r="C26" s="1246">
        <v>4.5556775319624707</v>
      </c>
      <c r="D26" s="1249">
        <v>-2.5638828025278615</v>
      </c>
    </row>
    <row r="27" spans="1:4" s="117" customFormat="1" ht="12.95" customHeight="1">
      <c r="A27" s="222" t="s">
        <v>772</v>
      </c>
      <c r="B27" s="1246">
        <v>2.1011952083196834</v>
      </c>
      <c r="C27" s="1246">
        <v>1.5322945301754098</v>
      </c>
      <c r="D27" s="1249">
        <v>37.127371203181703</v>
      </c>
    </row>
    <row r="28" spans="1:4" s="117" customFormat="1" ht="12.95" customHeight="1">
      <c r="A28" s="222" t="s">
        <v>773</v>
      </c>
      <c r="B28" s="1246">
        <v>4.8264480051352177</v>
      </c>
      <c r="C28" s="1246">
        <v>3.9058723124166952</v>
      </c>
      <c r="D28" s="1249">
        <v>23.569016575171432</v>
      </c>
    </row>
    <row r="29" spans="1:4" s="117" customFormat="1" ht="12.95" customHeight="1">
      <c r="A29" s="222"/>
      <c r="B29" s="1245"/>
      <c r="C29" s="1245"/>
      <c r="D29" s="1248"/>
    </row>
    <row r="30" spans="1:4" s="117" customFormat="1" ht="12.95" customHeight="1">
      <c r="A30" s="45" t="s">
        <v>774</v>
      </c>
      <c r="B30" s="1245">
        <v>114.8429168401088</v>
      </c>
      <c r="C30" s="1245">
        <v>86.334933504029152</v>
      </c>
      <c r="D30" s="1248">
        <v>33.020218096014652</v>
      </c>
    </row>
    <row r="31" spans="1:4" s="117" customFormat="1" ht="12.95" customHeight="1">
      <c r="A31" s="45"/>
      <c r="B31" s="1245"/>
      <c r="C31" s="1245"/>
      <c r="D31" s="1248"/>
    </row>
    <row r="32" spans="1:4" s="117" customFormat="1" ht="12.95" customHeight="1">
      <c r="A32" s="46" t="s">
        <v>775</v>
      </c>
      <c r="B32" s="1244">
        <v>8.5708817080759481</v>
      </c>
      <c r="C32" s="1244">
        <v>12.594364844120927</v>
      </c>
      <c r="D32" s="1247">
        <v>-31.946693508114056</v>
      </c>
    </row>
    <row r="33" spans="1:4" s="1" customFormat="1" ht="14.25" customHeight="1">
      <c r="A33" s="1607" t="s">
        <v>777</v>
      </c>
      <c r="B33" s="1607"/>
      <c r="C33" s="1607"/>
      <c r="D33" s="1607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39"/>
  <dimension ref="A1:J38"/>
  <sheetViews>
    <sheetView showGridLines="0" workbookViewId="0">
      <selection activeCell="G43" sqref="G43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10" ht="30" customHeight="1">
      <c r="A1" s="1460" t="s">
        <v>1073</v>
      </c>
      <c r="B1" s="1460"/>
      <c r="C1" s="1460"/>
      <c r="D1" s="1460"/>
      <c r="F1" s="506"/>
    </row>
    <row r="2" spans="1:10" ht="15.75">
      <c r="A2" s="1460" t="s">
        <v>297</v>
      </c>
      <c r="B2" s="1460"/>
      <c r="C2" s="1460"/>
      <c r="D2" s="1460"/>
      <c r="F2" s="495"/>
    </row>
    <row r="3" spans="1:10" s="117" customFormat="1" ht="12">
      <c r="A3" s="164"/>
      <c r="B3" s="164"/>
      <c r="C3" s="13"/>
      <c r="D3" s="164"/>
      <c r="E3" s="164"/>
      <c r="F3" s="495"/>
    </row>
    <row r="4" spans="1:10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10" s="117" customFormat="1" ht="12.95" customHeight="1">
      <c r="A5" s="46" t="s">
        <v>756</v>
      </c>
      <c r="B5" s="1244">
        <v>306.55961645947093</v>
      </c>
      <c r="C5" s="1244">
        <v>285.12472871800691</v>
      </c>
      <c r="D5" s="1247">
        <v>7.5177231514925724</v>
      </c>
      <c r="E5" s="221"/>
      <c r="F5" s="1185"/>
      <c r="G5" s="1184"/>
    </row>
    <row r="6" spans="1:10" s="117" customFormat="1" ht="12.95" customHeight="1">
      <c r="A6" s="45" t="s">
        <v>757</v>
      </c>
      <c r="B6" s="1314">
        <v>59.847913147575952</v>
      </c>
      <c r="C6" s="1245">
        <v>55.998583797631404</v>
      </c>
      <c r="D6" s="1248">
        <v>6.8739762488553513</v>
      </c>
      <c r="E6" s="221"/>
      <c r="F6" s="511"/>
      <c r="G6" s="511"/>
      <c r="H6" s="511"/>
      <c r="I6" s="511"/>
      <c r="J6" s="511"/>
    </row>
    <row r="7" spans="1:10" s="117" customFormat="1" ht="12.95" customHeight="1">
      <c r="A7" s="222" t="s">
        <v>758</v>
      </c>
      <c r="B7" s="1315">
        <v>47.542296867878527</v>
      </c>
      <c r="C7" s="1246">
        <v>43.900606983173326</v>
      </c>
      <c r="D7" s="1249">
        <v>8.2953064546488431</v>
      </c>
      <c r="E7" s="221"/>
      <c r="F7" s="164"/>
    </row>
    <row r="8" spans="1:10" s="117" customFormat="1" ht="12.95" customHeight="1">
      <c r="A8" s="222" t="s">
        <v>759</v>
      </c>
      <c r="B8" s="1315">
        <v>4.0550435277556023</v>
      </c>
      <c r="C8" s="1246">
        <v>4.1375341201562561</v>
      </c>
      <c r="D8" s="1249">
        <v>-1.9937138886370942</v>
      </c>
      <c r="E8" s="221"/>
      <c r="F8" s="164"/>
    </row>
    <row r="9" spans="1:10" s="117" customFormat="1" ht="12.95" customHeight="1">
      <c r="A9" s="222" t="s">
        <v>760</v>
      </c>
      <c r="B9" s="1315">
        <v>8.2505727519418244</v>
      </c>
      <c r="C9" s="1246">
        <v>7.9604426943018254</v>
      </c>
      <c r="D9" s="1249">
        <v>3.6446472737964308</v>
      </c>
      <c r="E9" s="221"/>
      <c r="F9" s="164"/>
    </row>
    <row r="10" spans="1:10" s="117" customFormat="1" ht="12.95" customHeight="1">
      <c r="A10" s="222"/>
      <c r="B10" s="1314"/>
      <c r="C10" s="1245"/>
      <c r="D10" s="1248"/>
      <c r="E10" s="221"/>
      <c r="F10" s="164"/>
    </row>
    <row r="11" spans="1:10" s="117" customFormat="1" ht="12.95" customHeight="1">
      <c r="A11" s="45" t="s">
        <v>761</v>
      </c>
      <c r="B11" s="1314">
        <v>30.566957287927217</v>
      </c>
      <c r="C11" s="1245">
        <v>28.477615130831133</v>
      </c>
      <c r="D11" s="1248">
        <v>7.3367876751521566</v>
      </c>
      <c r="E11" s="221"/>
      <c r="F11" s="164"/>
    </row>
    <row r="12" spans="1:10" s="117" customFormat="1" ht="12.95" customHeight="1">
      <c r="A12" s="222" t="s">
        <v>779</v>
      </c>
      <c r="B12" s="1315">
        <v>17.931321677998223</v>
      </c>
      <c r="C12" s="1246">
        <v>16.24647831706412</v>
      </c>
      <c r="D12" s="1249">
        <v>10.370514323491676</v>
      </c>
      <c r="E12" s="221"/>
      <c r="F12" s="164"/>
    </row>
    <row r="13" spans="1:10" s="117" customFormat="1" ht="12.95" customHeight="1">
      <c r="A13" s="222" t="s">
        <v>780</v>
      </c>
      <c r="B13" s="1315">
        <v>10.300769079518389</v>
      </c>
      <c r="C13" s="1246">
        <v>7.7951886908952401</v>
      </c>
      <c r="D13" s="1249">
        <v>32.142652191981711</v>
      </c>
      <c r="E13" s="221"/>
      <c r="F13" s="164"/>
    </row>
    <row r="14" spans="1:10" s="117" customFormat="1" ht="12.95" customHeight="1">
      <c r="A14" s="222" t="s">
        <v>781</v>
      </c>
      <c r="B14" s="1315">
        <v>2.3348665304106047</v>
      </c>
      <c r="C14" s="1246">
        <v>4.4359481228717703</v>
      </c>
      <c r="D14" s="1249">
        <v>-47.364881965773641</v>
      </c>
      <c r="E14" s="221"/>
      <c r="F14" s="164"/>
    </row>
    <row r="15" spans="1:10" s="117" customFormat="1" ht="12.95" customHeight="1">
      <c r="A15" s="222"/>
      <c r="B15" s="1314"/>
      <c r="C15" s="1245"/>
      <c r="D15" s="1248"/>
      <c r="E15" s="221"/>
      <c r="F15" s="164"/>
    </row>
    <row r="16" spans="1:10" s="117" customFormat="1" ht="12.95" customHeight="1">
      <c r="A16" s="45" t="s">
        <v>762</v>
      </c>
      <c r="B16" s="1314">
        <v>29.854166788155286</v>
      </c>
      <c r="C16" s="1245">
        <v>28.384022775713934</v>
      </c>
      <c r="D16" s="1248">
        <v>5.1794772857187921</v>
      </c>
      <c r="E16" s="221"/>
      <c r="F16" s="164"/>
    </row>
    <row r="17" spans="1:5" s="117" customFormat="1" ht="12.95" customHeight="1">
      <c r="A17" s="222" t="s">
        <v>763</v>
      </c>
      <c r="B17" s="1315">
        <v>8.0430958414066271</v>
      </c>
      <c r="C17" s="1246">
        <v>7.9281024031743925</v>
      </c>
      <c r="D17" s="1249">
        <v>1.4504534929593138</v>
      </c>
      <c r="E17" s="221"/>
    </row>
    <row r="18" spans="1:5" s="117" customFormat="1" ht="12.95" customHeight="1">
      <c r="A18" s="222" t="s">
        <v>764</v>
      </c>
      <c r="B18" s="1315">
        <v>3.3686395945108867</v>
      </c>
      <c r="C18" s="1246">
        <v>3.1822001994900919</v>
      </c>
      <c r="D18" s="1249">
        <v>5.858820417730759</v>
      </c>
      <c r="E18" s="221"/>
    </row>
    <row r="19" spans="1:5" s="117" customFormat="1" ht="12.95" customHeight="1">
      <c r="A19" s="222" t="s">
        <v>765</v>
      </c>
      <c r="B19" s="1315">
        <v>17.197561540917253</v>
      </c>
      <c r="C19" s="1420">
        <v>16.101315140507221</v>
      </c>
      <c r="D19" s="1249">
        <v>6.8084277019839545</v>
      </c>
      <c r="E19" s="221"/>
    </row>
    <row r="20" spans="1:5" s="117" customFormat="1" ht="12.95" customHeight="1">
      <c r="A20" s="222" t="s">
        <v>766</v>
      </c>
      <c r="B20" s="1315">
        <v>1.2448698113205154</v>
      </c>
      <c r="C20" s="1246">
        <v>1.1724050325422257</v>
      </c>
      <c r="D20" s="1249">
        <v>6.1808655513153399</v>
      </c>
      <c r="E20" s="221"/>
    </row>
    <row r="21" spans="1:5" s="117" customFormat="1" ht="12.95" customHeight="1">
      <c r="A21" s="222"/>
      <c r="B21" s="1314"/>
      <c r="C21" s="1245"/>
      <c r="D21" s="1248"/>
      <c r="E21" s="221"/>
    </row>
    <row r="22" spans="1:5" s="117" customFormat="1" ht="12.95" customHeight="1">
      <c r="A22" s="45" t="s">
        <v>767</v>
      </c>
      <c r="B22" s="1314">
        <v>88.354596219829943</v>
      </c>
      <c r="C22" s="1245">
        <v>82.284407387008912</v>
      </c>
      <c r="D22" s="1248">
        <v>7.3770827615869727</v>
      </c>
      <c r="E22" s="221"/>
    </row>
    <row r="23" spans="1:5" s="117" customFormat="1" ht="12.95" customHeight="1">
      <c r="A23" s="222" t="s">
        <v>768</v>
      </c>
      <c r="B23" s="1315">
        <v>28.260804425124483</v>
      </c>
      <c r="C23" s="1246">
        <v>27.13530700731452</v>
      </c>
      <c r="D23" s="1249">
        <v>4.1477231766958722</v>
      </c>
      <c r="E23" s="221"/>
    </row>
    <row r="24" spans="1:5" s="117" customFormat="1" ht="12.95" customHeight="1">
      <c r="A24" s="222" t="s">
        <v>769</v>
      </c>
      <c r="B24" s="1315">
        <v>8.4367974148552047</v>
      </c>
      <c r="C24" s="1246">
        <v>7.9322372109342796</v>
      </c>
      <c r="D24" s="1249">
        <v>6.3608814323581786</v>
      </c>
      <c r="E24" s="221"/>
    </row>
    <row r="25" spans="1:5" s="117" customFormat="1" ht="12.95" customHeight="1">
      <c r="A25" s="222" t="s">
        <v>770</v>
      </c>
      <c r="B25" s="1315">
        <v>6.6762248569301059</v>
      </c>
      <c r="C25" s="1246">
        <v>6.5034064421701494</v>
      </c>
      <c r="D25" s="1249">
        <v>2.6573522091337676</v>
      </c>
      <c r="E25" s="221"/>
    </row>
    <row r="26" spans="1:5" s="117" customFormat="1" ht="12.95" customHeight="1">
      <c r="A26" s="222" t="s">
        <v>771</v>
      </c>
      <c r="B26" s="1315">
        <v>31.806913689474122</v>
      </c>
      <c r="C26" s="1246">
        <v>28.268263336425736</v>
      </c>
      <c r="D26" s="1249">
        <v>12.518103114203605</v>
      </c>
      <c r="E26" s="221"/>
    </row>
    <row r="27" spans="1:5" s="117" customFormat="1" ht="12.95" customHeight="1">
      <c r="A27" s="222" t="s">
        <v>772</v>
      </c>
      <c r="B27" s="1315">
        <v>7.2999750858812131</v>
      </c>
      <c r="C27" s="1246">
        <v>7.0202831933858674</v>
      </c>
      <c r="D27" s="1249">
        <v>3.9840542723241779</v>
      </c>
      <c r="E27" s="221"/>
    </row>
    <row r="28" spans="1:5" s="117" customFormat="1" ht="12.95" customHeight="1">
      <c r="A28" s="222" t="s">
        <v>773</v>
      </c>
      <c r="B28" s="1315">
        <v>5.8738807475648231</v>
      </c>
      <c r="C28" s="1246">
        <v>5.4249101967783728</v>
      </c>
      <c r="D28" s="1249">
        <v>8.276091852231481</v>
      </c>
      <c r="E28" s="221"/>
    </row>
    <row r="29" spans="1:5" s="117" customFormat="1" ht="12.95" customHeight="1">
      <c r="A29" s="222"/>
      <c r="B29" s="1314"/>
      <c r="C29" s="1245"/>
      <c r="D29" s="1248"/>
      <c r="E29" s="221"/>
    </row>
    <row r="30" spans="1:5" s="117" customFormat="1" ht="12.95" customHeight="1">
      <c r="A30" s="45" t="s">
        <v>774</v>
      </c>
      <c r="B30" s="1314">
        <v>92.007253360436778</v>
      </c>
      <c r="C30" s="1245">
        <v>84.652666682198472</v>
      </c>
      <c r="D30" s="1248">
        <v>8.6879562883101613</v>
      </c>
      <c r="E30" s="221"/>
    </row>
    <row r="31" spans="1:5" s="117" customFormat="1" ht="12.95" customHeight="1">
      <c r="A31" s="45"/>
      <c r="B31" s="1314"/>
      <c r="C31" s="1245"/>
      <c r="D31" s="1248"/>
      <c r="E31" s="221"/>
    </row>
    <row r="32" spans="1:5" s="117" customFormat="1" ht="12.95" customHeight="1">
      <c r="A32" s="46" t="s">
        <v>775</v>
      </c>
      <c r="B32" s="1316">
        <v>5.9287296555457489</v>
      </c>
      <c r="C32" s="1244">
        <v>5.3274329446230562</v>
      </c>
      <c r="D32" s="1247">
        <v>11.286800175112056</v>
      </c>
      <c r="E32" s="221"/>
    </row>
    <row r="33" spans="1:4" s="1" customFormat="1" ht="15" customHeight="1">
      <c r="A33" s="1607" t="s">
        <v>777</v>
      </c>
      <c r="B33" s="1607"/>
      <c r="C33" s="1607"/>
      <c r="D33" s="1607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  <rowBreaks count="1" manualBreakCount="1">
    <brk id="35" max="3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40"/>
  <dimension ref="A1:G38"/>
  <sheetViews>
    <sheetView showGridLines="0" workbookViewId="0">
      <selection activeCell="D41" sqref="D41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7" ht="30" customHeight="1">
      <c r="A1" s="1460" t="s">
        <v>1074</v>
      </c>
      <c r="B1" s="1460"/>
      <c r="C1" s="1460"/>
      <c r="D1" s="1460"/>
      <c r="F1" s="506"/>
    </row>
    <row r="2" spans="1:7" ht="15.75">
      <c r="A2" s="1460" t="s">
        <v>297</v>
      </c>
      <c r="B2" s="1460"/>
      <c r="C2" s="1460"/>
      <c r="D2" s="1460"/>
      <c r="F2" s="495"/>
    </row>
    <row r="3" spans="1:7" s="117" customFormat="1" ht="12">
      <c r="A3" s="164"/>
      <c r="B3" s="164"/>
      <c r="C3" s="13"/>
      <c r="D3" s="164"/>
      <c r="E3" s="164"/>
      <c r="F3" s="495"/>
    </row>
    <row r="4" spans="1:7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7" s="117" customFormat="1" ht="12.95" customHeight="1">
      <c r="A5" s="46" t="s">
        <v>756</v>
      </c>
      <c r="B5" s="1244">
        <v>249.01437673182346</v>
      </c>
      <c r="C5" s="1244">
        <v>249.65147683896299</v>
      </c>
      <c r="D5" s="1247">
        <v>-0.2551958094565987</v>
      </c>
      <c r="E5" s="221"/>
      <c r="F5" s="1185"/>
      <c r="G5" s="1184"/>
    </row>
    <row r="6" spans="1:7" s="117" customFormat="1" ht="12.95" customHeight="1">
      <c r="A6" s="45" t="s">
        <v>757</v>
      </c>
      <c r="B6" s="1314">
        <v>47.434527434029263</v>
      </c>
      <c r="C6" s="1245">
        <v>45.577844813101407</v>
      </c>
      <c r="D6" s="1248">
        <v>4.0736516360996289</v>
      </c>
      <c r="E6" s="221"/>
      <c r="F6" s="511"/>
    </row>
    <row r="7" spans="1:7" s="117" customFormat="1" ht="12.95" customHeight="1">
      <c r="A7" s="222" t="s">
        <v>758</v>
      </c>
      <c r="B7" s="1315">
        <v>29.237947466023957</v>
      </c>
      <c r="C7" s="1246">
        <v>28.540915002717714</v>
      </c>
      <c r="D7" s="1249">
        <v>2.4422218532232476</v>
      </c>
      <c r="E7" s="221"/>
      <c r="F7" s="164"/>
    </row>
    <row r="8" spans="1:7" s="117" customFormat="1" ht="12.95" customHeight="1">
      <c r="A8" s="222" t="s">
        <v>759</v>
      </c>
      <c r="B8" s="1315">
        <v>8.5201865460211135</v>
      </c>
      <c r="C8" s="1246">
        <v>8.2977458382813332</v>
      </c>
      <c r="D8" s="1249">
        <v>2.6807365768370284</v>
      </c>
      <c r="E8" s="221"/>
      <c r="F8" s="164"/>
    </row>
    <row r="9" spans="1:7" s="117" customFormat="1" ht="12.95" customHeight="1">
      <c r="A9" s="222" t="s">
        <v>760</v>
      </c>
      <c r="B9" s="1315">
        <v>9.6763934219841872</v>
      </c>
      <c r="C9" s="1246">
        <v>8.7391839721023583</v>
      </c>
      <c r="D9" s="1249">
        <v>10.724221539146384</v>
      </c>
      <c r="E9" s="221"/>
      <c r="F9" s="164"/>
    </row>
    <row r="10" spans="1:7" s="117" customFormat="1" ht="12.95" customHeight="1">
      <c r="A10" s="222"/>
      <c r="B10" s="1314"/>
      <c r="C10" s="1245"/>
      <c r="D10" s="1248"/>
      <c r="E10" s="221"/>
      <c r="F10" s="164"/>
    </row>
    <row r="11" spans="1:7" s="117" customFormat="1" ht="12.95" customHeight="1">
      <c r="A11" s="45" t="s">
        <v>761</v>
      </c>
      <c r="B11" s="1314">
        <v>24.225338299506785</v>
      </c>
      <c r="C11" s="1245">
        <v>24.468364281802867</v>
      </c>
      <c r="D11" s="1248">
        <v>-0.99322529081692368</v>
      </c>
      <c r="E11" s="221"/>
      <c r="F11" s="164"/>
    </row>
    <row r="12" spans="1:7" s="117" customFormat="1" ht="12.95" customHeight="1">
      <c r="A12" s="222" t="s">
        <v>779</v>
      </c>
      <c r="B12" s="1315">
        <v>11.208612068688003</v>
      </c>
      <c r="C12" s="1246">
        <v>7.4113503784231609</v>
      </c>
      <c r="D12" s="1249">
        <v>51.235759967844729</v>
      </c>
      <c r="E12" s="221"/>
      <c r="F12" s="164"/>
    </row>
    <row r="13" spans="1:7" s="117" customFormat="1" ht="12.95" customHeight="1">
      <c r="A13" s="222" t="s">
        <v>780</v>
      </c>
      <c r="B13" s="1315">
        <v>8.9304860160519848</v>
      </c>
      <c r="C13" s="1246">
        <v>10.008342299247383</v>
      </c>
      <c r="D13" s="1249">
        <v>-10.769578527269719</v>
      </c>
      <c r="E13" s="221"/>
      <c r="F13" s="164"/>
    </row>
    <row r="14" spans="1:7" s="117" customFormat="1" ht="12.95" customHeight="1">
      <c r="A14" s="222" t="s">
        <v>781</v>
      </c>
      <c r="B14" s="1315">
        <v>4.0862402147667947</v>
      </c>
      <c r="C14" s="1246">
        <v>7.0486716041323225</v>
      </c>
      <c r="D14" s="1249">
        <v>-42.028222560812537</v>
      </c>
      <c r="E14" s="221"/>
      <c r="F14" s="164"/>
    </row>
    <row r="15" spans="1:7" s="117" customFormat="1" ht="12.95" customHeight="1">
      <c r="A15" s="222"/>
      <c r="B15" s="1314"/>
      <c r="C15" s="1245"/>
      <c r="D15" s="1248"/>
      <c r="E15" s="221"/>
      <c r="F15" s="164"/>
    </row>
    <row r="16" spans="1:7" s="117" customFormat="1" ht="12.95" customHeight="1">
      <c r="A16" s="45" t="s">
        <v>762</v>
      </c>
      <c r="B16" s="1314">
        <v>30.333271633454835</v>
      </c>
      <c r="C16" s="1245">
        <v>29.931452149664253</v>
      </c>
      <c r="D16" s="1248">
        <v>1.3424657172708798</v>
      </c>
      <c r="E16" s="221"/>
      <c r="F16" s="164"/>
    </row>
    <row r="17" spans="1:5" s="117" customFormat="1" ht="12.95" customHeight="1">
      <c r="A17" s="222" t="s">
        <v>763</v>
      </c>
      <c r="B17" s="1315">
        <v>7.5073096461027697</v>
      </c>
      <c r="C17" s="1246">
        <v>7.3349772029305198</v>
      </c>
      <c r="D17" s="1249">
        <v>2.3494611967355361</v>
      </c>
      <c r="E17" s="221"/>
    </row>
    <row r="18" spans="1:5" s="117" customFormat="1" ht="12.95" customHeight="1">
      <c r="A18" s="222" t="s">
        <v>764</v>
      </c>
      <c r="B18" s="1315">
        <v>2.7723114918840346</v>
      </c>
      <c r="C18" s="1246">
        <v>2.4228558788407599</v>
      </c>
      <c r="D18" s="1249">
        <v>14.423293440403695</v>
      </c>
      <c r="E18" s="221"/>
    </row>
    <row r="19" spans="1:5" s="117" customFormat="1" ht="12.95" customHeight="1">
      <c r="A19" s="222" t="s">
        <v>765</v>
      </c>
      <c r="B19" s="1315">
        <v>18.728515289335185</v>
      </c>
      <c r="C19" s="1246">
        <v>18.865747842513997</v>
      </c>
      <c r="D19" s="1249">
        <v>-0.72741644977125652</v>
      </c>
      <c r="E19" s="221"/>
    </row>
    <row r="20" spans="1:5" s="117" customFormat="1" ht="12.95" customHeight="1">
      <c r="A20" s="222" t="s">
        <v>766</v>
      </c>
      <c r="B20" s="1315">
        <v>1.3251352061328456</v>
      </c>
      <c r="C20" s="1246">
        <v>1.3078712253789735</v>
      </c>
      <c r="D20" s="1249">
        <v>1.3200061610706193</v>
      </c>
      <c r="E20" s="221"/>
    </row>
    <row r="21" spans="1:5" s="117" customFormat="1" ht="12.95" customHeight="1">
      <c r="A21" s="222"/>
      <c r="B21" s="1314"/>
      <c r="C21" s="1245"/>
      <c r="D21" s="1248"/>
      <c r="E21" s="221"/>
    </row>
    <row r="22" spans="1:5" s="117" customFormat="1" ht="12.95" customHeight="1">
      <c r="A22" s="45" t="s">
        <v>767</v>
      </c>
      <c r="B22" s="1314">
        <v>30.863276175855699</v>
      </c>
      <c r="C22" s="1245">
        <v>34.600526424327882</v>
      </c>
      <c r="D22" s="1248">
        <v>-10.801136961443724</v>
      </c>
      <c r="E22" s="221"/>
    </row>
    <row r="23" spans="1:5" s="117" customFormat="1" ht="12.95" customHeight="1">
      <c r="A23" s="222" t="s">
        <v>768</v>
      </c>
      <c r="B23" s="1315">
        <v>15.060537761954402</v>
      </c>
      <c r="C23" s="1246">
        <v>18.975049679966357</v>
      </c>
      <c r="D23" s="1249">
        <v>-20.629784817611586</v>
      </c>
      <c r="E23" s="221"/>
    </row>
    <row r="24" spans="1:5" s="117" customFormat="1" ht="12.95" customHeight="1">
      <c r="A24" s="222" t="s">
        <v>769</v>
      </c>
      <c r="B24" s="1315">
        <v>2.8618376101220053</v>
      </c>
      <c r="C24" s="1246">
        <v>3.1831982728766168</v>
      </c>
      <c r="D24" s="1249">
        <v>-10.095527680222126</v>
      </c>
      <c r="E24" s="221"/>
    </row>
    <row r="25" spans="1:5" s="117" customFormat="1" ht="12.95" customHeight="1">
      <c r="A25" s="222" t="s">
        <v>770</v>
      </c>
      <c r="B25" s="1315">
        <v>0.93171483581679149</v>
      </c>
      <c r="C25" s="1246">
        <v>1.3025655523213364</v>
      </c>
      <c r="D25" s="1249">
        <v>-28.470791035709652</v>
      </c>
      <c r="E25" s="221"/>
    </row>
    <row r="26" spans="1:5" s="117" customFormat="1" ht="12.95" customHeight="1">
      <c r="A26" s="222" t="s">
        <v>771</v>
      </c>
      <c r="B26" s="1315">
        <v>0.44917836368311898</v>
      </c>
      <c r="C26" s="1246">
        <v>0.71328259159559737</v>
      </c>
      <c r="D26" s="1249">
        <v>-37.026591006754153</v>
      </c>
      <c r="E26" s="221"/>
    </row>
    <row r="27" spans="1:5" s="117" customFormat="1" ht="12.95" customHeight="1">
      <c r="A27" s="222" t="s">
        <v>772</v>
      </c>
      <c r="B27" s="1315">
        <v>3.2593596641563991</v>
      </c>
      <c r="C27" s="1246">
        <v>3.3887556705468782</v>
      </c>
      <c r="D27" s="1249">
        <v>-3.8183929138094874</v>
      </c>
      <c r="E27" s="221"/>
    </row>
    <row r="28" spans="1:5" s="117" customFormat="1" ht="12.95" customHeight="1">
      <c r="A28" s="222" t="s">
        <v>773</v>
      </c>
      <c r="B28" s="1315">
        <v>8.3006479401229836</v>
      </c>
      <c r="C28" s="1246">
        <v>7.0376746570210926</v>
      </c>
      <c r="D28" s="1249">
        <v>17.945889013807893</v>
      </c>
      <c r="E28" s="221"/>
    </row>
    <row r="29" spans="1:5" s="117" customFormat="1" ht="12.95" customHeight="1">
      <c r="A29" s="222"/>
      <c r="B29" s="1314"/>
      <c r="C29" s="1245"/>
      <c r="D29" s="1248"/>
      <c r="E29" s="221"/>
    </row>
    <row r="30" spans="1:5" s="117" customFormat="1" ht="12.95" customHeight="1">
      <c r="A30" s="45" t="s">
        <v>774</v>
      </c>
      <c r="B30" s="1314">
        <v>98.954804154708953</v>
      </c>
      <c r="C30" s="1245">
        <v>97.685328762941481</v>
      </c>
      <c r="D30" s="1248">
        <v>1.2995558369345073</v>
      </c>
      <c r="E30" s="221"/>
    </row>
    <row r="31" spans="1:5" s="117" customFormat="1" ht="12.95" customHeight="1">
      <c r="A31" s="45"/>
      <c r="B31" s="1314"/>
      <c r="C31" s="1245"/>
      <c r="D31" s="1248"/>
      <c r="E31" s="221"/>
    </row>
    <row r="32" spans="1:5" s="117" customFormat="1" ht="12.95" customHeight="1">
      <c r="A32" s="46" t="s">
        <v>775</v>
      </c>
      <c r="B32" s="1316">
        <v>17.203159034267895</v>
      </c>
      <c r="C32" s="1244">
        <v>17.387960407125114</v>
      </c>
      <c r="D32" s="1247">
        <v>-1.0628122478441582</v>
      </c>
      <c r="E32" s="221"/>
    </row>
    <row r="33" spans="1:4" s="1" customFormat="1" ht="15.75" customHeight="1">
      <c r="A33" s="1607" t="s">
        <v>777</v>
      </c>
      <c r="B33" s="1607"/>
      <c r="C33" s="1607"/>
      <c r="D33" s="1607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5">
    <pageSetUpPr fitToPage="1"/>
  </sheetPr>
  <dimension ref="A1:L41"/>
  <sheetViews>
    <sheetView showGridLines="0" workbookViewId="0">
      <selection activeCell="H39" sqref="H39"/>
    </sheetView>
  </sheetViews>
  <sheetFormatPr defaultRowHeight="12.75"/>
  <cols>
    <col min="1" max="1" width="20.5703125" customWidth="1"/>
    <col min="2" max="3" width="10.5703125" customWidth="1"/>
    <col min="4" max="4" width="9.140625" style="264" customWidth="1"/>
    <col min="5" max="6" width="10.5703125" customWidth="1"/>
    <col min="7" max="7" width="9.140625" style="264" customWidth="1"/>
    <col min="8" max="9" width="10.5703125" customWidth="1"/>
    <col min="10" max="10" width="9.140625" style="264" customWidth="1"/>
  </cols>
  <sheetData>
    <row r="1" spans="1:12" ht="15.75">
      <c r="A1" s="1470" t="s">
        <v>999</v>
      </c>
      <c r="B1" s="1470"/>
      <c r="C1" s="1470"/>
      <c r="D1" s="1470"/>
      <c r="E1" s="1470"/>
      <c r="F1" s="1470"/>
      <c r="G1" s="1470"/>
      <c r="H1" s="1470"/>
      <c r="I1" s="1470"/>
      <c r="J1" s="1470"/>
      <c r="K1" s="494"/>
    </row>
    <row r="2" spans="1:12" ht="15.75">
      <c r="A2" s="1470" t="s">
        <v>290</v>
      </c>
      <c r="B2" s="1470"/>
      <c r="C2" s="1470"/>
      <c r="D2" s="1470"/>
      <c r="E2" s="1470"/>
      <c r="F2" s="1470"/>
      <c r="G2" s="1470"/>
      <c r="H2" s="1470"/>
      <c r="I2" s="1470"/>
      <c r="J2" s="1470"/>
      <c r="K2" s="494"/>
    </row>
    <row r="3" spans="1:12">
      <c r="C3" s="12"/>
      <c r="H3" s="6"/>
      <c r="I3" s="6"/>
      <c r="K3" s="334"/>
    </row>
    <row r="4" spans="1:12">
      <c r="A4" s="54"/>
      <c r="B4" s="48" t="s">
        <v>166</v>
      </c>
      <c r="C4" s="48"/>
      <c r="D4" s="265"/>
      <c r="E4" s="48" t="s">
        <v>177</v>
      </c>
      <c r="F4" s="48"/>
      <c r="G4" s="265"/>
      <c r="H4" s="48" t="s">
        <v>178</v>
      </c>
      <c r="I4" s="48"/>
      <c r="J4" s="265"/>
    </row>
    <row r="5" spans="1:12" ht="24">
      <c r="A5" s="51"/>
      <c r="B5" s="175" t="s">
        <v>1109</v>
      </c>
      <c r="C5" s="55">
        <v>2021</v>
      </c>
      <c r="D5" s="847" t="s">
        <v>179</v>
      </c>
      <c r="E5" s="175" t="s">
        <v>1109</v>
      </c>
      <c r="F5" s="55">
        <v>2021</v>
      </c>
      <c r="G5" s="847" t="s">
        <v>179</v>
      </c>
      <c r="H5" s="175" t="s">
        <v>1109</v>
      </c>
      <c r="I5" s="55">
        <v>2021</v>
      </c>
      <c r="J5" s="847" t="s">
        <v>179</v>
      </c>
      <c r="L5" s="334"/>
    </row>
    <row r="6" spans="1:12" ht="12.95" customHeight="1">
      <c r="A6" s="52" t="s">
        <v>268</v>
      </c>
      <c r="B6" s="520">
        <v>232153.9369122021</v>
      </c>
      <c r="C6" s="520">
        <v>178937.73673972601</v>
      </c>
      <c r="D6" s="521">
        <v>29.740065534572935</v>
      </c>
      <c r="E6" s="520">
        <v>206200.71282530864</v>
      </c>
      <c r="F6" s="520">
        <v>173901.04706849315</v>
      </c>
      <c r="G6" s="521">
        <v>18.573589004380086</v>
      </c>
      <c r="H6" s="520">
        <v>25953.224087739236</v>
      </c>
      <c r="I6" s="520">
        <v>5036.6896712328762</v>
      </c>
      <c r="J6" s="521">
        <v>415.28336629456123</v>
      </c>
      <c r="K6" s="467"/>
    </row>
    <row r="7" spans="1:12" ht="12.95" customHeight="1">
      <c r="A7" s="52" t="s">
        <v>269</v>
      </c>
      <c r="B7" s="520">
        <v>99092.451300090819</v>
      </c>
      <c r="C7" s="520">
        <v>73693.355095890409</v>
      </c>
      <c r="D7" s="1100">
        <v>34.465924602226195</v>
      </c>
      <c r="E7" s="520">
        <v>82698.540139630946</v>
      </c>
      <c r="F7" s="520">
        <v>70940.996273972603</v>
      </c>
      <c r="G7" s="1100">
        <v>16.573694313864664</v>
      </c>
      <c r="H7" s="520">
        <v>16393.911159672709</v>
      </c>
      <c r="I7" s="520">
        <v>2752.3588219178082</v>
      </c>
      <c r="J7" s="1100">
        <v>495.631319184235</v>
      </c>
    </row>
    <row r="8" spans="1:12" ht="12.95" customHeight="1">
      <c r="A8" s="852" t="s">
        <v>270</v>
      </c>
      <c r="B8" s="520">
        <v>66756.00975307636</v>
      </c>
      <c r="C8" s="520">
        <v>56009.657671232875</v>
      </c>
      <c r="D8" s="1100">
        <v>19.186605540285107</v>
      </c>
      <c r="E8" s="520">
        <v>60300.980117872437</v>
      </c>
      <c r="F8" s="520">
        <v>54347.078904109592</v>
      </c>
      <c r="G8" s="1100">
        <v>10.955328848985534</v>
      </c>
      <c r="H8" s="520">
        <v>6455.0296350777817</v>
      </c>
      <c r="I8" s="520">
        <v>1662.5787671232877</v>
      </c>
      <c r="J8" s="1100">
        <v>288.25406427189819</v>
      </c>
    </row>
    <row r="9" spans="1:12" ht="12.95" customHeight="1">
      <c r="A9" s="52" t="s">
        <v>271</v>
      </c>
      <c r="B9" s="520">
        <v>65287.140636775417</v>
      </c>
      <c r="C9" s="520">
        <v>54865.557808219179</v>
      </c>
      <c r="D9" s="1100">
        <v>18.994763281154547</v>
      </c>
      <c r="E9" s="520">
        <v>58923.531775723488</v>
      </c>
      <c r="F9" s="520">
        <v>53209.104849315067</v>
      </c>
      <c r="G9" s="1100">
        <v>10.739565987045507</v>
      </c>
      <c r="H9" s="520">
        <v>6363.6088609183171</v>
      </c>
      <c r="I9" s="520">
        <v>1656.4529589041094</v>
      </c>
      <c r="J9" s="1100">
        <v>284.1708167268697</v>
      </c>
    </row>
    <row r="10" spans="1:12" ht="12.95" customHeight="1">
      <c r="A10" s="52" t="s">
        <v>272</v>
      </c>
      <c r="B10" s="520">
        <v>703.11569193341143</v>
      </c>
      <c r="C10" s="520">
        <v>500.43353424657533</v>
      </c>
      <c r="D10" s="1100">
        <v>40.501314123959141</v>
      </c>
      <c r="E10" s="520">
        <v>664.23975765853709</v>
      </c>
      <c r="F10" s="520">
        <v>497.95449315068498</v>
      </c>
      <c r="G10" s="1100">
        <v>33.393666850101681</v>
      </c>
      <c r="H10" s="520">
        <v>38.8759342748655</v>
      </c>
      <c r="I10" s="520">
        <v>2.4790410958904112</v>
      </c>
      <c r="J10" s="1100">
        <v>1468.1843410870206</v>
      </c>
    </row>
    <row r="11" spans="1:12" ht="12.95" customHeight="1">
      <c r="A11" s="52" t="s">
        <v>273</v>
      </c>
      <c r="B11" s="520">
        <v>765.75342438378846</v>
      </c>
      <c r="C11" s="520">
        <v>643.66630136986305</v>
      </c>
      <c r="D11" s="1100">
        <v>18.967456079974543</v>
      </c>
      <c r="E11" s="520">
        <v>713.20858449918353</v>
      </c>
      <c r="F11" s="520">
        <v>640.01956164383569</v>
      </c>
      <c r="G11" s="1100">
        <v>11.435435296285013</v>
      </c>
      <c r="H11" s="520">
        <v>52.544839884609623</v>
      </c>
      <c r="I11" s="520">
        <v>3.6467671232876713</v>
      </c>
      <c r="J11" s="1100">
        <v>1340.8608531393925</v>
      </c>
    </row>
    <row r="12" spans="1:12" ht="12.95" customHeight="1">
      <c r="A12" s="52" t="s">
        <v>274</v>
      </c>
      <c r="B12" s="520">
        <v>28604.171083708516</v>
      </c>
      <c r="C12" s="520">
        <v>19193.987397260276</v>
      </c>
      <c r="D12" s="1100">
        <v>49.026726399702845</v>
      </c>
      <c r="E12" s="520">
        <v>27566.242968942832</v>
      </c>
      <c r="F12" s="520">
        <v>19025.892630136987</v>
      </c>
      <c r="G12" s="1100">
        <v>44.888040234590321</v>
      </c>
      <c r="H12" s="520">
        <v>1037.928114753214</v>
      </c>
      <c r="I12" s="520">
        <v>168.0947397260274</v>
      </c>
      <c r="J12" s="1100">
        <v>517.46614822385402</v>
      </c>
    </row>
    <row r="13" spans="1:12" ht="12.95" customHeight="1">
      <c r="A13" s="52" t="s">
        <v>275</v>
      </c>
      <c r="B13" s="520">
        <v>37701.304775330529</v>
      </c>
      <c r="C13" s="520">
        <v>30040.736575342464</v>
      </c>
      <c r="D13" s="1100">
        <v>25.50060042893849</v>
      </c>
      <c r="E13" s="520">
        <v>35634.949597142826</v>
      </c>
      <c r="F13" s="520">
        <v>29587.079232876713</v>
      </c>
      <c r="G13" s="1100">
        <v>20.440917187749342</v>
      </c>
      <c r="H13" s="520">
        <v>2066.3551782358682</v>
      </c>
      <c r="I13" s="520">
        <v>453.6573424657534</v>
      </c>
      <c r="J13" s="1100">
        <v>355.48809306263075</v>
      </c>
    </row>
    <row r="14" spans="1:12" ht="12.95" customHeight="1">
      <c r="A14" s="209" t="s">
        <v>276</v>
      </c>
      <c r="B14" s="520">
        <v>7031.6350715926774</v>
      </c>
      <c r="C14" s="520">
        <v>4859.0040547945209</v>
      </c>
      <c r="D14" s="1100">
        <v>44.713504913714949</v>
      </c>
      <c r="E14" s="520">
        <v>6586.0058641270898</v>
      </c>
      <c r="F14" s="520">
        <v>4820.5764657534246</v>
      </c>
      <c r="G14" s="1100">
        <v>36.622785903630309</v>
      </c>
      <c r="H14" s="520">
        <v>445.62920746502988</v>
      </c>
      <c r="I14" s="520">
        <v>38.427561643835617</v>
      </c>
      <c r="J14" s="1100">
        <v>1059.660380211805</v>
      </c>
    </row>
    <row r="15" spans="1:12" ht="12.95" customHeight="1">
      <c r="A15" s="210" t="s">
        <v>277</v>
      </c>
      <c r="B15" s="522">
        <v>30669.669703815973</v>
      </c>
      <c r="C15" s="522">
        <v>25181.732547945208</v>
      </c>
      <c r="D15" s="1101">
        <v>21.793326354419463</v>
      </c>
      <c r="E15" s="522">
        <v>29048.943733045275</v>
      </c>
      <c r="F15" s="522">
        <v>24766.502767123286</v>
      </c>
      <c r="G15" s="1101">
        <v>17.291262340061952</v>
      </c>
      <c r="H15" s="522">
        <v>1620.7259707708206</v>
      </c>
      <c r="I15" s="522">
        <v>415.22978082191781</v>
      </c>
      <c r="J15" s="1101">
        <v>290.32026256948831</v>
      </c>
    </row>
    <row r="16" spans="1:12">
      <c r="A16" s="62"/>
      <c r="B16" s="62"/>
      <c r="C16" s="62"/>
      <c r="E16" s="6"/>
      <c r="F16" s="849"/>
      <c r="G16" s="850"/>
      <c r="H16" s="849"/>
      <c r="I16" s="849"/>
    </row>
    <row r="17" spans="1:12">
      <c r="A17" s="62"/>
      <c r="B17" s="62"/>
      <c r="C17" s="62"/>
      <c r="E17" s="6"/>
      <c r="F17" s="6"/>
      <c r="H17" s="6"/>
      <c r="I17" s="6"/>
    </row>
    <row r="18" spans="1:12">
      <c r="A18" s="62"/>
      <c r="B18" s="63"/>
      <c r="C18" s="63"/>
      <c r="E18" s="6"/>
      <c r="F18" s="6"/>
      <c r="H18" s="40"/>
      <c r="I18" s="6"/>
    </row>
    <row r="19" spans="1:12">
      <c r="A19" s="62"/>
      <c r="B19" s="62"/>
      <c r="C19" s="62"/>
      <c r="E19" s="6"/>
      <c r="F19" s="6"/>
      <c r="H19" s="6"/>
      <c r="I19" s="6"/>
    </row>
    <row r="20" spans="1:12">
      <c r="A20" s="62"/>
      <c r="B20" s="62"/>
      <c r="C20" s="62"/>
      <c r="E20" s="6"/>
      <c r="F20" s="6"/>
      <c r="H20" s="6"/>
      <c r="I20" s="6"/>
    </row>
    <row r="21" spans="1:12">
      <c r="A21" s="62"/>
      <c r="B21" s="62"/>
      <c r="C21" s="62"/>
      <c r="E21" s="6"/>
      <c r="F21" s="6"/>
      <c r="H21" s="6"/>
      <c r="I21" s="6"/>
    </row>
    <row r="22" spans="1:12" ht="15.75">
      <c r="A22" s="1470" t="s">
        <v>1000</v>
      </c>
      <c r="B22" s="1470"/>
      <c r="C22" s="1470"/>
      <c r="D22" s="1470"/>
      <c r="E22" s="1470"/>
      <c r="F22" s="1470"/>
      <c r="G22" s="1470"/>
      <c r="H22" s="1470"/>
      <c r="I22" s="1470"/>
      <c r="J22" s="1470"/>
    </row>
    <row r="23" spans="1:12" ht="15.75">
      <c r="A23" s="1470" t="s">
        <v>290</v>
      </c>
      <c r="B23" s="1470"/>
      <c r="C23" s="1470"/>
      <c r="D23" s="1470"/>
      <c r="E23" s="1470"/>
      <c r="F23" s="1470"/>
      <c r="G23" s="1470"/>
      <c r="H23" s="1470"/>
      <c r="I23" s="1470"/>
      <c r="J23" s="1470"/>
    </row>
    <row r="24" spans="1:12">
      <c r="A24" s="62"/>
      <c r="B24" s="62"/>
      <c r="C24" s="12"/>
      <c r="E24" s="6"/>
      <c r="F24" s="6"/>
      <c r="H24" s="6"/>
      <c r="I24" s="6"/>
      <c r="L24" s="334"/>
    </row>
    <row r="25" spans="1:12">
      <c r="A25" s="54"/>
      <c r="B25" s="48" t="s">
        <v>166</v>
      </c>
      <c r="C25" s="48"/>
      <c r="D25" s="481"/>
      <c r="E25" s="174" t="s">
        <v>177</v>
      </c>
      <c r="F25" s="48"/>
      <c r="G25" s="265"/>
      <c r="H25" s="48" t="s">
        <v>178</v>
      </c>
      <c r="I25" s="48"/>
      <c r="J25" s="265"/>
      <c r="K25" s="334"/>
    </row>
    <row r="26" spans="1:12" s="27" customFormat="1" ht="24">
      <c r="A26" s="51"/>
      <c r="B26" s="175" t="s">
        <v>1109</v>
      </c>
      <c r="C26" s="55">
        <v>2021</v>
      </c>
      <c r="D26" s="853" t="s">
        <v>179</v>
      </c>
      <c r="E26" s="175" t="s">
        <v>1109</v>
      </c>
      <c r="F26" s="55">
        <v>2021</v>
      </c>
      <c r="G26" s="847" t="s">
        <v>179</v>
      </c>
      <c r="H26" s="175" t="s">
        <v>1109</v>
      </c>
      <c r="I26" s="55">
        <v>2021</v>
      </c>
      <c r="J26" s="847" t="s">
        <v>179</v>
      </c>
    </row>
    <row r="27" spans="1:12" s="27" customFormat="1" ht="12.95" customHeight="1">
      <c r="A27" s="59" t="s">
        <v>278</v>
      </c>
      <c r="B27" s="520">
        <v>200755.99247961928</v>
      </c>
      <c r="C27" s="520">
        <v>80843.402145197513</v>
      </c>
      <c r="D27" s="972">
        <v>148.3269965792071</v>
      </c>
      <c r="E27" s="520">
        <v>183758.46336651698</v>
      </c>
      <c r="F27" s="520">
        <v>77233.046410998708</v>
      </c>
      <c r="G27" s="972">
        <v>137.92724993474823</v>
      </c>
      <c r="H27" s="520">
        <v>16997.52911309732</v>
      </c>
      <c r="I27" s="520">
        <v>3610.3557342074628</v>
      </c>
      <c r="J27" s="972">
        <v>370.79928861438304</v>
      </c>
    </row>
    <row r="28" spans="1:12" s="27" customFormat="1" ht="12.95" customHeight="1">
      <c r="A28" s="59" t="s">
        <v>279</v>
      </c>
      <c r="B28" s="520">
        <v>206123.33860229811</v>
      </c>
      <c r="C28" s="520">
        <v>90709.56862796584</v>
      </c>
      <c r="D28" s="1099">
        <v>127.23439403365226</v>
      </c>
      <c r="E28" s="520">
        <v>187635.22756439538</v>
      </c>
      <c r="F28" s="520">
        <v>89519.480398111627</v>
      </c>
      <c r="G28" s="1099">
        <v>109.6026772384544</v>
      </c>
      <c r="H28" s="520">
        <v>18488.111037797196</v>
      </c>
      <c r="I28" s="520">
        <v>1190.0882298529393</v>
      </c>
      <c r="J28" s="1099">
        <v>1453.5075949857764</v>
      </c>
    </row>
    <row r="29" spans="1:12" s="27" customFormat="1" ht="12.95" customHeight="1">
      <c r="A29" s="59" t="s">
        <v>280</v>
      </c>
      <c r="B29" s="520">
        <v>227318.65554218108</v>
      </c>
      <c r="C29" s="520">
        <v>137412.59819697525</v>
      </c>
      <c r="D29" s="1099">
        <v>65.427812678666641</v>
      </c>
      <c r="E29" s="520">
        <v>201195.63098542934</v>
      </c>
      <c r="F29" s="520">
        <v>136321.1400926194</v>
      </c>
      <c r="G29" s="1099">
        <v>47.589457400908522</v>
      </c>
      <c r="H29" s="520">
        <v>26123.024556988847</v>
      </c>
      <c r="I29" s="520">
        <v>1091.4581043497842</v>
      </c>
      <c r="J29" s="1099">
        <v>2293.4060732959742</v>
      </c>
    </row>
    <row r="30" spans="1:12" s="27" customFormat="1" ht="12.95" customHeight="1">
      <c r="A30" s="59" t="s">
        <v>281</v>
      </c>
      <c r="B30" s="520">
        <v>235596.30400230095</v>
      </c>
      <c r="C30" s="520">
        <v>151476.22763758374</v>
      </c>
      <c r="D30" s="1099">
        <v>55.533516827458705</v>
      </c>
      <c r="E30" s="520">
        <v>211092.3526173596</v>
      </c>
      <c r="F30" s="520">
        <v>150207.00050633124</v>
      </c>
      <c r="G30" s="1099">
        <v>40.534297273622769</v>
      </c>
      <c r="H30" s="520">
        <v>24503.951384892513</v>
      </c>
      <c r="I30" s="520">
        <v>1269.227131239003</v>
      </c>
      <c r="J30" s="1099">
        <v>1830.6198852660889</v>
      </c>
    </row>
    <row r="31" spans="1:12" s="27" customFormat="1" ht="12.95" customHeight="1">
      <c r="A31" s="59" t="s">
        <v>158</v>
      </c>
      <c r="B31" s="520">
        <v>221760.92074348312</v>
      </c>
      <c r="C31" s="520">
        <v>190531.87760657485</v>
      </c>
      <c r="D31" s="1099">
        <v>16.390455775275804</v>
      </c>
      <c r="E31" s="520">
        <v>205212.1665990793</v>
      </c>
      <c r="F31" s="520">
        <v>188926.54892404308</v>
      </c>
      <c r="G31" s="1099">
        <v>8.6200789501446717</v>
      </c>
      <c r="H31" s="520">
        <v>16548.754144566141</v>
      </c>
      <c r="I31" s="520">
        <v>1605.3286825289933</v>
      </c>
      <c r="J31" s="1099">
        <v>930.86391744372622</v>
      </c>
    </row>
    <row r="32" spans="1:12" s="27" customFormat="1" ht="12.95" customHeight="1">
      <c r="A32" s="59" t="s">
        <v>282</v>
      </c>
      <c r="B32" s="520">
        <v>265107.2135349593</v>
      </c>
      <c r="C32" s="520">
        <v>255972.7660658478</v>
      </c>
      <c r="D32" s="1099">
        <v>3.5685231712352161</v>
      </c>
      <c r="E32" s="520">
        <v>246771.79911732112</v>
      </c>
      <c r="F32" s="520">
        <v>253917.58182005773</v>
      </c>
      <c r="G32" s="1099">
        <v>-2.8142134355235715</v>
      </c>
      <c r="H32" s="520">
        <v>18335.414417640572</v>
      </c>
      <c r="I32" s="520">
        <v>2055.1842458108554</v>
      </c>
      <c r="J32" s="1099">
        <v>792.15429006008605</v>
      </c>
    </row>
    <row r="33" spans="1:10" s="27" customFormat="1" ht="12.95" customHeight="1">
      <c r="A33" s="59" t="s">
        <v>283</v>
      </c>
      <c r="B33" s="520">
        <v>278257.43260831083</v>
      </c>
      <c r="C33" s="520">
        <v>265200.439397868</v>
      </c>
      <c r="D33" s="1099">
        <v>4.9234432793884064</v>
      </c>
      <c r="E33" s="520">
        <v>248745.57180048391</v>
      </c>
      <c r="F33" s="520">
        <v>262353.85562084499</v>
      </c>
      <c r="G33" s="1099">
        <v>-5.1869959327099924</v>
      </c>
      <c r="H33" s="520">
        <v>29511.860807824411</v>
      </c>
      <c r="I33" s="520">
        <v>2846.583777021282</v>
      </c>
      <c r="J33" s="1099">
        <v>936.74660995595809</v>
      </c>
    </row>
    <row r="34" spans="1:10" s="27" customFormat="1" ht="12.95" customHeight="1">
      <c r="A34" s="59" t="s">
        <v>284</v>
      </c>
      <c r="B34" s="520">
        <v>241907.90279953831</v>
      </c>
      <c r="C34" s="520">
        <v>211387.18081239762</v>
      </c>
      <c r="D34" s="1099">
        <v>14.438303150571507</v>
      </c>
      <c r="E34" s="520">
        <v>212011.14106809889</v>
      </c>
      <c r="F34" s="520">
        <v>207291.75125097929</v>
      </c>
      <c r="G34" s="1099">
        <v>2.2766896360509659</v>
      </c>
      <c r="H34" s="520">
        <v>29896.761731472114</v>
      </c>
      <c r="I34" s="520">
        <v>4095.4295614264493</v>
      </c>
      <c r="J34" s="1099">
        <v>630.00307496581604</v>
      </c>
    </row>
    <row r="35" spans="1:10" s="27" customFormat="1" ht="12.95" customHeight="1">
      <c r="A35" s="59" t="s">
        <v>285</v>
      </c>
      <c r="B35" s="520">
        <v>207382.99778432146</v>
      </c>
      <c r="C35" s="520">
        <v>154067.62456985147</v>
      </c>
      <c r="D35" s="1099">
        <v>34.605176371949419</v>
      </c>
      <c r="E35" s="520">
        <v>184178.77560475061</v>
      </c>
      <c r="F35" s="520">
        <v>151300.59592691573</v>
      </c>
      <c r="G35" s="1099">
        <v>21.730370245016317</v>
      </c>
      <c r="H35" s="520">
        <v>23204.222179594977</v>
      </c>
      <c r="I35" s="520">
        <v>2767.0286429212342</v>
      </c>
      <c r="J35" s="1099">
        <v>738.59710809128421</v>
      </c>
    </row>
    <row r="36" spans="1:10" s="27" customFormat="1" ht="12.95" customHeight="1">
      <c r="A36" s="59" t="s">
        <v>286</v>
      </c>
      <c r="B36" s="520">
        <v>214934.45671736207</v>
      </c>
      <c r="C36" s="520">
        <v>164512.98277845472</v>
      </c>
      <c r="D36" s="1099">
        <v>30.648933043058733</v>
      </c>
      <c r="E36" s="520">
        <v>186790.61036212897</v>
      </c>
      <c r="F36" s="520">
        <v>158728.18476615974</v>
      </c>
      <c r="G36" s="1099">
        <v>17.679547987845456</v>
      </c>
      <c r="H36" s="520">
        <v>28143.846355152433</v>
      </c>
      <c r="I36" s="520">
        <v>5784.7980123006473</v>
      </c>
      <c r="J36" s="1099">
        <v>386.51389893489932</v>
      </c>
    </row>
    <row r="37" spans="1:10" s="27" customFormat="1" ht="12.95" customHeight="1">
      <c r="A37" s="59" t="s">
        <v>287</v>
      </c>
      <c r="B37" s="520">
        <v>218534.76791999149</v>
      </c>
      <c r="C37" s="520">
        <v>191159.06009677766</v>
      </c>
      <c r="D37" s="1099">
        <v>14.320905223824809</v>
      </c>
      <c r="E37" s="520">
        <v>183380.3483985209</v>
      </c>
      <c r="F37" s="520">
        <v>179318.454393658</v>
      </c>
      <c r="G37" s="1099">
        <v>2.2651845949696936</v>
      </c>
      <c r="H37" s="520">
        <v>35154.419521371179</v>
      </c>
      <c r="I37" s="520">
        <v>11840.605703048233</v>
      </c>
      <c r="J37" s="1099">
        <v>196.89713856716858</v>
      </c>
    </row>
    <row r="38" spans="1:10" s="27" customFormat="1" ht="12.95" customHeight="1">
      <c r="A38" s="1356" t="s">
        <v>288</v>
      </c>
      <c r="B38" s="522">
        <v>265583.83249018097</v>
      </c>
      <c r="C38" s="522">
        <v>246632.02343758827</v>
      </c>
      <c r="D38" s="1357">
        <v>7.684245049949312</v>
      </c>
      <c r="E38" s="522">
        <v>221859.8202356851</v>
      </c>
      <c r="F38" s="522">
        <v>224791.5292432945</v>
      </c>
      <c r="G38" s="1357">
        <v>-1.3041901612032669</v>
      </c>
      <c r="H38" s="522">
        <v>43724.012254179048</v>
      </c>
      <c r="I38" s="522">
        <v>21840.494194372292</v>
      </c>
      <c r="J38" s="1357">
        <v>100.19699126334581</v>
      </c>
    </row>
    <row r="39" spans="1:10" ht="12.95" customHeight="1">
      <c r="A39" s="177" t="s">
        <v>289</v>
      </c>
      <c r="B39" s="523">
        <v>232153.9369122021</v>
      </c>
      <c r="C39" s="523">
        <v>178937.73673373723</v>
      </c>
      <c r="D39" s="1355">
        <v>29.740065538915129</v>
      </c>
      <c r="E39" s="523">
        <v>206200.71282530864</v>
      </c>
      <c r="F39" s="523">
        <v>173901.04705671137</v>
      </c>
      <c r="G39" s="1355">
        <v>18.573589012413439</v>
      </c>
      <c r="H39" s="523">
        <v>25953.224087739236</v>
      </c>
      <c r="I39" s="523">
        <v>5036.68967720205</v>
      </c>
      <c r="J39" s="1355">
        <v>415.28336568387925</v>
      </c>
    </row>
    <row r="40" spans="1:10" s="27" customFormat="1">
      <c r="A40"/>
      <c r="B40" s="6"/>
      <c r="C40" s="6"/>
      <c r="D40" s="264"/>
      <c r="E40" s="6"/>
      <c r="F40" s="6"/>
      <c r="G40" s="264"/>
      <c r="H40" s="6"/>
      <c r="I40" s="6"/>
      <c r="J40" s="268"/>
    </row>
    <row r="41" spans="1:10" s="27" customFormat="1">
      <c r="A41"/>
      <c r="B41"/>
      <c r="C41"/>
      <c r="D41" s="264"/>
      <c r="E41"/>
      <c r="F41"/>
      <c r="G41" s="264"/>
      <c r="H41"/>
      <c r="I41"/>
      <c r="J41" s="1195"/>
    </row>
  </sheetData>
  <sheetProtection formatCells="0" formatColumns="0" formatRows="0" insertColumns="0" insertRows="0" insertHyperlinks="0" deleteColumns="0" deleteRows="0" sort="0" autoFilter="0" pivotTables="0"/>
  <mergeCells count="4">
    <mergeCell ref="A1:J1"/>
    <mergeCell ref="A2:J2"/>
    <mergeCell ref="A22:J22"/>
    <mergeCell ref="A23:J23"/>
  </mergeCells>
  <phoneticPr fontId="31" type="noConversion"/>
  <printOptions horizontalCentered="1"/>
  <pageMargins left="0.25" right="0.25" top="0.25" bottom="0.5" header="0.3" footer="0.3"/>
  <pageSetup scale="92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41"/>
  <dimension ref="A1:G38"/>
  <sheetViews>
    <sheetView showGridLines="0" workbookViewId="0">
      <selection activeCell="D43" sqref="D43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7" ht="30" customHeight="1">
      <c r="A1" s="1460" t="s">
        <v>1075</v>
      </c>
      <c r="B1" s="1460"/>
      <c r="C1" s="1460"/>
      <c r="D1" s="1460"/>
      <c r="F1" s="506"/>
    </row>
    <row r="2" spans="1:7" ht="15.75">
      <c r="A2" s="1460" t="s">
        <v>297</v>
      </c>
      <c r="B2" s="1460"/>
      <c r="C2" s="1460"/>
      <c r="D2" s="1460"/>
      <c r="F2" s="495"/>
    </row>
    <row r="3" spans="1:7" s="117" customFormat="1" ht="12">
      <c r="A3" s="164"/>
      <c r="B3" s="164"/>
      <c r="C3" s="13"/>
      <c r="D3" s="164"/>
      <c r="E3" s="164"/>
      <c r="F3" s="495"/>
    </row>
    <row r="4" spans="1:7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7" s="117" customFormat="1" ht="12.95" customHeight="1">
      <c r="A5" s="46" t="s">
        <v>756</v>
      </c>
      <c r="B5" s="1244">
        <v>246.05764211115942</v>
      </c>
      <c r="C5" s="1244">
        <v>199.38630993622132</v>
      </c>
      <c r="D5" s="1247">
        <v>23.40749081010982</v>
      </c>
      <c r="E5" s="164"/>
      <c r="F5" s="1184"/>
      <c r="G5" s="1184"/>
    </row>
    <row r="6" spans="1:7" s="117" customFormat="1" ht="12.95" customHeight="1">
      <c r="A6" s="45" t="s">
        <v>757</v>
      </c>
      <c r="B6" s="1245">
        <v>57.578896441516335</v>
      </c>
      <c r="C6" s="1245">
        <v>40.316035880180067</v>
      </c>
      <c r="D6" s="1248">
        <v>42.818844126048951</v>
      </c>
      <c r="E6" s="164"/>
      <c r="F6" s="164"/>
    </row>
    <row r="7" spans="1:7" s="117" customFormat="1" ht="12.95" customHeight="1">
      <c r="A7" s="222" t="s">
        <v>758</v>
      </c>
      <c r="B7" s="1246">
        <v>37.264411643500949</v>
      </c>
      <c r="C7" s="1246">
        <v>25.396216903910574</v>
      </c>
      <c r="D7" s="1249">
        <v>46.732136461485638</v>
      </c>
      <c r="E7" s="164"/>
      <c r="F7" s="164"/>
    </row>
    <row r="8" spans="1:7" s="117" customFormat="1" ht="12.95" customHeight="1">
      <c r="A8" s="222" t="s">
        <v>759</v>
      </c>
      <c r="B8" s="1246">
        <v>5.7043205011517779</v>
      </c>
      <c r="C8" s="1246">
        <v>4.7237129159654225</v>
      </c>
      <c r="D8" s="1249">
        <v>20.759254481195356</v>
      </c>
      <c r="E8" s="164"/>
      <c r="F8" s="164"/>
    </row>
    <row r="9" spans="1:7" s="117" customFormat="1" ht="12.95" customHeight="1">
      <c r="A9" s="222" t="s">
        <v>760</v>
      </c>
      <c r="B9" s="1246">
        <v>14.610164296863619</v>
      </c>
      <c r="C9" s="1246">
        <v>10.19610606030407</v>
      </c>
      <c r="D9" s="1249">
        <v>43.291607702518476</v>
      </c>
      <c r="E9" s="164"/>
      <c r="F9" s="164"/>
    </row>
    <row r="10" spans="1:7" s="117" customFormat="1" ht="12.95" customHeight="1">
      <c r="A10" s="222"/>
      <c r="B10" s="1245"/>
      <c r="C10" s="1245"/>
      <c r="D10" s="1248"/>
      <c r="E10" s="164"/>
      <c r="F10" s="164"/>
    </row>
    <row r="11" spans="1:7" s="117" customFormat="1" ht="12.95" customHeight="1">
      <c r="A11" s="45" t="s">
        <v>785</v>
      </c>
      <c r="B11" s="1245">
        <v>27.27667302546973</v>
      </c>
      <c r="C11" s="1245">
        <v>18.616938877609005</v>
      </c>
      <c r="D11" s="1248">
        <v>46.5153492998571</v>
      </c>
      <c r="E11" s="164"/>
      <c r="F11" s="164"/>
    </row>
    <row r="12" spans="1:7" s="117" customFormat="1" ht="12.95" customHeight="1">
      <c r="A12" s="222" t="s">
        <v>779</v>
      </c>
      <c r="B12" s="1246">
        <v>6.9045607922883576</v>
      </c>
      <c r="C12" s="1246">
        <v>7.0638765159398007</v>
      </c>
      <c r="D12" s="1249">
        <v>-2.2553582766055347</v>
      </c>
      <c r="E12" s="164"/>
      <c r="F12" s="164"/>
    </row>
    <row r="13" spans="1:7" s="117" customFormat="1" ht="12.95" customHeight="1">
      <c r="A13" s="222" t="s">
        <v>780</v>
      </c>
      <c r="B13" s="1246">
        <v>9.8780395435594031</v>
      </c>
      <c r="C13" s="1246">
        <v>3.7950925203212251</v>
      </c>
      <c r="D13" s="1249">
        <v>160.28455144812398</v>
      </c>
      <c r="E13" s="164"/>
      <c r="F13" s="164"/>
    </row>
    <row r="14" spans="1:7" s="117" customFormat="1" ht="12.95" customHeight="1">
      <c r="A14" s="222" t="s">
        <v>781</v>
      </c>
      <c r="B14" s="1246">
        <v>9.904135903385388</v>
      </c>
      <c r="C14" s="1246">
        <v>7.757969841347979</v>
      </c>
      <c r="D14" s="1249">
        <v>27.664016565247486</v>
      </c>
      <c r="E14" s="164"/>
      <c r="F14" s="164"/>
    </row>
    <row r="15" spans="1:7" s="117" customFormat="1" ht="12.95" customHeight="1">
      <c r="A15" s="222"/>
      <c r="B15" s="1245"/>
      <c r="C15" s="1245"/>
      <c r="D15" s="1248"/>
      <c r="E15" s="164"/>
      <c r="F15" s="164"/>
    </row>
    <row r="16" spans="1:7" s="117" customFormat="1" ht="12.95" customHeight="1">
      <c r="A16" s="45" t="s">
        <v>762</v>
      </c>
      <c r="B16" s="1245">
        <v>34.150498957681812</v>
      </c>
      <c r="C16" s="1245">
        <v>24.134951419184997</v>
      </c>
      <c r="D16" s="1248">
        <v>41.498105235610304</v>
      </c>
      <c r="E16" s="164"/>
      <c r="F16" s="164"/>
    </row>
    <row r="17" spans="1:4" s="117" customFormat="1" ht="12.95" customHeight="1">
      <c r="A17" s="222" t="s">
        <v>763</v>
      </c>
      <c r="B17" s="1246">
        <v>2.4429919211551763</v>
      </c>
      <c r="C17" s="1246">
        <v>4.628570881066878</v>
      </c>
      <c r="D17" s="1249">
        <v>-47.219304102088834</v>
      </c>
    </row>
    <row r="18" spans="1:4" s="117" customFormat="1" ht="12.95" customHeight="1">
      <c r="A18" s="222" t="s">
        <v>764</v>
      </c>
      <c r="B18" s="1246">
        <v>5.0381852355744794</v>
      </c>
      <c r="C18" s="1246">
        <v>4.1212578286786998</v>
      </c>
      <c r="D18" s="1249">
        <v>22.24872708800536</v>
      </c>
    </row>
    <row r="19" spans="1:4" s="117" customFormat="1" ht="12.95" customHeight="1">
      <c r="A19" s="222" t="s">
        <v>765</v>
      </c>
      <c r="B19" s="1246">
        <v>21.708848038519104</v>
      </c>
      <c r="C19" s="1246">
        <v>13.201764382926866</v>
      </c>
      <c r="D19" s="1249">
        <v>64.438990189780938</v>
      </c>
    </row>
    <row r="20" spans="1:4" s="117" customFormat="1" ht="12.95" customHeight="1">
      <c r="A20" s="222" t="s">
        <v>766</v>
      </c>
      <c r="B20" s="1246">
        <v>4.9604737624330557</v>
      </c>
      <c r="C20" s="1246">
        <v>2.1833583265125491</v>
      </c>
      <c r="D20" s="1249">
        <v>127.19467080588456</v>
      </c>
    </row>
    <row r="21" spans="1:4" s="117" customFormat="1" ht="12.95" customHeight="1">
      <c r="A21" s="222"/>
      <c r="B21" s="1245"/>
      <c r="C21" s="1245"/>
      <c r="D21" s="1248"/>
    </row>
    <row r="22" spans="1:4" s="117" customFormat="1" ht="12.95" customHeight="1">
      <c r="A22" s="45" t="s">
        <v>767</v>
      </c>
      <c r="B22" s="1245">
        <v>29.764006779432847</v>
      </c>
      <c r="C22" s="1245">
        <v>39.96178502662633</v>
      </c>
      <c r="D22" s="1248">
        <v>-25.518825649051358</v>
      </c>
    </row>
    <row r="23" spans="1:4" s="117" customFormat="1" ht="12.95" customHeight="1">
      <c r="A23" s="222" t="s">
        <v>768</v>
      </c>
      <c r="B23" s="1246">
        <v>13.165628076099246</v>
      </c>
      <c r="C23" s="1246">
        <v>20.374963147785177</v>
      </c>
      <c r="D23" s="1249">
        <v>-35.383303613334924</v>
      </c>
    </row>
    <row r="24" spans="1:4" s="117" customFormat="1" ht="12.95" customHeight="1">
      <c r="A24" s="222" t="s">
        <v>769</v>
      </c>
      <c r="B24" s="1246">
        <v>0.72732964669945144</v>
      </c>
      <c r="C24" s="1246">
        <v>1.9753061653329693</v>
      </c>
      <c r="D24" s="1249">
        <v>-63.178890469526358</v>
      </c>
    </row>
    <row r="25" spans="1:4" s="117" customFormat="1" ht="12.95" customHeight="1">
      <c r="A25" s="222" t="s">
        <v>770</v>
      </c>
      <c r="B25" s="1246">
        <v>2.9156771324995914</v>
      </c>
      <c r="C25" s="1246">
        <v>1.8123473543801427</v>
      </c>
      <c r="D25" s="1249">
        <v>60.878494150300909</v>
      </c>
    </row>
    <row r="26" spans="1:4" s="117" customFormat="1" ht="12.95" customHeight="1">
      <c r="A26" s="222" t="s">
        <v>771</v>
      </c>
      <c r="B26" s="1246">
        <v>3.4485509270680028</v>
      </c>
      <c r="C26" s="1246">
        <v>6.2146592319366087</v>
      </c>
      <c r="D26" s="1249">
        <v>-44.50941236896481</v>
      </c>
    </row>
    <row r="27" spans="1:4" s="117" customFormat="1" ht="12.95" customHeight="1">
      <c r="A27" s="222" t="s">
        <v>772</v>
      </c>
      <c r="B27" s="1246">
        <v>3.034406559861984</v>
      </c>
      <c r="C27" s="1246">
        <v>4.8404209177415458</v>
      </c>
      <c r="D27" s="1249">
        <v>-37.311101422192351</v>
      </c>
    </row>
    <row r="28" spans="1:4" s="117" customFormat="1" ht="12.95" customHeight="1">
      <c r="A28" s="222" t="s">
        <v>773</v>
      </c>
      <c r="B28" s="1246">
        <v>6.4724144372045691</v>
      </c>
      <c r="C28" s="1246">
        <v>4.7440882094498855</v>
      </c>
      <c r="D28" s="1249">
        <v>36.431157083293272</v>
      </c>
    </row>
    <row r="29" spans="1:4" s="117" customFormat="1" ht="12.95" customHeight="1">
      <c r="A29" s="222"/>
      <c r="B29" s="1245"/>
      <c r="C29" s="1245"/>
      <c r="D29" s="1248"/>
    </row>
    <row r="30" spans="1:4" s="117" customFormat="1" ht="12.95" customHeight="1">
      <c r="A30" s="45" t="s">
        <v>774</v>
      </c>
      <c r="B30" s="1245">
        <v>90.226852919742129</v>
      </c>
      <c r="C30" s="1245">
        <v>68.652993296225972</v>
      </c>
      <c r="D30" s="1248">
        <v>31.424499628776026</v>
      </c>
    </row>
    <row r="31" spans="1:4" s="117" customFormat="1" ht="12.95" customHeight="1">
      <c r="A31" s="45"/>
      <c r="B31" s="1245"/>
      <c r="C31" s="1245"/>
      <c r="D31" s="1248"/>
    </row>
    <row r="32" spans="1:4" s="117" customFormat="1" ht="12.95" customHeight="1">
      <c r="A32" s="46" t="s">
        <v>775</v>
      </c>
      <c r="B32" s="1244">
        <v>7.0607139873165581</v>
      </c>
      <c r="C32" s="1244">
        <v>7.7036054363949731</v>
      </c>
      <c r="D32" s="1247">
        <v>-8.3453319927463294</v>
      </c>
    </row>
    <row r="33" spans="1:4" s="1" customFormat="1" ht="15.75" customHeight="1">
      <c r="A33" s="1607" t="s">
        <v>777</v>
      </c>
      <c r="B33" s="1607"/>
      <c r="C33" s="1607"/>
      <c r="D33" s="1607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43"/>
  <dimension ref="A1:J38"/>
  <sheetViews>
    <sheetView showGridLines="0" workbookViewId="0">
      <selection activeCell="D43" sqref="D43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10" ht="30" customHeight="1">
      <c r="A1" s="1460" t="s">
        <v>1076</v>
      </c>
      <c r="B1" s="1460"/>
      <c r="C1" s="1460"/>
      <c r="D1" s="1460"/>
      <c r="F1" s="506"/>
    </row>
    <row r="2" spans="1:10" ht="15.75">
      <c r="A2" s="1460" t="s">
        <v>297</v>
      </c>
      <c r="B2" s="1460"/>
      <c r="C2" s="1460"/>
      <c r="D2" s="1460"/>
    </row>
    <row r="3" spans="1:10" s="117" customFormat="1" ht="12">
      <c r="A3" s="164"/>
      <c r="B3" s="164"/>
      <c r="C3" s="13"/>
      <c r="D3" s="164"/>
      <c r="E3" s="164"/>
      <c r="F3" s="164"/>
    </row>
    <row r="4" spans="1:10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10" s="117" customFormat="1" ht="12.95" customHeight="1">
      <c r="A5" s="46" t="s">
        <v>756</v>
      </c>
      <c r="B5" s="1244">
        <v>341.31838328031068</v>
      </c>
      <c r="C5" s="1244">
        <v>317.78000102973368</v>
      </c>
      <c r="D5" s="1247">
        <v>7.4071314035821345</v>
      </c>
      <c r="E5" s="221"/>
      <c r="F5" s="1185"/>
      <c r="G5" s="1184"/>
    </row>
    <row r="6" spans="1:10" s="117" customFormat="1" ht="12.95" customHeight="1">
      <c r="A6" s="45" t="s">
        <v>757</v>
      </c>
      <c r="B6" s="1314">
        <v>52.832245314526901</v>
      </c>
      <c r="C6" s="1245">
        <v>49.884079542905766</v>
      </c>
      <c r="D6" s="1248">
        <v>5.9100334187491388</v>
      </c>
      <c r="E6" s="221"/>
      <c r="F6" s="511"/>
      <c r="G6" s="511"/>
      <c r="H6" s="511"/>
      <c r="I6" s="511"/>
      <c r="J6" s="511"/>
    </row>
    <row r="7" spans="1:10" s="117" customFormat="1" ht="12.95" customHeight="1">
      <c r="A7" s="222" t="s">
        <v>758</v>
      </c>
      <c r="B7" s="1315">
        <v>42.920646461497057</v>
      </c>
      <c r="C7" s="1246">
        <v>39.875126272969503</v>
      </c>
      <c r="D7" s="1249">
        <v>7.6376439981133082</v>
      </c>
      <c r="E7" s="221"/>
      <c r="F7" s="164"/>
    </row>
    <row r="8" spans="1:10" s="117" customFormat="1" ht="12.95" customHeight="1">
      <c r="A8" s="222" t="s">
        <v>759</v>
      </c>
      <c r="B8" s="1315">
        <v>3.3415405900624031</v>
      </c>
      <c r="C8" s="1246">
        <v>3.6743570772388292</v>
      </c>
      <c r="D8" s="1249">
        <v>-9.0578155628393002</v>
      </c>
      <c r="E8" s="221"/>
      <c r="F8" s="164"/>
    </row>
    <row r="9" spans="1:10" s="117" customFormat="1" ht="12.95" customHeight="1">
      <c r="A9" s="222" t="s">
        <v>760</v>
      </c>
      <c r="B9" s="1315">
        <v>6.5700582629674384</v>
      </c>
      <c r="C9" s="1246">
        <v>6.3345961926974326</v>
      </c>
      <c r="D9" s="1249">
        <v>3.7170809804964122</v>
      </c>
      <c r="E9" s="221"/>
      <c r="F9" s="164"/>
    </row>
    <row r="10" spans="1:10" s="117" customFormat="1" ht="12.95" customHeight="1">
      <c r="A10" s="222"/>
      <c r="B10" s="1314"/>
      <c r="C10" s="1245"/>
      <c r="D10" s="1248"/>
      <c r="E10" s="221"/>
      <c r="F10" s="164"/>
    </row>
    <row r="11" spans="1:10" s="117" customFormat="1" ht="12.95" customHeight="1">
      <c r="A11" s="45" t="s">
        <v>761</v>
      </c>
      <c r="B11" s="1314">
        <v>35.885219566266528</v>
      </c>
      <c r="C11" s="1245">
        <v>32.88212097203651</v>
      </c>
      <c r="D11" s="1248">
        <v>9.1329224072373538</v>
      </c>
      <c r="E11" s="221"/>
      <c r="F11" s="164"/>
    </row>
    <row r="12" spans="1:10" s="117" customFormat="1" ht="12.95" customHeight="1">
      <c r="A12" s="222" t="s">
        <v>779</v>
      </c>
      <c r="B12" s="1315">
        <v>22.610344764538333</v>
      </c>
      <c r="C12" s="1246">
        <v>24.491628449881347</v>
      </c>
      <c r="D12" s="1249">
        <v>-7.6813336001433914</v>
      </c>
      <c r="E12" s="221"/>
      <c r="F12" s="164"/>
    </row>
    <row r="13" spans="1:10" s="117" customFormat="1" ht="12.95" customHeight="1">
      <c r="A13" s="222" t="s">
        <v>780</v>
      </c>
      <c r="B13" s="1315">
        <v>10.345100328335281</v>
      </c>
      <c r="C13" s="1246">
        <v>4.0143297764019925</v>
      </c>
      <c r="D13" s="1249">
        <v>157.70429697002874</v>
      </c>
      <c r="E13" s="221"/>
      <c r="F13" s="164"/>
    </row>
    <row r="14" spans="1:10" s="117" customFormat="1" ht="12.95" customHeight="1">
      <c r="A14" s="222" t="s">
        <v>781</v>
      </c>
      <c r="B14" s="1315">
        <v>2.9297744733929147</v>
      </c>
      <c r="C14" s="1246">
        <v>4.3761627457531711</v>
      </c>
      <c r="D14" s="1249">
        <v>-33.051519250829919</v>
      </c>
      <c r="E14" s="221"/>
      <c r="F14" s="164"/>
    </row>
    <row r="15" spans="1:10" s="117" customFormat="1" ht="12.95" customHeight="1">
      <c r="A15" s="222"/>
      <c r="B15" s="1314"/>
      <c r="C15" s="1245"/>
      <c r="D15" s="1248"/>
      <c r="E15" s="221"/>
      <c r="F15" s="164"/>
    </row>
    <row r="16" spans="1:10" s="117" customFormat="1" ht="12.95" customHeight="1">
      <c r="A16" s="45" t="s">
        <v>762</v>
      </c>
      <c r="B16" s="1314">
        <v>37.525852304617423</v>
      </c>
      <c r="C16" s="1245">
        <v>34.660926723288661</v>
      </c>
      <c r="D16" s="1248">
        <v>8.2655769829830241</v>
      </c>
      <c r="E16" s="221"/>
      <c r="F16" s="164"/>
    </row>
    <row r="17" spans="1:5" s="117" customFormat="1" ht="12.95" customHeight="1">
      <c r="A17" s="222" t="s">
        <v>763</v>
      </c>
      <c r="B17" s="1315">
        <v>13.718864512966647</v>
      </c>
      <c r="C17" s="1246">
        <v>12.72303543376122</v>
      </c>
      <c r="D17" s="1249">
        <v>7.8269771737249361</v>
      </c>
      <c r="E17" s="221"/>
    </row>
    <row r="18" spans="1:5" s="117" customFormat="1" ht="12.95" customHeight="1">
      <c r="A18" s="222" t="s">
        <v>764</v>
      </c>
      <c r="B18" s="1315">
        <v>4.8901234142364922</v>
      </c>
      <c r="C18" s="1246">
        <v>4.6277209384163953</v>
      </c>
      <c r="D18" s="1249">
        <v>5.6702311853292331</v>
      </c>
      <c r="E18" s="221"/>
    </row>
    <row r="19" spans="1:5" s="117" customFormat="1" ht="12.95" customHeight="1">
      <c r="A19" s="222" t="s">
        <v>765</v>
      </c>
      <c r="B19" s="1315">
        <v>17.238798943881537</v>
      </c>
      <c r="C19" s="1246">
        <v>15.763347942054699</v>
      </c>
      <c r="D19" s="1249">
        <v>9.360010368676285</v>
      </c>
      <c r="E19" s="221"/>
    </row>
    <row r="20" spans="1:5" s="117" customFormat="1" ht="12.95" customHeight="1">
      <c r="A20" s="222" t="s">
        <v>766</v>
      </c>
      <c r="B20" s="1315">
        <v>1.678065433532747</v>
      </c>
      <c r="C20" s="1246">
        <v>1.5468224090563467</v>
      </c>
      <c r="D20" s="1249">
        <v>8.4846860058399578</v>
      </c>
      <c r="E20" s="221"/>
    </row>
    <row r="21" spans="1:5" s="117" customFormat="1" ht="12.95" customHeight="1">
      <c r="A21" s="222"/>
      <c r="B21" s="1314"/>
      <c r="C21" s="1245"/>
      <c r="D21" s="1248"/>
      <c r="E21" s="221"/>
    </row>
    <row r="22" spans="1:5" s="117" customFormat="1" ht="12.95" customHeight="1">
      <c r="A22" s="45" t="s">
        <v>767</v>
      </c>
      <c r="B22" s="1314">
        <v>109.77465635480149</v>
      </c>
      <c r="C22" s="1245">
        <v>102.9878567441996</v>
      </c>
      <c r="D22" s="1248">
        <v>6.5899027566511004</v>
      </c>
      <c r="E22" s="221"/>
    </row>
    <row r="23" spans="1:5" s="117" customFormat="1" ht="12.95" customHeight="1">
      <c r="A23" s="222" t="s">
        <v>768</v>
      </c>
      <c r="B23" s="1315">
        <v>39.942157114641489</v>
      </c>
      <c r="C23" s="1246">
        <v>37.299341695489154</v>
      </c>
      <c r="D23" s="1249">
        <v>7.0854210798898531</v>
      </c>
      <c r="E23" s="221"/>
    </row>
    <row r="24" spans="1:5" s="117" customFormat="1" ht="12.95" customHeight="1">
      <c r="A24" s="222" t="s">
        <v>769</v>
      </c>
      <c r="B24" s="1315">
        <v>20.295573092915522</v>
      </c>
      <c r="C24" s="1246">
        <v>19.049286247336578</v>
      </c>
      <c r="D24" s="1249">
        <v>6.5424332932851881</v>
      </c>
      <c r="E24" s="221"/>
    </row>
    <row r="25" spans="1:5" s="117" customFormat="1" ht="12.95" customHeight="1">
      <c r="A25" s="222" t="s">
        <v>770</v>
      </c>
      <c r="B25" s="1315">
        <v>14.455374929752983</v>
      </c>
      <c r="C25" s="1246">
        <v>13.603611557761695</v>
      </c>
      <c r="D25" s="1249">
        <v>6.2613032456465989</v>
      </c>
      <c r="E25" s="221"/>
    </row>
    <row r="26" spans="1:5" s="117" customFormat="1" ht="12.95" customHeight="1">
      <c r="A26" s="222" t="s">
        <v>771</v>
      </c>
      <c r="B26" s="1315">
        <v>24.594334856161616</v>
      </c>
      <c r="C26" s="1246">
        <v>23.078047454366708</v>
      </c>
      <c r="D26" s="1249">
        <v>6.5702586182524003</v>
      </c>
      <c r="E26" s="221"/>
    </row>
    <row r="27" spans="1:5" s="117" customFormat="1" ht="12.95" customHeight="1">
      <c r="A27" s="222" t="s">
        <v>772</v>
      </c>
      <c r="B27" s="1315">
        <v>6.2658733891183909</v>
      </c>
      <c r="C27" s="1246">
        <v>6.1913801118983072</v>
      </c>
      <c r="D27" s="1249">
        <v>1.2031772540814556</v>
      </c>
      <c r="E27" s="221"/>
    </row>
    <row r="28" spans="1:5" s="117" customFormat="1" ht="12.95" customHeight="1">
      <c r="A28" s="222" t="s">
        <v>773</v>
      </c>
      <c r="B28" s="1315">
        <v>4.2213429722115086</v>
      </c>
      <c r="C28" s="1246">
        <v>3.766189677347159</v>
      </c>
      <c r="D28" s="1249">
        <v>12.085246199945821</v>
      </c>
      <c r="E28" s="221"/>
    </row>
    <row r="29" spans="1:5" s="117" customFormat="1" ht="12.95" customHeight="1">
      <c r="A29" s="222"/>
      <c r="B29" s="1314"/>
      <c r="C29" s="1245"/>
      <c r="D29" s="1248"/>
      <c r="E29" s="221"/>
    </row>
    <row r="30" spans="1:5" s="117" customFormat="1" ht="12.95" customHeight="1">
      <c r="A30" s="45" t="s">
        <v>774</v>
      </c>
      <c r="B30" s="1314">
        <v>96.852673591909067</v>
      </c>
      <c r="C30" s="1245">
        <v>89.443712441691403</v>
      </c>
      <c r="D30" s="1248">
        <v>8.2833783929167524</v>
      </c>
      <c r="E30" s="221"/>
    </row>
    <row r="31" spans="1:5" s="117" customFormat="1" ht="12.95" customHeight="1">
      <c r="A31" s="45"/>
      <c r="B31" s="1314"/>
      <c r="C31" s="1245"/>
      <c r="D31" s="1248"/>
      <c r="E31" s="221"/>
    </row>
    <row r="32" spans="1:5" s="117" customFormat="1" ht="12.95" customHeight="1">
      <c r="A32" s="46" t="s">
        <v>775</v>
      </c>
      <c r="B32" s="1316">
        <v>8.4477361481891649</v>
      </c>
      <c r="C32" s="1244">
        <v>7.9213046056117209</v>
      </c>
      <c r="D32" s="1247">
        <v>6.645768200916069</v>
      </c>
      <c r="E32" s="221"/>
    </row>
    <row r="33" spans="1:4" s="1" customFormat="1" ht="16.5" customHeight="1">
      <c r="A33" s="1608" t="s">
        <v>786</v>
      </c>
      <c r="B33" s="1608"/>
      <c r="C33" s="1608"/>
      <c r="D33" s="1608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</sheetData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44"/>
  <dimension ref="A1:K38"/>
  <sheetViews>
    <sheetView showGridLines="0" workbookViewId="0">
      <selection activeCell="D43" sqref="D43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11" ht="30" customHeight="1">
      <c r="A1" s="1460" t="s">
        <v>1077</v>
      </c>
      <c r="B1" s="1460"/>
      <c r="C1" s="1460"/>
      <c r="D1" s="1460"/>
      <c r="F1" s="506"/>
    </row>
    <row r="2" spans="1:11" ht="15.75">
      <c r="A2" s="1460" t="s">
        <v>297</v>
      </c>
      <c r="B2" s="1460"/>
      <c r="C2" s="1460"/>
      <c r="D2" s="1460"/>
    </row>
    <row r="3" spans="1:11" s="117" customFormat="1" ht="12">
      <c r="A3" s="164"/>
      <c r="B3" s="164"/>
      <c r="C3" s="13"/>
      <c r="D3" s="164"/>
      <c r="E3" s="164"/>
      <c r="F3" s="164"/>
    </row>
    <row r="4" spans="1:11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11" s="117" customFormat="1" ht="12.95" customHeight="1">
      <c r="A5" s="46" t="s">
        <v>756</v>
      </c>
      <c r="B5" s="1244">
        <v>293.13653838676419</v>
      </c>
      <c r="C5" s="1244">
        <v>278</v>
      </c>
      <c r="D5" s="1247">
        <v>5.4447979808504243</v>
      </c>
      <c r="E5" s="164"/>
      <c r="F5" s="1184"/>
      <c r="G5" s="1185"/>
      <c r="J5" s="1303"/>
      <c r="K5" s="1304"/>
    </row>
    <row r="6" spans="1:11" s="117" customFormat="1" ht="12.95" customHeight="1">
      <c r="A6" s="45" t="s">
        <v>757</v>
      </c>
      <c r="B6" s="1245">
        <v>72.870241846115235</v>
      </c>
      <c r="C6" s="1245">
        <v>58.6</v>
      </c>
      <c r="D6" s="1248">
        <v>24.351948542858757</v>
      </c>
      <c r="E6" s="164"/>
      <c r="G6" s="511"/>
      <c r="H6" s="511"/>
      <c r="I6" s="511"/>
      <c r="J6" s="511"/>
    </row>
    <row r="7" spans="1:11" s="117" customFormat="1" ht="12.95" customHeight="1">
      <c r="A7" s="222" t="s">
        <v>758</v>
      </c>
      <c r="B7" s="1246">
        <v>56.380397573664219</v>
      </c>
      <c r="C7" s="1246">
        <v>42.1</v>
      </c>
      <c r="D7" s="1249">
        <v>33.920184260485065</v>
      </c>
      <c r="E7" s="164"/>
      <c r="F7" s="164"/>
    </row>
    <row r="8" spans="1:11" s="117" customFormat="1" ht="12.95" customHeight="1">
      <c r="A8" s="222" t="s">
        <v>759</v>
      </c>
      <c r="B8" s="1246">
        <v>2.9498792521976953</v>
      </c>
      <c r="C8" s="1246">
        <v>1.4</v>
      </c>
      <c r="D8" s="1249">
        <v>110.70566087126394</v>
      </c>
      <c r="E8" s="164"/>
      <c r="F8" s="1073"/>
    </row>
    <row r="9" spans="1:11" s="117" customFormat="1" ht="12.95" customHeight="1">
      <c r="A9" s="222" t="s">
        <v>760</v>
      </c>
      <c r="B9" s="1246">
        <v>13.539965020253362</v>
      </c>
      <c r="C9" s="1246">
        <v>15.2</v>
      </c>
      <c r="D9" s="1249">
        <v>-10.921282761491035</v>
      </c>
      <c r="E9" s="164"/>
      <c r="F9" s="164"/>
    </row>
    <row r="10" spans="1:11" s="117" customFormat="1" ht="12.95" customHeight="1">
      <c r="A10" s="222"/>
      <c r="B10" s="1245"/>
      <c r="C10" s="1245"/>
      <c r="D10" s="1248"/>
      <c r="E10" s="164"/>
      <c r="F10" s="164"/>
    </row>
    <row r="11" spans="1:11" s="117" customFormat="1" ht="12.95" customHeight="1">
      <c r="A11" s="45" t="s">
        <v>761</v>
      </c>
      <c r="B11" s="1245">
        <v>28.63761079657252</v>
      </c>
      <c r="C11" s="1245">
        <v>26.7</v>
      </c>
      <c r="D11" s="1248">
        <v>7.256969275552505</v>
      </c>
      <c r="E11" s="164"/>
      <c r="F11" s="164"/>
    </row>
    <row r="12" spans="1:11" s="117" customFormat="1" ht="12.95" customHeight="1">
      <c r="A12" s="222" t="s">
        <v>779</v>
      </c>
      <c r="B12" s="1246">
        <v>10.590948379461196</v>
      </c>
      <c r="C12" s="1246">
        <v>8.1</v>
      </c>
      <c r="D12" s="1249">
        <v>30.752449129150563</v>
      </c>
      <c r="E12" s="164"/>
      <c r="F12" s="164"/>
    </row>
    <row r="13" spans="1:11" s="117" customFormat="1" ht="12.95" customHeight="1">
      <c r="A13" s="222" t="s">
        <v>780</v>
      </c>
      <c r="B13" s="1246">
        <v>13.058618540144922</v>
      </c>
      <c r="C13" s="1246">
        <v>14.6</v>
      </c>
      <c r="D13" s="1249">
        <v>-10.557407259281359</v>
      </c>
      <c r="E13" s="164"/>
      <c r="F13" s="164"/>
    </row>
    <row r="14" spans="1:11" s="117" customFormat="1" ht="12.95" customHeight="1">
      <c r="A14" s="222" t="s">
        <v>781</v>
      </c>
      <c r="B14" s="1246">
        <v>4.9880438769663993</v>
      </c>
      <c r="C14" s="1246">
        <v>4.7</v>
      </c>
      <c r="D14" s="1249">
        <v>6.1285931269446703</v>
      </c>
      <c r="E14" s="164"/>
      <c r="F14" s="164"/>
    </row>
    <row r="15" spans="1:11" s="117" customFormat="1" ht="12.95" customHeight="1">
      <c r="A15" s="222"/>
      <c r="B15" s="1245"/>
      <c r="C15" s="1245"/>
      <c r="D15" s="1248"/>
      <c r="E15" s="164"/>
      <c r="F15" s="164"/>
    </row>
    <row r="16" spans="1:11" s="117" customFormat="1" ht="12.95" customHeight="1">
      <c r="A16" s="45" t="s">
        <v>762</v>
      </c>
      <c r="B16" s="1245">
        <v>27.038981757101414</v>
      </c>
      <c r="C16" s="1245">
        <v>25.2</v>
      </c>
      <c r="D16" s="1248">
        <v>7.2975466551643553</v>
      </c>
      <c r="E16" s="164"/>
      <c r="F16" s="164"/>
    </row>
    <row r="17" spans="1:4" s="117" customFormat="1" ht="12.95" customHeight="1">
      <c r="A17" s="222" t="s">
        <v>763</v>
      </c>
      <c r="B17" s="1246">
        <v>2.8391020425180971</v>
      </c>
      <c r="C17" s="1246">
        <v>2</v>
      </c>
      <c r="D17" s="1249">
        <v>41.955102125904851</v>
      </c>
    </row>
    <row r="18" spans="1:4" s="117" customFormat="1" ht="12.95" customHeight="1">
      <c r="A18" s="222" t="s">
        <v>764</v>
      </c>
      <c r="B18" s="1246">
        <v>3.2217112875968419</v>
      </c>
      <c r="C18" s="1246">
        <v>4.8</v>
      </c>
      <c r="D18" s="1249">
        <v>-32.881014841732458</v>
      </c>
    </row>
    <row r="19" spans="1:4" s="117" customFormat="1" ht="12.95" customHeight="1">
      <c r="A19" s="222" t="s">
        <v>765</v>
      </c>
      <c r="B19" s="1246">
        <v>19.492178782659678</v>
      </c>
      <c r="C19" s="1246">
        <v>16.7</v>
      </c>
      <c r="D19" s="1249">
        <v>16.719633429099879</v>
      </c>
    </row>
    <row r="20" spans="1:4" s="117" customFormat="1" ht="12.95" customHeight="1">
      <c r="A20" s="222" t="s">
        <v>766</v>
      </c>
      <c r="B20" s="1246">
        <v>1.8716979231063799</v>
      </c>
      <c r="C20" s="1246">
        <v>2.5</v>
      </c>
      <c r="D20" s="1249">
        <v>-25.132083075744806</v>
      </c>
    </row>
    <row r="21" spans="1:4" s="117" customFormat="1" ht="12.95" customHeight="1">
      <c r="A21" s="222"/>
      <c r="B21" s="1245"/>
      <c r="C21" s="1245"/>
      <c r="D21" s="1248"/>
    </row>
    <row r="22" spans="1:4" s="117" customFormat="1" ht="12.95" customHeight="1">
      <c r="A22" s="45" t="s">
        <v>767</v>
      </c>
      <c r="B22" s="1245">
        <v>51.773039954160865</v>
      </c>
      <c r="C22" s="1245">
        <v>56.1</v>
      </c>
      <c r="D22" s="1248">
        <v>-7.7129412581802832</v>
      </c>
    </row>
    <row r="23" spans="1:4" s="117" customFormat="1" ht="12.95" customHeight="1">
      <c r="A23" s="222" t="s">
        <v>768</v>
      </c>
      <c r="B23" s="1246">
        <v>21.985859048889289</v>
      </c>
      <c r="C23" s="1246">
        <v>38</v>
      </c>
      <c r="D23" s="1249">
        <v>-42.142476187133447</v>
      </c>
    </row>
    <row r="24" spans="1:4" s="117" customFormat="1" ht="12.95" customHeight="1">
      <c r="A24" s="222" t="s">
        <v>769</v>
      </c>
      <c r="B24" s="1246">
        <v>0.95210285382107052</v>
      </c>
      <c r="C24" s="1246">
        <v>1.1000000000000001</v>
      </c>
      <c r="D24" s="1249">
        <v>-13.445195107175412</v>
      </c>
    </row>
    <row r="25" spans="1:4" s="117" customFormat="1" ht="12.95" customHeight="1">
      <c r="A25" s="222" t="s">
        <v>770</v>
      </c>
      <c r="B25" s="1246">
        <v>1.6406358976658548</v>
      </c>
      <c r="C25" s="1246">
        <v>2.2999999999999998</v>
      </c>
      <c r="D25" s="1249">
        <v>-28.668004449310658</v>
      </c>
    </row>
    <row r="26" spans="1:4" s="117" customFormat="1" ht="12.95" customHeight="1">
      <c r="A26" s="222" t="s">
        <v>771</v>
      </c>
      <c r="B26" s="1246">
        <v>13.650277865979847</v>
      </c>
      <c r="C26" s="1246">
        <v>31.3</v>
      </c>
      <c r="D26" s="1249">
        <v>-56.388888607093143</v>
      </c>
    </row>
    <row r="27" spans="1:4" s="117" customFormat="1" ht="12.95" customHeight="1">
      <c r="A27" s="222" t="s">
        <v>772</v>
      </c>
      <c r="B27" s="1246">
        <v>5.3224281067035673</v>
      </c>
      <c r="C27" s="1246">
        <v>6.4</v>
      </c>
      <c r="D27" s="1249">
        <v>-16.837060832756766</v>
      </c>
    </row>
    <row r="28" spans="1:4" s="117" customFormat="1" ht="12.95" customHeight="1">
      <c r="A28" s="222" t="s">
        <v>773</v>
      </c>
      <c r="B28" s="1246">
        <v>8.2217361811012424</v>
      </c>
      <c r="C28" s="1246">
        <v>7.1</v>
      </c>
      <c r="D28" s="1249">
        <v>15.799101142271033</v>
      </c>
    </row>
    <row r="29" spans="1:4" s="117" customFormat="1" ht="12.95" customHeight="1">
      <c r="A29" s="222"/>
      <c r="B29" s="1245"/>
      <c r="C29" s="1245"/>
      <c r="D29" s="1248"/>
    </row>
    <row r="30" spans="1:4" s="117" customFormat="1" ht="12.95" customHeight="1">
      <c r="A30" s="45" t="s">
        <v>774</v>
      </c>
      <c r="B30" s="1245">
        <v>110.06065520602746</v>
      </c>
      <c r="C30" s="1245">
        <v>107.5</v>
      </c>
      <c r="D30" s="1248">
        <v>2.3820048428162544</v>
      </c>
    </row>
    <row r="31" spans="1:4" s="117" customFormat="1" ht="12.95" customHeight="1">
      <c r="A31" s="45"/>
      <c r="B31" s="1245"/>
      <c r="C31" s="1245"/>
      <c r="D31" s="1248"/>
    </row>
    <row r="32" spans="1:4" s="117" customFormat="1" ht="12.95" customHeight="1">
      <c r="A32" s="46" t="s">
        <v>775</v>
      </c>
      <c r="B32" s="1244">
        <v>2.756008826786688</v>
      </c>
      <c r="C32" s="1244">
        <v>4</v>
      </c>
      <c r="D32" s="1247">
        <v>-31.099779330332801</v>
      </c>
    </row>
    <row r="33" spans="1:4" s="1" customFormat="1" ht="17.25" customHeight="1">
      <c r="A33" s="1608" t="s">
        <v>786</v>
      </c>
      <c r="B33" s="1608"/>
      <c r="C33" s="1608"/>
      <c r="D33" s="1608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</sheetData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46"/>
  <dimension ref="A1:J38"/>
  <sheetViews>
    <sheetView showGridLines="0" workbookViewId="0">
      <selection activeCell="G43" sqref="G43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10" ht="30" customHeight="1">
      <c r="A1" s="1460" t="s">
        <v>1078</v>
      </c>
      <c r="B1" s="1460"/>
      <c r="C1" s="1460"/>
      <c r="D1" s="1460"/>
      <c r="F1" s="506"/>
    </row>
    <row r="2" spans="1:10" ht="15.75">
      <c r="A2" s="1460" t="s">
        <v>297</v>
      </c>
      <c r="B2" s="1460"/>
      <c r="C2" s="1460"/>
      <c r="D2" s="1460"/>
    </row>
    <row r="3" spans="1:10" s="117" customFormat="1" ht="12">
      <c r="A3" s="164"/>
      <c r="B3" s="164"/>
      <c r="C3" s="13"/>
      <c r="D3" s="164"/>
      <c r="E3" s="164"/>
      <c r="F3" s="164"/>
    </row>
    <row r="4" spans="1:10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10" s="117" customFormat="1" ht="12.95" customHeight="1">
      <c r="A5" s="46" t="s">
        <v>756</v>
      </c>
      <c r="B5" s="1244">
        <v>246.89927765566026</v>
      </c>
      <c r="C5" s="1244">
        <v>227.92468024784165</v>
      </c>
      <c r="D5" s="1247">
        <v>8.324941988373503</v>
      </c>
      <c r="E5" s="221"/>
      <c r="F5" s="1185"/>
      <c r="G5" s="1184"/>
    </row>
    <row r="6" spans="1:10" s="117" customFormat="1" ht="12.95" customHeight="1">
      <c r="A6" s="45" t="s">
        <v>757</v>
      </c>
      <c r="B6" s="1314">
        <v>50.542256301477011</v>
      </c>
      <c r="C6" s="1245">
        <v>44.380592393085493</v>
      </c>
      <c r="D6" s="1248">
        <v>13.883690090967571</v>
      </c>
      <c r="E6" s="221"/>
      <c r="F6" s="511"/>
      <c r="G6" s="511"/>
      <c r="H6" s="511"/>
      <c r="I6" s="511"/>
      <c r="J6" s="511"/>
    </row>
    <row r="7" spans="1:10" s="117" customFormat="1" ht="12.95" customHeight="1">
      <c r="A7" s="222" t="s">
        <v>758</v>
      </c>
      <c r="B7" s="1315">
        <v>38.132167484513317</v>
      </c>
      <c r="C7" s="1246">
        <v>34.263681692820398</v>
      </c>
      <c r="D7" s="1249">
        <v>11.290338926139153</v>
      </c>
      <c r="E7" s="221"/>
      <c r="F7" s="164"/>
    </row>
    <row r="8" spans="1:10" s="117" customFormat="1" ht="12.95" customHeight="1">
      <c r="A8" s="222" t="s">
        <v>759</v>
      </c>
      <c r="B8" s="1315">
        <v>4.4539374603224431</v>
      </c>
      <c r="C8" s="1246">
        <v>3.3642894355045865</v>
      </c>
      <c r="D8" s="1249">
        <v>32.388652810855078</v>
      </c>
      <c r="E8" s="221"/>
      <c r="F8" s="164"/>
    </row>
    <row r="9" spans="1:10" s="117" customFormat="1" ht="12.95" customHeight="1">
      <c r="A9" s="222" t="s">
        <v>760</v>
      </c>
      <c r="B9" s="1315">
        <v>7.9561513566412545</v>
      </c>
      <c r="C9" s="1246">
        <v>6.7526212647605028</v>
      </c>
      <c r="D9" s="1249">
        <v>17.823154071464685</v>
      </c>
      <c r="E9" s="221"/>
      <c r="F9" s="164"/>
    </row>
    <row r="10" spans="1:10" s="117" customFormat="1" ht="12.95" customHeight="1">
      <c r="A10" s="222"/>
      <c r="B10" s="1314"/>
      <c r="C10" s="1245"/>
      <c r="D10" s="1248"/>
      <c r="E10" s="221"/>
      <c r="F10" s="164"/>
    </row>
    <row r="11" spans="1:10" s="117" customFormat="1" ht="12.95" customHeight="1">
      <c r="A11" s="45" t="s">
        <v>761</v>
      </c>
      <c r="B11" s="1314">
        <v>23.067213482149139</v>
      </c>
      <c r="C11" s="1245">
        <v>21.816280748655238</v>
      </c>
      <c r="D11" s="1248">
        <v>5.7339413069801504</v>
      </c>
      <c r="E11" s="221"/>
      <c r="F11" s="164"/>
    </row>
    <row r="12" spans="1:10" s="117" customFormat="1" ht="12.95" customHeight="1">
      <c r="A12" s="222" t="s">
        <v>779</v>
      </c>
      <c r="B12" s="1315">
        <v>13.760507707434456</v>
      </c>
      <c r="C12" s="1246">
        <v>15.460081793142464</v>
      </c>
      <c r="D12" s="1249">
        <v>-10.993305911627694</v>
      </c>
      <c r="E12" s="221"/>
      <c r="F12" s="164"/>
    </row>
    <row r="13" spans="1:10" s="117" customFormat="1" ht="12.95" customHeight="1">
      <c r="A13" s="222" t="s">
        <v>780</v>
      </c>
      <c r="B13" s="1315">
        <v>7.5599178206453521</v>
      </c>
      <c r="C13" s="1246">
        <v>3.1677170789005338</v>
      </c>
      <c r="D13" s="1249">
        <v>138.65508289866861</v>
      </c>
      <c r="E13" s="221"/>
      <c r="F13" s="164"/>
    </row>
    <row r="14" spans="1:10" s="117" customFormat="1" ht="12.95" customHeight="1">
      <c r="A14" s="222" t="s">
        <v>781</v>
      </c>
      <c r="B14" s="1315">
        <v>1.7467879540693283</v>
      </c>
      <c r="C14" s="1246">
        <v>3.1884818766122414</v>
      </c>
      <c r="D14" s="1249">
        <v>-45.215685029224986</v>
      </c>
      <c r="E14" s="221"/>
      <c r="F14" s="164"/>
    </row>
    <row r="15" spans="1:10" s="117" customFormat="1" ht="12.95" customHeight="1">
      <c r="A15" s="222"/>
      <c r="B15" s="1314"/>
      <c r="C15" s="1245"/>
      <c r="D15" s="1248"/>
      <c r="E15" s="221"/>
      <c r="F15" s="164"/>
    </row>
    <row r="16" spans="1:10" s="117" customFormat="1" ht="12.95" customHeight="1">
      <c r="A16" s="45" t="s">
        <v>762</v>
      </c>
      <c r="B16" s="1314">
        <v>27.719605890219192</v>
      </c>
      <c r="C16" s="1245">
        <v>25.19766492104328</v>
      </c>
      <c r="D16" s="1248">
        <v>10.008629676910141</v>
      </c>
      <c r="E16" s="221"/>
      <c r="F16" s="164"/>
    </row>
    <row r="17" spans="1:5" s="117" customFormat="1" ht="12.95" customHeight="1">
      <c r="A17" s="222" t="s">
        <v>763</v>
      </c>
      <c r="B17" s="1315">
        <v>7.7159980884305046</v>
      </c>
      <c r="C17" s="1246">
        <v>7.8730587257729709</v>
      </c>
      <c r="D17" s="1249">
        <v>-1.9949125595661865</v>
      </c>
      <c r="E17" s="221"/>
    </row>
    <row r="18" spans="1:5" s="117" customFormat="1" ht="12.95" customHeight="1">
      <c r="A18" s="222" t="s">
        <v>764</v>
      </c>
      <c r="B18" s="1315">
        <v>3.7890957770846065</v>
      </c>
      <c r="C18" s="1246">
        <v>3.3140579890240072</v>
      </c>
      <c r="D18" s="1249">
        <v>14.33402160233468</v>
      </c>
      <c r="E18" s="221"/>
    </row>
    <row r="19" spans="1:5" s="117" customFormat="1" ht="12.95" customHeight="1">
      <c r="A19" s="222" t="s">
        <v>765</v>
      </c>
      <c r="B19" s="1315">
        <v>14.941477662119885</v>
      </c>
      <c r="C19" s="1246">
        <v>12.491695846102395</v>
      </c>
      <c r="D19" s="1249">
        <v>19.611282937071039</v>
      </c>
      <c r="E19" s="221"/>
    </row>
    <row r="20" spans="1:5" s="117" customFormat="1" ht="12.95" customHeight="1">
      <c r="A20" s="222" t="s">
        <v>766</v>
      </c>
      <c r="B20" s="1315">
        <v>1.2730343625841969</v>
      </c>
      <c r="C20" s="1246">
        <v>1.5188523601439077</v>
      </c>
      <c r="D20" s="1249">
        <v>-16.184456370494104</v>
      </c>
      <c r="E20" s="221"/>
    </row>
    <row r="21" spans="1:5" s="117" customFormat="1" ht="12.95" customHeight="1">
      <c r="A21" s="222"/>
      <c r="B21" s="1314"/>
      <c r="C21" s="1245"/>
      <c r="D21" s="1248"/>
      <c r="E21" s="221"/>
    </row>
    <row r="22" spans="1:5" s="117" customFormat="1" ht="12.95" customHeight="1">
      <c r="A22" s="45" t="s">
        <v>767</v>
      </c>
      <c r="B22" s="1314">
        <v>62.703273957228497</v>
      </c>
      <c r="C22" s="1245">
        <v>62.575935412188549</v>
      </c>
      <c r="D22" s="1248">
        <v>0.20349443312539517</v>
      </c>
      <c r="E22" s="221"/>
    </row>
    <row r="23" spans="1:5" s="117" customFormat="1" ht="12.95" customHeight="1">
      <c r="A23" s="222" t="s">
        <v>768</v>
      </c>
      <c r="B23" s="1315">
        <v>27.844253328156103</v>
      </c>
      <c r="C23" s="1246">
        <v>26.90076409705377</v>
      </c>
      <c r="D23" s="1249">
        <v>3.5072952861055162</v>
      </c>
      <c r="E23" s="221"/>
    </row>
    <row r="24" spans="1:5" s="117" customFormat="1" ht="12.95" customHeight="1">
      <c r="A24" s="222" t="s">
        <v>769</v>
      </c>
      <c r="B24" s="1315">
        <v>3.6911607070107451</v>
      </c>
      <c r="C24" s="1246">
        <v>4.7137924118870975</v>
      </c>
      <c r="D24" s="1249">
        <v>-21.694457785147925</v>
      </c>
      <c r="E24" s="221"/>
    </row>
    <row r="25" spans="1:5" s="117" customFormat="1" ht="12.95" customHeight="1">
      <c r="A25" s="222" t="s">
        <v>770</v>
      </c>
      <c r="B25" s="1315">
        <v>4.3965310669639743</v>
      </c>
      <c r="C25" s="1246">
        <v>3.9403998103468219</v>
      </c>
      <c r="D25" s="1249">
        <v>11.575760800196688</v>
      </c>
      <c r="E25" s="221"/>
    </row>
    <row r="26" spans="1:5" s="117" customFormat="1" ht="12.95" customHeight="1">
      <c r="A26" s="222" t="s">
        <v>771</v>
      </c>
      <c r="B26" s="1315">
        <v>10.589071218486234</v>
      </c>
      <c r="C26" s="1246">
        <v>12.754177804111707</v>
      </c>
      <c r="D26" s="1249">
        <v>-16.975665690715736</v>
      </c>
      <c r="E26" s="221"/>
    </row>
    <row r="27" spans="1:5" s="117" customFormat="1" ht="12.95" customHeight="1">
      <c r="A27" s="222" t="s">
        <v>772</v>
      </c>
      <c r="B27" s="1315">
        <v>9.8827352627423437</v>
      </c>
      <c r="C27" s="1246">
        <v>9.0574426549246052</v>
      </c>
      <c r="D27" s="1249">
        <v>9.1117618875458106</v>
      </c>
      <c r="E27" s="221"/>
    </row>
    <row r="28" spans="1:5" s="117" customFormat="1" ht="12.95" customHeight="1">
      <c r="A28" s="222" t="s">
        <v>773</v>
      </c>
      <c r="B28" s="1315">
        <v>6.2995223738690997</v>
      </c>
      <c r="C28" s="1246">
        <v>5.2093586338645492</v>
      </c>
      <c r="D28" s="1249">
        <v>20.927024162201246</v>
      </c>
      <c r="E28" s="221"/>
    </row>
    <row r="29" spans="1:5" s="117" customFormat="1" ht="12.95" customHeight="1">
      <c r="A29" s="222"/>
      <c r="B29" s="1314"/>
      <c r="C29" s="1245"/>
      <c r="D29" s="1248"/>
      <c r="E29" s="221"/>
    </row>
    <row r="30" spans="1:5" s="117" customFormat="1" ht="12.95" customHeight="1">
      <c r="A30" s="45" t="s">
        <v>774</v>
      </c>
      <c r="B30" s="1314">
        <v>75.298543533739533</v>
      </c>
      <c r="C30" s="1245">
        <v>68.334811086774081</v>
      </c>
      <c r="D30" s="1248">
        <v>10.190607592552858</v>
      </c>
      <c r="E30" s="221"/>
    </row>
    <row r="31" spans="1:5" s="117" customFormat="1" ht="12.95" customHeight="1">
      <c r="A31" s="45"/>
      <c r="B31" s="1314"/>
      <c r="C31" s="1245"/>
      <c r="D31" s="1248"/>
      <c r="E31" s="221"/>
    </row>
    <row r="32" spans="1:5" s="117" customFormat="1" ht="12.95" customHeight="1">
      <c r="A32" s="46" t="s">
        <v>775</v>
      </c>
      <c r="B32" s="1316">
        <v>7.5683844908468645</v>
      </c>
      <c r="C32" s="1244">
        <v>5.6193956860950385</v>
      </c>
      <c r="D32" s="1247">
        <v>34.683245559206988</v>
      </c>
      <c r="E32" s="221"/>
    </row>
    <row r="33" spans="1:4" s="1" customFormat="1" ht="17.25" customHeight="1">
      <c r="A33" s="1608" t="s">
        <v>786</v>
      </c>
      <c r="B33" s="1608"/>
      <c r="C33" s="1608"/>
      <c r="D33" s="1608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</sheetData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47"/>
  <dimension ref="A1:J38"/>
  <sheetViews>
    <sheetView showGridLines="0" workbookViewId="0">
      <selection activeCell="G43" sqref="G43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10" ht="30" customHeight="1">
      <c r="A1" s="1460" t="s">
        <v>1079</v>
      </c>
      <c r="B1" s="1460"/>
      <c r="C1" s="1460"/>
      <c r="D1" s="1460"/>
      <c r="F1" s="506"/>
    </row>
    <row r="2" spans="1:10" ht="15.75">
      <c r="A2" s="1460" t="s">
        <v>297</v>
      </c>
      <c r="B2" s="1460"/>
      <c r="C2" s="1460"/>
      <c r="D2" s="1460"/>
    </row>
    <row r="3" spans="1:10" s="117" customFormat="1" ht="12">
      <c r="A3" s="164"/>
      <c r="B3" s="164"/>
      <c r="C3" s="13"/>
      <c r="D3" s="164"/>
      <c r="E3" s="164"/>
      <c r="F3" s="1154"/>
    </row>
    <row r="4" spans="1:10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10" s="117" customFormat="1" ht="12.95" customHeight="1">
      <c r="A5" s="46" t="s">
        <v>756</v>
      </c>
      <c r="B5" s="1244">
        <v>292.11130017744244</v>
      </c>
      <c r="C5" s="1244">
        <v>237.43427869681517</v>
      </c>
      <c r="D5" s="1247">
        <v>23.028276195302656</v>
      </c>
      <c r="E5" s="164"/>
      <c r="F5" s="1184"/>
      <c r="G5" s="1184"/>
    </row>
    <row r="6" spans="1:10" s="117" customFormat="1" ht="12.95" customHeight="1">
      <c r="A6" s="45" t="s">
        <v>757</v>
      </c>
      <c r="B6" s="1245">
        <v>66.018836247075811</v>
      </c>
      <c r="C6" s="1245">
        <v>49.908161188827933</v>
      </c>
      <c r="D6" s="1248">
        <v>32.280642432994085</v>
      </c>
      <c r="E6" s="164"/>
      <c r="F6" s="511"/>
      <c r="G6" s="511"/>
      <c r="H6" s="511"/>
      <c r="I6" s="511"/>
      <c r="J6" s="511"/>
    </row>
    <row r="7" spans="1:10" s="117" customFormat="1" ht="12.95" customHeight="1">
      <c r="A7" s="222" t="s">
        <v>758</v>
      </c>
      <c r="B7" s="1246">
        <v>48.690206269020898</v>
      </c>
      <c r="C7" s="1246">
        <v>36.025405137233619</v>
      </c>
      <c r="D7" s="1249">
        <v>35.155194184610927</v>
      </c>
      <c r="E7" s="164"/>
      <c r="F7" s="164"/>
    </row>
    <row r="8" spans="1:10" s="117" customFormat="1" ht="12.95" customHeight="1">
      <c r="A8" s="222" t="s">
        <v>759</v>
      </c>
      <c r="B8" s="1246">
        <v>5.3366558414154035</v>
      </c>
      <c r="C8" s="1246">
        <v>4.956144458725948</v>
      </c>
      <c r="D8" s="1249">
        <v>7.6775684376898079</v>
      </c>
      <c r="E8" s="164"/>
      <c r="F8" s="164"/>
    </row>
    <row r="9" spans="1:10" s="117" customFormat="1" ht="12.95" customHeight="1">
      <c r="A9" s="222" t="s">
        <v>760</v>
      </c>
      <c r="B9" s="1246">
        <v>11.991974136639492</v>
      </c>
      <c r="C9" s="1246">
        <v>8.9266115928683689</v>
      </c>
      <c r="D9" s="1249">
        <v>34.339598086916823</v>
      </c>
      <c r="E9" s="164"/>
      <c r="F9" s="164"/>
    </row>
    <row r="10" spans="1:10" s="117" customFormat="1" ht="12.95" customHeight="1">
      <c r="A10" s="222"/>
      <c r="B10" s="1245"/>
      <c r="C10" s="1245"/>
      <c r="D10" s="1248"/>
      <c r="E10" s="164"/>
      <c r="F10" s="164"/>
    </row>
    <row r="11" spans="1:10" s="117" customFormat="1" ht="12.95" customHeight="1">
      <c r="A11" s="45" t="s">
        <v>761</v>
      </c>
      <c r="B11" s="1245">
        <v>27.900200671996625</v>
      </c>
      <c r="C11" s="1245">
        <v>23.175197100128216</v>
      </c>
      <c r="D11" s="1248">
        <v>20.388191528443443</v>
      </c>
      <c r="E11" s="164"/>
      <c r="F11" s="164"/>
    </row>
    <row r="12" spans="1:10" s="117" customFormat="1" ht="12.95" customHeight="1">
      <c r="A12" s="222" t="s">
        <v>779</v>
      </c>
      <c r="B12" s="1246">
        <v>12.034490806239482</v>
      </c>
      <c r="C12" s="1246">
        <v>10.692375084548685</v>
      </c>
      <c r="D12" s="1249">
        <v>12.552082311723801</v>
      </c>
      <c r="E12" s="164"/>
      <c r="F12" s="164"/>
    </row>
    <row r="13" spans="1:10" s="117" customFormat="1" ht="12.95" customHeight="1">
      <c r="A13" s="222" t="s">
        <v>780</v>
      </c>
      <c r="B13" s="1246">
        <v>6.1949354655826872</v>
      </c>
      <c r="C13" s="1246">
        <v>3.9476829470423911</v>
      </c>
      <c r="D13" s="1249">
        <v>56.92586128842845</v>
      </c>
      <c r="E13" s="164"/>
      <c r="F13" s="164"/>
    </row>
    <row r="14" spans="1:10" s="117" customFormat="1" ht="12.95" customHeight="1">
      <c r="A14" s="222" t="s">
        <v>781</v>
      </c>
      <c r="B14" s="1246">
        <v>9.6707744001744533</v>
      </c>
      <c r="C14" s="1246">
        <v>8.5351390685371396</v>
      </c>
      <c r="D14" s="1249">
        <v>13.305410990004575</v>
      </c>
      <c r="E14" s="164"/>
      <c r="F14" s="164"/>
    </row>
    <row r="15" spans="1:10" s="117" customFormat="1" ht="12.95" customHeight="1">
      <c r="A15" s="222"/>
      <c r="B15" s="1245"/>
      <c r="C15" s="1245"/>
      <c r="D15" s="1248"/>
      <c r="E15" s="164"/>
      <c r="F15" s="164"/>
    </row>
    <row r="16" spans="1:10" s="117" customFormat="1" ht="12.95" customHeight="1">
      <c r="A16" s="45" t="s">
        <v>762</v>
      </c>
      <c r="B16" s="1245">
        <v>21.152308798254282</v>
      </c>
      <c r="C16" s="1245">
        <v>14.339510442269699</v>
      </c>
      <c r="D16" s="1248">
        <v>47.51067606814501</v>
      </c>
      <c r="E16" s="164"/>
      <c r="F16" s="164"/>
    </row>
    <row r="17" spans="1:4" s="117" customFormat="1" ht="12.95" customHeight="1">
      <c r="A17" s="222" t="s">
        <v>763</v>
      </c>
      <c r="B17" s="1246">
        <v>2.3823436783669645</v>
      </c>
      <c r="C17" s="1246">
        <v>3.0378408032591824</v>
      </c>
      <c r="D17" s="1249">
        <v>-21.577731268503609</v>
      </c>
    </row>
    <row r="18" spans="1:4" s="117" customFormat="1" ht="12.95" customHeight="1">
      <c r="A18" s="222" t="s">
        <v>764</v>
      </c>
      <c r="B18" s="1246">
        <v>5.6235317155835309</v>
      </c>
      <c r="C18" s="1246">
        <v>3.3607130282493123</v>
      </c>
      <c r="D18" s="1249">
        <v>67.331505793964894</v>
      </c>
    </row>
    <row r="19" spans="1:4" s="117" customFormat="1" ht="12.95" customHeight="1">
      <c r="A19" s="222" t="s">
        <v>765</v>
      </c>
      <c r="B19" s="1246">
        <v>11.945899722274795</v>
      </c>
      <c r="C19" s="1246">
        <v>7.3542694010959764</v>
      </c>
      <c r="D19" s="1249">
        <v>62.434894219329884</v>
      </c>
    </row>
    <row r="20" spans="1:4" s="117" customFormat="1" ht="12.95" customHeight="1">
      <c r="A20" s="222" t="s">
        <v>766</v>
      </c>
      <c r="B20" s="1246">
        <v>1.2005336820289989</v>
      </c>
      <c r="C20" s="1246">
        <v>0.58668720966522947</v>
      </c>
      <c r="D20" s="1249">
        <v>104.6292576778753</v>
      </c>
    </row>
    <row r="21" spans="1:4" s="117" customFormat="1" ht="12.95" customHeight="1">
      <c r="A21" s="222"/>
      <c r="B21" s="1245"/>
      <c r="C21" s="1245"/>
      <c r="D21" s="1248"/>
    </row>
    <row r="22" spans="1:4" s="117" customFormat="1" ht="12.95" customHeight="1">
      <c r="A22" s="45" t="s">
        <v>767</v>
      </c>
      <c r="B22" s="1245">
        <v>49.078892891360617</v>
      </c>
      <c r="C22" s="1245">
        <v>49.816690545338638</v>
      </c>
      <c r="D22" s="1248">
        <v>-1.4810250257522473</v>
      </c>
    </row>
    <row r="23" spans="1:4" s="117" customFormat="1" ht="12.95" customHeight="1">
      <c r="A23" s="222" t="s">
        <v>768</v>
      </c>
      <c r="B23" s="1246">
        <v>30.92049213076157</v>
      </c>
      <c r="C23" s="1246">
        <v>31.201664578745294</v>
      </c>
      <c r="D23" s="1249">
        <v>-0.90114566571958266</v>
      </c>
    </row>
    <row r="24" spans="1:4" s="117" customFormat="1" ht="12.95" customHeight="1">
      <c r="A24" s="222" t="s">
        <v>769</v>
      </c>
      <c r="B24" s="1246">
        <v>3.5770825213264539</v>
      </c>
      <c r="C24" s="1246">
        <v>4.321903659439208</v>
      </c>
      <c r="D24" s="1249">
        <v>-17.233635842067773</v>
      </c>
    </row>
    <row r="25" spans="1:4" s="117" customFormat="1" ht="12.95" customHeight="1">
      <c r="A25" s="222" t="s">
        <v>770</v>
      </c>
      <c r="B25" s="1246">
        <v>2.6200800750838846</v>
      </c>
      <c r="C25" s="1246">
        <v>3.6662943241238994</v>
      </c>
      <c r="D25" s="1249">
        <v>-28.536013657060089</v>
      </c>
    </row>
    <row r="26" spans="1:4" s="117" customFormat="1" ht="12.95" customHeight="1">
      <c r="A26" s="222" t="s">
        <v>771</v>
      </c>
      <c r="B26" s="1246">
        <v>4.6630561090086582</v>
      </c>
      <c r="C26" s="1246">
        <v>4.8975876882407254</v>
      </c>
      <c r="D26" s="1249">
        <v>-4.7887162856764309</v>
      </c>
    </row>
    <row r="27" spans="1:4" s="117" customFormat="1" ht="12.95" customHeight="1">
      <c r="A27" s="222" t="s">
        <v>772</v>
      </c>
      <c r="B27" s="1246">
        <v>2.057251601257569</v>
      </c>
      <c r="C27" s="1246">
        <v>1.4109970939022611</v>
      </c>
      <c r="D27" s="1249">
        <v>45.8012642370526</v>
      </c>
    </row>
    <row r="28" spans="1:4" s="117" customFormat="1" ht="12.95" customHeight="1">
      <c r="A28" s="222" t="s">
        <v>773</v>
      </c>
      <c r="B28" s="1246">
        <v>5.2409304539224877</v>
      </c>
      <c r="C28" s="1246">
        <v>4.3182432008872551</v>
      </c>
      <c r="D28" s="1249">
        <v>21.367190547434923</v>
      </c>
    </row>
    <row r="29" spans="1:4" s="117" customFormat="1" ht="12.95" customHeight="1">
      <c r="A29" s="222"/>
      <c r="B29" s="1245"/>
      <c r="C29" s="1245"/>
      <c r="D29" s="1248"/>
    </row>
    <row r="30" spans="1:4" s="117" customFormat="1" ht="12.95" customHeight="1">
      <c r="A30" s="45" t="s">
        <v>774</v>
      </c>
      <c r="B30" s="1245">
        <v>118.75936795040955</v>
      </c>
      <c r="C30" s="1245">
        <v>87.070705983908226</v>
      </c>
      <c r="D30" s="1248">
        <v>36.394171390269634</v>
      </c>
    </row>
    <row r="31" spans="1:4" s="117" customFormat="1" ht="12.95" customHeight="1">
      <c r="A31" s="45"/>
      <c r="B31" s="1245"/>
      <c r="C31" s="1245"/>
      <c r="D31" s="1248"/>
    </row>
    <row r="32" spans="1:4" s="117" customFormat="1" ht="12.95" customHeight="1">
      <c r="A32" s="46" t="s">
        <v>775</v>
      </c>
      <c r="B32" s="1244">
        <v>9.2016936183455371</v>
      </c>
      <c r="C32" s="1244">
        <v>13.124013436342464</v>
      </c>
      <c r="D32" s="1247">
        <v>-29.886587948282685</v>
      </c>
    </row>
    <row r="33" spans="1:4" s="1" customFormat="1" ht="15.75" customHeight="1">
      <c r="A33" s="1608" t="s">
        <v>786</v>
      </c>
      <c r="B33" s="1608"/>
      <c r="C33" s="1608"/>
      <c r="D33" s="1608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</sheetData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48"/>
  <dimension ref="A1:J38"/>
  <sheetViews>
    <sheetView showGridLines="0" workbookViewId="0">
      <selection activeCell="I45" sqref="I45"/>
    </sheetView>
  </sheetViews>
  <sheetFormatPr defaultRowHeight="12.75"/>
  <cols>
    <col min="1" max="1" width="27.5703125" style="109" customWidth="1"/>
    <col min="2" max="4" width="18.42578125" style="109" customWidth="1"/>
  </cols>
  <sheetData>
    <row r="1" spans="1:10" ht="30" customHeight="1">
      <c r="A1" s="1460" t="s">
        <v>1080</v>
      </c>
      <c r="B1" s="1460"/>
      <c r="C1" s="1460"/>
      <c r="D1" s="1460"/>
      <c r="F1" s="506"/>
    </row>
    <row r="2" spans="1:10" ht="15.75">
      <c r="A2" s="1460" t="s">
        <v>297</v>
      </c>
      <c r="B2" s="1460"/>
      <c r="C2" s="1460"/>
      <c r="D2" s="1460"/>
    </row>
    <row r="3" spans="1:10" s="117" customFormat="1" ht="12">
      <c r="A3" s="164"/>
      <c r="B3" s="164"/>
      <c r="C3" s="13"/>
      <c r="D3" s="164"/>
      <c r="E3" s="164"/>
      <c r="F3" s="1154"/>
    </row>
    <row r="4" spans="1:10" s="117" customFormat="1" ht="12.95" customHeight="1">
      <c r="A4" s="756" t="s">
        <v>755</v>
      </c>
      <c r="B4" s="607">
        <v>2022</v>
      </c>
      <c r="C4" s="607">
        <v>2021</v>
      </c>
      <c r="D4" s="54" t="s">
        <v>355</v>
      </c>
      <c r="E4" s="164"/>
      <c r="F4" s="164"/>
    </row>
    <row r="5" spans="1:10" s="117" customFormat="1" ht="12.95" customHeight="1">
      <c r="A5" s="46" t="s">
        <v>756</v>
      </c>
      <c r="B5" s="1244">
        <v>251.91207124894905</v>
      </c>
      <c r="C5" s="1244">
        <v>216.6692460861224</v>
      </c>
      <c r="D5" s="1247">
        <v>16.265725662246599</v>
      </c>
      <c r="E5" s="221"/>
      <c r="F5" s="1184"/>
      <c r="G5" s="1184"/>
    </row>
    <row r="6" spans="1:10" s="117" customFormat="1" ht="12.95" customHeight="1">
      <c r="A6" s="45" t="s">
        <v>757</v>
      </c>
      <c r="B6" s="1314">
        <v>57.203818383571914</v>
      </c>
      <c r="C6" s="1245">
        <v>43.24550028764088</v>
      </c>
      <c r="D6" s="1248">
        <v>32.276925930072252</v>
      </c>
      <c r="E6" s="221"/>
      <c r="F6" s="511"/>
      <c r="G6" s="511"/>
      <c r="H6" s="511"/>
      <c r="I6" s="511"/>
      <c r="J6" s="511"/>
    </row>
    <row r="7" spans="1:10" s="117" customFormat="1" ht="12.95" customHeight="1">
      <c r="A7" s="222" t="s">
        <v>758</v>
      </c>
      <c r="B7" s="1315">
        <v>40.683238663663516</v>
      </c>
      <c r="C7" s="1246">
        <v>31.343842628567629</v>
      </c>
      <c r="D7" s="1249">
        <v>29.796589224142256</v>
      </c>
      <c r="E7" s="221"/>
      <c r="F7" s="164"/>
    </row>
    <row r="8" spans="1:10" s="117" customFormat="1" ht="12.95" customHeight="1">
      <c r="A8" s="222" t="s">
        <v>759</v>
      </c>
      <c r="B8" s="1315">
        <v>3.475345164421801</v>
      </c>
      <c r="C8" s="1246">
        <v>2.9259301815358505</v>
      </c>
      <c r="D8" s="1249">
        <v>18.77744678779576</v>
      </c>
      <c r="E8" s="221"/>
      <c r="F8" s="164"/>
    </row>
    <row r="9" spans="1:10" s="117" customFormat="1" ht="12.95" customHeight="1">
      <c r="A9" s="222" t="s">
        <v>760</v>
      </c>
      <c r="B9" s="1315">
        <v>13.045234555486603</v>
      </c>
      <c r="C9" s="1246">
        <v>8.9757274775374025</v>
      </c>
      <c r="D9" s="1249">
        <v>45.339022247873764</v>
      </c>
      <c r="E9" s="221"/>
      <c r="F9" s="164"/>
    </row>
    <row r="10" spans="1:10" s="117" customFormat="1" ht="12.95" customHeight="1">
      <c r="A10" s="222"/>
      <c r="B10" s="1314"/>
      <c r="C10" s="1245"/>
      <c r="D10" s="1248"/>
      <c r="E10" s="221"/>
      <c r="F10" s="164"/>
    </row>
    <row r="11" spans="1:10" s="117" customFormat="1" ht="12.95" customHeight="1">
      <c r="A11" s="45" t="s">
        <v>761</v>
      </c>
      <c r="B11" s="1314">
        <v>20.645512731344517</v>
      </c>
      <c r="C11" s="1245">
        <v>19.769892639762308</v>
      </c>
      <c r="D11" s="1248">
        <v>4.4290584048044535</v>
      </c>
      <c r="E11" s="221"/>
      <c r="F11" s="164"/>
    </row>
    <row r="12" spans="1:10" s="117" customFormat="1" ht="12.95" customHeight="1">
      <c r="A12" s="222" t="s">
        <v>779</v>
      </c>
      <c r="B12" s="1315">
        <v>9.0905581947425436</v>
      </c>
      <c r="C12" s="1246">
        <v>8.8892190163183358</v>
      </c>
      <c r="D12" s="1249">
        <v>2.2649816373586873</v>
      </c>
      <c r="E12" s="221"/>
      <c r="F12" s="164"/>
    </row>
    <row r="13" spans="1:10" s="117" customFormat="1" ht="12.95" customHeight="1">
      <c r="A13" s="222" t="s">
        <v>780</v>
      </c>
      <c r="B13" s="1315">
        <v>5.6427269529873998</v>
      </c>
      <c r="C13" s="1246">
        <v>3.6852317912130665</v>
      </c>
      <c r="D13" s="1249">
        <v>53.117287396730759</v>
      </c>
      <c r="E13" s="221"/>
      <c r="F13" s="164"/>
    </row>
    <row r="14" spans="1:10" s="117" customFormat="1" ht="12.95" customHeight="1">
      <c r="A14" s="222" t="s">
        <v>781</v>
      </c>
      <c r="B14" s="1315">
        <v>5.9122275836145741</v>
      </c>
      <c r="C14" s="1246">
        <v>7.1954418322309062</v>
      </c>
      <c r="D14" s="1249">
        <v>-17.833710264578407</v>
      </c>
      <c r="E14" s="221"/>
      <c r="F14" s="164"/>
    </row>
    <row r="15" spans="1:10" s="117" customFormat="1" ht="12.95" customHeight="1">
      <c r="A15" s="222"/>
      <c r="B15" s="1314"/>
      <c r="C15" s="1245"/>
      <c r="D15" s="1248"/>
      <c r="E15" s="221"/>
      <c r="F15" s="164"/>
    </row>
    <row r="16" spans="1:10" s="117" customFormat="1" ht="12.95" customHeight="1">
      <c r="A16" s="45" t="s">
        <v>762</v>
      </c>
      <c r="B16" s="1314">
        <v>17.290333400294021</v>
      </c>
      <c r="C16" s="1245">
        <v>14.614035894631874</v>
      </c>
      <c r="D16" s="1248">
        <v>18.313199207655039</v>
      </c>
      <c r="E16" s="221"/>
      <c r="F16" s="164"/>
    </row>
    <row r="17" spans="1:5" s="117" customFormat="1" ht="12.95" customHeight="1">
      <c r="A17" s="222" t="s">
        <v>763</v>
      </c>
      <c r="B17" s="1315">
        <v>1.9375485699401549</v>
      </c>
      <c r="C17" s="1246">
        <v>3.1169535637305539</v>
      </c>
      <c r="D17" s="1249">
        <v>-37.8383883389914</v>
      </c>
      <c r="E17" s="221"/>
    </row>
    <row r="18" spans="1:5" s="117" customFormat="1" ht="12.95" customHeight="1">
      <c r="A18" s="222" t="s">
        <v>764</v>
      </c>
      <c r="B18" s="1315">
        <v>4.702002523418459</v>
      </c>
      <c r="C18" s="1246">
        <v>3.4513705515783144</v>
      </c>
      <c r="D18" s="1249">
        <v>36.235806997548536</v>
      </c>
      <c r="E18" s="221"/>
    </row>
    <row r="19" spans="1:5" s="117" customFormat="1" ht="12.95" customHeight="1">
      <c r="A19" s="222" t="s">
        <v>765</v>
      </c>
      <c r="B19" s="1315">
        <v>9.6771246523225543</v>
      </c>
      <c r="C19" s="1246">
        <v>7.3364225918841557</v>
      </c>
      <c r="D19" s="1249">
        <v>31.905223985158337</v>
      </c>
      <c r="E19" s="221"/>
    </row>
    <row r="20" spans="1:5" s="117" customFormat="1" ht="12.95" customHeight="1">
      <c r="A20" s="222" t="s">
        <v>766</v>
      </c>
      <c r="B20" s="1315">
        <v>0.97365765461285458</v>
      </c>
      <c r="C20" s="1246">
        <v>0.70928918743885083</v>
      </c>
      <c r="D20" s="1249">
        <v>37.272310343345751</v>
      </c>
      <c r="E20" s="221"/>
    </row>
    <row r="21" spans="1:5" s="117" customFormat="1" ht="12.95" customHeight="1">
      <c r="A21" s="222"/>
      <c r="B21" s="1314"/>
      <c r="C21" s="1245"/>
      <c r="D21" s="1248"/>
      <c r="E21" s="221"/>
    </row>
    <row r="22" spans="1:5" s="117" customFormat="1" ht="12.95" customHeight="1">
      <c r="A22" s="45" t="s">
        <v>767</v>
      </c>
      <c r="B22" s="1314">
        <v>54.183958853042178</v>
      </c>
      <c r="C22" s="1245">
        <v>49.215947953909691</v>
      </c>
      <c r="D22" s="1248">
        <v>10.094311103760489</v>
      </c>
      <c r="E22" s="221"/>
    </row>
    <row r="23" spans="1:5" s="117" customFormat="1" ht="12.95" customHeight="1">
      <c r="A23" s="222" t="s">
        <v>768</v>
      </c>
      <c r="B23" s="1315">
        <v>39.746060250315715</v>
      </c>
      <c r="C23" s="1246">
        <v>35.356641742114569</v>
      </c>
      <c r="D23" s="1249">
        <v>12.414692945718176</v>
      </c>
      <c r="E23" s="221"/>
    </row>
    <row r="24" spans="1:5" s="117" customFormat="1" ht="12.95" customHeight="1">
      <c r="A24" s="222" t="s">
        <v>769</v>
      </c>
      <c r="B24" s="1315">
        <v>2.6516231357569668</v>
      </c>
      <c r="C24" s="1246">
        <v>3.0531976834873045</v>
      </c>
      <c r="D24" s="1249">
        <v>-13.152589165850104</v>
      </c>
      <c r="E24" s="221"/>
    </row>
    <row r="25" spans="1:5" s="117" customFormat="1" ht="12.95" customHeight="1">
      <c r="A25" s="222" t="s">
        <v>770</v>
      </c>
      <c r="B25" s="1315">
        <v>2.9608356529229507</v>
      </c>
      <c r="C25" s="1246">
        <v>3.324138607000346</v>
      </c>
      <c r="D25" s="1249">
        <v>-10.929236022598786</v>
      </c>
      <c r="E25" s="221"/>
    </row>
    <row r="26" spans="1:5" s="117" customFormat="1" ht="12.95" customHeight="1">
      <c r="A26" s="222" t="s">
        <v>771</v>
      </c>
      <c r="B26" s="1315">
        <v>3.2040193316107017</v>
      </c>
      <c r="C26" s="1246">
        <v>3.0546412745032181</v>
      </c>
      <c r="D26" s="1249">
        <v>4.8901996563173178</v>
      </c>
      <c r="E26" s="221"/>
    </row>
    <row r="27" spans="1:5" s="117" customFormat="1" ht="12.95" customHeight="1">
      <c r="A27" s="222" t="s">
        <v>772</v>
      </c>
      <c r="B27" s="1315">
        <v>2.1039702816739938</v>
      </c>
      <c r="C27" s="1246">
        <v>1.9306269306572659</v>
      </c>
      <c r="D27" s="1249">
        <v>8.9786042173209744</v>
      </c>
      <c r="E27" s="221"/>
    </row>
    <row r="28" spans="1:5" s="117" customFormat="1" ht="12.95" customHeight="1">
      <c r="A28" s="222" t="s">
        <v>773</v>
      </c>
      <c r="B28" s="1315">
        <v>3.5174502007618536</v>
      </c>
      <c r="C28" s="1246">
        <v>2.4967017161469833</v>
      </c>
      <c r="D28" s="1249">
        <v>40.883878038508058</v>
      </c>
      <c r="E28" s="221"/>
    </row>
    <row r="29" spans="1:5" s="117" customFormat="1" ht="12.95" customHeight="1">
      <c r="A29" s="222"/>
      <c r="B29" s="1314"/>
      <c r="C29" s="1245"/>
      <c r="D29" s="1248"/>
      <c r="E29" s="221"/>
    </row>
    <row r="30" spans="1:5" s="117" customFormat="1" ht="12.95" customHeight="1">
      <c r="A30" s="45" t="s">
        <v>774</v>
      </c>
      <c r="B30" s="1314">
        <v>96.42767872872237</v>
      </c>
      <c r="C30" s="1245">
        <v>80.054812787124334</v>
      </c>
      <c r="D30" s="1248">
        <v>20.452069490357204</v>
      </c>
      <c r="E30" s="221"/>
    </row>
    <row r="31" spans="1:5" s="117" customFormat="1" ht="12.95" customHeight="1">
      <c r="A31" s="45"/>
      <c r="B31" s="1314"/>
      <c r="C31" s="1245"/>
      <c r="D31" s="1248"/>
      <c r="E31" s="221"/>
    </row>
    <row r="32" spans="1:5" s="117" customFormat="1" ht="12.95" customHeight="1">
      <c r="A32" s="46" t="s">
        <v>775</v>
      </c>
      <c r="B32" s="1316">
        <v>6.1607691519740797</v>
      </c>
      <c r="C32" s="1244">
        <v>9.7690565230532851</v>
      </c>
      <c r="D32" s="1247">
        <v>-36.935883854948223</v>
      </c>
      <c r="E32" s="221"/>
    </row>
    <row r="33" spans="1:4" s="1" customFormat="1" ht="15.75" customHeight="1">
      <c r="A33" s="1608" t="s">
        <v>786</v>
      </c>
      <c r="B33" s="1608"/>
      <c r="C33" s="1608"/>
      <c r="D33" s="1608"/>
    </row>
    <row r="34" spans="1:4" s="1" customFormat="1" ht="12" customHeight="1">
      <c r="A34" s="1606" t="s">
        <v>783</v>
      </c>
      <c r="B34" s="1606"/>
      <c r="C34" s="1606"/>
      <c r="D34" s="1606"/>
    </row>
    <row r="35" spans="1:4" s="1" customFormat="1" ht="11.25">
      <c r="A35" s="558"/>
    </row>
    <row r="36" spans="1:4" s="1" customFormat="1" ht="11.25">
      <c r="A36" s="558"/>
    </row>
    <row r="37" spans="1:4" s="1" customFormat="1" ht="11.25">
      <c r="A37" s="558"/>
    </row>
    <row r="38" spans="1:4" s="1" customFormat="1" ht="11.25">
      <c r="A38" s="558"/>
    </row>
  </sheetData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31"/>
  <dimension ref="A1:I35"/>
  <sheetViews>
    <sheetView showGridLines="0" workbookViewId="0">
      <selection activeCell="J43" sqref="J43"/>
    </sheetView>
  </sheetViews>
  <sheetFormatPr defaultColWidth="9.28515625" defaultRowHeight="12"/>
  <cols>
    <col min="1" max="1" width="27.5703125" style="164" customWidth="1"/>
    <col min="2" max="7" width="11.140625" style="164" customWidth="1"/>
    <col min="8" max="16384" width="9.28515625" style="164"/>
  </cols>
  <sheetData>
    <row r="1" spans="1:9" s="12" customFormat="1" ht="15.75" customHeight="1">
      <c r="A1" s="1460" t="s">
        <v>1081</v>
      </c>
      <c r="B1" s="1460"/>
      <c r="C1" s="1460"/>
      <c r="D1" s="1460"/>
      <c r="E1" s="1460"/>
      <c r="F1" s="1460"/>
      <c r="G1" s="1460"/>
    </row>
    <row r="2" spans="1:9" ht="15.75">
      <c r="A2" s="1460" t="s">
        <v>297</v>
      </c>
      <c r="B2" s="1460"/>
      <c r="C2" s="1460"/>
      <c r="D2" s="1460"/>
      <c r="E2" s="1460"/>
      <c r="F2" s="1460"/>
      <c r="G2" s="1460"/>
      <c r="I2" s="506"/>
    </row>
    <row r="3" spans="1:9">
      <c r="C3" s="13"/>
      <c r="G3" s="13"/>
    </row>
    <row r="4" spans="1:9" ht="24">
      <c r="A4" s="756" t="s">
        <v>755</v>
      </c>
      <c r="B4" s="845" t="s">
        <v>594</v>
      </c>
      <c r="C4" s="845" t="s">
        <v>212</v>
      </c>
      <c r="D4" s="845" t="s">
        <v>787</v>
      </c>
      <c r="E4" s="845" t="s">
        <v>788</v>
      </c>
      <c r="F4" s="845" t="s">
        <v>599</v>
      </c>
      <c r="G4" s="946" t="s">
        <v>789</v>
      </c>
    </row>
    <row r="5" spans="1:9" ht="12.95" customHeight="1">
      <c r="A5" s="46" t="s">
        <v>756</v>
      </c>
      <c r="B5" s="216">
        <v>240.36575508218439</v>
      </c>
      <c r="C5" s="216">
        <v>244.31644258970204</v>
      </c>
      <c r="D5" s="216">
        <v>152.8104095923122</v>
      </c>
      <c r="E5" s="216">
        <v>539.47816840589815</v>
      </c>
      <c r="F5" s="216">
        <v>213.1419887717916</v>
      </c>
      <c r="G5" s="216">
        <v>197.84666378111967</v>
      </c>
    </row>
    <row r="6" spans="1:9" ht="12.95" customHeight="1">
      <c r="A6" s="45" t="s">
        <v>757</v>
      </c>
      <c r="B6" s="217">
        <v>50.271566801305561</v>
      </c>
      <c r="C6" s="217">
        <v>46.163207144601429</v>
      </c>
      <c r="D6" s="217">
        <v>21.93341525461031</v>
      </c>
      <c r="E6" s="217">
        <v>128.62109276748285</v>
      </c>
      <c r="F6" s="217">
        <v>41.807044888974545</v>
      </c>
      <c r="G6" s="217">
        <v>40.362188894189948</v>
      </c>
    </row>
    <row r="7" spans="1:9" ht="12.95" customHeight="1">
      <c r="A7" s="222" t="s">
        <v>758</v>
      </c>
      <c r="B7" s="218">
        <v>33.480126367737725</v>
      </c>
      <c r="C7" s="218">
        <v>29.357788147239656</v>
      </c>
      <c r="D7" s="218">
        <v>5.5448892537606316</v>
      </c>
      <c r="E7" s="218">
        <v>103.74900772726697</v>
      </c>
      <c r="F7" s="218">
        <v>25.908001566708517</v>
      </c>
      <c r="G7" s="218">
        <v>25.595879885274957</v>
      </c>
    </row>
    <row r="8" spans="1:9" ht="12.95" customHeight="1">
      <c r="A8" s="222" t="s">
        <v>759</v>
      </c>
      <c r="B8" s="218">
        <v>6.2871201095889573</v>
      </c>
      <c r="C8" s="218">
        <v>5.8040227488763181</v>
      </c>
      <c r="D8" s="843">
        <v>0</v>
      </c>
      <c r="E8" s="843">
        <v>0</v>
      </c>
      <c r="F8" s="218">
        <v>5.3720692612348477</v>
      </c>
      <c r="G8" s="218">
        <v>2.7395401320694583</v>
      </c>
    </row>
    <row r="9" spans="1:9" ht="12.95" customHeight="1">
      <c r="A9" s="222" t="s">
        <v>760</v>
      </c>
      <c r="B9" s="218">
        <v>10.504320323978883</v>
      </c>
      <c r="C9" s="218">
        <v>11.001396248485456</v>
      </c>
      <c r="D9" s="218">
        <v>16.388526000849673</v>
      </c>
      <c r="E9" s="218">
        <v>24.872085040215882</v>
      </c>
      <c r="F9" s="218">
        <v>10.526974061031176</v>
      </c>
      <c r="G9" s="218">
        <v>12.026768876845532</v>
      </c>
    </row>
    <row r="10" spans="1:9" ht="12.95" customHeight="1">
      <c r="A10" s="222"/>
      <c r="B10" s="217"/>
      <c r="C10" s="217"/>
      <c r="D10" s="217"/>
      <c r="E10" s="217"/>
      <c r="F10" s="217"/>
      <c r="G10" s="217"/>
    </row>
    <row r="11" spans="1:9" ht="12.95" customHeight="1">
      <c r="A11" s="45" t="s">
        <v>761</v>
      </c>
      <c r="B11" s="217">
        <v>23.881229270781553</v>
      </c>
      <c r="C11" s="217">
        <v>20.193658842304014</v>
      </c>
      <c r="D11" s="217">
        <v>5.6383012304169355</v>
      </c>
      <c r="E11" s="836">
        <v>34.911330544463695</v>
      </c>
      <c r="F11" s="217">
        <v>21.840383227859771</v>
      </c>
      <c r="G11" s="217">
        <v>18.949752677253297</v>
      </c>
    </row>
    <row r="12" spans="1:9" ht="12.95" customHeight="1">
      <c r="A12" s="222"/>
      <c r="B12" s="218"/>
      <c r="C12" s="218"/>
      <c r="D12" s="218"/>
      <c r="E12" s="218"/>
      <c r="F12" s="218"/>
      <c r="G12" s="218"/>
    </row>
    <row r="13" spans="1:9" ht="12.95" customHeight="1">
      <c r="A13" s="45" t="s">
        <v>762</v>
      </c>
      <c r="B13" s="217">
        <v>21.31689845945435</v>
      </c>
      <c r="C13" s="217">
        <v>26.521923330774445</v>
      </c>
      <c r="D13" s="217">
        <v>31.053271173466744</v>
      </c>
      <c r="E13" s="217">
        <v>47.434862886945737</v>
      </c>
      <c r="F13" s="217">
        <v>30.00665744441228</v>
      </c>
      <c r="G13" s="217">
        <v>29.767862936803983</v>
      </c>
    </row>
    <row r="14" spans="1:9" ht="12.95" customHeight="1">
      <c r="A14" s="222" t="s">
        <v>763</v>
      </c>
      <c r="B14" s="218">
        <v>0.90172247133531269</v>
      </c>
      <c r="C14" s="218">
        <v>1.5556096944294133</v>
      </c>
      <c r="D14" s="218">
        <v>6.4800461055388041</v>
      </c>
      <c r="E14" s="218">
        <v>5.1696007135106701</v>
      </c>
      <c r="F14" s="218">
        <v>2.6963903000152443</v>
      </c>
      <c r="G14" s="218">
        <v>2.8961796227990337</v>
      </c>
    </row>
    <row r="15" spans="1:9" ht="12.95" customHeight="1">
      <c r="A15" s="222" t="s">
        <v>764</v>
      </c>
      <c r="B15" s="218">
        <v>2.5558097851261601</v>
      </c>
      <c r="C15" s="218">
        <v>0.92971623089739541</v>
      </c>
      <c r="D15" s="218">
        <v>0.5829549157492272</v>
      </c>
      <c r="E15" s="218">
        <v>1.6199669644476675</v>
      </c>
      <c r="F15" s="218">
        <v>0.96964223389179915</v>
      </c>
      <c r="G15" s="218">
        <v>0.89677672062998048</v>
      </c>
    </row>
    <row r="16" spans="1:9" ht="12.95" customHeight="1">
      <c r="A16" s="222" t="s">
        <v>765</v>
      </c>
      <c r="B16" s="218">
        <v>16.214284896867106</v>
      </c>
      <c r="C16" s="218">
        <v>22.613747234933953</v>
      </c>
      <c r="D16" s="218">
        <v>23.211087549430836</v>
      </c>
      <c r="E16" s="218">
        <v>36.094151609440388</v>
      </c>
      <c r="F16" s="218">
        <v>25.150660180712734</v>
      </c>
      <c r="G16" s="218">
        <v>23.90127403895232</v>
      </c>
    </row>
    <row r="17" spans="1:7" ht="12.95" customHeight="1">
      <c r="A17" s="222" t="s">
        <v>766</v>
      </c>
      <c r="B17" s="218">
        <v>1.6450813061257734</v>
      </c>
      <c r="C17" s="218">
        <v>1.4228501705136865</v>
      </c>
      <c r="D17" s="218">
        <v>0.77918260274787654</v>
      </c>
      <c r="E17" s="218">
        <v>4.5511435995470064</v>
      </c>
      <c r="F17" s="218">
        <v>1.1899647297925053</v>
      </c>
      <c r="G17" s="218">
        <v>2.0736325544226522</v>
      </c>
    </row>
    <row r="18" spans="1:7" ht="12.95" customHeight="1">
      <c r="A18" s="222"/>
      <c r="B18" s="217"/>
      <c r="C18" s="217"/>
      <c r="D18" s="217"/>
      <c r="E18" s="217"/>
      <c r="F18" s="217"/>
      <c r="G18" s="217"/>
    </row>
    <row r="19" spans="1:7" ht="12.95" customHeight="1">
      <c r="A19" s="45" t="s">
        <v>767</v>
      </c>
      <c r="B19" s="217">
        <v>32.394713606365698</v>
      </c>
      <c r="C19" s="217">
        <v>17.808756881235297</v>
      </c>
      <c r="D19" s="217">
        <v>6.7293260074139116</v>
      </c>
      <c r="E19" s="217">
        <v>21.313857509550335</v>
      </c>
      <c r="F19" s="217">
        <v>13.503872010610728</v>
      </c>
      <c r="G19" s="217">
        <v>15.110242839602147</v>
      </c>
    </row>
    <row r="20" spans="1:7" ht="12.95" customHeight="1">
      <c r="A20" s="222" t="s">
        <v>768</v>
      </c>
      <c r="B20" s="218">
        <v>11.656367795866483</v>
      </c>
      <c r="C20" s="218">
        <v>7.3096069323461172</v>
      </c>
      <c r="D20" s="218">
        <v>1.7949260269634986</v>
      </c>
      <c r="E20" s="218">
        <v>16.364635595715338</v>
      </c>
      <c r="F20" s="218">
        <v>5.8843289510991124</v>
      </c>
      <c r="G20" s="218">
        <v>5.1662853464996905</v>
      </c>
    </row>
    <row r="21" spans="1:7" ht="12.95" customHeight="1">
      <c r="A21" s="222" t="s">
        <v>769</v>
      </c>
      <c r="B21" s="218">
        <v>3.4233384871705179</v>
      </c>
      <c r="C21" s="218">
        <v>2.4812220207501516</v>
      </c>
      <c r="D21" s="218">
        <v>0.68375386500293822</v>
      </c>
      <c r="E21" s="843">
        <v>0</v>
      </c>
      <c r="F21" s="218">
        <v>2.0463663495487583</v>
      </c>
      <c r="G21" s="218">
        <v>1.6385208428792739</v>
      </c>
    </row>
    <row r="22" spans="1:7" ht="12.95" customHeight="1">
      <c r="A22" s="222" t="s">
        <v>770</v>
      </c>
      <c r="B22" s="218">
        <v>1.0821214086503661</v>
      </c>
      <c r="C22" s="218">
        <v>0.2276668803445604</v>
      </c>
      <c r="D22" s="1300">
        <v>9.2090924695063747E-2</v>
      </c>
      <c r="E22" s="843">
        <v>0</v>
      </c>
      <c r="F22" s="218">
        <v>8.3761018668012735E-2</v>
      </c>
      <c r="G22" s="218">
        <v>0.21151125644688945</v>
      </c>
    </row>
    <row r="23" spans="1:7" ht="12.95" customHeight="1">
      <c r="A23" s="222" t="s">
        <v>771</v>
      </c>
      <c r="B23" s="218">
        <v>5.7915007392892957</v>
      </c>
      <c r="C23" s="218">
        <v>1.15090904179596</v>
      </c>
      <c r="D23" s="843">
        <v>0</v>
      </c>
      <c r="E23" s="843">
        <v>0</v>
      </c>
      <c r="F23" s="218">
        <v>9.6401602711133003E-2</v>
      </c>
      <c r="G23" s="218">
        <v>0.14935018890264501</v>
      </c>
    </row>
    <row r="24" spans="1:7" ht="12.95" customHeight="1">
      <c r="A24" s="222" t="s">
        <v>772</v>
      </c>
      <c r="B24" s="218">
        <v>4.1643844789539255</v>
      </c>
      <c r="C24" s="218">
        <v>2.3421243910073737</v>
      </c>
      <c r="D24" s="218">
        <v>2.9742273335745462</v>
      </c>
      <c r="E24" s="1300">
        <v>0.37297651676098709</v>
      </c>
      <c r="F24" s="218">
        <v>2.5755250757089856</v>
      </c>
      <c r="G24" s="218">
        <v>4.1071704467167169</v>
      </c>
    </row>
    <row r="25" spans="1:7" ht="12.95" customHeight="1">
      <c r="A25" s="222" t="s">
        <v>773</v>
      </c>
      <c r="B25" s="218">
        <v>6.2770006964351088</v>
      </c>
      <c r="C25" s="218">
        <v>4.2972276149911304</v>
      </c>
      <c r="D25" s="218">
        <v>1.1843278571778644</v>
      </c>
      <c r="E25" s="1300">
        <v>4.5762453970740067</v>
      </c>
      <c r="F25" s="218">
        <v>2.8174890128747259</v>
      </c>
      <c r="G25" s="218">
        <v>3.8374047581569317</v>
      </c>
    </row>
    <row r="26" spans="1:7" ht="12.95" customHeight="1">
      <c r="A26" s="222"/>
      <c r="B26" s="217"/>
      <c r="C26" s="217"/>
      <c r="D26" s="217"/>
      <c r="E26" s="217"/>
      <c r="F26" s="217"/>
      <c r="G26" s="217"/>
    </row>
    <row r="27" spans="1:7" ht="12.95" customHeight="1">
      <c r="A27" s="45" t="s">
        <v>774</v>
      </c>
      <c r="B27" s="217">
        <v>105.0922664076418</v>
      </c>
      <c r="C27" s="217">
        <v>127.9489144714144</v>
      </c>
      <c r="D27" s="217">
        <v>82.559705349678566</v>
      </c>
      <c r="E27" s="217">
        <v>295.55405624213694</v>
      </c>
      <c r="F27" s="217">
        <v>101.09472534954952</v>
      </c>
      <c r="G27" s="217">
        <v>88.616297500082084</v>
      </c>
    </row>
    <row r="28" spans="1:7" ht="12.95" customHeight="1">
      <c r="A28" s="45"/>
      <c r="B28" s="217"/>
      <c r="C28" s="217"/>
      <c r="D28" s="217"/>
      <c r="E28" s="217"/>
      <c r="F28" s="217"/>
      <c r="G28" s="217"/>
    </row>
    <row r="29" spans="1:7" ht="12.95" customHeight="1">
      <c r="A29" s="46" t="s">
        <v>775</v>
      </c>
      <c r="B29" s="216">
        <v>7.4090805366353889</v>
      </c>
      <c r="C29" s="216">
        <v>5.6799819193724268</v>
      </c>
      <c r="D29" s="216">
        <v>4.8963905767257376</v>
      </c>
      <c r="E29" s="216">
        <v>11.642968455318593</v>
      </c>
      <c r="F29" s="216">
        <v>4.8893058503847477</v>
      </c>
      <c r="G29" s="216">
        <v>5.0403189331882174</v>
      </c>
    </row>
    <row r="30" spans="1:7" s="1" customFormat="1" ht="19.5" customHeight="1">
      <c r="A30" s="1607" t="s">
        <v>790</v>
      </c>
      <c r="B30" s="1607"/>
      <c r="C30" s="1607"/>
      <c r="D30" s="1607"/>
      <c r="E30" s="1607"/>
      <c r="F30" s="1607"/>
      <c r="G30" s="1607"/>
    </row>
    <row r="31" spans="1:7" s="558" customFormat="1" ht="11.25">
      <c r="B31" s="1"/>
      <c r="C31" s="1"/>
      <c r="D31" s="1"/>
      <c r="F31" s="1"/>
    </row>
    <row r="32" spans="1:7" s="558" customFormat="1" ht="11.25">
      <c r="B32" s="1"/>
      <c r="C32" s="1"/>
      <c r="D32" s="1"/>
      <c r="F32" s="1"/>
    </row>
    <row r="33" spans="2:7" s="558" customFormat="1" ht="11.25">
      <c r="B33" s="1"/>
      <c r="C33" s="1"/>
      <c r="D33" s="1"/>
      <c r="F33" s="1"/>
    </row>
    <row r="34" spans="2:7" s="42" customFormat="1" ht="12.75">
      <c r="B34" s="164"/>
      <c r="C34" s="164"/>
      <c r="D34" s="164"/>
      <c r="F34"/>
    </row>
    <row r="35" spans="2:7">
      <c r="B35" s="947"/>
      <c r="C35" s="947"/>
      <c r="D35" s="947"/>
      <c r="E35" s="947"/>
      <c r="F35" s="947"/>
      <c r="G35" s="947"/>
    </row>
  </sheetData>
  <sheetProtection formatCells="0" formatColumns="0" formatRows="0" insertColumns="0" insertRows="0" insertHyperlinks="0" deleteColumns="0" deleteRows="0" sort="0" autoFilter="0" pivotTables="0"/>
  <mergeCells count="3">
    <mergeCell ref="A2:G2"/>
    <mergeCell ref="A1:G1"/>
    <mergeCell ref="A30:G30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32"/>
  <dimension ref="A1:G31"/>
  <sheetViews>
    <sheetView showGridLines="0" workbookViewId="0">
      <selection activeCell="G40" sqref="G40"/>
    </sheetView>
  </sheetViews>
  <sheetFormatPr defaultRowHeight="12"/>
  <cols>
    <col min="1" max="1" width="27.7109375" style="164" customWidth="1"/>
    <col min="2" max="7" width="10.85546875" style="164" customWidth="1"/>
    <col min="8" max="256" width="9.140625" style="164"/>
    <col min="257" max="257" width="27.7109375" style="164" customWidth="1"/>
    <col min="258" max="263" width="10.85546875" style="164" customWidth="1"/>
    <col min="264" max="512" width="9.140625" style="164"/>
    <col min="513" max="513" width="27.7109375" style="164" customWidth="1"/>
    <col min="514" max="519" width="10.85546875" style="164" customWidth="1"/>
    <col min="520" max="768" width="9.140625" style="164"/>
    <col min="769" max="769" width="27.7109375" style="164" customWidth="1"/>
    <col min="770" max="775" width="10.85546875" style="164" customWidth="1"/>
    <col min="776" max="1024" width="9.140625" style="164"/>
    <col min="1025" max="1025" width="27.7109375" style="164" customWidth="1"/>
    <col min="1026" max="1031" width="10.85546875" style="164" customWidth="1"/>
    <col min="1032" max="1280" width="9.140625" style="164"/>
    <col min="1281" max="1281" width="27.7109375" style="164" customWidth="1"/>
    <col min="1282" max="1287" width="10.85546875" style="164" customWidth="1"/>
    <col min="1288" max="1536" width="9.140625" style="164"/>
    <col min="1537" max="1537" width="27.7109375" style="164" customWidth="1"/>
    <col min="1538" max="1543" width="10.85546875" style="164" customWidth="1"/>
    <col min="1544" max="1792" width="9.140625" style="164"/>
    <col min="1793" max="1793" width="27.7109375" style="164" customWidth="1"/>
    <col min="1794" max="1799" width="10.85546875" style="164" customWidth="1"/>
    <col min="1800" max="2048" width="9.140625" style="164"/>
    <col min="2049" max="2049" width="27.7109375" style="164" customWidth="1"/>
    <col min="2050" max="2055" width="10.85546875" style="164" customWidth="1"/>
    <col min="2056" max="2304" width="9.140625" style="164"/>
    <col min="2305" max="2305" width="27.7109375" style="164" customWidth="1"/>
    <col min="2306" max="2311" width="10.85546875" style="164" customWidth="1"/>
    <col min="2312" max="2560" width="9.140625" style="164"/>
    <col min="2561" max="2561" width="27.7109375" style="164" customWidth="1"/>
    <col min="2562" max="2567" width="10.85546875" style="164" customWidth="1"/>
    <col min="2568" max="2816" width="9.140625" style="164"/>
    <col min="2817" max="2817" width="27.7109375" style="164" customWidth="1"/>
    <col min="2818" max="2823" width="10.85546875" style="164" customWidth="1"/>
    <col min="2824" max="3072" width="9.140625" style="164"/>
    <col min="3073" max="3073" width="27.7109375" style="164" customWidth="1"/>
    <col min="3074" max="3079" width="10.85546875" style="164" customWidth="1"/>
    <col min="3080" max="3328" width="9.140625" style="164"/>
    <col min="3329" max="3329" width="27.7109375" style="164" customWidth="1"/>
    <col min="3330" max="3335" width="10.85546875" style="164" customWidth="1"/>
    <col min="3336" max="3584" width="9.140625" style="164"/>
    <col min="3585" max="3585" width="27.7109375" style="164" customWidth="1"/>
    <col min="3586" max="3591" width="10.85546875" style="164" customWidth="1"/>
    <col min="3592" max="3840" width="9.140625" style="164"/>
    <col min="3841" max="3841" width="27.7109375" style="164" customWidth="1"/>
    <col min="3842" max="3847" width="10.85546875" style="164" customWidth="1"/>
    <col min="3848" max="4096" width="9.140625" style="164"/>
    <col min="4097" max="4097" width="27.7109375" style="164" customWidth="1"/>
    <col min="4098" max="4103" width="10.85546875" style="164" customWidth="1"/>
    <col min="4104" max="4352" width="9.140625" style="164"/>
    <col min="4353" max="4353" width="27.7109375" style="164" customWidth="1"/>
    <col min="4354" max="4359" width="10.85546875" style="164" customWidth="1"/>
    <col min="4360" max="4608" width="9.140625" style="164"/>
    <col min="4609" max="4609" width="27.7109375" style="164" customWidth="1"/>
    <col min="4610" max="4615" width="10.85546875" style="164" customWidth="1"/>
    <col min="4616" max="4864" width="9.140625" style="164"/>
    <col min="4865" max="4865" width="27.7109375" style="164" customWidth="1"/>
    <col min="4866" max="4871" width="10.85546875" style="164" customWidth="1"/>
    <col min="4872" max="5120" width="9.140625" style="164"/>
    <col min="5121" max="5121" width="27.7109375" style="164" customWidth="1"/>
    <col min="5122" max="5127" width="10.85546875" style="164" customWidth="1"/>
    <col min="5128" max="5376" width="9.140625" style="164"/>
    <col min="5377" max="5377" width="27.7109375" style="164" customWidth="1"/>
    <col min="5378" max="5383" width="10.85546875" style="164" customWidth="1"/>
    <col min="5384" max="5632" width="9.140625" style="164"/>
    <col min="5633" max="5633" width="27.7109375" style="164" customWidth="1"/>
    <col min="5634" max="5639" width="10.85546875" style="164" customWidth="1"/>
    <col min="5640" max="5888" width="9.140625" style="164"/>
    <col min="5889" max="5889" width="27.7109375" style="164" customWidth="1"/>
    <col min="5890" max="5895" width="10.85546875" style="164" customWidth="1"/>
    <col min="5896" max="6144" width="9.140625" style="164"/>
    <col min="6145" max="6145" width="27.7109375" style="164" customWidth="1"/>
    <col min="6146" max="6151" width="10.85546875" style="164" customWidth="1"/>
    <col min="6152" max="6400" width="9.140625" style="164"/>
    <col min="6401" max="6401" width="27.7109375" style="164" customWidth="1"/>
    <col min="6402" max="6407" width="10.85546875" style="164" customWidth="1"/>
    <col min="6408" max="6656" width="9.140625" style="164"/>
    <col min="6657" max="6657" width="27.7109375" style="164" customWidth="1"/>
    <col min="6658" max="6663" width="10.85546875" style="164" customWidth="1"/>
    <col min="6664" max="6912" width="9.140625" style="164"/>
    <col min="6913" max="6913" width="27.7109375" style="164" customWidth="1"/>
    <col min="6914" max="6919" width="10.85546875" style="164" customWidth="1"/>
    <col min="6920" max="7168" width="9.140625" style="164"/>
    <col min="7169" max="7169" width="27.7109375" style="164" customWidth="1"/>
    <col min="7170" max="7175" width="10.85546875" style="164" customWidth="1"/>
    <col min="7176" max="7424" width="9.140625" style="164"/>
    <col min="7425" max="7425" width="27.7109375" style="164" customWidth="1"/>
    <col min="7426" max="7431" width="10.85546875" style="164" customWidth="1"/>
    <col min="7432" max="7680" width="9.140625" style="164"/>
    <col min="7681" max="7681" width="27.7109375" style="164" customWidth="1"/>
    <col min="7682" max="7687" width="10.85546875" style="164" customWidth="1"/>
    <col min="7688" max="7936" width="9.140625" style="164"/>
    <col min="7937" max="7937" width="27.7109375" style="164" customWidth="1"/>
    <col min="7938" max="7943" width="10.85546875" style="164" customWidth="1"/>
    <col min="7944" max="8192" width="9.140625" style="164"/>
    <col min="8193" max="8193" width="27.7109375" style="164" customWidth="1"/>
    <col min="8194" max="8199" width="10.85546875" style="164" customWidth="1"/>
    <col min="8200" max="8448" width="9.140625" style="164"/>
    <col min="8449" max="8449" width="27.7109375" style="164" customWidth="1"/>
    <col min="8450" max="8455" width="10.85546875" style="164" customWidth="1"/>
    <col min="8456" max="8704" width="9.140625" style="164"/>
    <col min="8705" max="8705" width="27.7109375" style="164" customWidth="1"/>
    <col min="8706" max="8711" width="10.85546875" style="164" customWidth="1"/>
    <col min="8712" max="8960" width="9.140625" style="164"/>
    <col min="8961" max="8961" width="27.7109375" style="164" customWidth="1"/>
    <col min="8962" max="8967" width="10.85546875" style="164" customWidth="1"/>
    <col min="8968" max="9216" width="9.140625" style="164"/>
    <col min="9217" max="9217" width="27.7109375" style="164" customWidth="1"/>
    <col min="9218" max="9223" width="10.85546875" style="164" customWidth="1"/>
    <col min="9224" max="9472" width="9.140625" style="164"/>
    <col min="9473" max="9473" width="27.7109375" style="164" customWidth="1"/>
    <col min="9474" max="9479" width="10.85546875" style="164" customWidth="1"/>
    <col min="9480" max="9728" width="9.140625" style="164"/>
    <col min="9729" max="9729" width="27.7109375" style="164" customWidth="1"/>
    <col min="9730" max="9735" width="10.85546875" style="164" customWidth="1"/>
    <col min="9736" max="9984" width="9.140625" style="164"/>
    <col min="9985" max="9985" width="27.7109375" style="164" customWidth="1"/>
    <col min="9986" max="9991" width="10.85546875" style="164" customWidth="1"/>
    <col min="9992" max="10240" width="9.140625" style="164"/>
    <col min="10241" max="10241" width="27.7109375" style="164" customWidth="1"/>
    <col min="10242" max="10247" width="10.85546875" style="164" customWidth="1"/>
    <col min="10248" max="10496" width="9.140625" style="164"/>
    <col min="10497" max="10497" width="27.7109375" style="164" customWidth="1"/>
    <col min="10498" max="10503" width="10.85546875" style="164" customWidth="1"/>
    <col min="10504" max="10752" width="9.140625" style="164"/>
    <col min="10753" max="10753" width="27.7109375" style="164" customWidth="1"/>
    <col min="10754" max="10759" width="10.85546875" style="164" customWidth="1"/>
    <col min="10760" max="11008" width="9.140625" style="164"/>
    <col min="11009" max="11009" width="27.7109375" style="164" customWidth="1"/>
    <col min="11010" max="11015" width="10.85546875" style="164" customWidth="1"/>
    <col min="11016" max="11264" width="9.140625" style="164"/>
    <col min="11265" max="11265" width="27.7109375" style="164" customWidth="1"/>
    <col min="11266" max="11271" width="10.85546875" style="164" customWidth="1"/>
    <col min="11272" max="11520" width="9.140625" style="164"/>
    <col min="11521" max="11521" width="27.7109375" style="164" customWidth="1"/>
    <col min="11522" max="11527" width="10.85546875" style="164" customWidth="1"/>
    <col min="11528" max="11776" width="9.140625" style="164"/>
    <col min="11777" max="11777" width="27.7109375" style="164" customWidth="1"/>
    <col min="11778" max="11783" width="10.85546875" style="164" customWidth="1"/>
    <col min="11784" max="12032" width="9.140625" style="164"/>
    <col min="12033" max="12033" width="27.7109375" style="164" customWidth="1"/>
    <col min="12034" max="12039" width="10.85546875" style="164" customWidth="1"/>
    <col min="12040" max="12288" width="9.140625" style="164"/>
    <col min="12289" max="12289" width="27.7109375" style="164" customWidth="1"/>
    <col min="12290" max="12295" width="10.85546875" style="164" customWidth="1"/>
    <col min="12296" max="12544" width="9.140625" style="164"/>
    <col min="12545" max="12545" width="27.7109375" style="164" customWidth="1"/>
    <col min="12546" max="12551" width="10.85546875" style="164" customWidth="1"/>
    <col min="12552" max="12800" width="9.140625" style="164"/>
    <col min="12801" max="12801" width="27.7109375" style="164" customWidth="1"/>
    <col min="12802" max="12807" width="10.85546875" style="164" customWidth="1"/>
    <col min="12808" max="13056" width="9.140625" style="164"/>
    <col min="13057" max="13057" width="27.7109375" style="164" customWidth="1"/>
    <col min="13058" max="13063" width="10.85546875" style="164" customWidth="1"/>
    <col min="13064" max="13312" width="9.140625" style="164"/>
    <col min="13313" max="13313" width="27.7109375" style="164" customWidth="1"/>
    <col min="13314" max="13319" width="10.85546875" style="164" customWidth="1"/>
    <col min="13320" max="13568" width="9.140625" style="164"/>
    <col min="13569" max="13569" width="27.7109375" style="164" customWidth="1"/>
    <col min="13570" max="13575" width="10.85546875" style="164" customWidth="1"/>
    <col min="13576" max="13824" width="9.140625" style="164"/>
    <col min="13825" max="13825" width="27.7109375" style="164" customWidth="1"/>
    <col min="13826" max="13831" width="10.85546875" style="164" customWidth="1"/>
    <col min="13832" max="14080" width="9.140625" style="164"/>
    <col min="14081" max="14081" width="27.7109375" style="164" customWidth="1"/>
    <col min="14082" max="14087" width="10.85546875" style="164" customWidth="1"/>
    <col min="14088" max="14336" width="9.140625" style="164"/>
    <col min="14337" max="14337" width="27.7109375" style="164" customWidth="1"/>
    <col min="14338" max="14343" width="10.85546875" style="164" customWidth="1"/>
    <col min="14344" max="14592" width="9.140625" style="164"/>
    <col min="14593" max="14593" width="27.7109375" style="164" customWidth="1"/>
    <col min="14594" max="14599" width="10.85546875" style="164" customWidth="1"/>
    <col min="14600" max="14848" width="9.140625" style="164"/>
    <col min="14849" max="14849" width="27.7109375" style="164" customWidth="1"/>
    <col min="14850" max="14855" width="10.85546875" style="164" customWidth="1"/>
    <col min="14856" max="15104" width="9.140625" style="164"/>
    <col min="15105" max="15105" width="27.7109375" style="164" customWidth="1"/>
    <col min="15106" max="15111" width="10.85546875" style="164" customWidth="1"/>
    <col min="15112" max="15360" width="9.140625" style="164"/>
    <col min="15361" max="15361" width="27.7109375" style="164" customWidth="1"/>
    <col min="15362" max="15367" width="10.85546875" style="164" customWidth="1"/>
    <col min="15368" max="15616" width="9.140625" style="164"/>
    <col min="15617" max="15617" width="27.7109375" style="164" customWidth="1"/>
    <col min="15618" max="15623" width="10.85546875" style="164" customWidth="1"/>
    <col min="15624" max="15872" width="9.140625" style="164"/>
    <col min="15873" max="15873" width="27.7109375" style="164" customWidth="1"/>
    <col min="15874" max="15879" width="10.85546875" style="164" customWidth="1"/>
    <col min="15880" max="16128" width="9.140625" style="164"/>
    <col min="16129" max="16129" width="27.7109375" style="164" customWidth="1"/>
    <col min="16130" max="16135" width="10.85546875" style="164" customWidth="1"/>
    <col min="16136" max="16384" width="9.140625" style="164"/>
  </cols>
  <sheetData>
    <row r="1" spans="1:7" ht="30" customHeight="1">
      <c r="A1" s="1460" t="s">
        <v>974</v>
      </c>
      <c r="B1" s="1460"/>
      <c r="C1" s="1460"/>
      <c r="D1" s="1460"/>
      <c r="E1" s="1460"/>
      <c r="F1" s="1460"/>
      <c r="G1" s="1460"/>
    </row>
    <row r="2" spans="1:7" ht="15.75">
      <c r="A2" s="1460" t="s">
        <v>1082</v>
      </c>
      <c r="B2" s="1460"/>
      <c r="C2" s="1460"/>
      <c r="D2" s="1460"/>
      <c r="E2" s="1460"/>
      <c r="F2" s="1460"/>
      <c r="G2" s="1460"/>
    </row>
    <row r="3" spans="1:7" ht="8.1" customHeight="1">
      <c r="C3" s="13"/>
      <c r="G3" s="13"/>
    </row>
    <row r="4" spans="1:7" ht="31.5" customHeight="1">
      <c r="A4" s="756" t="s">
        <v>755</v>
      </c>
      <c r="B4" s="845" t="s">
        <v>594</v>
      </c>
      <c r="C4" s="845" t="s">
        <v>212</v>
      </c>
      <c r="D4" s="845" t="s">
        <v>787</v>
      </c>
      <c r="E4" s="845" t="s">
        <v>788</v>
      </c>
      <c r="F4" s="845" t="s">
        <v>599</v>
      </c>
      <c r="G4" s="946" t="s">
        <v>789</v>
      </c>
    </row>
    <row r="5" spans="1:7" ht="12.95" customHeight="1">
      <c r="A5" s="46" t="s">
        <v>756</v>
      </c>
      <c r="B5" s="1267">
        <v>13.25528031466856</v>
      </c>
      <c r="C5" s="1267">
        <v>21.013016383963201</v>
      </c>
      <c r="D5" s="1267">
        <v>10.696160737887549</v>
      </c>
      <c r="E5" s="1267">
        <v>17.233157650719775</v>
      </c>
      <c r="F5" s="1267">
        <v>6.3022527553565633</v>
      </c>
      <c r="G5" s="1267">
        <v>18.080520310771785</v>
      </c>
    </row>
    <row r="6" spans="1:7" ht="12.95" customHeight="1">
      <c r="A6" s="45" t="s">
        <v>757</v>
      </c>
      <c r="B6" s="1268">
        <v>7.9711034174763107</v>
      </c>
      <c r="C6" s="1268">
        <v>12.035526991347822</v>
      </c>
      <c r="D6" s="1268">
        <v>-20.056552362653957</v>
      </c>
      <c r="E6" s="1268">
        <v>-28.854792651899388</v>
      </c>
      <c r="F6" s="1268">
        <v>7.4603047204881756</v>
      </c>
      <c r="G6" s="1268">
        <v>15.366878831177221</v>
      </c>
    </row>
    <row r="7" spans="1:7" ht="12.95" customHeight="1">
      <c r="A7" s="222" t="s">
        <v>758</v>
      </c>
      <c r="B7" s="1269">
        <v>8.5937351610294819</v>
      </c>
      <c r="C7" s="1269">
        <v>9.6718150898969171</v>
      </c>
      <c r="D7" s="1269">
        <v>-44.85661032469519</v>
      </c>
      <c r="E7" s="1269">
        <v>13.824462030232754</v>
      </c>
      <c r="F7" s="1269">
        <v>8.0119972525064753</v>
      </c>
      <c r="G7" s="1269">
        <v>13.425778049003068</v>
      </c>
    </row>
    <row r="8" spans="1:7" ht="12.95" customHeight="1">
      <c r="A8" s="222" t="s">
        <v>759</v>
      </c>
      <c r="B8" s="1269">
        <v>24.553313069003991</v>
      </c>
      <c r="C8" s="1269">
        <v>34.533254012198469</v>
      </c>
      <c r="D8" s="1269" t="s">
        <v>120</v>
      </c>
      <c r="E8" s="1269" t="s">
        <v>120</v>
      </c>
      <c r="F8" s="1269">
        <v>67.724116484734182</v>
      </c>
      <c r="G8" s="1269">
        <v>-3.6986824147734576</v>
      </c>
    </row>
    <row r="9" spans="1:7" ht="12.95" customHeight="1">
      <c r="A9" s="222" t="s">
        <v>760</v>
      </c>
      <c r="B9" s="1269">
        <v>-1.6619419520645495</v>
      </c>
      <c r="C9" s="1269">
        <v>8.6973733136078035</v>
      </c>
      <c r="D9" s="1269">
        <v>-5.7088191050051806</v>
      </c>
      <c r="E9" s="1269">
        <v>-72.252891725388054</v>
      </c>
      <c r="F9" s="1269">
        <v>-10.144858379934785</v>
      </c>
      <c r="G9" s="1269">
        <v>25.606072433650738</v>
      </c>
    </row>
    <row r="10" spans="1:7" ht="12.95" customHeight="1">
      <c r="A10" s="222"/>
      <c r="B10" s="1268"/>
      <c r="C10" s="1268"/>
      <c r="D10" s="1268"/>
      <c r="E10" s="1268"/>
      <c r="F10" s="1268"/>
      <c r="G10" s="1268"/>
    </row>
    <row r="11" spans="1:7" ht="12.95" customHeight="1">
      <c r="A11" s="45" t="s">
        <v>761</v>
      </c>
      <c r="B11" s="1268">
        <v>20.861849089704986</v>
      </c>
      <c r="C11" s="1268">
        <v>27.19453371146836</v>
      </c>
      <c r="D11" s="1268">
        <v>-53.813196908967129</v>
      </c>
      <c r="E11" s="1268">
        <v>228.20349621857932</v>
      </c>
      <c r="F11" s="1268">
        <v>2.6578021494777948</v>
      </c>
      <c r="G11" s="1268">
        <v>11.892786731975891</v>
      </c>
    </row>
    <row r="12" spans="1:7" ht="12.95" customHeight="1">
      <c r="A12" s="222"/>
      <c r="B12" s="1269"/>
      <c r="C12" s="1269"/>
      <c r="D12" s="1269"/>
      <c r="E12" s="1269"/>
      <c r="F12" s="1269"/>
      <c r="G12" s="1269"/>
    </row>
    <row r="13" spans="1:7" ht="12.95" customHeight="1">
      <c r="A13" s="45" t="s">
        <v>762</v>
      </c>
      <c r="B13" s="1268">
        <v>-6.1784694274147345E-2</v>
      </c>
      <c r="C13" s="1268">
        <v>11.94144218335178</v>
      </c>
      <c r="D13" s="1268">
        <v>-18.211142238220855</v>
      </c>
      <c r="E13" s="1268">
        <v>-41.091013121401552</v>
      </c>
      <c r="F13" s="1268">
        <v>-3.0244444639536017</v>
      </c>
      <c r="G13" s="1268">
        <v>22.311743074781877</v>
      </c>
    </row>
    <row r="14" spans="1:7" ht="12.95" customHeight="1">
      <c r="A14" s="222" t="s">
        <v>763</v>
      </c>
      <c r="B14" s="1269">
        <v>24.135228662355402</v>
      </c>
      <c r="C14" s="1269">
        <v>74.585889017682305</v>
      </c>
      <c r="D14" s="1269">
        <v>-1.500867550122098</v>
      </c>
      <c r="E14" s="1269">
        <v>-84.473068835446171</v>
      </c>
      <c r="F14" s="1269">
        <v>44.664846444248596</v>
      </c>
      <c r="G14" s="1269">
        <v>68.363929260868986</v>
      </c>
    </row>
    <row r="15" spans="1:7" ht="12.95" customHeight="1">
      <c r="A15" s="222" t="s">
        <v>764</v>
      </c>
      <c r="B15" s="1269">
        <v>2.1290800474560889</v>
      </c>
      <c r="C15" s="1269">
        <v>-1.2009658503980947</v>
      </c>
      <c r="D15" s="1269">
        <v>-34.975281194294119</v>
      </c>
      <c r="E15" s="1269">
        <v>-40.830639098216373</v>
      </c>
      <c r="F15" s="1269">
        <v>3.349463724283841</v>
      </c>
      <c r="G15" s="1269">
        <v>17.23836128919185</v>
      </c>
    </row>
    <row r="16" spans="1:7" ht="12.95" customHeight="1">
      <c r="A16" s="222" t="s">
        <v>765</v>
      </c>
      <c r="B16" s="1269">
        <v>-1.6072883805141602</v>
      </c>
      <c r="C16" s="1269">
        <v>8.9756675988754466</v>
      </c>
      <c r="D16" s="1269">
        <v>-22.898081009813598</v>
      </c>
      <c r="E16" s="1269">
        <v>-4.1206987597895868</v>
      </c>
      <c r="F16" s="1269">
        <v>-6.7399366089007877</v>
      </c>
      <c r="G16" s="1269">
        <v>17.408501535335219</v>
      </c>
    </row>
    <row r="17" spans="1:7" ht="12.95" customHeight="1">
      <c r="A17" s="222" t="s">
        <v>766</v>
      </c>
      <c r="B17" s="1269">
        <v>1.4234851751724564</v>
      </c>
      <c r="C17" s="1269">
        <v>28.249307080484453</v>
      </c>
      <c r="D17" s="1269">
        <v>100.87952911312624</v>
      </c>
      <c r="E17" s="1269">
        <v>-33.507716128210276</v>
      </c>
      <c r="F17" s="1269">
        <v>1.5255183622356672</v>
      </c>
      <c r="G17" s="1269">
        <v>38.68333514253883</v>
      </c>
    </row>
    <row r="18" spans="1:7" ht="12.95" customHeight="1">
      <c r="A18" s="222"/>
      <c r="B18" s="1268"/>
      <c r="C18" s="1268"/>
      <c r="D18" s="1268"/>
      <c r="E18" s="1268"/>
      <c r="F18" s="1268"/>
      <c r="G18" s="1268"/>
    </row>
    <row r="19" spans="1:7" ht="12.95" customHeight="1">
      <c r="A19" s="45" t="s">
        <v>767</v>
      </c>
      <c r="B19" s="1268">
        <v>4.9516622359264462</v>
      </c>
      <c r="C19" s="1268">
        <v>6.4623159993365986</v>
      </c>
      <c r="D19" s="1268">
        <v>17.331645226803637</v>
      </c>
      <c r="E19" s="1268">
        <v>125.79063509217706</v>
      </c>
      <c r="F19" s="1268">
        <v>-9.5621662918253243</v>
      </c>
      <c r="G19" s="1268">
        <v>19.629844127405182</v>
      </c>
    </row>
    <row r="20" spans="1:7" ht="12.95" customHeight="1">
      <c r="A20" s="222" t="s">
        <v>768</v>
      </c>
      <c r="B20" s="1269">
        <v>4.278341037691713</v>
      </c>
      <c r="C20" s="1269">
        <v>10.51784822672488</v>
      </c>
      <c r="D20" s="1269">
        <v>70.253485282669885</v>
      </c>
      <c r="E20" s="1269">
        <v>73.360522024366645</v>
      </c>
      <c r="F20" s="1269">
        <v>-1.8766645065846133</v>
      </c>
      <c r="G20" s="1269">
        <v>12.09368098022896</v>
      </c>
    </row>
    <row r="21" spans="1:7" ht="12.95" customHeight="1">
      <c r="A21" s="222" t="s">
        <v>769</v>
      </c>
      <c r="B21" s="1269">
        <v>-5.2353522974137316</v>
      </c>
      <c r="C21" s="1269">
        <v>-0.70667968744286824</v>
      </c>
      <c r="D21" s="1269">
        <v>-30.216213440475038</v>
      </c>
      <c r="E21" s="1269" t="s">
        <v>120</v>
      </c>
      <c r="F21" s="1269">
        <v>2.3232752825085745</v>
      </c>
      <c r="G21" s="1269">
        <v>21.400471889531136</v>
      </c>
    </row>
    <row r="22" spans="1:7" ht="12.95" customHeight="1">
      <c r="A22" s="222" t="s">
        <v>770</v>
      </c>
      <c r="B22" s="1269">
        <v>81.168169581542514</v>
      </c>
      <c r="C22" s="1269">
        <v>21.567367522207913</v>
      </c>
      <c r="D22" s="1269" t="s">
        <v>120</v>
      </c>
      <c r="E22" s="1269" t="s">
        <v>120</v>
      </c>
      <c r="F22" s="1269">
        <v>-46.60739719861634</v>
      </c>
      <c r="G22" s="1269">
        <v>107.99654790078463</v>
      </c>
    </row>
    <row r="23" spans="1:7" ht="12.95" customHeight="1">
      <c r="A23" s="222" t="s">
        <v>771</v>
      </c>
      <c r="B23" s="1269">
        <v>9.074622367964281</v>
      </c>
      <c r="C23" s="1269">
        <v>-34.075981656668034</v>
      </c>
      <c r="D23" s="1269" t="s">
        <v>120</v>
      </c>
      <c r="E23" s="1269" t="s">
        <v>120</v>
      </c>
      <c r="F23" s="1269">
        <v>-15.788068231797803</v>
      </c>
      <c r="G23" s="1269">
        <v>17.636429417427955</v>
      </c>
    </row>
    <row r="24" spans="1:7" ht="12.95" customHeight="1">
      <c r="A24" s="222" t="s">
        <v>772</v>
      </c>
      <c r="B24" s="1269">
        <v>5.0376913195236961</v>
      </c>
      <c r="C24" s="1269">
        <v>14.429882013648164</v>
      </c>
      <c r="D24" s="1269">
        <v>277.68857107301426</v>
      </c>
      <c r="E24" s="1269" t="s">
        <v>120</v>
      </c>
      <c r="F24" s="1269">
        <v>0.78371360082156727</v>
      </c>
      <c r="G24" s="1269">
        <v>20.163534498008161</v>
      </c>
    </row>
    <row r="25" spans="1:7" ht="12.95" customHeight="1">
      <c r="A25" s="222" t="s">
        <v>773</v>
      </c>
      <c r="B25" s="1269">
        <v>1.17508996019553</v>
      </c>
      <c r="C25" s="1269">
        <v>18.216462813668088</v>
      </c>
      <c r="D25" s="1269">
        <v>-59.353654709160473</v>
      </c>
      <c r="E25" s="1269" t="s">
        <v>120</v>
      </c>
      <c r="F25" s="1269">
        <v>-31.415238132791778</v>
      </c>
      <c r="G25" s="1269">
        <v>26.830554610353907</v>
      </c>
    </row>
    <row r="26" spans="1:7" ht="12.95" customHeight="1">
      <c r="A26" s="222"/>
      <c r="B26" s="1268"/>
      <c r="C26" s="1268"/>
      <c r="D26" s="1268"/>
      <c r="E26" s="1268"/>
      <c r="F26" s="1268"/>
      <c r="G26" s="1268"/>
    </row>
    <row r="27" spans="1:7" ht="12.95" customHeight="1">
      <c r="A27" s="45" t="s">
        <v>774</v>
      </c>
      <c r="B27" s="1268">
        <v>17.154166583333218</v>
      </c>
      <c r="C27" s="1268">
        <v>26.213724105018589</v>
      </c>
      <c r="D27" s="1268">
        <v>56.955362708234226</v>
      </c>
      <c r="E27" s="1268">
        <v>67.395392403428403</v>
      </c>
      <c r="F27" s="1268">
        <v>10.539587512006253</v>
      </c>
      <c r="G27" s="1268">
        <v>17.832951978400914</v>
      </c>
    </row>
    <row r="28" spans="1:7" ht="12.95" customHeight="1">
      <c r="A28" s="45"/>
      <c r="B28" s="1268"/>
      <c r="C28" s="1268"/>
      <c r="D28" s="1268"/>
      <c r="E28" s="1268"/>
      <c r="F28" s="1268"/>
      <c r="G28" s="1268"/>
    </row>
    <row r="29" spans="1:7" ht="12.95" customHeight="1">
      <c r="A29" s="46" t="s">
        <v>775</v>
      </c>
      <c r="B29" s="1267">
        <v>84.597798529759729</v>
      </c>
      <c r="C29" s="1267">
        <v>88.254533132334885</v>
      </c>
      <c r="D29" s="1267">
        <v>133.44220397316087</v>
      </c>
      <c r="E29" s="1267">
        <v>422.29441016289792</v>
      </c>
      <c r="F29" s="1267">
        <v>63.183161979954704</v>
      </c>
      <c r="G29" s="1267">
        <v>45.791756247004734</v>
      </c>
    </row>
    <row r="30" spans="1:7" ht="27.75" customHeight="1">
      <c r="A30" s="1607" t="s">
        <v>1239</v>
      </c>
      <c r="B30" s="1607"/>
      <c r="C30" s="1607"/>
      <c r="D30" s="1607"/>
      <c r="E30" s="1607"/>
      <c r="F30" s="1607"/>
      <c r="G30" s="1607"/>
    </row>
    <row r="31" spans="1:7" ht="13.5" customHeight="1">
      <c r="A31" s="1609"/>
      <c r="B31" s="1609"/>
      <c r="C31" s="1609"/>
      <c r="D31" s="1609"/>
    </row>
  </sheetData>
  <sheetProtection formatCells="0" formatColumns="0" formatRows="0" insertColumns="0" insertRows="0" insertHyperlinks="0" deleteColumns="0" deleteRows="0" sort="0" autoFilter="0" pivotTables="0"/>
  <mergeCells count="4">
    <mergeCell ref="A2:G2"/>
    <mergeCell ref="A1:G1"/>
    <mergeCell ref="A30:G30"/>
    <mergeCell ref="A31:D31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52"/>
  <dimension ref="A1:K40"/>
  <sheetViews>
    <sheetView showGridLines="0" workbookViewId="0">
      <selection activeCell="I41" sqref="I41"/>
    </sheetView>
  </sheetViews>
  <sheetFormatPr defaultRowHeight="12.75"/>
  <cols>
    <col min="1" max="1" width="27.7109375" customWidth="1"/>
    <col min="2" max="11" width="9.140625" customWidth="1"/>
    <col min="257" max="257" width="27.7109375" customWidth="1"/>
    <col min="513" max="513" width="27.7109375" customWidth="1"/>
    <col min="769" max="769" width="27.7109375" customWidth="1"/>
    <col min="1025" max="1025" width="27.7109375" customWidth="1"/>
    <col min="1281" max="1281" width="27.7109375" customWidth="1"/>
    <col min="1537" max="1537" width="27.7109375" customWidth="1"/>
    <col min="1793" max="1793" width="27.7109375" customWidth="1"/>
    <col min="2049" max="2049" width="27.7109375" customWidth="1"/>
    <col min="2305" max="2305" width="27.7109375" customWidth="1"/>
    <col min="2561" max="2561" width="27.7109375" customWidth="1"/>
    <col min="2817" max="2817" width="27.7109375" customWidth="1"/>
    <col min="3073" max="3073" width="27.7109375" customWidth="1"/>
    <col min="3329" max="3329" width="27.7109375" customWidth="1"/>
    <col min="3585" max="3585" width="27.7109375" customWidth="1"/>
    <col min="3841" max="3841" width="27.7109375" customWidth="1"/>
    <col min="4097" max="4097" width="27.7109375" customWidth="1"/>
    <col min="4353" max="4353" width="27.7109375" customWidth="1"/>
    <col min="4609" max="4609" width="27.7109375" customWidth="1"/>
    <col min="4865" max="4865" width="27.7109375" customWidth="1"/>
    <col min="5121" max="5121" width="27.7109375" customWidth="1"/>
    <col min="5377" max="5377" width="27.7109375" customWidth="1"/>
    <col min="5633" max="5633" width="27.7109375" customWidth="1"/>
    <col min="5889" max="5889" width="27.7109375" customWidth="1"/>
    <col min="6145" max="6145" width="27.7109375" customWidth="1"/>
    <col min="6401" max="6401" width="27.7109375" customWidth="1"/>
    <col min="6657" max="6657" width="27.7109375" customWidth="1"/>
    <col min="6913" max="6913" width="27.7109375" customWidth="1"/>
    <col min="7169" max="7169" width="27.7109375" customWidth="1"/>
    <col min="7425" max="7425" width="27.7109375" customWidth="1"/>
    <col min="7681" max="7681" width="27.7109375" customWidth="1"/>
    <col min="7937" max="7937" width="27.7109375" customWidth="1"/>
    <col min="8193" max="8193" width="27.7109375" customWidth="1"/>
    <col min="8449" max="8449" width="27.7109375" customWidth="1"/>
    <col min="8705" max="8705" width="27.7109375" customWidth="1"/>
    <col min="8961" max="8961" width="27.7109375" customWidth="1"/>
    <col min="9217" max="9217" width="27.7109375" customWidth="1"/>
    <col min="9473" max="9473" width="27.7109375" customWidth="1"/>
    <col min="9729" max="9729" width="27.7109375" customWidth="1"/>
    <col min="9985" max="9985" width="27.7109375" customWidth="1"/>
    <col min="10241" max="10241" width="27.7109375" customWidth="1"/>
    <col min="10497" max="10497" width="27.7109375" customWidth="1"/>
    <col min="10753" max="10753" width="27.7109375" customWidth="1"/>
    <col min="11009" max="11009" width="27.7109375" customWidth="1"/>
    <col min="11265" max="11265" width="27.7109375" customWidth="1"/>
    <col min="11521" max="11521" width="27.7109375" customWidth="1"/>
    <col min="11777" max="11777" width="27.7109375" customWidth="1"/>
    <col min="12033" max="12033" width="27.7109375" customWidth="1"/>
    <col min="12289" max="12289" width="27.7109375" customWidth="1"/>
    <col min="12545" max="12545" width="27.7109375" customWidth="1"/>
    <col min="12801" max="12801" width="27.7109375" customWidth="1"/>
    <col min="13057" max="13057" width="27.7109375" customWidth="1"/>
    <col min="13313" max="13313" width="27.7109375" customWidth="1"/>
    <col min="13569" max="13569" width="27.7109375" customWidth="1"/>
    <col min="13825" max="13825" width="27.7109375" customWidth="1"/>
    <col min="14081" max="14081" width="27.7109375" customWidth="1"/>
    <col min="14337" max="14337" width="27.7109375" customWidth="1"/>
    <col min="14593" max="14593" width="27.7109375" customWidth="1"/>
    <col min="14849" max="14849" width="27.7109375" customWidth="1"/>
    <col min="15105" max="15105" width="27.7109375" customWidth="1"/>
    <col min="15361" max="15361" width="27.7109375" customWidth="1"/>
    <col min="15617" max="15617" width="27.7109375" customWidth="1"/>
    <col min="15873" max="15873" width="27.7109375" customWidth="1"/>
    <col min="16129" max="16129" width="27.7109375" customWidth="1"/>
  </cols>
  <sheetData>
    <row r="1" spans="1:11" s="18" customFormat="1" ht="30" customHeight="1">
      <c r="A1" s="1612" t="s">
        <v>1258</v>
      </c>
      <c r="B1" s="1612"/>
      <c r="C1" s="1612"/>
      <c r="D1" s="1612"/>
      <c r="E1" s="1612"/>
      <c r="F1" s="1612"/>
      <c r="G1" s="1612"/>
      <c r="H1" s="1612"/>
      <c r="I1" s="1612"/>
      <c r="J1"/>
    </row>
    <row r="2" spans="1:11" s="53" customFormat="1" ht="15.75">
      <c r="A2" s="16" t="s">
        <v>297</v>
      </c>
      <c r="B2" s="16"/>
      <c r="C2" s="16"/>
      <c r="D2" s="119"/>
      <c r="E2" s="120"/>
      <c r="F2" s="119"/>
      <c r="G2" s="16"/>
      <c r="H2" s="119"/>
      <c r="I2" s="120"/>
    </row>
    <row r="4" spans="1:11" s="164" customFormat="1" ht="15.6" customHeight="1">
      <c r="A4" s="96"/>
      <c r="B4" s="1610" t="s">
        <v>791</v>
      </c>
      <c r="C4" s="1611"/>
      <c r="D4" s="1610" t="s">
        <v>126</v>
      </c>
      <c r="E4" s="1611"/>
      <c r="F4" s="1610" t="s">
        <v>127</v>
      </c>
      <c r="G4" s="1611"/>
      <c r="H4" s="1610" t="s">
        <v>128</v>
      </c>
      <c r="I4" s="1611"/>
      <c r="J4" s="1610" t="s">
        <v>129</v>
      </c>
      <c r="K4" s="1611"/>
    </row>
    <row r="5" spans="1:11" s="164" customFormat="1" ht="12">
      <c r="A5" s="278" t="s">
        <v>755</v>
      </c>
      <c r="B5" s="276">
        <v>2022</v>
      </c>
      <c r="C5" s="277">
        <v>2021</v>
      </c>
      <c r="D5" s="276">
        <v>2022</v>
      </c>
      <c r="E5" s="277">
        <v>2021</v>
      </c>
      <c r="F5" s="276">
        <v>2022</v>
      </c>
      <c r="G5" s="277">
        <v>2021</v>
      </c>
      <c r="H5" s="276">
        <v>2022</v>
      </c>
      <c r="I5" s="277">
        <v>2021</v>
      </c>
      <c r="J5" s="276">
        <v>2022</v>
      </c>
      <c r="K5" s="277">
        <v>2021</v>
      </c>
    </row>
    <row r="6" spans="1:11" s="12" customFormat="1" ht="12.95" customHeight="1">
      <c r="A6" s="45" t="s">
        <v>792</v>
      </c>
      <c r="B6" s="1259">
        <v>231.93891293290255</v>
      </c>
      <c r="C6" s="1260">
        <v>200.98801605703099</v>
      </c>
      <c r="D6" s="1259">
        <v>221.82436663613313</v>
      </c>
      <c r="E6" s="1260">
        <v>195.46291744533687</v>
      </c>
      <c r="F6" s="1259">
        <v>252.14373670976656</v>
      </c>
      <c r="G6" s="1260">
        <v>212.45790685667674</v>
      </c>
      <c r="H6" s="1259">
        <v>235.41890029992811</v>
      </c>
      <c r="I6" s="1260">
        <v>220.94485763726391</v>
      </c>
      <c r="J6" s="1259">
        <v>189.77180877546823</v>
      </c>
      <c r="K6" s="1260">
        <v>176.36854657847826</v>
      </c>
    </row>
    <row r="7" spans="1:11" s="164" customFormat="1" ht="12.95" customHeight="1">
      <c r="A7" s="222"/>
      <c r="B7" s="1261"/>
      <c r="C7" s="1262"/>
      <c r="D7" s="1261"/>
      <c r="E7" s="1262"/>
      <c r="F7" s="1261"/>
      <c r="G7" s="1262"/>
      <c r="H7" s="1261"/>
      <c r="I7" s="1262"/>
      <c r="J7" s="1261"/>
      <c r="K7" s="1262"/>
    </row>
    <row r="8" spans="1:11" s="164" customFormat="1" ht="12.95" customHeight="1">
      <c r="A8" s="222" t="s">
        <v>793</v>
      </c>
      <c r="B8" s="1261"/>
      <c r="C8" s="1262"/>
      <c r="D8" s="1261"/>
      <c r="E8" s="1262"/>
      <c r="F8" s="1261"/>
      <c r="G8" s="1262"/>
      <c r="H8" s="1261"/>
      <c r="I8" s="1262"/>
      <c r="J8" s="1261"/>
      <c r="K8" s="1262"/>
    </row>
    <row r="9" spans="1:11" s="164" customFormat="1" ht="12.95" customHeight="1">
      <c r="A9" s="222" t="s">
        <v>794</v>
      </c>
      <c r="B9" s="1261">
        <v>293.40222606557239</v>
      </c>
      <c r="C9" s="1262">
        <v>150.5</v>
      </c>
      <c r="D9" s="1261">
        <v>262.73560076618185</v>
      </c>
      <c r="E9" s="1262">
        <v>274.10000000000002</v>
      </c>
      <c r="F9" s="1261">
        <v>275.97586597992421</v>
      </c>
      <c r="G9" s="1262">
        <v>317.2</v>
      </c>
      <c r="H9" s="1261">
        <v>271.71923149404245</v>
      </c>
      <c r="I9" s="1262">
        <v>273.3</v>
      </c>
      <c r="J9" s="1261">
        <v>219.49930961541872</v>
      </c>
      <c r="K9" s="1262">
        <v>87.2</v>
      </c>
    </row>
    <row r="10" spans="1:11" s="164" customFormat="1" ht="12.95" customHeight="1">
      <c r="A10" s="222" t="s">
        <v>795</v>
      </c>
      <c r="B10" s="1261">
        <v>198.74658363824045</v>
      </c>
      <c r="C10" s="1262">
        <v>198.9</v>
      </c>
      <c r="D10" s="1261">
        <v>220.99670995800676</v>
      </c>
      <c r="E10" s="1262">
        <v>196.3</v>
      </c>
      <c r="F10" s="1261">
        <v>248.65932273582047</v>
      </c>
      <c r="G10" s="1262">
        <v>213.3</v>
      </c>
      <c r="H10" s="1261">
        <v>232.97403492099679</v>
      </c>
      <c r="I10" s="1262">
        <v>218.6</v>
      </c>
      <c r="J10" s="1261">
        <v>187.86787250000978</v>
      </c>
      <c r="K10" s="1262">
        <v>177</v>
      </c>
    </row>
    <row r="11" spans="1:11" s="164" customFormat="1" ht="12.95" customHeight="1">
      <c r="A11" s="222"/>
      <c r="B11" s="1261"/>
      <c r="C11" s="1262"/>
      <c r="D11" s="1261"/>
      <c r="E11" s="1262"/>
      <c r="F11" s="1261"/>
      <c r="G11" s="1262"/>
      <c r="H11" s="1261"/>
      <c r="I11" s="1262"/>
      <c r="J11" s="1261"/>
      <c r="K11" s="1262"/>
    </row>
    <row r="12" spans="1:11" s="164" customFormat="1" ht="12.95" customHeight="1">
      <c r="A12" s="222" t="s">
        <v>796</v>
      </c>
      <c r="B12" s="1261"/>
      <c r="C12" s="1262"/>
      <c r="D12" s="1261"/>
      <c r="E12" s="1262"/>
      <c r="F12" s="1261"/>
      <c r="G12" s="1262"/>
      <c r="H12" s="1261"/>
      <c r="I12" s="1262"/>
      <c r="J12" s="1261"/>
      <c r="K12" s="1262"/>
    </row>
    <row r="13" spans="1:11" s="164" customFormat="1" ht="12.95" customHeight="1">
      <c r="A13" s="222" t="s">
        <v>797</v>
      </c>
      <c r="B13" s="1261">
        <v>235.2830474673743</v>
      </c>
      <c r="C13" s="1262">
        <v>234.5</v>
      </c>
      <c r="D13" s="1261">
        <v>223.18452115608198</v>
      </c>
      <c r="E13" s="1262">
        <v>199.6</v>
      </c>
      <c r="F13" s="1261">
        <v>252.69440912237224</v>
      </c>
      <c r="G13" s="1262">
        <v>221.7</v>
      </c>
      <c r="H13" s="1261">
        <v>293.94945885628721</v>
      </c>
      <c r="I13" s="1262">
        <v>285.10000000000002</v>
      </c>
      <c r="J13" s="1261">
        <v>208.82376801184964</v>
      </c>
      <c r="K13" s="1262">
        <v>209.1</v>
      </c>
    </row>
    <row r="14" spans="1:11" s="164" customFormat="1" ht="12.95" customHeight="1">
      <c r="A14" s="222" t="s">
        <v>798</v>
      </c>
      <c r="B14" s="1261">
        <v>196.44362089630786</v>
      </c>
      <c r="C14" s="1262">
        <v>198.3</v>
      </c>
      <c r="D14" s="1261">
        <v>221.04321502496742</v>
      </c>
      <c r="E14" s="1262">
        <v>195.9</v>
      </c>
      <c r="F14" s="1261">
        <v>248.49980165557994</v>
      </c>
      <c r="G14" s="1262">
        <v>212.8</v>
      </c>
      <c r="H14" s="1261">
        <v>218.75378774524609</v>
      </c>
      <c r="I14" s="1262">
        <v>218.4</v>
      </c>
      <c r="J14" s="1261">
        <v>184.26372032528678</v>
      </c>
      <c r="K14" s="1262">
        <v>173.4</v>
      </c>
    </row>
    <row r="15" spans="1:11" s="164" customFormat="1" ht="12.95" customHeight="1">
      <c r="A15" s="222"/>
      <c r="B15" s="1261"/>
      <c r="C15" s="1262"/>
      <c r="D15" s="1261"/>
      <c r="E15" s="1262"/>
      <c r="F15" s="1261"/>
      <c r="G15" s="1262"/>
      <c r="H15" s="1261"/>
      <c r="I15" s="1262"/>
      <c r="J15" s="1261"/>
      <c r="K15" s="1262"/>
    </row>
    <row r="16" spans="1:11" s="164" customFormat="1" ht="12.95" customHeight="1">
      <c r="A16" s="222" t="s">
        <v>799</v>
      </c>
      <c r="B16" s="1261"/>
      <c r="C16" s="1262"/>
      <c r="D16" s="1261"/>
      <c r="E16" s="1262"/>
      <c r="F16" s="1261"/>
      <c r="G16" s="1262"/>
      <c r="H16" s="1261"/>
      <c r="I16" s="1262"/>
      <c r="J16" s="1261"/>
      <c r="K16" s="1262"/>
    </row>
    <row r="17" spans="1:11" s="164" customFormat="1" ht="12.95" customHeight="1">
      <c r="A17" s="222" t="s">
        <v>800</v>
      </c>
      <c r="B17" s="1261">
        <v>226.44004256871196</v>
      </c>
      <c r="C17" s="1262">
        <v>219.6</v>
      </c>
      <c r="D17" s="1261">
        <v>267.34672106312837</v>
      </c>
      <c r="E17" s="1262">
        <v>232.9</v>
      </c>
      <c r="F17" s="1261">
        <v>294.20697999059155</v>
      </c>
      <c r="G17" s="1262">
        <v>262.39999999999998</v>
      </c>
      <c r="H17" s="1261">
        <v>274.29204869092911</v>
      </c>
      <c r="I17" s="1262">
        <v>263.8</v>
      </c>
      <c r="J17" s="1261">
        <v>215.16414667296795</v>
      </c>
      <c r="K17" s="1262">
        <v>201.1</v>
      </c>
    </row>
    <row r="18" spans="1:11" s="164" customFormat="1" ht="12.95" customHeight="1">
      <c r="A18" s="222" t="s">
        <v>801</v>
      </c>
      <c r="B18" s="1261">
        <v>206.71936262448168</v>
      </c>
      <c r="C18" s="1262">
        <v>244.9</v>
      </c>
      <c r="D18" s="1261">
        <v>235.14458790905127</v>
      </c>
      <c r="E18" s="1262">
        <v>211</v>
      </c>
      <c r="F18" s="1261">
        <v>270.51717874248402</v>
      </c>
      <c r="G18" s="1262">
        <v>219.6</v>
      </c>
      <c r="H18" s="1261">
        <v>206.01846536223829</v>
      </c>
      <c r="I18" s="1262">
        <v>197.4</v>
      </c>
      <c r="J18" s="1261">
        <v>201.68603556364619</v>
      </c>
      <c r="K18" s="1262">
        <v>191.4</v>
      </c>
    </row>
    <row r="19" spans="1:11" s="164" customFormat="1" ht="12.95" customHeight="1">
      <c r="A19" s="222" t="s">
        <v>802</v>
      </c>
      <c r="B19" s="1261">
        <v>85.130571824393812</v>
      </c>
      <c r="C19" s="1262">
        <v>95</v>
      </c>
      <c r="D19" s="1261">
        <v>99.285179114373776</v>
      </c>
      <c r="E19" s="1262">
        <v>84.4</v>
      </c>
      <c r="F19" s="1261">
        <v>109.27140278620014</v>
      </c>
      <c r="G19" s="1262">
        <v>83.3</v>
      </c>
      <c r="H19" s="1261">
        <v>141.18696814339054</v>
      </c>
      <c r="I19" s="1262">
        <v>157.19999999999999</v>
      </c>
      <c r="J19" s="1261">
        <v>98.478669001071808</v>
      </c>
      <c r="K19" s="1262">
        <v>113.5</v>
      </c>
    </row>
    <row r="20" spans="1:11" s="164" customFormat="1" ht="12.95" customHeight="1">
      <c r="A20" s="222" t="s">
        <v>803</v>
      </c>
      <c r="B20" s="1261">
        <v>144.56838869078749</v>
      </c>
      <c r="C20" s="1262">
        <v>169.1</v>
      </c>
      <c r="D20" s="1261">
        <v>220.75088771464027</v>
      </c>
      <c r="E20" s="1262">
        <v>197.5</v>
      </c>
      <c r="F20" s="1261">
        <v>189.17588915330373</v>
      </c>
      <c r="G20" s="1262">
        <v>169.6</v>
      </c>
      <c r="H20" s="1261">
        <v>153.65750683309548</v>
      </c>
      <c r="I20" s="1262">
        <v>205.2</v>
      </c>
      <c r="J20" s="1261">
        <v>139.00451722946718</v>
      </c>
      <c r="K20" s="1262">
        <v>147.6</v>
      </c>
    </row>
    <row r="21" spans="1:11" s="164" customFormat="1" ht="12.95" customHeight="1">
      <c r="A21" s="222" t="s">
        <v>804</v>
      </c>
      <c r="B21" s="1261">
        <v>201.59869212543455</v>
      </c>
      <c r="C21" s="1262">
        <v>177.4</v>
      </c>
      <c r="D21" s="1261">
        <v>217.99292274161172</v>
      </c>
      <c r="E21" s="1262">
        <v>209.9</v>
      </c>
      <c r="F21" s="1261">
        <v>240.40448764015807</v>
      </c>
      <c r="G21" s="1262">
        <v>209.1</v>
      </c>
      <c r="H21" s="1261">
        <v>179.47306767327066</v>
      </c>
      <c r="I21" s="1262">
        <v>172.7</v>
      </c>
      <c r="J21" s="1261">
        <v>171.8850876360367</v>
      </c>
      <c r="K21" s="1262">
        <v>197.5</v>
      </c>
    </row>
    <row r="22" spans="1:11" s="164" customFormat="1" ht="12.95" customHeight="1">
      <c r="A22" s="222"/>
      <c r="B22" s="1261"/>
      <c r="C22" s="1262"/>
      <c r="D22" s="1261"/>
      <c r="E22" s="1262"/>
      <c r="F22" s="1261"/>
      <c r="G22" s="1262"/>
      <c r="H22" s="1261"/>
      <c r="I22" s="1262"/>
      <c r="J22" s="1261"/>
      <c r="K22" s="1262"/>
    </row>
    <row r="23" spans="1:11" s="164" customFormat="1" ht="12.95" customHeight="1">
      <c r="A23" s="222" t="s">
        <v>805</v>
      </c>
      <c r="B23" s="1261"/>
      <c r="C23" s="1262"/>
      <c r="D23" s="1261"/>
      <c r="E23" s="1262"/>
      <c r="F23" s="1261"/>
      <c r="G23" s="1262"/>
      <c r="H23" s="1261"/>
      <c r="I23" s="1262"/>
      <c r="J23" s="1261"/>
      <c r="K23" s="1262"/>
    </row>
    <row r="24" spans="1:11" s="164" customFormat="1" ht="12.95" customHeight="1">
      <c r="A24" s="222" t="s">
        <v>806</v>
      </c>
      <c r="B24" s="1261">
        <v>233.94209878266741</v>
      </c>
      <c r="C24" s="1262">
        <v>231.8</v>
      </c>
      <c r="D24" s="1261">
        <v>226.53588439861022</v>
      </c>
      <c r="E24" s="1262">
        <v>198.4</v>
      </c>
      <c r="F24" s="1261">
        <v>266.86384331097571</v>
      </c>
      <c r="G24" s="1262">
        <v>227.3</v>
      </c>
      <c r="H24" s="1261">
        <v>274.54419484744693</v>
      </c>
      <c r="I24" s="1262">
        <v>238.6</v>
      </c>
      <c r="J24" s="1261">
        <v>214.99646621866495</v>
      </c>
      <c r="K24" s="1262">
        <v>194.4</v>
      </c>
    </row>
    <row r="25" spans="1:11" s="164" customFormat="1" ht="12.95" customHeight="1">
      <c r="A25" s="222" t="s">
        <v>807</v>
      </c>
      <c r="B25" s="1261">
        <v>187.48256859916447</v>
      </c>
      <c r="C25" s="1262">
        <v>185.8</v>
      </c>
      <c r="D25" s="1261">
        <v>218.42570108349051</v>
      </c>
      <c r="E25" s="1262">
        <v>196.1</v>
      </c>
      <c r="F25" s="1261">
        <v>229.23007656368787</v>
      </c>
      <c r="G25" s="1262">
        <v>198.4</v>
      </c>
      <c r="H25" s="1261">
        <v>225.67825156104001</v>
      </c>
      <c r="I25" s="1262">
        <v>216.5</v>
      </c>
      <c r="J25" s="1261">
        <v>179.81960127503154</v>
      </c>
      <c r="K25" s="1262">
        <v>173.4</v>
      </c>
    </row>
    <row r="26" spans="1:11" s="164" customFormat="1" ht="12.95" customHeight="1">
      <c r="A26" s="222"/>
      <c r="B26" s="1261"/>
      <c r="C26" s="1262"/>
      <c r="D26" s="1261"/>
      <c r="E26" s="1262"/>
      <c r="F26" s="1261"/>
      <c r="G26" s="1262"/>
      <c r="H26" s="1261"/>
      <c r="I26" s="1262"/>
      <c r="J26" s="1261"/>
      <c r="K26" s="1262"/>
    </row>
    <row r="27" spans="1:11" s="164" customFormat="1" ht="12.95" customHeight="1">
      <c r="A27" s="222" t="s">
        <v>808</v>
      </c>
      <c r="B27" s="1261"/>
      <c r="C27" s="1262"/>
      <c r="D27" s="1261"/>
      <c r="E27" s="1262"/>
      <c r="F27" s="1261"/>
      <c r="G27" s="1262"/>
      <c r="H27" s="1261"/>
      <c r="I27" s="1262"/>
      <c r="J27" s="1261"/>
      <c r="K27" s="1262"/>
    </row>
    <row r="28" spans="1:11" s="164" customFormat="1" ht="12.95" customHeight="1">
      <c r="A28" s="222" t="s">
        <v>809</v>
      </c>
      <c r="B28" s="1261">
        <v>199.91107303797335</v>
      </c>
      <c r="C28" s="1262">
        <v>225.3</v>
      </c>
      <c r="D28" s="1261">
        <v>226.76957535723457</v>
      </c>
      <c r="E28" s="1262">
        <v>203.3</v>
      </c>
      <c r="F28" s="1261">
        <v>253.73353254671807</v>
      </c>
      <c r="G28" s="1262">
        <v>219.6</v>
      </c>
      <c r="H28" s="1261">
        <v>223.08243284681458</v>
      </c>
      <c r="I28" s="1262">
        <v>225.8</v>
      </c>
      <c r="J28" s="1261">
        <v>188.07357422040701</v>
      </c>
      <c r="K28" s="1262">
        <v>178.6</v>
      </c>
    </row>
    <row r="29" spans="1:11" s="164" customFormat="1" ht="12.95" customHeight="1">
      <c r="A29" s="222" t="s">
        <v>810</v>
      </c>
      <c r="B29" s="1261"/>
      <c r="C29" s="1262"/>
      <c r="D29" s="1261"/>
      <c r="E29" s="1262"/>
      <c r="F29" s="1261"/>
      <c r="G29" s="1262"/>
      <c r="H29" s="1261"/>
      <c r="I29" s="1262"/>
      <c r="J29" s="1261"/>
      <c r="K29" s="1262"/>
    </row>
    <row r="30" spans="1:11" s="164" customFormat="1" ht="12.95" customHeight="1">
      <c r="A30" s="222" t="s">
        <v>811</v>
      </c>
      <c r="B30" s="1263">
        <v>287.72204556543517</v>
      </c>
      <c r="C30" s="1262">
        <v>210.9</v>
      </c>
      <c r="D30" s="1263">
        <v>263.00088818295001</v>
      </c>
      <c r="E30" s="1262">
        <v>229</v>
      </c>
      <c r="F30" s="1263">
        <v>290.63048321345963</v>
      </c>
      <c r="G30" s="1262">
        <v>219.8</v>
      </c>
      <c r="H30" s="1263">
        <v>273.44301348284807</v>
      </c>
      <c r="I30" s="1262">
        <v>197.1</v>
      </c>
      <c r="J30" s="1263">
        <v>201.64183282874015</v>
      </c>
      <c r="K30" s="1262">
        <v>275</v>
      </c>
    </row>
    <row r="31" spans="1:11" s="164" customFormat="1" ht="12.95" customHeight="1">
      <c r="A31" s="345" t="s">
        <v>812</v>
      </c>
      <c r="B31" s="1264">
        <v>372.96506634882297</v>
      </c>
      <c r="C31" s="1265">
        <v>315</v>
      </c>
      <c r="D31" s="1264">
        <v>311.22111054258261</v>
      </c>
      <c r="E31" s="1265">
        <v>283.8</v>
      </c>
      <c r="F31" s="1264">
        <v>360.6976526150242</v>
      </c>
      <c r="G31" s="1265">
        <v>318</v>
      </c>
      <c r="H31" s="1264">
        <v>315.03519394297234</v>
      </c>
      <c r="I31" s="1265">
        <v>240.2</v>
      </c>
      <c r="J31" s="1264">
        <v>252.08377870238871</v>
      </c>
      <c r="K31" s="1265">
        <v>241.1</v>
      </c>
    </row>
    <row r="32" spans="1:11" ht="18.75" customHeight="1">
      <c r="A32" s="1" t="s">
        <v>813</v>
      </c>
    </row>
    <row r="40" spans="1:1">
      <c r="A40" t="s">
        <v>814</v>
      </c>
    </row>
  </sheetData>
  <mergeCells count="6">
    <mergeCell ref="J4:K4"/>
    <mergeCell ref="A1:I1"/>
    <mergeCell ref="D4:E4"/>
    <mergeCell ref="F4:G4"/>
    <mergeCell ref="H4:I4"/>
    <mergeCell ref="B4:C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5CC2-FC9A-4284-A9ED-2BB72FB4CAE3}">
  <sheetPr codeName="Sheet58"/>
  <dimension ref="A1:J29"/>
  <sheetViews>
    <sheetView showGridLines="0" workbookViewId="0">
      <selection activeCell="H39" sqref="H39"/>
    </sheetView>
  </sheetViews>
  <sheetFormatPr defaultColWidth="9.28515625" defaultRowHeight="12"/>
  <cols>
    <col min="1" max="1" width="20.5703125" style="164" customWidth="1"/>
    <col min="2" max="7" width="12.5703125" style="164" customWidth="1"/>
    <col min="8" max="8" width="15.5703125" style="164" customWidth="1"/>
    <col min="9" max="9" width="13.42578125" style="164" bestFit="1" customWidth="1"/>
    <col min="10" max="16384" width="9.28515625" style="164"/>
  </cols>
  <sheetData>
    <row r="1" spans="1:10" s="12" customFormat="1" ht="15.75">
      <c r="A1" s="1460" t="s">
        <v>1083</v>
      </c>
      <c r="B1" s="1460"/>
      <c r="C1" s="1460"/>
      <c r="D1" s="1460"/>
      <c r="E1" s="1460"/>
      <c r="F1" s="1460"/>
      <c r="G1" s="1460"/>
      <c r="H1" s="1460"/>
      <c r="I1" s="1460"/>
      <c r="J1"/>
    </row>
    <row r="2" spans="1:10" ht="15.75">
      <c r="A2" s="1460" t="s">
        <v>297</v>
      </c>
      <c r="B2" s="1460"/>
      <c r="C2" s="1460"/>
      <c r="D2" s="1460"/>
      <c r="E2" s="1460"/>
      <c r="F2" s="1460"/>
      <c r="G2" s="1460"/>
      <c r="H2" s="1460"/>
      <c r="I2" s="1460"/>
      <c r="J2" s="14"/>
    </row>
    <row r="4" spans="1:10" ht="48">
      <c r="A4" s="106" t="s">
        <v>815</v>
      </c>
      <c r="B4" s="759" t="s">
        <v>341</v>
      </c>
      <c r="C4" s="759" t="s">
        <v>816</v>
      </c>
      <c r="D4" s="759" t="s">
        <v>817</v>
      </c>
      <c r="E4" s="759" t="s">
        <v>818</v>
      </c>
      <c r="F4" s="759" t="s">
        <v>819</v>
      </c>
      <c r="G4" s="759" t="s">
        <v>820</v>
      </c>
      <c r="H4" s="759" t="s">
        <v>821</v>
      </c>
      <c r="I4" s="760" t="s">
        <v>822</v>
      </c>
    </row>
    <row r="5" spans="1:10" ht="12.95" customHeight="1">
      <c r="A5" s="222" t="s">
        <v>823</v>
      </c>
      <c r="B5" s="761"/>
      <c r="C5" s="761"/>
      <c r="D5" s="761"/>
      <c r="E5" s="761"/>
      <c r="F5" s="761"/>
      <c r="G5" s="761"/>
      <c r="H5" s="761"/>
      <c r="I5" s="762"/>
      <c r="J5" s="761"/>
    </row>
    <row r="6" spans="1:10" s="12" customFormat="1" ht="12.95" customHeight="1">
      <c r="A6" s="47" t="s">
        <v>824</v>
      </c>
      <c r="B6" s="763">
        <v>160156.68596832445</v>
      </c>
      <c r="C6" s="764"/>
      <c r="D6" s="764"/>
      <c r="E6" s="764"/>
      <c r="F6" s="765"/>
      <c r="G6" s="766"/>
      <c r="H6" s="766"/>
      <c r="I6" s="767">
        <v>450470289.01594144</v>
      </c>
      <c r="J6" s="768"/>
    </row>
    <row r="7" spans="1:10" ht="12.95" customHeight="1">
      <c r="A7" s="222" t="s">
        <v>825</v>
      </c>
      <c r="B7" s="769">
        <v>1.8621059787732046</v>
      </c>
      <c r="C7" s="770"/>
      <c r="D7" s="770"/>
      <c r="E7" s="770"/>
      <c r="F7" s="771"/>
      <c r="G7" s="772"/>
      <c r="H7" s="772"/>
      <c r="I7" s="773"/>
      <c r="J7" s="761"/>
    </row>
    <row r="8" spans="1:10" ht="12.95" customHeight="1">
      <c r="A8" s="222" t="s">
        <v>826</v>
      </c>
      <c r="B8" s="774">
        <v>86008.362463794416</v>
      </c>
      <c r="C8" s="769">
        <v>4</v>
      </c>
      <c r="D8" s="769">
        <v>4.0741639180063949</v>
      </c>
      <c r="E8" s="769">
        <v>8.0741639180063949</v>
      </c>
      <c r="F8" s="771">
        <v>282.85635010401387</v>
      </c>
      <c r="G8" s="772">
        <v>196428352.52848282</v>
      </c>
      <c r="H8" s="775">
        <v>84957872</v>
      </c>
      <c r="I8" s="773">
        <v>281386224.52848279</v>
      </c>
      <c r="J8" s="761"/>
    </row>
    <row r="9" spans="1:10" ht="12.95" customHeight="1">
      <c r="A9" s="222" t="s">
        <v>827</v>
      </c>
      <c r="B9" s="774">
        <v>74148.323504530053</v>
      </c>
      <c r="C9" s="769">
        <v>4</v>
      </c>
      <c r="D9" s="769">
        <v>4.0741639180063949</v>
      </c>
      <c r="E9" s="769">
        <v>8.0741639180063949</v>
      </c>
      <c r="F9" s="776"/>
      <c r="G9" s="772">
        <v>169084064.48745865</v>
      </c>
      <c r="H9" s="775"/>
      <c r="I9" s="773">
        <v>169084064.48745865</v>
      </c>
      <c r="J9" s="761"/>
    </row>
    <row r="10" spans="1:10" ht="12.95" customHeight="1">
      <c r="A10" s="222"/>
      <c r="B10" s="769"/>
      <c r="C10" s="770"/>
      <c r="D10" s="770"/>
      <c r="E10" s="770"/>
      <c r="F10" s="771"/>
      <c r="G10" s="772"/>
      <c r="H10" s="775"/>
      <c r="I10" s="773"/>
      <c r="J10" s="761"/>
    </row>
    <row r="11" spans="1:10" s="12" customFormat="1" ht="12.95" customHeight="1">
      <c r="A11" s="47" t="s">
        <v>828</v>
      </c>
      <c r="B11" s="763">
        <v>79939.356048779096</v>
      </c>
      <c r="C11" s="764"/>
      <c r="D11" s="764"/>
      <c r="E11" s="764"/>
      <c r="F11" s="765"/>
      <c r="G11" s="766"/>
      <c r="H11" s="777"/>
      <c r="I11" s="767">
        <v>194319226.59372699</v>
      </c>
      <c r="J11" s="778"/>
    </row>
    <row r="12" spans="1:10" ht="12.95" customHeight="1">
      <c r="A12" s="222" t="s">
        <v>825</v>
      </c>
      <c r="B12" s="769">
        <v>1.7206603637097742</v>
      </c>
      <c r="C12" s="770"/>
      <c r="D12" s="770"/>
      <c r="E12" s="770"/>
      <c r="F12" s="771"/>
      <c r="G12" s="772"/>
      <c r="H12" s="775"/>
      <c r="I12" s="773"/>
      <c r="J12" s="761"/>
    </row>
    <row r="13" spans="1:10" ht="12.95" customHeight="1">
      <c r="A13" s="222" t="s">
        <v>826</v>
      </c>
      <c r="B13" s="774">
        <v>46458.532860272571</v>
      </c>
      <c r="C13" s="769">
        <v>3</v>
      </c>
      <c r="D13" s="769">
        <v>4.6358906722862452</v>
      </c>
      <c r="E13" s="769">
        <v>7.6358906722862452</v>
      </c>
      <c r="F13" s="771">
        <v>292.17709597089657</v>
      </c>
      <c r="G13" s="772">
        <v>103650490.29208079</v>
      </c>
      <c r="H13" s="775" t="s">
        <v>1145</v>
      </c>
      <c r="I13" s="773">
        <v>119511199.29208079</v>
      </c>
      <c r="J13" s="761"/>
    </row>
    <row r="14" spans="1:10" ht="12.95" customHeight="1">
      <c r="A14" s="222" t="s">
        <v>827</v>
      </c>
      <c r="B14" s="774">
        <v>33480.823188506525</v>
      </c>
      <c r="C14" s="769">
        <v>3</v>
      </c>
      <c r="D14" s="769">
        <v>4.6358906722862452</v>
      </c>
      <c r="E14" s="769">
        <v>7.6358906722862452</v>
      </c>
      <c r="F14" s="776"/>
      <c r="G14" s="772">
        <v>74808027.301646203</v>
      </c>
      <c r="H14" s="775"/>
      <c r="I14" s="773">
        <v>74808027.301646203</v>
      </c>
      <c r="J14" s="761"/>
    </row>
    <row r="15" spans="1:10" ht="12.95" customHeight="1">
      <c r="A15" s="222"/>
      <c r="B15" s="774"/>
      <c r="C15" s="770"/>
      <c r="D15" s="770"/>
      <c r="E15" s="770"/>
      <c r="F15" s="771"/>
      <c r="G15" s="772"/>
      <c r="H15" s="775"/>
      <c r="I15" s="773"/>
      <c r="J15" s="761"/>
    </row>
    <row r="16" spans="1:10" s="12" customFormat="1" ht="12.95" customHeight="1">
      <c r="A16" s="47" t="s">
        <v>829</v>
      </c>
      <c r="B16" s="763">
        <v>76151.378075939065</v>
      </c>
      <c r="C16" s="764"/>
      <c r="D16" s="764"/>
      <c r="E16" s="764"/>
      <c r="F16" s="765"/>
      <c r="G16" s="766"/>
      <c r="H16" s="777"/>
      <c r="I16" s="767">
        <v>163755386.70303315</v>
      </c>
      <c r="J16" s="768"/>
    </row>
    <row r="17" spans="1:10" ht="12.95" customHeight="1">
      <c r="A17" s="222" t="s">
        <v>825</v>
      </c>
      <c r="B17" s="769">
        <v>2.0553261390998778</v>
      </c>
      <c r="C17" s="769"/>
      <c r="D17" s="769"/>
      <c r="E17" s="770"/>
      <c r="F17" s="769"/>
      <c r="G17" s="772"/>
      <c r="H17" s="775"/>
      <c r="I17" s="773"/>
      <c r="J17" s="761"/>
    </row>
    <row r="18" spans="1:10" ht="12.95" customHeight="1">
      <c r="A18" s="222" t="s">
        <v>826</v>
      </c>
      <c r="B18" s="774">
        <v>37050.751521745966</v>
      </c>
      <c r="C18" s="1322">
        <v>0</v>
      </c>
      <c r="D18" s="1322">
        <v>0</v>
      </c>
      <c r="E18" s="1322">
        <v>7.3589724007427595</v>
      </c>
      <c r="F18" s="771">
        <v>296.13197187495803</v>
      </c>
      <c r="G18" s="772">
        <v>80741998.383084029</v>
      </c>
      <c r="H18" s="775"/>
      <c r="I18" s="773">
        <v>80741998.383084029</v>
      </c>
      <c r="J18" s="761"/>
    </row>
    <row r="19" spans="1:10" ht="12.95" customHeight="1">
      <c r="A19" s="222" t="s">
        <v>827</v>
      </c>
      <c r="B19" s="774">
        <v>39100.626554193099</v>
      </c>
      <c r="C19" s="1322">
        <v>0</v>
      </c>
      <c r="D19" s="1322">
        <v>0</v>
      </c>
      <c r="E19" s="1322">
        <v>7.3589724007427595</v>
      </c>
      <c r="F19" s="776"/>
      <c r="G19" s="772">
        <v>83013388.319949135</v>
      </c>
      <c r="H19" s="775"/>
      <c r="I19" s="773">
        <v>83013388.319949135</v>
      </c>
      <c r="J19" s="761"/>
    </row>
    <row r="20" spans="1:10" ht="12.95" customHeight="1">
      <c r="A20" s="222"/>
      <c r="B20" s="774"/>
      <c r="C20" s="770"/>
      <c r="D20" s="770"/>
      <c r="E20" s="770"/>
      <c r="F20" s="771"/>
      <c r="G20" s="772"/>
      <c r="H20" s="779"/>
      <c r="I20" s="780"/>
      <c r="J20" s="761"/>
    </row>
    <row r="21" spans="1:10" s="12" customFormat="1" ht="12.95" customHeight="1">
      <c r="A21" s="323" t="s">
        <v>830</v>
      </c>
      <c r="B21" s="781"/>
      <c r="C21" s="782"/>
      <c r="D21" s="782"/>
      <c r="E21" s="782"/>
      <c r="F21" s="783"/>
      <c r="G21" s="784">
        <v>707726321.3127017</v>
      </c>
      <c r="H21" s="785">
        <v>100818581</v>
      </c>
      <c r="I21" s="786">
        <v>808544902.3127017</v>
      </c>
      <c r="J21" s="768"/>
    </row>
    <row r="22" spans="1:10" ht="18" customHeight="1">
      <c r="A22" s="558"/>
      <c r="B22" s="761"/>
      <c r="C22" s="761"/>
      <c r="D22" s="761"/>
      <c r="E22" s="761"/>
      <c r="F22" s="761"/>
      <c r="G22" s="761"/>
      <c r="H22" s="761"/>
      <c r="I22" s="761"/>
      <c r="J22" s="761"/>
    </row>
    <row r="23" spans="1:10">
      <c r="A23" s="558"/>
      <c r="B23" s="761"/>
      <c r="C23" s="761"/>
      <c r="D23" s="761"/>
      <c r="E23" s="761"/>
      <c r="F23" s="761"/>
      <c r="G23" s="761"/>
      <c r="H23" s="761"/>
      <c r="I23" s="761"/>
      <c r="J23" s="761"/>
    </row>
    <row r="24" spans="1:10">
      <c r="A24" s="558"/>
      <c r="B24" s="761"/>
      <c r="C24" s="761"/>
      <c r="D24" s="761"/>
      <c r="E24" s="761"/>
      <c r="F24" s="761"/>
      <c r="G24" s="761"/>
      <c r="H24" s="761"/>
      <c r="I24" s="761"/>
      <c r="J24" s="761"/>
    </row>
    <row r="25" spans="1:10">
      <c r="A25" s="558"/>
      <c r="B25" s="761"/>
      <c r="C25" s="761"/>
      <c r="D25" s="761"/>
      <c r="E25" s="761"/>
      <c r="F25" s="761"/>
      <c r="G25" s="761"/>
      <c r="H25" s="761"/>
      <c r="I25" s="761"/>
      <c r="J25" s="761"/>
    </row>
    <row r="26" spans="1:10">
      <c r="A26" s="1"/>
    </row>
    <row r="27" spans="1:10">
      <c r="A27" s="787"/>
    </row>
    <row r="28" spans="1:10">
      <c r="A28" s="787"/>
    </row>
    <row r="29" spans="1:10">
      <c r="A29" s="787"/>
    </row>
  </sheetData>
  <mergeCells count="2">
    <mergeCell ref="A1:I1"/>
    <mergeCell ref="A2:I2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0">
    <pageSetUpPr fitToPage="1"/>
  </sheetPr>
  <dimension ref="A1:M70"/>
  <sheetViews>
    <sheetView showGridLines="0" workbookViewId="0">
      <selection activeCell="I45" sqref="I45"/>
    </sheetView>
  </sheetViews>
  <sheetFormatPr defaultColWidth="9.140625" defaultRowHeight="12.75"/>
  <cols>
    <col min="1" max="1" width="10.140625" customWidth="1"/>
    <col min="2" max="2" width="14" customWidth="1"/>
    <col min="3" max="3" width="14.85546875" style="311" customWidth="1"/>
    <col min="4" max="4" width="14" customWidth="1"/>
    <col min="5" max="5" width="14.85546875" customWidth="1"/>
    <col min="6" max="6" width="14" customWidth="1"/>
    <col min="7" max="7" width="16.5703125" customWidth="1"/>
    <col min="8" max="8" width="19.5703125" bestFit="1" customWidth="1"/>
    <col min="9" max="9" width="12.140625" style="7" customWidth="1"/>
    <col min="10" max="10" width="7.5703125" style="7" customWidth="1"/>
    <col min="11" max="11" width="10" style="28" bestFit="1" customWidth="1"/>
    <col min="12" max="16384" width="9.140625" style="7"/>
  </cols>
  <sheetData>
    <row r="1" spans="1:13" ht="15.75">
      <c r="A1" s="1468" t="s">
        <v>1247</v>
      </c>
      <c r="B1" s="1468"/>
      <c r="C1" s="1468"/>
      <c r="D1" s="1468"/>
      <c r="E1" s="1468"/>
      <c r="F1" s="1468"/>
      <c r="G1" s="1468"/>
      <c r="H1" s="506"/>
      <c r="I1" s="41"/>
      <c r="J1" s="17"/>
      <c r="K1" s="854"/>
      <c r="L1" s="200"/>
      <c r="M1" s="200"/>
    </row>
    <row r="2" spans="1:13" ht="15.75">
      <c r="A2" s="1468" t="s">
        <v>291</v>
      </c>
      <c r="B2" s="1468"/>
      <c r="C2" s="1468"/>
      <c r="D2" s="1468"/>
      <c r="E2" s="1468"/>
      <c r="F2" s="1468"/>
      <c r="G2" s="1468"/>
      <c r="H2" s="53"/>
      <c r="I2" s="493"/>
      <c r="J2" s="200"/>
      <c r="K2" s="855"/>
      <c r="L2" s="200"/>
      <c r="M2" s="200"/>
    </row>
    <row r="3" spans="1:13">
      <c r="A3" s="64"/>
      <c r="B3" s="64"/>
      <c r="C3" s="310"/>
      <c r="D3" s="64"/>
      <c r="E3" s="64"/>
      <c r="F3" s="64"/>
      <c r="G3" s="64"/>
      <c r="I3" s="1146"/>
      <c r="J3" s="200"/>
      <c r="K3" s="856"/>
      <c r="L3" s="200"/>
      <c r="M3" s="200"/>
    </row>
    <row r="4" spans="1:13" s="15" customFormat="1">
      <c r="A4" s="607"/>
      <c r="B4" s="1471" t="s">
        <v>292</v>
      </c>
      <c r="C4" s="1472"/>
      <c r="D4" s="1471" t="s">
        <v>177</v>
      </c>
      <c r="E4" s="1472"/>
      <c r="F4" s="1473" t="s">
        <v>178</v>
      </c>
      <c r="G4" s="1472"/>
      <c r="H4"/>
      <c r="I4" s="200"/>
      <c r="J4" s="200"/>
      <c r="K4" s="856"/>
      <c r="L4" s="857"/>
      <c r="M4" s="857"/>
    </row>
    <row r="5" spans="1:13" s="15" customFormat="1">
      <c r="A5" s="608" t="s">
        <v>293</v>
      </c>
      <c r="B5" s="608" t="s">
        <v>294</v>
      </c>
      <c r="C5" s="858" t="s">
        <v>295</v>
      </c>
      <c r="D5" s="608" t="s">
        <v>294</v>
      </c>
      <c r="E5" s="858" t="s">
        <v>295</v>
      </c>
      <c r="F5" s="609" t="s">
        <v>294</v>
      </c>
      <c r="G5" s="858" t="s">
        <v>295</v>
      </c>
      <c r="H5"/>
      <c r="I5" s="200"/>
      <c r="J5" s="200"/>
      <c r="K5" s="856"/>
      <c r="L5" s="857"/>
      <c r="M5" s="857"/>
    </row>
    <row r="6" spans="1:13" s="15" customFormat="1">
      <c r="A6" s="608"/>
      <c r="B6" s="608"/>
      <c r="C6" s="858" t="s">
        <v>296</v>
      </c>
      <c r="D6" s="608"/>
      <c r="E6" s="858" t="s">
        <v>296</v>
      </c>
      <c r="F6" s="609"/>
      <c r="G6" s="858" t="s">
        <v>296</v>
      </c>
      <c r="H6"/>
      <c r="I6" s="200"/>
      <c r="J6" s="200"/>
      <c r="K6" s="859"/>
      <c r="L6" s="857"/>
      <c r="M6" s="857"/>
    </row>
    <row r="7" spans="1:13" ht="12.95" customHeight="1">
      <c r="A7" s="1088">
        <v>1962</v>
      </c>
      <c r="B7" s="860">
        <v>361811.87658000004</v>
      </c>
      <c r="C7" s="861">
        <v>13.251672157227794</v>
      </c>
      <c r="D7" s="860">
        <v>231308.2</v>
      </c>
      <c r="E7" s="861">
        <v>10.99910553632442</v>
      </c>
      <c r="F7" s="860">
        <v>130503.67658</v>
      </c>
      <c r="G7" s="861">
        <v>17.477190578127384</v>
      </c>
      <c r="I7" s="862"/>
      <c r="J7" s="863"/>
      <c r="K7" s="862"/>
      <c r="L7" s="200"/>
      <c r="M7" s="862"/>
    </row>
    <row r="8" spans="1:13" ht="12.95" customHeight="1">
      <c r="A8" s="1088">
        <v>1963</v>
      </c>
      <c r="B8" s="860">
        <v>428690.46181999997</v>
      </c>
      <c r="C8" s="861">
        <v>18.484353214760333</v>
      </c>
      <c r="D8" s="860">
        <v>287404.57</v>
      </c>
      <c r="E8" s="861">
        <v>24.251786145065324</v>
      </c>
      <c r="F8" s="860">
        <v>141285.89181999999</v>
      </c>
      <c r="G8" s="861">
        <v>8.2620011348035778</v>
      </c>
      <c r="I8" s="862"/>
      <c r="J8" s="863"/>
      <c r="K8" s="862"/>
      <c r="L8" s="200"/>
      <c r="M8" s="862"/>
    </row>
    <row r="9" spans="1:13" ht="12.95" customHeight="1">
      <c r="A9" s="1088">
        <v>1964</v>
      </c>
      <c r="B9" s="860">
        <v>563412.37511100003</v>
      </c>
      <c r="C9" s="861">
        <v>31.426384603716134</v>
      </c>
      <c r="D9" s="860">
        <v>419280</v>
      </c>
      <c r="E9" s="861">
        <v>45.884945392482798</v>
      </c>
      <c r="F9" s="860">
        <v>144132.375111</v>
      </c>
      <c r="G9" s="861">
        <v>2.0146974721485051</v>
      </c>
      <c r="I9" s="862"/>
      <c r="J9" s="863"/>
      <c r="K9" s="862"/>
      <c r="L9" s="200"/>
      <c r="M9" s="862"/>
    </row>
    <row r="10" spans="1:13" ht="12.95" customHeight="1">
      <c r="A10" s="1088">
        <v>1965</v>
      </c>
      <c r="B10" s="860">
        <v>686313.97982400004</v>
      </c>
      <c r="C10" s="861">
        <v>21.813792195953575</v>
      </c>
      <c r="D10" s="860">
        <v>539211</v>
      </c>
      <c r="E10" s="861">
        <v>28.604035489410418</v>
      </c>
      <c r="F10" s="860">
        <v>147102.97982400001</v>
      </c>
      <c r="G10" s="861">
        <v>2.0610252975518306</v>
      </c>
      <c r="I10" s="862"/>
      <c r="J10" s="863"/>
      <c r="K10" s="862"/>
      <c r="L10" s="200"/>
      <c r="M10" s="862"/>
    </row>
    <row r="11" spans="1:13" ht="12.95" customHeight="1">
      <c r="A11" s="1088">
        <v>1966</v>
      </c>
      <c r="B11" s="860">
        <v>834732.37643499998</v>
      </c>
      <c r="C11" s="861">
        <v>21.625436895378513</v>
      </c>
      <c r="D11" s="860">
        <v>629564</v>
      </c>
      <c r="E11" s="861">
        <v>16.756520174848067</v>
      </c>
      <c r="F11" s="860">
        <v>205168.37643500001</v>
      </c>
      <c r="G11" s="861">
        <v>39.472617536688794</v>
      </c>
      <c r="I11" s="862"/>
      <c r="J11" s="863"/>
      <c r="K11" s="862"/>
      <c r="L11" s="200"/>
      <c r="M11" s="862"/>
    </row>
    <row r="12" spans="1:13" ht="12.95" customHeight="1">
      <c r="A12" s="1088">
        <v>1967</v>
      </c>
      <c r="B12" s="860">
        <v>1124011.987765</v>
      </c>
      <c r="C12" s="861">
        <v>34.65537212842564</v>
      </c>
      <c r="D12" s="860">
        <v>828849</v>
      </c>
      <c r="E12" s="861">
        <v>31.654446569371821</v>
      </c>
      <c r="F12" s="860">
        <v>295162.98776500003</v>
      </c>
      <c r="G12" s="861">
        <v>43.863782954149109</v>
      </c>
      <c r="I12" s="862"/>
      <c r="J12" s="863"/>
      <c r="K12" s="862"/>
      <c r="L12" s="200"/>
      <c r="M12" s="862"/>
    </row>
    <row r="13" spans="1:13" ht="12.95" customHeight="1">
      <c r="A13" s="1088">
        <v>1968</v>
      </c>
      <c r="B13" s="860">
        <v>1313705.9374239999</v>
      </c>
      <c r="C13" s="861">
        <v>16.876505920207297</v>
      </c>
      <c r="D13" s="860">
        <v>952821</v>
      </c>
      <c r="E13" s="861">
        <v>14.957127293391197</v>
      </c>
      <c r="F13" s="860">
        <v>360884.937424</v>
      </c>
      <c r="G13" s="861">
        <v>22.266324838575571</v>
      </c>
      <c r="I13" s="862"/>
      <c r="J13" s="863"/>
      <c r="K13" s="862"/>
      <c r="L13" s="200"/>
      <c r="M13" s="862"/>
    </row>
    <row r="14" spans="1:13" ht="12.95" customHeight="1">
      <c r="A14" s="1088">
        <v>1969</v>
      </c>
      <c r="B14" s="860">
        <v>1526074.2581879999</v>
      </c>
      <c r="C14" s="861">
        <v>16.165590389309322</v>
      </c>
      <c r="D14" s="860">
        <v>1121714</v>
      </c>
      <c r="E14" s="861">
        <v>17.725574898118325</v>
      </c>
      <c r="F14" s="860">
        <v>404360.25818800001</v>
      </c>
      <c r="G14" s="861">
        <v>12.046864874529605</v>
      </c>
      <c r="I14" s="862"/>
      <c r="J14" s="863"/>
      <c r="K14" s="862"/>
      <c r="L14" s="200"/>
      <c r="M14" s="862"/>
    </row>
    <row r="15" spans="1:13" ht="12.95" customHeight="1">
      <c r="A15" s="1088">
        <v>1970</v>
      </c>
      <c r="B15" s="860">
        <v>1745903.9804440001</v>
      </c>
      <c r="C15" s="861">
        <v>14.404916476149547</v>
      </c>
      <c r="D15" s="860">
        <v>1273639</v>
      </c>
      <c r="E15" s="861">
        <v>13.544004978096021</v>
      </c>
      <c r="F15" s="860">
        <v>472264.98044399999</v>
      </c>
      <c r="G15" s="861">
        <v>16.793124665685841</v>
      </c>
      <c r="I15" s="862"/>
      <c r="J15" s="863"/>
      <c r="K15" s="862"/>
      <c r="L15" s="200"/>
      <c r="M15" s="862"/>
    </row>
    <row r="16" spans="1:13" ht="12.95" customHeight="1">
      <c r="A16" s="1088">
        <v>1971</v>
      </c>
      <c r="B16" s="860">
        <v>1817941.2640489999</v>
      </c>
      <c r="C16" s="861">
        <v>4.1260736221404342</v>
      </c>
      <c r="D16" s="860">
        <v>1363081.3969999999</v>
      </c>
      <c r="E16" s="861">
        <v>7.0225862273375643</v>
      </c>
      <c r="F16" s="860">
        <v>454859.86704899999</v>
      </c>
      <c r="G16" s="861">
        <v>-3.6854550126999834</v>
      </c>
      <c r="I16" s="862"/>
      <c r="J16" s="863"/>
      <c r="K16" s="862"/>
      <c r="L16" s="200"/>
      <c r="M16" s="862"/>
    </row>
    <row r="17" spans="1:13" ht="12.95" customHeight="1">
      <c r="A17" s="1088">
        <v>1972</v>
      </c>
      <c r="B17" s="860">
        <v>2233626.6998640001</v>
      </c>
      <c r="C17" s="861">
        <v>22.865724214277808</v>
      </c>
      <c r="D17" s="860">
        <v>1682285.0730000001</v>
      </c>
      <c r="E17" s="861">
        <v>23.417800044996156</v>
      </c>
      <c r="F17" s="860">
        <v>551341.62686399999</v>
      </c>
      <c r="G17" s="861">
        <v>21.211315133371937</v>
      </c>
      <c r="I17" s="862"/>
      <c r="J17" s="863"/>
      <c r="K17" s="862"/>
      <c r="L17" s="200"/>
      <c r="M17" s="862"/>
    </row>
    <row r="18" spans="1:13" ht="12.95" customHeight="1">
      <c r="A18" s="1088">
        <v>1973</v>
      </c>
      <c r="B18" s="860">
        <v>2622375.8133880002</v>
      </c>
      <c r="C18" s="861">
        <v>17.404390516448881</v>
      </c>
      <c r="D18" s="860">
        <v>1942713.969</v>
      </c>
      <c r="E18" s="861">
        <v>15.48066378164909</v>
      </c>
      <c r="F18" s="860">
        <v>679661.84438799997</v>
      </c>
      <c r="G18" s="861">
        <v>23.274175442525195</v>
      </c>
      <c r="I18" s="862"/>
      <c r="J18" s="863"/>
      <c r="K18" s="862"/>
      <c r="L18" s="200"/>
      <c r="M18" s="862"/>
    </row>
    <row r="19" spans="1:13" ht="12.95" customHeight="1">
      <c r="A19" s="1088">
        <v>1974</v>
      </c>
      <c r="B19" s="860">
        <v>2804393.5325480001</v>
      </c>
      <c r="C19" s="861">
        <v>6.940947145361311</v>
      </c>
      <c r="D19" s="860">
        <v>2036202.7050000001</v>
      </c>
      <c r="E19" s="861">
        <v>4.812274863505654</v>
      </c>
      <c r="F19" s="860">
        <v>768190.82754800003</v>
      </c>
      <c r="G19" s="861">
        <v>13.025445505141722</v>
      </c>
      <c r="I19" s="862"/>
      <c r="J19" s="863"/>
      <c r="K19" s="862"/>
      <c r="L19" s="200"/>
      <c r="M19" s="862"/>
    </row>
    <row r="20" spans="1:13" ht="12.95" customHeight="1">
      <c r="A20" s="1088">
        <v>1975</v>
      </c>
      <c r="B20" s="860">
        <v>2818081.5384800001</v>
      </c>
      <c r="C20" s="861">
        <v>0.48809148121103485</v>
      </c>
      <c r="D20" s="860">
        <v>2028067.9410000001</v>
      </c>
      <c r="E20" s="861">
        <v>-0.39950659038143088</v>
      </c>
      <c r="F20" s="860">
        <v>790013.59748</v>
      </c>
      <c r="G20" s="861">
        <v>2.840800638255002</v>
      </c>
      <c r="I20" s="862"/>
      <c r="J20" s="863"/>
      <c r="K20" s="862"/>
      <c r="L20" s="200"/>
      <c r="M20" s="862"/>
    </row>
    <row r="21" spans="1:13" ht="12.95" customHeight="1">
      <c r="A21" s="1088">
        <v>1976</v>
      </c>
      <c r="B21" s="860">
        <v>3213249.424408</v>
      </c>
      <c r="C21" s="861">
        <v>14.022585242197893</v>
      </c>
      <c r="D21" s="860">
        <v>2327398.9330000002</v>
      </c>
      <c r="E21" s="861">
        <v>14.759416385843855</v>
      </c>
      <c r="F21" s="860">
        <v>885850.491408</v>
      </c>
      <c r="G21" s="861">
        <v>12.131043596426986</v>
      </c>
      <c r="I21" s="862"/>
      <c r="J21" s="863"/>
      <c r="K21" s="862"/>
      <c r="L21" s="200"/>
      <c r="M21" s="862"/>
    </row>
    <row r="22" spans="1:13" ht="12.95" customHeight="1">
      <c r="A22" s="1088">
        <v>1977</v>
      </c>
      <c r="B22" s="860">
        <v>3413094.7354060002</v>
      </c>
      <c r="C22" s="861">
        <v>6.2194148228881776</v>
      </c>
      <c r="D22" s="860">
        <v>2508471.8930000002</v>
      </c>
      <c r="E22" s="861">
        <v>7.7800568451149994</v>
      </c>
      <c r="F22" s="860">
        <v>904622.84240600013</v>
      </c>
      <c r="G22" s="861">
        <v>2.1191331020387798</v>
      </c>
      <c r="I22" s="862"/>
      <c r="J22" s="863"/>
      <c r="K22" s="862"/>
      <c r="L22" s="200"/>
      <c r="M22" s="862"/>
    </row>
    <row r="23" spans="1:13" ht="12.95" customHeight="1">
      <c r="A23" s="1088">
        <v>1978</v>
      </c>
      <c r="B23" s="860">
        <v>3676967.3153619999</v>
      </c>
      <c r="C23" s="861">
        <v>7.7311824139745449</v>
      </c>
      <c r="D23" s="860">
        <v>2766012.281</v>
      </c>
      <c r="E23" s="861">
        <v>10.266823747105855</v>
      </c>
      <c r="F23" s="860">
        <v>910955.03436199995</v>
      </c>
      <c r="G23" s="861">
        <v>0.69998143526403411</v>
      </c>
      <c r="I23" s="862"/>
      <c r="J23" s="863"/>
      <c r="K23" s="862"/>
      <c r="L23" s="200"/>
      <c r="M23" s="862"/>
    </row>
    <row r="24" spans="1:13" ht="12.95" customHeight="1">
      <c r="A24" s="1088">
        <v>1979</v>
      </c>
      <c r="B24" s="860">
        <v>3966191.8517169971</v>
      </c>
      <c r="C24" s="861">
        <v>7.8658446363296779</v>
      </c>
      <c r="D24" s="860">
        <v>2888520.8650000002</v>
      </c>
      <c r="E24" s="861">
        <v>4.4290686936396959</v>
      </c>
      <c r="F24" s="860">
        <v>1077670.9867169971</v>
      </c>
      <c r="G24" s="861">
        <v>18.301227400511486</v>
      </c>
      <c r="I24" s="862"/>
      <c r="J24" s="863"/>
      <c r="K24" s="862"/>
      <c r="L24" s="200"/>
      <c r="M24" s="862"/>
    </row>
    <row r="25" spans="1:13" ht="12.95" customHeight="1">
      <c r="A25" s="1088">
        <v>1980</v>
      </c>
      <c r="B25" s="860">
        <v>3928788.9260379998</v>
      </c>
      <c r="C25" s="861">
        <v>-0.94304378298808877</v>
      </c>
      <c r="D25" s="860">
        <v>2793101.2009999999</v>
      </c>
      <c r="E25" s="861">
        <v>-3.3034092000578412</v>
      </c>
      <c r="F25" s="860">
        <v>1135687.7250380001</v>
      </c>
      <c r="G25" s="861">
        <v>5.3835297633598245</v>
      </c>
      <c r="I25" s="862"/>
      <c r="J25" s="863"/>
      <c r="K25" s="862"/>
      <c r="L25" s="200"/>
      <c r="M25" s="862"/>
    </row>
    <row r="26" spans="1:13" ht="12.95" customHeight="1">
      <c r="A26" s="1088">
        <v>1981</v>
      </c>
      <c r="B26" s="860">
        <v>3928905.5529709859</v>
      </c>
      <c r="C26" s="861">
        <v>2.9685212207033341E-3</v>
      </c>
      <c r="D26" s="860">
        <v>2778565.9449999998</v>
      </c>
      <c r="E26" s="861">
        <v>-0.52039847302332143</v>
      </c>
      <c r="F26" s="860">
        <v>1150339.6079709858</v>
      </c>
      <c r="G26" s="861">
        <v>1.2901330717909638</v>
      </c>
      <c r="I26" s="862"/>
      <c r="J26" s="863"/>
      <c r="K26" s="862"/>
      <c r="L26" s="200"/>
      <c r="M26" s="862"/>
    </row>
    <row r="27" spans="1:13" ht="12.95" customHeight="1">
      <c r="A27" s="1088">
        <v>1982</v>
      </c>
      <c r="B27" s="860">
        <v>4227732.7159716394</v>
      </c>
      <c r="C27" s="861">
        <v>7.6058627261906153</v>
      </c>
      <c r="D27" s="860">
        <v>3072543.3730000001</v>
      </c>
      <c r="E27" s="861">
        <v>10.580185384083094</v>
      </c>
      <c r="F27" s="860">
        <v>1155189.342971639</v>
      </c>
      <c r="G27" s="861">
        <v>0.42159158626271637</v>
      </c>
      <c r="I27" s="862"/>
      <c r="J27" s="863"/>
      <c r="K27" s="862"/>
      <c r="L27" s="200"/>
      <c r="M27" s="862"/>
    </row>
    <row r="28" spans="1:13" ht="12.95" customHeight="1">
      <c r="A28" s="1088">
        <v>1983</v>
      </c>
      <c r="B28" s="860">
        <v>4356316.8644500002</v>
      </c>
      <c r="C28" s="861">
        <v>3.0414446020343782</v>
      </c>
      <c r="D28" s="860">
        <v>3219219.0329999998</v>
      </c>
      <c r="E28" s="861">
        <v>4.7737539293639673</v>
      </c>
      <c r="F28" s="860">
        <v>1137097.8314499999</v>
      </c>
      <c r="G28" s="861">
        <v>-1.5661078966587412</v>
      </c>
      <c r="I28" s="862"/>
      <c r="J28" s="863"/>
      <c r="K28" s="862"/>
      <c r="L28" s="200"/>
      <c r="M28" s="862"/>
    </row>
    <row r="29" spans="1:13" ht="12.95" customHeight="1">
      <c r="A29" s="1088">
        <v>1984</v>
      </c>
      <c r="B29" s="860">
        <v>4827884.1856800001</v>
      </c>
      <c r="C29" s="861">
        <v>10.824908653414422</v>
      </c>
      <c r="D29" s="860">
        <v>3499418.673</v>
      </c>
      <c r="E29" s="861">
        <v>8.7039632012513692</v>
      </c>
      <c r="F29" s="860">
        <v>1328465.5126800002</v>
      </c>
      <c r="G29" s="861">
        <v>16.829482559646845</v>
      </c>
      <c r="I29" s="862"/>
      <c r="J29" s="863"/>
      <c r="K29" s="862"/>
      <c r="L29" s="200"/>
      <c r="M29" s="862"/>
    </row>
    <row r="30" spans="1:13" ht="12.95" customHeight="1">
      <c r="A30" s="1088">
        <v>1985</v>
      </c>
      <c r="B30" s="860">
        <v>4843414.3889000006</v>
      </c>
      <c r="C30" s="861">
        <v>0.32167721143901229</v>
      </c>
      <c r="D30" s="860">
        <v>3522126.3930000002</v>
      </c>
      <c r="E30" s="861">
        <v>0.64889977798893128</v>
      </c>
      <c r="F30" s="860">
        <v>1321287.9959</v>
      </c>
      <c r="G30" s="861">
        <v>-0.5402862710015337</v>
      </c>
      <c r="I30" s="862"/>
      <c r="J30" s="863"/>
      <c r="K30" s="862"/>
      <c r="L30" s="200"/>
      <c r="M30" s="862"/>
    </row>
    <row r="31" spans="1:13" ht="12.95" customHeight="1">
      <c r="A31" s="1088">
        <v>1986</v>
      </c>
      <c r="B31" s="860">
        <v>5569066.5092799999</v>
      </c>
      <c r="C31" s="861">
        <v>14.982243147376121</v>
      </c>
      <c r="D31" s="860">
        <v>4063928.4330000002</v>
      </c>
      <c r="E31" s="861">
        <v>15.382810823506981</v>
      </c>
      <c r="F31" s="860">
        <v>1505138.0762800002</v>
      </c>
      <c r="G31" s="861">
        <v>13.914459296572209</v>
      </c>
      <c r="I31" s="862"/>
      <c r="J31" s="863"/>
      <c r="K31" s="862"/>
      <c r="L31" s="200"/>
      <c r="M31" s="862"/>
    </row>
    <row r="32" spans="1:13" ht="12.95" customHeight="1">
      <c r="A32" s="1088">
        <v>1987</v>
      </c>
      <c r="B32" s="860">
        <v>5770585.46196</v>
      </c>
      <c r="C32" s="861">
        <v>3.6185409591391937</v>
      </c>
      <c r="D32" s="860">
        <v>4040204.4330000002</v>
      </c>
      <c r="E32" s="861">
        <v>-0.58377012270580009</v>
      </c>
      <c r="F32" s="860">
        <v>1730381.02896</v>
      </c>
      <c r="G32" s="861">
        <v>14.964936189555145</v>
      </c>
      <c r="I32" s="862"/>
      <c r="J32" s="863"/>
      <c r="K32" s="862"/>
      <c r="L32" s="200"/>
      <c r="M32" s="862"/>
    </row>
    <row r="33" spans="1:13" ht="12.95" customHeight="1">
      <c r="A33" s="1088">
        <v>1988</v>
      </c>
      <c r="B33" s="860">
        <v>6101482.5149999997</v>
      </c>
      <c r="C33" s="861">
        <v>5.7342024517493115</v>
      </c>
      <c r="D33" s="860">
        <v>4041878</v>
      </c>
      <c r="E33" s="861">
        <v>4.1422829655110335E-2</v>
      </c>
      <c r="F33" s="860">
        <v>2059604.5149999999</v>
      </c>
      <c r="G33" s="861">
        <v>19.026068855936948</v>
      </c>
      <c r="I33" s="862"/>
      <c r="J33" s="863"/>
      <c r="K33" s="862"/>
      <c r="L33" s="200"/>
      <c r="M33" s="862"/>
    </row>
    <row r="34" spans="1:13" ht="12.95" customHeight="1">
      <c r="A34" s="1088">
        <v>1989</v>
      </c>
      <c r="B34" s="860">
        <v>6488422</v>
      </c>
      <c r="C34" s="861">
        <v>6.3417289822390046</v>
      </c>
      <c r="D34" s="860">
        <v>4339507</v>
      </c>
      <c r="E34" s="861">
        <v>7.3636314604250792</v>
      </c>
      <c r="F34" s="860">
        <v>2148915</v>
      </c>
      <c r="G34" s="861">
        <v>4.3362929314611698</v>
      </c>
      <c r="I34" s="862"/>
      <c r="J34" s="863"/>
      <c r="K34" s="862"/>
      <c r="L34" s="200"/>
      <c r="M34" s="862"/>
    </row>
    <row r="35" spans="1:13" ht="12.95" customHeight="1">
      <c r="A35" s="1088">
        <v>1990</v>
      </c>
      <c r="B35" s="860">
        <v>6723531.4664027896</v>
      </c>
      <c r="C35" s="861">
        <v>3.6235230446291808</v>
      </c>
      <c r="D35" s="860">
        <v>4315161</v>
      </c>
      <c r="E35" s="861">
        <v>-0.5610314720082259</v>
      </c>
      <c r="F35" s="860">
        <v>2408370.4664027896</v>
      </c>
      <c r="G35" s="861">
        <v>12.073789163498304</v>
      </c>
      <c r="I35" s="862"/>
      <c r="J35" s="863"/>
      <c r="K35" s="862"/>
      <c r="L35" s="200"/>
      <c r="M35" s="862"/>
    </row>
    <row r="36" spans="1:13" ht="12.95" customHeight="1">
      <c r="A36" s="1088">
        <v>1991</v>
      </c>
      <c r="B36" s="860">
        <v>6518459.8021664787</v>
      </c>
      <c r="C36" s="861">
        <v>-3.0500588159815352</v>
      </c>
      <c r="D36" s="860">
        <v>4068508.2896616999</v>
      </c>
      <c r="E36" s="861">
        <v>-5.7159561448182368</v>
      </c>
      <c r="F36" s="860">
        <v>2449951.5125047788</v>
      </c>
      <c r="G36" s="861">
        <v>1.7265220065622151</v>
      </c>
      <c r="I36" s="862"/>
      <c r="J36" s="863"/>
      <c r="K36" s="862"/>
      <c r="L36" s="200"/>
      <c r="M36" s="862"/>
    </row>
    <row r="37" spans="1:13" ht="12.95" customHeight="1">
      <c r="A37" s="1088">
        <v>1992</v>
      </c>
      <c r="B37" s="860">
        <v>6473669.2645999994</v>
      </c>
      <c r="C37" s="861">
        <v>-0.68713375438155944</v>
      </c>
      <c r="D37" s="860">
        <v>3791945</v>
      </c>
      <c r="E37" s="861">
        <v>-6.7976582563310046</v>
      </c>
      <c r="F37" s="860">
        <v>2681724.2645999999</v>
      </c>
      <c r="G37" s="861">
        <v>9.4602995574496695</v>
      </c>
      <c r="I37" s="862"/>
      <c r="J37" s="863"/>
      <c r="K37" s="862"/>
      <c r="L37" s="200"/>
      <c r="M37" s="862"/>
    </row>
    <row r="38" spans="1:13" ht="12.95" customHeight="1">
      <c r="A38" s="1088">
        <v>1993</v>
      </c>
      <c r="B38" s="864">
        <v>6070995.3114999998</v>
      </c>
      <c r="C38" s="865">
        <v>-6.2201811158618145</v>
      </c>
      <c r="D38" s="860">
        <v>3570059</v>
      </c>
      <c r="E38" s="865">
        <v>-5.8515089222021945</v>
      </c>
      <c r="F38" s="860">
        <v>2500936.3114999998</v>
      </c>
      <c r="G38" s="865">
        <v>-6.7414817953689194</v>
      </c>
      <c r="I38" s="862"/>
      <c r="J38" s="863"/>
      <c r="K38" s="862"/>
      <c r="L38" s="200"/>
      <c r="M38" s="862"/>
    </row>
    <row r="39" spans="1:13" ht="12.95" customHeight="1">
      <c r="A39" s="1088">
        <v>1994</v>
      </c>
      <c r="B39" s="860">
        <v>6364674.2761000004</v>
      </c>
      <c r="C39" s="861">
        <v>4.8374104991268618</v>
      </c>
      <c r="D39" s="860">
        <v>3813279</v>
      </c>
      <c r="E39" s="861">
        <v>6.8127725620220847</v>
      </c>
      <c r="F39" s="860">
        <v>2551395.2760999999</v>
      </c>
      <c r="G39" s="861">
        <v>2.0176029420651669</v>
      </c>
      <c r="I39" s="862"/>
      <c r="J39" s="863"/>
      <c r="K39" s="862"/>
      <c r="L39" s="200"/>
      <c r="M39" s="862"/>
    </row>
    <row r="40" spans="1:13" ht="12.95" customHeight="1">
      <c r="A40" s="1088">
        <v>1995</v>
      </c>
      <c r="B40" s="860">
        <v>6546759.2285500001</v>
      </c>
      <c r="C40" s="861">
        <v>2.8608683579259866</v>
      </c>
      <c r="D40" s="860">
        <v>3743474</v>
      </c>
      <c r="E40" s="861">
        <v>-1.8305767818195311</v>
      </c>
      <c r="F40" s="860">
        <v>2803285.2285500001</v>
      </c>
      <c r="G40" s="861">
        <v>9.8726353697351446</v>
      </c>
      <c r="I40" s="862"/>
      <c r="J40" s="863"/>
      <c r="K40" s="862"/>
      <c r="L40" s="200"/>
      <c r="M40" s="862"/>
    </row>
    <row r="41" spans="1:13" ht="12.95" customHeight="1">
      <c r="A41" s="1088">
        <v>1996</v>
      </c>
      <c r="B41" s="860">
        <v>6723140.7948500002</v>
      </c>
      <c r="C41" s="861">
        <v>2.6941813520621207</v>
      </c>
      <c r="D41" s="860">
        <v>3794113</v>
      </c>
      <c r="E41" s="861">
        <v>1.352727439805913</v>
      </c>
      <c r="F41" s="860">
        <v>2929027.7948500002</v>
      </c>
      <c r="G41" s="861">
        <v>4.4855430699444181</v>
      </c>
      <c r="I41" s="862"/>
      <c r="J41" s="863"/>
      <c r="K41" s="862"/>
      <c r="L41" s="200"/>
      <c r="M41" s="862"/>
    </row>
    <row r="42" spans="1:13" ht="12.95" customHeight="1">
      <c r="A42" s="1088">
        <v>1997</v>
      </c>
      <c r="B42" s="860">
        <v>6761134.5547500001</v>
      </c>
      <c r="C42" s="861">
        <v>0.56511920632546597</v>
      </c>
      <c r="D42" s="860">
        <v>3890798</v>
      </c>
      <c r="E42" s="861">
        <v>2.5482899428667518</v>
      </c>
      <c r="F42" s="860">
        <v>2870336.5547500001</v>
      </c>
      <c r="G42" s="861">
        <v>-2.0037788717196423</v>
      </c>
      <c r="I42" s="862"/>
      <c r="J42" s="863"/>
      <c r="K42" s="862"/>
      <c r="L42" s="200"/>
      <c r="M42" s="862"/>
    </row>
    <row r="43" spans="1:13" ht="12.95" customHeight="1">
      <c r="A43" s="1088">
        <v>1998</v>
      </c>
      <c r="B43" s="860">
        <v>6595790</v>
      </c>
      <c r="C43" s="861">
        <v>-2.4455149266899023</v>
      </c>
      <c r="D43" s="860">
        <v>4014140</v>
      </c>
      <c r="E43" s="861">
        <v>3.1700951835587459</v>
      </c>
      <c r="F43" s="860">
        <v>2581650</v>
      </c>
      <c r="G43" s="861">
        <v>-10.057585556378914</v>
      </c>
      <c r="I43" s="862"/>
      <c r="J43" s="863"/>
      <c r="K43" s="862"/>
      <c r="L43" s="200"/>
      <c r="M43" s="862"/>
    </row>
    <row r="44" spans="1:13" ht="12.95" customHeight="1">
      <c r="A44" s="1088">
        <v>1999</v>
      </c>
      <c r="B44" s="860">
        <v>6741037</v>
      </c>
      <c r="C44" s="861">
        <v>2.2021168048103412</v>
      </c>
      <c r="D44" s="860">
        <v>4255621</v>
      </c>
      <c r="E44" s="861">
        <v>6.0157592909066446</v>
      </c>
      <c r="F44" s="860">
        <v>2485416</v>
      </c>
      <c r="G44" s="861">
        <v>-3.7276160594968335</v>
      </c>
      <c r="I44" s="862"/>
      <c r="J44" s="200"/>
      <c r="K44" s="862"/>
      <c r="L44" s="200"/>
      <c r="M44" s="862"/>
    </row>
    <row r="45" spans="1:13" ht="12.95" customHeight="1">
      <c r="A45" s="1088">
        <v>2000</v>
      </c>
      <c r="B45" s="860">
        <v>6948594.8980053477</v>
      </c>
      <c r="C45" s="861">
        <v>3.0790203051154843</v>
      </c>
      <c r="D45" s="860">
        <v>4446935.7161821891</v>
      </c>
      <c r="E45" s="861">
        <v>4.4955769365314504</v>
      </c>
      <c r="F45" s="860">
        <v>2501659.23796297</v>
      </c>
      <c r="G45" s="861">
        <v>0.65354202125398908</v>
      </c>
      <c r="I45" s="862"/>
      <c r="J45" s="200"/>
      <c r="K45" s="862"/>
      <c r="L45" s="200"/>
      <c r="M45" s="862"/>
    </row>
    <row r="46" spans="1:13" ht="12.95" customHeight="1">
      <c r="A46" s="1088">
        <v>2001</v>
      </c>
      <c r="B46" s="860">
        <v>6303791.0000000224</v>
      </c>
      <c r="C46" s="861">
        <v>-9.2796300182994074</v>
      </c>
      <c r="D46" s="860">
        <v>4224321</v>
      </c>
      <c r="E46" s="861">
        <v>-5.006025056132577</v>
      </c>
      <c r="F46" s="860">
        <v>2079470.0000000221</v>
      </c>
      <c r="G46" s="861">
        <v>-16.876368753832541</v>
      </c>
      <c r="I46" s="862"/>
      <c r="J46" s="200"/>
      <c r="K46" s="862"/>
      <c r="L46" s="200"/>
      <c r="M46" s="862"/>
    </row>
    <row r="47" spans="1:13" ht="12.95" customHeight="1">
      <c r="A47" s="1088">
        <v>2002</v>
      </c>
      <c r="B47" s="860">
        <v>6389057.9417134821</v>
      </c>
      <c r="C47" s="861">
        <v>1.3526295797792072</v>
      </c>
      <c r="D47" s="860">
        <v>4358849.9417134598</v>
      </c>
      <c r="E47" s="861">
        <v>3.1846287655095291</v>
      </c>
      <c r="F47" s="860">
        <v>2030208.0000000219</v>
      </c>
      <c r="G47" s="861">
        <v>-2.3689690161435224</v>
      </c>
      <c r="I47" s="862"/>
      <c r="J47" s="200"/>
      <c r="K47" s="862"/>
      <c r="L47" s="200"/>
      <c r="M47" s="862"/>
    </row>
    <row r="48" spans="1:13" ht="12.95" customHeight="1">
      <c r="A48" s="1088">
        <v>2003</v>
      </c>
      <c r="B48" s="860">
        <v>6380439.004671121</v>
      </c>
      <c r="C48" s="861">
        <v>-0.13490153197843141</v>
      </c>
      <c r="D48" s="860">
        <v>4531289.0046711285</v>
      </c>
      <c r="E48" s="861">
        <v>3.95606789092361</v>
      </c>
      <c r="F48" s="860">
        <v>1849149.9999999925</v>
      </c>
      <c r="G48" s="861">
        <v>-8.9181995145338497</v>
      </c>
      <c r="I48" s="862"/>
      <c r="J48" s="200"/>
      <c r="K48" s="862"/>
      <c r="L48" s="200"/>
      <c r="M48" s="862"/>
    </row>
    <row r="49" spans="1:13" ht="12.95" customHeight="1">
      <c r="A49" s="1088">
        <v>2004</v>
      </c>
      <c r="B49" s="860">
        <v>6912094.4186077164</v>
      </c>
      <c r="C49" s="861">
        <v>8.3325835972629836</v>
      </c>
      <c r="D49" s="864">
        <v>4892960.4186077463</v>
      </c>
      <c r="E49" s="861">
        <v>7.9816452573160728</v>
      </c>
      <c r="F49" s="864">
        <v>2019133.99999997</v>
      </c>
      <c r="G49" s="861">
        <v>9.1925479274249309</v>
      </c>
      <c r="I49" s="862"/>
      <c r="J49" s="200"/>
      <c r="K49" s="862"/>
      <c r="L49" s="200"/>
      <c r="M49" s="862"/>
    </row>
    <row r="50" spans="1:13" ht="12.95" customHeight="1">
      <c r="A50" s="1088">
        <v>2005</v>
      </c>
      <c r="B50" s="860">
        <v>7416574.0328138731</v>
      </c>
      <c r="C50" s="861">
        <v>7.2985058312871329</v>
      </c>
      <c r="D50" s="864">
        <v>5313281.0328139383</v>
      </c>
      <c r="E50" s="861">
        <v>8.5903129853192439</v>
      </c>
      <c r="F50" s="864">
        <v>2103292.9999999353</v>
      </c>
      <c r="G50" s="861">
        <v>4.1680740356987975</v>
      </c>
      <c r="I50" s="862"/>
      <c r="J50" s="200"/>
      <c r="K50" s="862"/>
      <c r="L50" s="200"/>
      <c r="M50" s="862"/>
    </row>
    <row r="51" spans="1:13" ht="12.95" customHeight="1">
      <c r="A51" s="1088">
        <v>2006</v>
      </c>
      <c r="B51" s="864">
        <v>7528106.1266472824</v>
      </c>
      <c r="C51" s="865">
        <v>1.5038222950373974</v>
      </c>
      <c r="D51" s="864">
        <v>5550125.1266472824</v>
      </c>
      <c r="E51" s="865">
        <v>4.4575864210952592</v>
      </c>
      <c r="F51" s="864">
        <v>1977981</v>
      </c>
      <c r="G51" s="865">
        <v>-5.95789554759794</v>
      </c>
      <c r="I51" s="862"/>
      <c r="J51" s="200"/>
      <c r="K51" s="862"/>
      <c r="L51" s="200"/>
      <c r="M51" s="862"/>
    </row>
    <row r="52" spans="1:13" ht="12.95" customHeight="1">
      <c r="A52" s="1088">
        <v>2007</v>
      </c>
      <c r="B52" s="864">
        <v>7496820.2446779348</v>
      </c>
      <c r="C52" s="865">
        <v>-0.41558768491061476</v>
      </c>
      <c r="D52" s="864">
        <v>5582530.244677932</v>
      </c>
      <c r="E52" s="865">
        <v>0.58386283716498633</v>
      </c>
      <c r="F52" s="864">
        <v>1914290.0000000028</v>
      </c>
      <c r="G52" s="865">
        <v>-3.2200005965677727</v>
      </c>
      <c r="I52" s="862"/>
      <c r="J52" s="200"/>
      <c r="K52" s="862"/>
      <c r="L52" s="200"/>
      <c r="M52" s="862"/>
    </row>
    <row r="53" spans="1:13" ht="12.95" customHeight="1">
      <c r="A53" s="1088">
        <v>2008</v>
      </c>
      <c r="B53" s="864">
        <v>6713436</v>
      </c>
      <c r="C53" s="865">
        <v>-10.449553532166746</v>
      </c>
      <c r="D53" s="864">
        <v>4901893</v>
      </c>
      <c r="E53" s="865">
        <v>-12.192271512130418</v>
      </c>
      <c r="F53" s="864">
        <v>1811543</v>
      </c>
      <c r="G53" s="865">
        <v>-5.3673685805182414</v>
      </c>
      <c r="I53" s="862"/>
      <c r="J53" s="200"/>
      <c r="K53" s="862"/>
      <c r="L53" s="200"/>
      <c r="M53" s="862"/>
    </row>
    <row r="54" spans="1:13" ht="12.95" customHeight="1">
      <c r="A54" s="1088">
        <v>2009</v>
      </c>
      <c r="B54" s="864">
        <v>6420447.9465114223</v>
      </c>
      <c r="C54" s="865">
        <v>-4.3642041644334988</v>
      </c>
      <c r="D54" s="864">
        <v>4672000.9465114223</v>
      </c>
      <c r="E54" s="865">
        <v>-4.6898627425889901</v>
      </c>
      <c r="F54" s="864">
        <v>1748447</v>
      </c>
      <c r="G54" s="865">
        <v>-3.4829976434453944</v>
      </c>
      <c r="I54" s="862"/>
      <c r="J54" s="866"/>
      <c r="K54" s="862"/>
      <c r="L54" s="200"/>
      <c r="M54" s="862"/>
    </row>
    <row r="55" spans="1:13" ht="12.95" customHeight="1">
      <c r="A55" s="1088">
        <v>2010</v>
      </c>
      <c r="B55" s="864">
        <v>6916894.2129773069</v>
      </c>
      <c r="C55" s="865">
        <v>7.7322683806763175</v>
      </c>
      <c r="D55" s="864">
        <v>4957352.2129773377</v>
      </c>
      <c r="E55" s="865">
        <v>6.1076885414371933</v>
      </c>
      <c r="F55" s="864">
        <v>1959541.999999969</v>
      </c>
      <c r="G55" s="865">
        <v>12.073285607168478</v>
      </c>
      <c r="I55" s="862"/>
      <c r="J55" s="867"/>
      <c r="K55" s="862"/>
      <c r="L55" s="200"/>
      <c r="M55" s="862"/>
    </row>
    <row r="56" spans="1:13" ht="12.95" customHeight="1">
      <c r="A56" s="1088">
        <v>2011</v>
      </c>
      <c r="B56" s="864">
        <v>7174397.4391774526</v>
      </c>
      <c r="C56" s="865">
        <v>3.7228157359559506</v>
      </c>
      <c r="D56" s="864">
        <v>5127291.4391772579</v>
      </c>
      <c r="E56" s="865">
        <v>3.4280240519334906</v>
      </c>
      <c r="F56" s="864">
        <v>2047106.0000001949</v>
      </c>
      <c r="G56" s="865">
        <v>4.4685952125663668</v>
      </c>
      <c r="I56" s="862"/>
      <c r="J56" s="17"/>
      <c r="K56" s="862"/>
      <c r="L56" s="200"/>
      <c r="M56" s="862"/>
    </row>
    <row r="57" spans="1:13" ht="12.95" customHeight="1">
      <c r="A57" s="1088">
        <v>2012</v>
      </c>
      <c r="B57" s="864">
        <v>7867142.6793342354</v>
      </c>
      <c r="C57" s="865">
        <v>9.6557968251645434</v>
      </c>
      <c r="D57" s="864">
        <v>5403024.679335231</v>
      </c>
      <c r="E57" s="865">
        <v>5.3777563344871631</v>
      </c>
      <c r="F57" s="864">
        <v>2464117.9999990044</v>
      </c>
      <c r="G57" s="865">
        <v>20.370806396872943</v>
      </c>
      <c r="I57" s="862"/>
      <c r="J57" s="17"/>
      <c r="K57" s="862"/>
      <c r="L57" s="200"/>
      <c r="M57" s="862"/>
    </row>
    <row r="58" spans="1:13" ht="12.95" customHeight="1">
      <c r="A58" s="1088">
        <v>2013</v>
      </c>
      <c r="B58" s="864">
        <v>8003473.5489947228</v>
      </c>
      <c r="C58" s="865">
        <v>1.7329146707686829</v>
      </c>
      <c r="D58" s="864">
        <v>5405299.5489943447</v>
      </c>
      <c r="E58" s="865">
        <v>4.2103632578513218E-2</v>
      </c>
      <c r="F58" s="864">
        <v>2598174.0000003781</v>
      </c>
      <c r="G58" s="865">
        <v>5.4403238806513272</v>
      </c>
      <c r="I58" s="862"/>
      <c r="J58" s="17"/>
      <c r="K58" s="862"/>
      <c r="L58" s="200"/>
      <c r="M58" s="862"/>
    </row>
    <row r="59" spans="1:13" ht="12.95" customHeight="1">
      <c r="A59" s="1088">
        <v>2014</v>
      </c>
      <c r="B59" s="864">
        <v>8196341.9342619497</v>
      </c>
      <c r="C59" s="865">
        <v>2.4098084923570742</v>
      </c>
      <c r="D59" s="864">
        <v>5486058.9342612466</v>
      </c>
      <c r="E59" s="865">
        <v>1.4940778866164262</v>
      </c>
      <c r="F59" s="864">
        <v>2710283.0000007027</v>
      </c>
      <c r="G59" s="865">
        <v>4.3149150134020378</v>
      </c>
      <c r="I59" s="862"/>
      <c r="J59" s="17"/>
      <c r="K59" s="862"/>
      <c r="L59" s="200"/>
      <c r="M59" s="862"/>
    </row>
    <row r="60" spans="1:13" ht="12.95" customHeight="1">
      <c r="A60" s="1088">
        <v>2015</v>
      </c>
      <c r="B60" s="864">
        <v>8563017.7764013242</v>
      </c>
      <c r="C60" s="865">
        <v>4.4736523327145967</v>
      </c>
      <c r="D60" s="864">
        <v>5782139.7764011817</v>
      </c>
      <c r="E60" s="865">
        <v>5.3969679452560495</v>
      </c>
      <c r="F60" s="864">
        <v>2780878.000000142</v>
      </c>
      <c r="G60" s="865">
        <v>2.6047095450704241</v>
      </c>
      <c r="H60" s="137"/>
      <c r="I60" s="862"/>
      <c r="J60" s="200"/>
      <c r="K60" s="862"/>
      <c r="L60" s="200"/>
      <c r="M60" s="862"/>
    </row>
    <row r="61" spans="1:13" ht="12.95" customHeight="1">
      <c r="A61" s="1088">
        <v>2016</v>
      </c>
      <c r="B61" s="864">
        <v>8821802.4188085385</v>
      </c>
      <c r="C61" s="865">
        <v>3.022119644786847</v>
      </c>
      <c r="D61" s="864">
        <v>5968779.4188086567</v>
      </c>
      <c r="E61" s="865">
        <v>3.2278645903582781</v>
      </c>
      <c r="F61" s="864">
        <v>2853023.0000007036</v>
      </c>
      <c r="G61" s="865">
        <v>2.5943245263027688</v>
      </c>
      <c r="H61" s="137"/>
      <c r="I61" s="862"/>
      <c r="J61" s="200"/>
      <c r="K61" s="862"/>
      <c r="L61" s="200"/>
      <c r="M61" s="862"/>
    </row>
    <row r="62" spans="1:13" ht="12.95" customHeight="1">
      <c r="A62" s="1088">
        <v>2017</v>
      </c>
      <c r="B62" s="864">
        <v>9277612.5894501358</v>
      </c>
      <c r="C62" s="865">
        <v>5.1668598887432182</v>
      </c>
      <c r="D62" s="864">
        <v>6239747.589449605</v>
      </c>
      <c r="E62" s="865">
        <v>4.5397584937898801</v>
      </c>
      <c r="F62" s="864">
        <v>3037865.0000000112</v>
      </c>
      <c r="G62" s="865">
        <v>6.4788121231150946</v>
      </c>
      <c r="H62" s="137"/>
      <c r="I62" s="862"/>
      <c r="J62" s="200"/>
      <c r="K62" s="862"/>
      <c r="L62" s="200"/>
      <c r="M62" s="862"/>
    </row>
    <row r="63" spans="1:13" ht="12.95" customHeight="1">
      <c r="A63" s="1088">
        <v>2018</v>
      </c>
      <c r="B63" s="864">
        <v>9761448.0559856463</v>
      </c>
      <c r="C63" s="865">
        <v>5.2150859056746448</v>
      </c>
      <c r="D63" s="864">
        <v>6736736.0559894713</v>
      </c>
      <c r="E63" s="865">
        <v>7.9648809413411641</v>
      </c>
      <c r="F63" s="864">
        <v>3024712.0000000894</v>
      </c>
      <c r="G63" s="865">
        <v>-0.43296854863273126</v>
      </c>
      <c r="H63" s="137"/>
      <c r="I63" s="862"/>
      <c r="J63" s="200"/>
      <c r="K63" s="862"/>
      <c r="L63" s="200"/>
      <c r="M63" s="862"/>
    </row>
    <row r="64" spans="1:13" ht="12.95" customHeight="1">
      <c r="A64" s="1088">
        <v>2019</v>
      </c>
      <c r="B64" s="864">
        <v>10243165.023970781</v>
      </c>
      <c r="C64" s="865">
        <v>4.9348924997838752</v>
      </c>
      <c r="D64" s="864">
        <v>7253806.0239685504</v>
      </c>
      <c r="E64" s="865">
        <v>7.6753781606059004</v>
      </c>
      <c r="F64" s="864">
        <v>2989359.0000000154</v>
      </c>
      <c r="G64" s="865">
        <v>-1.1688054928890088</v>
      </c>
      <c r="H64" s="137"/>
      <c r="I64" s="862"/>
      <c r="J64" s="200"/>
      <c r="K64" s="862"/>
      <c r="L64" s="200"/>
      <c r="M64" s="862"/>
    </row>
    <row r="65" spans="1:13" ht="12.95" customHeight="1">
      <c r="A65" s="1088">
        <v>2020</v>
      </c>
      <c r="B65" s="864">
        <v>2678072.8614758281</v>
      </c>
      <c r="C65" s="865">
        <v>-73.855025715111751</v>
      </c>
      <c r="D65" s="864">
        <v>2065688.8614746146</v>
      </c>
      <c r="E65" s="865">
        <v>-71.522689541889932</v>
      </c>
      <c r="F65" s="864">
        <v>612384.00000001269</v>
      </c>
      <c r="G65" s="865">
        <v>-79.514538066521638</v>
      </c>
      <c r="H65" s="17"/>
      <c r="I65" s="862"/>
      <c r="J65" s="200"/>
      <c r="K65" s="862"/>
      <c r="L65" s="200"/>
      <c r="M65" s="862"/>
    </row>
    <row r="66" spans="1:13">
      <c r="A66" s="1088">
        <v>2021</v>
      </c>
      <c r="B66" s="864">
        <v>6777760.2632373404</v>
      </c>
      <c r="C66" s="865">
        <v>153.08349002507211</v>
      </c>
      <c r="D66" s="864">
        <v>6656779.263237346</v>
      </c>
      <c r="E66" s="865">
        <v>222.25469127452868</v>
      </c>
      <c r="F66" s="864">
        <v>120980.99999999994</v>
      </c>
      <c r="G66" s="865">
        <v>-80.244258504468206</v>
      </c>
      <c r="I66" s="200"/>
      <c r="J66" s="200"/>
      <c r="K66" s="868"/>
      <c r="L66" s="200"/>
      <c r="M66" s="200"/>
    </row>
    <row r="67" spans="1:13">
      <c r="A67" s="1089">
        <v>2022</v>
      </c>
      <c r="B67" s="1136">
        <v>9138673.7135319822</v>
      </c>
      <c r="C67" s="1153">
        <f>0.348332392796521*100</f>
        <v>34.833239279652098</v>
      </c>
      <c r="D67" s="1136">
        <v>8233185.7135320036</v>
      </c>
      <c r="E67" s="1153">
        <f>0.236812186187471*100</f>
        <v>23.681218618747099</v>
      </c>
      <c r="F67" s="1136">
        <v>905487.99999997951</v>
      </c>
      <c r="G67" s="1153">
        <f>6.48454716029773*100</f>
        <v>648.45471602977295</v>
      </c>
      <c r="H67" s="467"/>
      <c r="I67" s="200"/>
      <c r="J67" s="200"/>
      <c r="K67" s="868"/>
      <c r="L67" s="200"/>
      <c r="M67" s="200"/>
    </row>
    <row r="69" spans="1:13">
      <c r="C69" s="1147"/>
      <c r="D69" s="1145"/>
      <c r="E69" s="1145"/>
      <c r="F69" s="1145"/>
      <c r="G69" s="1145"/>
    </row>
    <row r="70" spans="1:13">
      <c r="C70" s="1148"/>
      <c r="D70" s="1145"/>
      <c r="E70" s="1148"/>
      <c r="F70" s="1145"/>
      <c r="G70" s="1148"/>
    </row>
  </sheetData>
  <sheetProtection formatCells="0" formatColumns="0" formatRows="0" insertColumns="0" insertRows="0" insertHyperlinks="0" deleteColumns="0" deleteRows="0" sort="0" autoFilter="0" pivotTables="0"/>
  <mergeCells count="5">
    <mergeCell ref="B4:C4"/>
    <mergeCell ref="D4:E4"/>
    <mergeCell ref="F4:G4"/>
    <mergeCell ref="A1:G1"/>
    <mergeCell ref="A2:G2"/>
  </mergeCells>
  <phoneticPr fontId="31" type="noConversion"/>
  <printOptions horizontalCentered="1"/>
  <pageMargins left="0.25" right="0.25" top="0.25" bottom="0.5" header="0.3" footer="0.3"/>
  <pageSetup fitToHeight="0" orientation="portrait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54"/>
  <dimension ref="A1:L21"/>
  <sheetViews>
    <sheetView showGridLines="0" workbookViewId="0">
      <selection activeCell="L42" sqref="L42"/>
    </sheetView>
  </sheetViews>
  <sheetFormatPr defaultColWidth="9.28515625" defaultRowHeight="12.75"/>
  <cols>
    <col min="1" max="1" width="9.42578125" customWidth="1"/>
    <col min="3" max="8" width="12.5703125" customWidth="1"/>
    <col min="9" max="9" width="11.5703125" customWidth="1"/>
    <col min="11" max="11" width="9.42578125" bestFit="1" customWidth="1"/>
    <col min="12" max="12" width="11.5703125" customWidth="1"/>
  </cols>
  <sheetData>
    <row r="1" spans="1:12" s="18" customFormat="1" ht="15.75">
      <c r="A1" s="1460" t="s">
        <v>1084</v>
      </c>
      <c r="B1" s="1460"/>
      <c r="C1" s="1460"/>
      <c r="D1" s="1460"/>
      <c r="E1" s="1460"/>
      <c r="F1" s="1460"/>
      <c r="G1" s="1460"/>
      <c r="H1" s="1460"/>
      <c r="I1" s="1460"/>
      <c r="K1" s="182"/>
    </row>
    <row r="2" spans="1:12" s="53" customFormat="1" ht="15.75">
      <c r="K2" s="506"/>
    </row>
    <row r="3" spans="1:12" s="164" customFormat="1" ht="51" customHeight="1">
      <c r="A3" s="1613">
        <v>2022</v>
      </c>
      <c r="B3" s="1614"/>
      <c r="C3" s="1423" t="s">
        <v>831</v>
      </c>
      <c r="D3" s="121" t="s">
        <v>832</v>
      </c>
      <c r="E3" s="1423" t="s">
        <v>1257</v>
      </c>
      <c r="F3" s="121" t="s">
        <v>834</v>
      </c>
      <c r="G3" s="1423" t="s">
        <v>835</v>
      </c>
      <c r="H3" s="121" t="s">
        <v>836</v>
      </c>
      <c r="I3" s="1423" t="s">
        <v>180</v>
      </c>
      <c r="K3" s="14"/>
    </row>
    <row r="4" spans="1:12" s="164" customFormat="1" ht="12.95" customHeight="1">
      <c r="A4" s="1615" t="s">
        <v>278</v>
      </c>
      <c r="B4" s="1617"/>
      <c r="C4" s="1266">
        <v>7</v>
      </c>
      <c r="D4" s="1266">
        <v>6994.912751677939</v>
      </c>
      <c r="E4" s="1266">
        <v>0</v>
      </c>
      <c r="F4" s="1266">
        <v>7</v>
      </c>
      <c r="G4" s="1266">
        <v>6994.912751677939</v>
      </c>
      <c r="H4" s="1270">
        <v>5.2212200164794922</v>
      </c>
      <c r="I4" s="1266">
        <v>36521.978472588497</v>
      </c>
      <c r="K4" s="447"/>
      <c r="L4" s="447"/>
    </row>
    <row r="5" spans="1:12" s="164" customFormat="1" ht="12.95" customHeight="1">
      <c r="A5" s="1615" t="s">
        <v>279</v>
      </c>
      <c r="B5" s="1617"/>
      <c r="C5" s="1266">
        <v>4</v>
      </c>
      <c r="D5" s="1266">
        <v>6934.7633066430981</v>
      </c>
      <c r="E5" s="1266">
        <v>0</v>
      </c>
      <c r="F5" s="1266">
        <v>4</v>
      </c>
      <c r="G5" s="1266">
        <v>6934.7633066430981</v>
      </c>
      <c r="H5" s="1270">
        <v>5.5108518600463867</v>
      </c>
      <c r="I5" s="1266">
        <v>38216.453267395547</v>
      </c>
      <c r="K5" s="447"/>
      <c r="L5" s="447"/>
    </row>
    <row r="6" spans="1:12" s="164" customFormat="1" ht="12.95" customHeight="1">
      <c r="A6" s="1615" t="s">
        <v>280</v>
      </c>
      <c r="B6" s="1617"/>
      <c r="C6" s="1266">
        <v>2</v>
      </c>
      <c r="D6" s="1266">
        <v>3205.796570378704</v>
      </c>
      <c r="E6" s="1266">
        <v>0</v>
      </c>
      <c r="F6" s="1266">
        <v>2</v>
      </c>
      <c r="G6" s="1266">
        <v>3205.796570378704</v>
      </c>
      <c r="H6" s="1270">
        <v>4.9065251350402832</v>
      </c>
      <c r="I6" s="1266">
        <v>15729.321450389047</v>
      </c>
      <c r="K6" s="447"/>
      <c r="L6" s="447"/>
    </row>
    <row r="7" spans="1:12" s="164" customFormat="1" ht="12.95" customHeight="1">
      <c r="A7" s="1615" t="s">
        <v>281</v>
      </c>
      <c r="B7" s="1617"/>
      <c r="C7" s="1266">
        <v>5</v>
      </c>
      <c r="D7" s="1266">
        <v>8658.7804887093207</v>
      </c>
      <c r="E7" s="1266">
        <v>4416.9999999999927</v>
      </c>
      <c r="F7" s="1266">
        <v>9</v>
      </c>
      <c r="G7" s="1266">
        <v>13075.780488709313</v>
      </c>
      <c r="H7" s="1270">
        <v>7.1793234387950688</v>
      </c>
      <c r="I7" s="1266">
        <v>93875.257343130012</v>
      </c>
      <c r="K7" s="447"/>
      <c r="L7" s="447"/>
    </row>
    <row r="8" spans="1:12" s="164" customFormat="1" ht="12.95" customHeight="1">
      <c r="A8" s="1615" t="s">
        <v>158</v>
      </c>
      <c r="B8" s="1617"/>
      <c r="C8" s="1266">
        <v>2</v>
      </c>
      <c r="D8" s="1266">
        <v>2231.0000000000059</v>
      </c>
      <c r="E8" s="1266">
        <v>8421.8769688294906</v>
      </c>
      <c r="F8" s="1266">
        <v>6</v>
      </c>
      <c r="G8" s="1266">
        <v>10652.876968829496</v>
      </c>
      <c r="H8" s="1270">
        <v>9.6437056321701426</v>
      </c>
      <c r="I8" s="1266">
        <v>102733.20962311671</v>
      </c>
      <c r="K8" s="447"/>
      <c r="L8" s="447"/>
    </row>
    <row r="9" spans="1:12" s="164" customFormat="1" ht="12.95" customHeight="1">
      <c r="A9" s="1615" t="s">
        <v>282</v>
      </c>
      <c r="B9" s="1617"/>
      <c r="C9" s="1266">
        <v>1</v>
      </c>
      <c r="D9" s="1266">
        <v>1118.3790849673192</v>
      </c>
      <c r="E9" s="1266">
        <v>5224.1278925328525</v>
      </c>
      <c r="F9" s="1266">
        <v>5</v>
      </c>
      <c r="G9" s="1266">
        <v>6342.5069775001721</v>
      </c>
      <c r="H9" s="1270">
        <v>9.538178386781599</v>
      </c>
      <c r="I9" s="1266">
        <v>60495.962970803674</v>
      </c>
      <c r="K9" s="447"/>
      <c r="L9" s="447"/>
    </row>
    <row r="10" spans="1:12" s="164" customFormat="1" ht="12.95" customHeight="1">
      <c r="A10" s="1615" t="s">
        <v>283</v>
      </c>
      <c r="B10" s="1617"/>
      <c r="C10" s="1266">
        <v>0</v>
      </c>
      <c r="D10" s="1266">
        <v>0</v>
      </c>
      <c r="E10" s="1266">
        <v>5350.0588235294117</v>
      </c>
      <c r="F10" s="1266">
        <v>5</v>
      </c>
      <c r="G10" s="1266">
        <v>5350.0588235294117</v>
      </c>
      <c r="H10" s="1270">
        <v>10.892772674560547</v>
      </c>
      <c r="I10" s="1266">
        <v>58276.974560232724</v>
      </c>
      <c r="K10" s="447"/>
      <c r="L10" s="447"/>
    </row>
    <row r="11" spans="1:12" s="164" customFormat="1" ht="12.95" customHeight="1">
      <c r="A11" s="1615" t="s">
        <v>284</v>
      </c>
      <c r="B11" s="1617"/>
      <c r="C11" s="1266">
        <v>0</v>
      </c>
      <c r="D11" s="1266">
        <v>0</v>
      </c>
      <c r="E11" s="1266">
        <v>4422.4740740740635</v>
      </c>
      <c r="F11" s="1266">
        <v>4</v>
      </c>
      <c r="G11" s="1266">
        <v>4422.4740740740635</v>
      </c>
      <c r="H11" s="1270">
        <v>10.340363502502441</v>
      </c>
      <c r="I11" s="1266">
        <v>45729.989506318729</v>
      </c>
      <c r="K11" s="447"/>
      <c r="L11" s="447"/>
    </row>
    <row r="12" spans="1:12" s="164" customFormat="1" ht="12.95" customHeight="1">
      <c r="A12" s="1615" t="s">
        <v>285</v>
      </c>
      <c r="B12" s="1617"/>
      <c r="C12" s="1266">
        <v>5</v>
      </c>
      <c r="D12" s="1266">
        <v>11473.872483221387</v>
      </c>
      <c r="E12" s="1266">
        <v>5200.4311635376343</v>
      </c>
      <c r="F12" s="1266">
        <v>9</v>
      </c>
      <c r="G12" s="1266">
        <v>16674.303646759021</v>
      </c>
      <c r="H12" s="1270">
        <v>7.2294649790470986</v>
      </c>
      <c r="I12" s="1266">
        <v>120546.29426424166</v>
      </c>
      <c r="K12" s="447"/>
      <c r="L12" s="447"/>
    </row>
    <row r="13" spans="1:12" s="164" customFormat="1" ht="12.95" customHeight="1">
      <c r="A13" s="1615" t="s">
        <v>286</v>
      </c>
      <c r="B13" s="1617"/>
      <c r="C13" s="1266">
        <v>16</v>
      </c>
      <c r="D13" s="1266">
        <v>31207.890792516722</v>
      </c>
      <c r="E13" s="1266">
        <v>10672.599027599021</v>
      </c>
      <c r="F13" s="1266">
        <v>21</v>
      </c>
      <c r="G13" s="1266">
        <v>41880.489820115741</v>
      </c>
      <c r="H13" s="1270">
        <v>6.4978461176055449</v>
      </c>
      <c r="I13" s="1266">
        <v>272132.97818105668</v>
      </c>
      <c r="K13" s="447"/>
      <c r="L13" s="447"/>
    </row>
    <row r="14" spans="1:12" s="164" customFormat="1" ht="12.95" customHeight="1">
      <c r="A14" s="1615" t="s">
        <v>287</v>
      </c>
      <c r="B14" s="1617"/>
      <c r="C14" s="1266">
        <v>5</v>
      </c>
      <c r="D14" s="1266">
        <v>9865.7786259542681</v>
      </c>
      <c r="E14" s="1266">
        <v>8233.6630419331923</v>
      </c>
      <c r="F14" s="1266">
        <v>9</v>
      </c>
      <c r="G14" s="1266">
        <v>18099.441667887462</v>
      </c>
      <c r="H14" s="1270">
        <v>7.1550354374190031</v>
      </c>
      <c r="I14" s="1266">
        <v>129502.14653123275</v>
      </c>
      <c r="K14" s="447"/>
      <c r="L14" s="447"/>
    </row>
    <row r="15" spans="1:12" s="164" customFormat="1" ht="12.95" customHeight="1">
      <c r="A15" s="1615" t="s">
        <v>288</v>
      </c>
      <c r="B15" s="1616"/>
      <c r="C15" s="1266">
        <v>5</v>
      </c>
      <c r="D15" s="1266">
        <v>13618.251754700499</v>
      </c>
      <c r="E15" s="1266">
        <v>9866.6690689998104</v>
      </c>
      <c r="F15" s="1266">
        <v>10</v>
      </c>
      <c r="G15" s="1266">
        <v>23484.920823700311</v>
      </c>
      <c r="H15" s="1270">
        <v>7.2635812536613757</v>
      </c>
      <c r="I15" s="1266">
        <v>170584.63063875126</v>
      </c>
      <c r="K15" s="447"/>
      <c r="L15" s="447"/>
    </row>
    <row r="16" spans="1:12" s="164" customFormat="1" ht="12.95" customHeight="1">
      <c r="A16" s="122" t="s">
        <v>289</v>
      </c>
      <c r="B16" s="123"/>
      <c r="C16" s="1421">
        <v>52</v>
      </c>
      <c r="D16" s="1421">
        <v>95309.42585876926</v>
      </c>
      <c r="E16" s="1421">
        <v>61808.900061035471</v>
      </c>
      <c r="F16" s="1421">
        <v>91</v>
      </c>
      <c r="G16" s="1421">
        <v>157118.32591980475</v>
      </c>
      <c r="H16" s="1422">
        <v>7.4534196626072582</v>
      </c>
      <c r="I16" s="1421">
        <v>1144345.1968092574</v>
      </c>
    </row>
    <row r="17" spans="1:1" s="1" customFormat="1" ht="18.75" customHeight="1">
      <c r="A17" s="1" t="s">
        <v>1261</v>
      </c>
    </row>
    <row r="18" spans="1:1" s="1" customFormat="1" ht="11.25">
      <c r="A18" s="1" t="s">
        <v>1262</v>
      </c>
    </row>
    <row r="19" spans="1:1" s="1" customFormat="1" ht="11.25"/>
    <row r="20" spans="1:1" s="1" customFormat="1" ht="11.25"/>
    <row r="21" spans="1:1" s="164" customFormat="1" ht="12">
      <c r="A21" s="1"/>
    </row>
  </sheetData>
  <sheetProtection formatCells="0" formatColumns="0" formatRows="0" insertColumns="0" insertRows="0" insertHyperlinks="0" deleteColumns="0" deleteRows="0" sort="0" autoFilter="0" pivotTables="0"/>
  <mergeCells count="14">
    <mergeCell ref="A3:B3"/>
    <mergeCell ref="A1:I1"/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55"/>
  <dimension ref="A1:K21"/>
  <sheetViews>
    <sheetView showGridLines="0" workbookViewId="0">
      <selection activeCell="G14" sqref="G14"/>
    </sheetView>
  </sheetViews>
  <sheetFormatPr defaultColWidth="9.28515625" defaultRowHeight="12"/>
  <cols>
    <col min="1" max="1" width="9.42578125" style="164" customWidth="1"/>
    <col min="2" max="2" width="9.28515625" style="164"/>
    <col min="3" max="8" width="12.5703125" style="164" customWidth="1"/>
    <col min="9" max="9" width="11.28515625" style="164" customWidth="1"/>
    <col min="10" max="16384" width="9.28515625" style="164"/>
  </cols>
  <sheetData>
    <row r="1" spans="1:11" s="12" customFormat="1" ht="15.75">
      <c r="A1" s="1460" t="s">
        <v>1085</v>
      </c>
      <c r="B1" s="1460"/>
      <c r="C1" s="1460"/>
      <c r="D1" s="1460"/>
      <c r="E1" s="1460"/>
      <c r="F1" s="1460"/>
      <c r="G1" s="1460"/>
      <c r="H1" s="1460"/>
      <c r="I1" s="1460"/>
    </row>
    <row r="2" spans="1:11" ht="15.75">
      <c r="K2" s="506"/>
    </row>
    <row r="3" spans="1:11" ht="48">
      <c r="A3" s="1618"/>
      <c r="B3" s="1619"/>
      <c r="C3" s="1423" t="s">
        <v>837</v>
      </c>
      <c r="D3" s="121" t="s">
        <v>832</v>
      </c>
      <c r="E3" s="1423" t="s">
        <v>833</v>
      </c>
      <c r="F3" s="121" t="s">
        <v>834</v>
      </c>
      <c r="G3" s="1423" t="s">
        <v>835</v>
      </c>
      <c r="H3" s="121" t="s">
        <v>836</v>
      </c>
      <c r="I3" s="1423" t="s">
        <v>180</v>
      </c>
    </row>
    <row r="4" spans="1:11" ht="12.95" customHeight="1">
      <c r="A4" s="1615" t="s">
        <v>278</v>
      </c>
      <c r="B4" s="1616"/>
      <c r="C4" s="1266" t="s">
        <v>120</v>
      </c>
      <c r="D4" s="1266" t="s">
        <v>120</v>
      </c>
      <c r="E4" s="1266" t="s">
        <v>120</v>
      </c>
      <c r="F4" s="1266" t="s">
        <v>120</v>
      </c>
      <c r="G4" s="1266" t="s">
        <v>120</v>
      </c>
      <c r="H4" s="1270" t="s">
        <v>120</v>
      </c>
      <c r="I4" s="1266" t="s">
        <v>120</v>
      </c>
    </row>
    <row r="5" spans="1:11" ht="12.95" customHeight="1">
      <c r="A5" s="1615" t="s">
        <v>279</v>
      </c>
      <c r="B5" s="1616"/>
      <c r="C5" s="1266" t="s">
        <v>120</v>
      </c>
      <c r="D5" s="1266" t="s">
        <v>120</v>
      </c>
      <c r="E5" s="1266" t="s">
        <v>120</v>
      </c>
      <c r="F5" s="1266" t="s">
        <v>120</v>
      </c>
      <c r="G5" s="1266" t="s">
        <v>120</v>
      </c>
      <c r="H5" s="1270" t="s">
        <v>120</v>
      </c>
      <c r="I5" s="1266" t="s">
        <v>120</v>
      </c>
    </row>
    <row r="6" spans="1:11" ht="12.95" customHeight="1">
      <c r="A6" s="1615" t="s">
        <v>280</v>
      </c>
      <c r="B6" s="1616"/>
      <c r="C6" s="1266" t="s">
        <v>120</v>
      </c>
      <c r="D6" s="1266" t="s">
        <v>120</v>
      </c>
      <c r="E6" s="1266" t="s">
        <v>120</v>
      </c>
      <c r="F6" s="1266" t="s">
        <v>120</v>
      </c>
      <c r="G6" s="1266" t="s">
        <v>120</v>
      </c>
      <c r="H6" s="1270" t="s">
        <v>120</v>
      </c>
      <c r="I6" s="1266" t="s">
        <v>120</v>
      </c>
    </row>
    <row r="7" spans="1:11" ht="12.95" customHeight="1">
      <c r="A7" s="1615" t="s">
        <v>281</v>
      </c>
      <c r="B7" s="1616"/>
      <c r="C7" s="1266" t="s">
        <v>120</v>
      </c>
      <c r="D7" s="1266" t="s">
        <v>120</v>
      </c>
      <c r="E7" s="1266" t="s">
        <v>120</v>
      </c>
      <c r="F7" s="1266" t="s">
        <v>120</v>
      </c>
      <c r="G7" s="1266" t="s">
        <v>120</v>
      </c>
      <c r="H7" s="1270" t="s">
        <v>120</v>
      </c>
      <c r="I7" s="1266" t="s">
        <v>120</v>
      </c>
    </row>
    <row r="8" spans="1:11" ht="12.95" customHeight="1">
      <c r="A8" s="1615" t="s">
        <v>158</v>
      </c>
      <c r="B8" s="1616"/>
      <c r="C8" s="1266" t="s">
        <v>120</v>
      </c>
      <c r="D8" s="1266" t="s">
        <v>120</v>
      </c>
      <c r="E8" s="1266" t="s">
        <v>120</v>
      </c>
      <c r="F8" s="1266" t="s">
        <v>120</v>
      </c>
      <c r="G8" s="1266" t="s">
        <v>120</v>
      </c>
      <c r="H8" s="1270" t="s">
        <v>120</v>
      </c>
      <c r="I8" s="1266" t="s">
        <v>120</v>
      </c>
    </row>
    <row r="9" spans="1:11" ht="12.95" customHeight="1">
      <c r="A9" s="1615" t="s">
        <v>282</v>
      </c>
      <c r="B9" s="1616"/>
      <c r="C9" s="1266" t="s">
        <v>120</v>
      </c>
      <c r="D9" s="1266" t="s">
        <v>120</v>
      </c>
      <c r="E9" s="1266" t="s">
        <v>120</v>
      </c>
      <c r="F9" s="1266" t="s">
        <v>120</v>
      </c>
      <c r="G9" s="1266" t="s">
        <v>120</v>
      </c>
      <c r="H9" s="1270" t="s">
        <v>120</v>
      </c>
      <c r="I9" s="1266" t="s">
        <v>120</v>
      </c>
    </row>
    <row r="10" spans="1:11" ht="12.95" customHeight="1">
      <c r="A10" s="1615" t="s">
        <v>283</v>
      </c>
      <c r="B10" s="1616"/>
      <c r="C10" s="1266" t="s">
        <v>120</v>
      </c>
      <c r="D10" s="1266" t="s">
        <v>120</v>
      </c>
      <c r="E10" s="1266" t="s">
        <v>120</v>
      </c>
      <c r="F10" s="1266" t="s">
        <v>120</v>
      </c>
      <c r="G10" s="1266" t="s">
        <v>120</v>
      </c>
      <c r="H10" s="1270" t="s">
        <v>120</v>
      </c>
      <c r="I10" s="1266" t="s">
        <v>120</v>
      </c>
    </row>
    <row r="11" spans="1:11" ht="12.95" customHeight="1">
      <c r="A11" s="1615" t="s">
        <v>284</v>
      </c>
      <c r="B11" s="1616"/>
      <c r="C11" s="1266" t="s">
        <v>120</v>
      </c>
      <c r="D11" s="1266" t="s">
        <v>120</v>
      </c>
      <c r="E11" s="1266" t="s">
        <v>120</v>
      </c>
      <c r="F11" s="1266" t="s">
        <v>120</v>
      </c>
      <c r="G11" s="1266" t="s">
        <v>120</v>
      </c>
      <c r="H11" s="1270" t="s">
        <v>120</v>
      </c>
      <c r="I11" s="1266" t="s">
        <v>120</v>
      </c>
    </row>
    <row r="12" spans="1:11" ht="12.95" customHeight="1">
      <c r="A12" s="1615" t="s">
        <v>285</v>
      </c>
      <c r="B12" s="1616"/>
      <c r="C12" s="1266" t="s">
        <v>120</v>
      </c>
      <c r="D12" s="1266" t="s">
        <v>120</v>
      </c>
      <c r="E12" s="1266" t="s">
        <v>120</v>
      </c>
      <c r="F12" s="1266" t="s">
        <v>120</v>
      </c>
      <c r="G12" s="1266" t="s">
        <v>120</v>
      </c>
      <c r="H12" s="1270" t="s">
        <v>120</v>
      </c>
      <c r="I12" s="1266" t="s">
        <v>120</v>
      </c>
    </row>
    <row r="13" spans="1:11" ht="12.95" customHeight="1">
      <c r="A13" s="1615" t="s">
        <v>286</v>
      </c>
      <c r="B13" s="1616"/>
      <c r="C13" s="1266" t="s">
        <v>120</v>
      </c>
      <c r="D13" s="1266" t="s">
        <v>120</v>
      </c>
      <c r="E13" s="1266" t="s">
        <v>120</v>
      </c>
      <c r="F13" s="1266" t="s">
        <v>120</v>
      </c>
      <c r="G13" s="1266" t="s">
        <v>120</v>
      </c>
      <c r="H13" s="1270" t="s">
        <v>120</v>
      </c>
      <c r="I13" s="1266" t="s">
        <v>120</v>
      </c>
    </row>
    <row r="14" spans="1:11" ht="12.95" customHeight="1">
      <c r="A14" s="1615" t="s">
        <v>287</v>
      </c>
      <c r="B14" s="1616"/>
      <c r="C14" s="1266" t="s">
        <v>120</v>
      </c>
      <c r="D14" s="1266" t="s">
        <v>120</v>
      </c>
      <c r="E14" s="1266" t="s">
        <v>120</v>
      </c>
      <c r="F14" s="1266" t="s">
        <v>120</v>
      </c>
      <c r="G14" s="1266" t="s">
        <v>120</v>
      </c>
      <c r="H14" s="1270" t="s">
        <v>120</v>
      </c>
      <c r="I14" s="1266" t="s">
        <v>120</v>
      </c>
    </row>
    <row r="15" spans="1:11" ht="12.95" customHeight="1">
      <c r="A15" s="1615" t="s">
        <v>288</v>
      </c>
      <c r="B15" s="1616"/>
      <c r="C15" s="1266" t="s">
        <v>120</v>
      </c>
      <c r="D15" s="1266" t="s">
        <v>120</v>
      </c>
      <c r="E15" s="1266" t="s">
        <v>120</v>
      </c>
      <c r="F15" s="1266" t="s">
        <v>120</v>
      </c>
      <c r="G15" s="1266" t="s">
        <v>120</v>
      </c>
      <c r="H15" s="1270" t="s">
        <v>120</v>
      </c>
      <c r="I15" s="1266" t="s">
        <v>120</v>
      </c>
    </row>
    <row r="16" spans="1:11" ht="12.95" customHeight="1">
      <c r="A16" s="122" t="s">
        <v>289</v>
      </c>
      <c r="B16" s="123"/>
      <c r="C16" s="1421" t="s">
        <v>120</v>
      </c>
      <c r="D16" s="1421" t="s">
        <v>120</v>
      </c>
      <c r="E16" s="1421" t="s">
        <v>120</v>
      </c>
      <c r="F16" s="1421" t="s">
        <v>120</v>
      </c>
      <c r="G16" s="1421" t="s">
        <v>120</v>
      </c>
      <c r="H16" s="1421" t="s">
        <v>120</v>
      </c>
      <c r="I16" s="1421" t="s">
        <v>120</v>
      </c>
    </row>
    <row r="17" spans="1:1" s="1" customFormat="1" ht="18" customHeight="1">
      <c r="A17" s="1" t="s">
        <v>1240</v>
      </c>
    </row>
    <row r="18" spans="1:1" s="1" customFormat="1" ht="11.25">
      <c r="A18" s="1" t="s">
        <v>1241</v>
      </c>
    </row>
    <row r="19" spans="1:1" s="1" customFormat="1" ht="11.25"/>
    <row r="20" spans="1:1" s="1" customFormat="1" ht="11.25"/>
    <row r="21" spans="1:1">
      <c r="A21" s="1"/>
    </row>
  </sheetData>
  <sheetProtection formatCells="0" formatColumns="0" formatRows="0" insertColumns="0" insertRows="0" insertHyperlinks="0" deleteColumns="0" deleteRows="0" sort="0" autoFilter="0" pivotTables="0"/>
  <mergeCells count="14">
    <mergeCell ref="A14:B14"/>
    <mergeCell ref="A15:B15"/>
    <mergeCell ref="A9:B9"/>
    <mergeCell ref="A10:B10"/>
    <mergeCell ref="A11:B11"/>
    <mergeCell ref="A12:B12"/>
    <mergeCell ref="A13:B13"/>
    <mergeCell ref="A5:B5"/>
    <mergeCell ref="A6:B6"/>
    <mergeCell ref="A7:B7"/>
    <mergeCell ref="A8:B8"/>
    <mergeCell ref="A1:I1"/>
    <mergeCell ref="A3:B3"/>
    <mergeCell ref="A4:B4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56"/>
  <dimension ref="A1:M55"/>
  <sheetViews>
    <sheetView showGridLines="0" workbookViewId="0">
      <selection activeCell="A26" sqref="A26"/>
    </sheetView>
  </sheetViews>
  <sheetFormatPr defaultColWidth="9.140625" defaultRowHeight="12.75"/>
  <cols>
    <col min="1" max="1" width="39.28515625" customWidth="1"/>
    <col min="2" max="8" width="10.5703125" customWidth="1"/>
    <col min="9" max="9" width="12.42578125" customWidth="1"/>
    <col min="10" max="10" width="13.42578125" customWidth="1"/>
  </cols>
  <sheetData>
    <row r="1" spans="1:13" s="1276" customFormat="1" ht="15.75">
      <c r="A1" s="1460" t="s">
        <v>1086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13" s="117" customFormat="1" ht="15.7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506"/>
      <c r="M2" s="511"/>
    </row>
    <row r="3" spans="1:13" s="129" customFormat="1" ht="24">
      <c r="A3" s="390"/>
      <c r="B3" s="1424" t="s">
        <v>294</v>
      </c>
      <c r="C3" s="391" t="s">
        <v>838</v>
      </c>
      <c r="D3" s="1424" t="s">
        <v>839</v>
      </c>
      <c r="E3" s="391" t="s">
        <v>129</v>
      </c>
      <c r="F3" s="1424" t="s">
        <v>131</v>
      </c>
      <c r="G3" s="391" t="s">
        <v>130</v>
      </c>
      <c r="H3" s="1424" t="s">
        <v>134</v>
      </c>
      <c r="I3" s="392" t="s">
        <v>840</v>
      </c>
      <c r="J3" s="1425" t="s">
        <v>841</v>
      </c>
      <c r="K3" s="164"/>
      <c r="L3" s="164"/>
    </row>
    <row r="4" spans="1:13" s="129" customFormat="1" ht="12.95" customHeight="1">
      <c r="A4" s="619" t="s">
        <v>841</v>
      </c>
      <c r="B4" s="393">
        <v>157118</v>
      </c>
      <c r="C4" s="320">
        <v>50290</v>
      </c>
      <c r="D4" s="393">
        <v>67821</v>
      </c>
      <c r="E4" s="320">
        <v>21257</v>
      </c>
      <c r="F4" s="393">
        <v>4193</v>
      </c>
      <c r="G4" s="320">
        <v>7017</v>
      </c>
      <c r="H4" s="393">
        <v>6540</v>
      </c>
      <c r="I4" s="393">
        <v>1085</v>
      </c>
      <c r="J4" s="306">
        <v>158203</v>
      </c>
      <c r="K4" s="164"/>
      <c r="L4" s="164"/>
    </row>
    <row r="5" spans="1:13" s="129" customFormat="1" ht="12.95" customHeight="1">
      <c r="A5" s="397"/>
      <c r="B5" s="343"/>
      <c r="C5" s="346"/>
      <c r="D5" s="343"/>
      <c r="E5" s="346"/>
      <c r="F5" s="343"/>
      <c r="G5" s="346"/>
      <c r="H5" s="343"/>
      <c r="I5" s="343"/>
      <c r="J5" s="916"/>
      <c r="K5" s="164"/>
      <c r="L5" s="164"/>
    </row>
    <row r="6" spans="1:13" s="129" customFormat="1" ht="12.95" customHeight="1">
      <c r="A6" s="395" t="s">
        <v>842</v>
      </c>
      <c r="B6" s="620"/>
      <c r="C6" s="396"/>
      <c r="D6" s="620"/>
      <c r="E6" s="396"/>
      <c r="F6" s="620"/>
      <c r="G6" s="396"/>
      <c r="H6" s="620"/>
      <c r="I6" s="620"/>
      <c r="J6" s="948"/>
      <c r="K6" s="164"/>
      <c r="L6" s="164"/>
    </row>
    <row r="7" spans="1:13" s="129" customFormat="1" ht="12.95" customHeight="1">
      <c r="A7" s="397" t="s">
        <v>594</v>
      </c>
      <c r="B7" s="343">
        <v>156152</v>
      </c>
      <c r="C7" s="346">
        <v>50136</v>
      </c>
      <c r="D7" s="343">
        <v>67462</v>
      </c>
      <c r="E7" s="346">
        <v>20915</v>
      </c>
      <c r="F7" s="343">
        <v>4133</v>
      </c>
      <c r="G7" s="346">
        <v>6982</v>
      </c>
      <c r="H7" s="343">
        <v>6524</v>
      </c>
      <c r="I7" s="343">
        <v>1085</v>
      </c>
      <c r="J7" s="916">
        <v>157237</v>
      </c>
      <c r="K7" s="164"/>
      <c r="L7" s="164"/>
    </row>
    <row r="8" spans="1:13" s="129" customFormat="1" ht="12.95" customHeight="1">
      <c r="A8" s="397" t="s">
        <v>599</v>
      </c>
      <c r="B8" s="343">
        <v>121353</v>
      </c>
      <c r="C8" s="346">
        <v>39030</v>
      </c>
      <c r="D8" s="343">
        <v>57503</v>
      </c>
      <c r="E8" s="346">
        <v>11946</v>
      </c>
      <c r="F8" s="343">
        <v>2819</v>
      </c>
      <c r="G8" s="346">
        <v>5274</v>
      </c>
      <c r="H8" s="343">
        <v>4781</v>
      </c>
      <c r="I8" s="343">
        <v>952</v>
      </c>
      <c r="J8" s="916">
        <v>122305</v>
      </c>
      <c r="K8" s="164"/>
      <c r="L8" s="164"/>
    </row>
    <row r="9" spans="1:13" s="129" customFormat="1" ht="12.95" customHeight="1">
      <c r="A9" s="397" t="s">
        <v>595</v>
      </c>
      <c r="B9" s="343">
        <v>144810</v>
      </c>
      <c r="C9" s="346">
        <v>43722</v>
      </c>
      <c r="D9" s="343">
        <v>64349</v>
      </c>
      <c r="E9" s="346">
        <v>20625</v>
      </c>
      <c r="F9" s="343">
        <v>4114</v>
      </c>
      <c r="G9" s="346">
        <v>6118</v>
      </c>
      <c r="H9" s="343">
        <v>5882</v>
      </c>
      <c r="I9" s="343">
        <v>1069</v>
      </c>
      <c r="J9" s="916">
        <v>145879</v>
      </c>
      <c r="K9" s="164"/>
      <c r="L9" s="164"/>
    </row>
    <row r="10" spans="1:13" s="129" customFormat="1" ht="12.95" customHeight="1">
      <c r="A10" s="618" t="s">
        <v>212</v>
      </c>
      <c r="B10" s="343">
        <v>144810</v>
      </c>
      <c r="C10" s="346">
        <v>43722</v>
      </c>
      <c r="D10" s="343">
        <v>64349</v>
      </c>
      <c r="E10" s="346">
        <v>20625</v>
      </c>
      <c r="F10" s="343">
        <v>4114</v>
      </c>
      <c r="G10" s="346">
        <v>6118</v>
      </c>
      <c r="H10" s="343">
        <v>5882</v>
      </c>
      <c r="I10" s="343">
        <v>1069</v>
      </c>
      <c r="J10" s="916">
        <v>145879</v>
      </c>
      <c r="K10" s="164"/>
      <c r="L10" s="164"/>
    </row>
    <row r="11" spans="1:13" s="129" customFormat="1" ht="12.95" customHeight="1">
      <c r="A11" s="618" t="s">
        <v>787</v>
      </c>
      <c r="B11" s="343">
        <v>1340</v>
      </c>
      <c r="C11" s="346">
        <v>496</v>
      </c>
      <c r="D11" s="343">
        <v>520</v>
      </c>
      <c r="E11" s="346">
        <v>73</v>
      </c>
      <c r="F11" s="343">
        <v>0</v>
      </c>
      <c r="G11" s="346">
        <v>52</v>
      </c>
      <c r="H11" s="343">
        <v>199</v>
      </c>
      <c r="I11" s="343">
        <v>0</v>
      </c>
      <c r="J11" s="916">
        <v>1340</v>
      </c>
      <c r="K11" s="164"/>
      <c r="L11" s="164"/>
    </row>
    <row r="12" spans="1:13" s="129" customFormat="1" ht="12.95" customHeight="1">
      <c r="A12" s="618" t="s">
        <v>788</v>
      </c>
      <c r="B12" s="343">
        <v>2649</v>
      </c>
      <c r="C12" s="346">
        <v>986</v>
      </c>
      <c r="D12" s="343">
        <v>1091</v>
      </c>
      <c r="E12" s="346">
        <v>149</v>
      </c>
      <c r="F12" s="343">
        <v>33</v>
      </c>
      <c r="G12" s="346">
        <v>52</v>
      </c>
      <c r="H12" s="343">
        <v>338</v>
      </c>
      <c r="I12" s="343">
        <v>0</v>
      </c>
      <c r="J12" s="916">
        <v>2649</v>
      </c>
      <c r="K12" s="164"/>
      <c r="L12" s="164"/>
    </row>
    <row r="13" spans="1:13" s="129" customFormat="1" ht="12.95" customHeight="1">
      <c r="A13" s="397" t="s">
        <v>843</v>
      </c>
      <c r="B13" s="343">
        <v>147506</v>
      </c>
      <c r="C13" s="346">
        <v>47216</v>
      </c>
      <c r="D13" s="343">
        <v>64928</v>
      </c>
      <c r="E13" s="346">
        <v>18984</v>
      </c>
      <c r="F13" s="343">
        <v>4024</v>
      </c>
      <c r="G13" s="346">
        <v>6453</v>
      </c>
      <c r="H13" s="343">
        <v>5901</v>
      </c>
      <c r="I13" s="343">
        <v>1082</v>
      </c>
      <c r="J13" s="916">
        <v>148588</v>
      </c>
      <c r="K13" s="164"/>
      <c r="L13" s="164"/>
    </row>
    <row r="14" spans="1:13" s="129" customFormat="1" ht="12.95" customHeight="1">
      <c r="A14" s="397"/>
      <c r="B14" s="343"/>
      <c r="C14" s="346"/>
      <c r="D14" s="343"/>
      <c r="E14" s="346"/>
      <c r="F14" s="343"/>
      <c r="G14" s="346"/>
      <c r="H14" s="343"/>
      <c r="I14" s="343"/>
      <c r="J14" s="916"/>
      <c r="K14" s="164"/>
      <c r="L14" s="164"/>
    </row>
    <row r="15" spans="1:13" s="129" customFormat="1" ht="12.95" customHeight="1">
      <c r="A15" s="395" t="s">
        <v>844</v>
      </c>
      <c r="B15" s="620"/>
      <c r="C15" s="396"/>
      <c r="D15" s="620"/>
      <c r="E15" s="396"/>
      <c r="F15" s="620"/>
      <c r="G15" s="396"/>
      <c r="H15" s="620"/>
      <c r="I15" s="620"/>
      <c r="J15" s="948"/>
      <c r="K15" s="164"/>
      <c r="L15" s="164"/>
    </row>
    <row r="16" spans="1:13" s="129" customFormat="1" ht="12.95" customHeight="1">
      <c r="A16" s="397" t="s">
        <v>845</v>
      </c>
      <c r="B16" s="343">
        <v>2764</v>
      </c>
      <c r="C16" s="346">
        <v>451</v>
      </c>
      <c r="D16" s="343">
        <v>1374</v>
      </c>
      <c r="E16" s="346">
        <v>369</v>
      </c>
      <c r="F16" s="343">
        <v>130</v>
      </c>
      <c r="G16" s="346">
        <v>344</v>
      </c>
      <c r="H16" s="343">
        <v>96</v>
      </c>
      <c r="I16" s="343">
        <v>0</v>
      </c>
      <c r="J16" s="916">
        <v>2764</v>
      </c>
      <c r="K16" s="164"/>
      <c r="L16" s="164"/>
    </row>
    <row r="17" spans="1:10" s="129" customFormat="1" ht="12.95" customHeight="1">
      <c r="A17" s="397" t="s">
        <v>846</v>
      </c>
      <c r="B17" s="343">
        <v>572</v>
      </c>
      <c r="C17" s="346">
        <v>159</v>
      </c>
      <c r="D17" s="343">
        <v>142</v>
      </c>
      <c r="E17" s="346">
        <v>6</v>
      </c>
      <c r="F17" s="343">
        <v>0</v>
      </c>
      <c r="G17" s="346">
        <v>264</v>
      </c>
      <c r="H17" s="343">
        <v>0</v>
      </c>
      <c r="I17" s="343">
        <v>0</v>
      </c>
      <c r="J17" s="916">
        <v>572</v>
      </c>
    </row>
    <row r="18" spans="1:10" s="129" customFormat="1" ht="12.95" customHeight="1">
      <c r="A18" s="397" t="s">
        <v>847</v>
      </c>
      <c r="B18" s="343">
        <v>864</v>
      </c>
      <c r="C18" s="346">
        <v>480</v>
      </c>
      <c r="D18" s="343">
        <v>229</v>
      </c>
      <c r="E18" s="346">
        <v>0</v>
      </c>
      <c r="F18" s="343">
        <v>0</v>
      </c>
      <c r="G18" s="346">
        <v>156</v>
      </c>
      <c r="H18" s="343">
        <v>0</v>
      </c>
      <c r="I18" s="343">
        <v>0</v>
      </c>
      <c r="J18" s="916">
        <v>864</v>
      </c>
    </row>
    <row r="19" spans="1:10" s="129" customFormat="1" ht="12.95" customHeight="1">
      <c r="A19" s="397" t="s">
        <v>848</v>
      </c>
      <c r="B19" s="343">
        <v>718</v>
      </c>
      <c r="C19" s="346">
        <v>245</v>
      </c>
      <c r="D19" s="343">
        <v>259</v>
      </c>
      <c r="E19" s="346">
        <v>127</v>
      </c>
      <c r="F19" s="343">
        <v>15</v>
      </c>
      <c r="G19" s="346">
        <v>71</v>
      </c>
      <c r="H19" s="343">
        <v>0</v>
      </c>
      <c r="I19" s="343">
        <v>0</v>
      </c>
      <c r="J19" s="916">
        <v>718</v>
      </c>
    </row>
    <row r="20" spans="1:10" s="129" customFormat="1" ht="12.95" customHeight="1">
      <c r="A20" s="397" t="s">
        <v>849</v>
      </c>
      <c r="B20" s="343">
        <v>1000</v>
      </c>
      <c r="C20" s="346">
        <v>536</v>
      </c>
      <c r="D20" s="343">
        <v>338</v>
      </c>
      <c r="E20" s="346">
        <v>54</v>
      </c>
      <c r="F20" s="343">
        <v>0</v>
      </c>
      <c r="G20" s="346">
        <v>71</v>
      </c>
      <c r="H20" s="343">
        <v>0</v>
      </c>
      <c r="I20" s="343">
        <v>0</v>
      </c>
      <c r="J20" s="916">
        <v>1000</v>
      </c>
    </row>
    <row r="21" spans="1:10" s="129" customFormat="1" ht="12.95" customHeight="1">
      <c r="A21" s="397" t="s">
        <v>850</v>
      </c>
      <c r="B21" s="343">
        <v>11749</v>
      </c>
      <c r="C21" s="346">
        <v>5916</v>
      </c>
      <c r="D21" s="343">
        <v>3973</v>
      </c>
      <c r="E21" s="346">
        <v>991</v>
      </c>
      <c r="F21" s="343">
        <v>117</v>
      </c>
      <c r="G21" s="346">
        <v>554</v>
      </c>
      <c r="H21" s="343">
        <v>199</v>
      </c>
      <c r="I21" s="343">
        <v>232</v>
      </c>
      <c r="J21" s="916">
        <v>11981</v>
      </c>
    </row>
    <row r="22" spans="1:10" s="129" customFormat="1" ht="12.95" customHeight="1">
      <c r="A22" s="397" t="s">
        <v>851</v>
      </c>
      <c r="B22" s="343">
        <v>1685</v>
      </c>
      <c r="C22" s="346">
        <v>487</v>
      </c>
      <c r="D22" s="343">
        <v>707</v>
      </c>
      <c r="E22" s="346">
        <v>281</v>
      </c>
      <c r="F22" s="343">
        <v>47</v>
      </c>
      <c r="G22" s="346">
        <v>112</v>
      </c>
      <c r="H22" s="343">
        <v>51</v>
      </c>
      <c r="I22" s="343">
        <v>0</v>
      </c>
      <c r="J22" s="916">
        <v>1685</v>
      </c>
    </row>
    <row r="23" spans="1:10" s="129" customFormat="1" ht="12.95" customHeight="1">
      <c r="A23" s="397" t="s">
        <v>852</v>
      </c>
      <c r="B23" s="343">
        <v>139008</v>
      </c>
      <c r="C23" s="346">
        <v>42332</v>
      </c>
      <c r="D23" s="343">
        <v>61095</v>
      </c>
      <c r="E23" s="346">
        <v>19469</v>
      </c>
      <c r="F23" s="343">
        <v>3883</v>
      </c>
      <c r="G23" s="346">
        <v>6035</v>
      </c>
      <c r="H23" s="343">
        <v>6194</v>
      </c>
      <c r="I23" s="343">
        <v>853</v>
      </c>
      <c r="J23" s="916">
        <v>139861</v>
      </c>
    </row>
    <row r="24" spans="1:10" s="129" customFormat="1" ht="12.95" customHeight="1">
      <c r="A24" s="397"/>
      <c r="B24" s="343"/>
      <c r="C24" s="346"/>
      <c r="D24" s="343"/>
      <c r="E24" s="346"/>
      <c r="F24" s="343"/>
      <c r="G24" s="346"/>
      <c r="H24" s="343"/>
      <c r="I24" s="343"/>
      <c r="J24" s="916"/>
    </row>
    <row r="25" spans="1:10" s="129" customFormat="1" ht="12.95" customHeight="1">
      <c r="A25" s="395" t="s">
        <v>853</v>
      </c>
      <c r="B25" s="620"/>
      <c r="C25" s="396"/>
      <c r="D25" s="620"/>
      <c r="E25" s="396"/>
      <c r="F25" s="620"/>
      <c r="G25" s="396"/>
      <c r="H25" s="620"/>
      <c r="I25" s="620"/>
      <c r="J25" s="948"/>
    </row>
    <row r="26" spans="1:10" s="129" customFormat="1" ht="12.95" customHeight="1">
      <c r="A26" s="397" t="s">
        <v>612</v>
      </c>
      <c r="B26" s="343">
        <v>76994</v>
      </c>
      <c r="C26" s="346">
        <v>14906</v>
      </c>
      <c r="D26" s="343">
        <v>40930</v>
      </c>
      <c r="E26" s="346">
        <v>12623</v>
      </c>
      <c r="F26" s="343">
        <v>3140</v>
      </c>
      <c r="G26" s="346">
        <v>2456</v>
      </c>
      <c r="H26" s="343">
        <v>2940</v>
      </c>
      <c r="I26" s="343">
        <v>20</v>
      </c>
      <c r="J26" s="916">
        <v>77014</v>
      </c>
    </row>
    <row r="27" spans="1:10" s="129" customFormat="1" ht="12.95" customHeight="1">
      <c r="A27" s="397" t="s">
        <v>221</v>
      </c>
      <c r="B27" s="343">
        <v>68074</v>
      </c>
      <c r="C27" s="346">
        <v>11438</v>
      </c>
      <c r="D27" s="343">
        <v>37052</v>
      </c>
      <c r="E27" s="346">
        <v>11678</v>
      </c>
      <c r="F27" s="343">
        <v>2959</v>
      </c>
      <c r="G27" s="346">
        <v>2269</v>
      </c>
      <c r="H27" s="343">
        <v>2678</v>
      </c>
      <c r="I27" s="343">
        <v>20</v>
      </c>
      <c r="J27" s="916">
        <v>68094</v>
      </c>
    </row>
    <row r="28" spans="1:10" s="129" customFormat="1" ht="12.95" customHeight="1">
      <c r="A28" s="397" t="s">
        <v>614</v>
      </c>
      <c r="B28" s="343">
        <v>6913</v>
      </c>
      <c r="C28" s="346">
        <v>2155</v>
      </c>
      <c r="D28" s="343">
        <v>2695</v>
      </c>
      <c r="E28" s="346">
        <v>1607</v>
      </c>
      <c r="F28" s="343">
        <v>40</v>
      </c>
      <c r="G28" s="346">
        <v>90</v>
      </c>
      <c r="H28" s="343">
        <v>326</v>
      </c>
      <c r="I28" s="343">
        <v>72</v>
      </c>
      <c r="J28" s="916">
        <v>6985</v>
      </c>
    </row>
    <row r="29" spans="1:10" s="129" customFormat="1" ht="12.95" customHeight="1">
      <c r="A29" s="397" t="s">
        <v>223</v>
      </c>
      <c r="B29" s="343">
        <v>2976</v>
      </c>
      <c r="C29" s="346">
        <v>552</v>
      </c>
      <c r="D29" s="343">
        <v>1274</v>
      </c>
      <c r="E29" s="346">
        <v>1026</v>
      </c>
      <c r="F29" s="343">
        <v>0</v>
      </c>
      <c r="G29" s="346">
        <v>7</v>
      </c>
      <c r="H29" s="343">
        <v>118</v>
      </c>
      <c r="I29" s="343">
        <v>27</v>
      </c>
      <c r="J29" s="916">
        <v>3003</v>
      </c>
    </row>
    <row r="30" spans="1:10" s="129" customFormat="1" ht="12.95" customHeight="1">
      <c r="A30" s="397" t="s">
        <v>616</v>
      </c>
      <c r="B30" s="343">
        <v>5970</v>
      </c>
      <c r="C30" s="346">
        <v>2469</v>
      </c>
      <c r="D30" s="343">
        <v>2387</v>
      </c>
      <c r="E30" s="346">
        <v>654</v>
      </c>
      <c r="F30" s="343">
        <v>119</v>
      </c>
      <c r="G30" s="346">
        <v>145</v>
      </c>
      <c r="H30" s="343">
        <v>196</v>
      </c>
      <c r="I30" s="343">
        <v>0</v>
      </c>
      <c r="J30" s="916">
        <v>5970</v>
      </c>
    </row>
    <row r="31" spans="1:10" s="129" customFormat="1" ht="12.95" customHeight="1">
      <c r="A31" s="397" t="s">
        <v>617</v>
      </c>
      <c r="B31" s="343">
        <v>2597</v>
      </c>
      <c r="C31" s="346">
        <v>720</v>
      </c>
      <c r="D31" s="343">
        <v>1422</v>
      </c>
      <c r="E31" s="346">
        <v>344</v>
      </c>
      <c r="F31" s="343">
        <v>26</v>
      </c>
      <c r="G31" s="346">
        <v>28</v>
      </c>
      <c r="H31" s="343">
        <v>57</v>
      </c>
      <c r="I31" s="343">
        <v>0</v>
      </c>
      <c r="J31" s="916">
        <v>2597</v>
      </c>
    </row>
    <row r="32" spans="1:10" s="129" customFormat="1" ht="12.95" customHeight="1">
      <c r="A32" s="397" t="s">
        <v>854</v>
      </c>
      <c r="B32" s="343">
        <v>67415</v>
      </c>
      <c r="C32" s="346">
        <v>30881</v>
      </c>
      <c r="D32" s="343">
        <v>21586</v>
      </c>
      <c r="E32" s="346">
        <v>6654</v>
      </c>
      <c r="F32" s="343">
        <v>1008</v>
      </c>
      <c r="G32" s="346">
        <v>4136</v>
      </c>
      <c r="H32" s="343">
        <v>3150</v>
      </c>
      <c r="I32" s="343">
        <v>777</v>
      </c>
      <c r="J32" s="916">
        <v>68192</v>
      </c>
    </row>
    <row r="33" spans="1:10" s="129" customFormat="1" ht="12.95" customHeight="1">
      <c r="A33" s="397" t="s">
        <v>228</v>
      </c>
      <c r="B33" s="343">
        <v>1214</v>
      </c>
      <c r="C33" s="346">
        <v>559</v>
      </c>
      <c r="D33" s="343">
        <v>521</v>
      </c>
      <c r="E33" s="346">
        <v>0</v>
      </c>
      <c r="F33" s="343">
        <v>19</v>
      </c>
      <c r="G33" s="346">
        <v>72</v>
      </c>
      <c r="H33" s="343">
        <v>43</v>
      </c>
      <c r="I33" s="343">
        <v>0</v>
      </c>
      <c r="J33" s="916">
        <v>1214</v>
      </c>
    </row>
    <row r="34" spans="1:10" s="129" customFormat="1" ht="12.95" customHeight="1">
      <c r="A34" s="397" t="s">
        <v>855</v>
      </c>
      <c r="B34" s="343">
        <v>410</v>
      </c>
      <c r="C34" s="346">
        <v>169</v>
      </c>
      <c r="D34" s="343">
        <v>189</v>
      </c>
      <c r="E34" s="346">
        <v>0</v>
      </c>
      <c r="F34" s="343">
        <v>19</v>
      </c>
      <c r="G34" s="346">
        <v>5</v>
      </c>
      <c r="H34" s="343">
        <v>29</v>
      </c>
      <c r="I34" s="343">
        <v>0</v>
      </c>
      <c r="J34" s="916">
        <v>410</v>
      </c>
    </row>
    <row r="35" spans="1:10" s="129" customFormat="1" ht="12.95" customHeight="1">
      <c r="A35" s="397" t="s">
        <v>856</v>
      </c>
      <c r="B35" s="343">
        <v>2952</v>
      </c>
      <c r="C35" s="346">
        <v>1585</v>
      </c>
      <c r="D35" s="343">
        <v>986</v>
      </c>
      <c r="E35" s="346">
        <v>127</v>
      </c>
      <c r="F35" s="343">
        <v>0</v>
      </c>
      <c r="G35" s="346">
        <v>192</v>
      </c>
      <c r="H35" s="343">
        <v>62</v>
      </c>
      <c r="I35" s="343">
        <v>0</v>
      </c>
      <c r="J35" s="916">
        <v>2952</v>
      </c>
    </row>
    <row r="36" spans="1:10" s="129" customFormat="1" ht="12.95" customHeight="1">
      <c r="A36" s="397" t="s">
        <v>857</v>
      </c>
      <c r="B36" s="343">
        <v>7662</v>
      </c>
      <c r="C36" s="346">
        <v>2753</v>
      </c>
      <c r="D36" s="343">
        <v>3635</v>
      </c>
      <c r="E36" s="346">
        <v>717</v>
      </c>
      <c r="F36" s="343">
        <v>47</v>
      </c>
      <c r="G36" s="346">
        <v>247</v>
      </c>
      <c r="H36" s="343">
        <v>264</v>
      </c>
      <c r="I36" s="343">
        <v>260</v>
      </c>
      <c r="J36" s="916">
        <v>7922</v>
      </c>
    </row>
    <row r="37" spans="1:10" s="129" customFormat="1" ht="12.95" customHeight="1">
      <c r="A37" s="397"/>
      <c r="B37" s="343"/>
      <c r="C37" s="346"/>
      <c r="D37" s="343"/>
      <c r="E37" s="346"/>
      <c r="F37" s="343"/>
      <c r="G37" s="346"/>
      <c r="H37" s="343"/>
      <c r="I37" s="343"/>
      <c r="J37" s="916"/>
    </row>
    <row r="38" spans="1:10" s="129" customFormat="1" ht="12.95" customHeight="1">
      <c r="A38" s="395" t="s">
        <v>858</v>
      </c>
      <c r="B38" s="620"/>
      <c r="C38" s="396"/>
      <c r="D38" s="620"/>
      <c r="E38" s="396"/>
      <c r="F38" s="620"/>
      <c r="G38" s="396"/>
      <c r="H38" s="620"/>
      <c r="I38" s="620"/>
      <c r="J38" s="948"/>
    </row>
    <row r="39" spans="1:10" s="129" customFormat="1" ht="12.95" customHeight="1">
      <c r="A39" s="397" t="s">
        <v>859</v>
      </c>
      <c r="B39" s="394">
        <v>7.2833337987171767</v>
      </c>
      <c r="C39" s="1426">
        <v>6.1423501118817434</v>
      </c>
      <c r="D39" s="394">
        <v>8.1191707512489444</v>
      </c>
      <c r="E39" s="1426">
        <v>7.4878765674542569</v>
      </c>
      <c r="F39" s="394">
        <v>9.058469891895303</v>
      </c>
      <c r="G39" s="1426">
        <v>6.3369555003118787</v>
      </c>
      <c r="H39" s="394">
        <v>8.0908910157283156</v>
      </c>
      <c r="I39" s="394">
        <v>6.0061645956980927</v>
      </c>
      <c r="J39" s="949">
        <v>7.2745772496596945</v>
      </c>
    </row>
    <row r="40" spans="1:10" s="129" customFormat="1" ht="12.95" customHeight="1">
      <c r="A40" s="397" t="s">
        <v>860</v>
      </c>
      <c r="B40" s="394">
        <v>1.1102256502994894</v>
      </c>
      <c r="C40" s="1426">
        <v>0.69917420632377481</v>
      </c>
      <c r="D40" s="394">
        <v>1.4759694186571075</v>
      </c>
      <c r="E40" s="1426">
        <v>0.95345805031500497</v>
      </c>
      <c r="F40" s="394">
        <v>1.9455166664046575</v>
      </c>
      <c r="G40" s="1426">
        <v>0.79543289641329362</v>
      </c>
      <c r="H40" s="394">
        <v>1.4000039343030535</v>
      </c>
      <c r="I40" s="394">
        <v>0</v>
      </c>
      <c r="J40" s="949">
        <v>1.1026137024473783</v>
      </c>
    </row>
    <row r="41" spans="1:10" s="129" customFormat="1" ht="12.95" customHeight="1">
      <c r="A41" s="397" t="s">
        <v>861</v>
      </c>
      <c r="B41" s="394">
        <v>5.0720389507485857</v>
      </c>
      <c r="C41" s="1426">
        <v>4.5139622098432506</v>
      </c>
      <c r="D41" s="394">
        <v>5.7055222937535728</v>
      </c>
      <c r="E41" s="1426">
        <v>4.6207377551099134</v>
      </c>
      <c r="F41" s="394">
        <v>5.5388697469874542</v>
      </c>
      <c r="G41" s="1426">
        <v>4.474094804391135</v>
      </c>
      <c r="H41" s="394">
        <v>5.8074539841011816</v>
      </c>
      <c r="I41" s="394">
        <v>6.0061645956980927</v>
      </c>
      <c r="J41" s="949">
        <v>5.0784435187701993</v>
      </c>
    </row>
    <row r="42" spans="1:10" s="129" customFormat="1" ht="12.95" customHeight="1">
      <c r="A42" s="397" t="s">
        <v>862</v>
      </c>
      <c r="B42" s="394">
        <v>1.1010691976690932</v>
      </c>
      <c r="C42" s="1426">
        <v>0.92921369571471868</v>
      </c>
      <c r="D42" s="394">
        <v>0.93767903883825665</v>
      </c>
      <c r="E42" s="1426">
        <v>1.9136807620293363</v>
      </c>
      <c r="F42" s="394">
        <v>1.5740834785031912</v>
      </c>
      <c r="G42" s="1426">
        <v>1.0674277995074504</v>
      </c>
      <c r="H42" s="394">
        <v>0.88343309732407893</v>
      </c>
      <c r="I42" s="394">
        <v>0</v>
      </c>
      <c r="J42" s="949">
        <v>1.0935200284421271</v>
      </c>
    </row>
    <row r="43" spans="1:10" s="129" customFormat="1" ht="12.95" customHeight="1">
      <c r="A43" s="397" t="s">
        <v>863</v>
      </c>
      <c r="B43" s="394"/>
      <c r="C43" s="1426"/>
      <c r="D43" s="394"/>
      <c r="E43" s="1426"/>
      <c r="F43" s="394"/>
      <c r="G43" s="1426"/>
      <c r="H43" s="394"/>
      <c r="I43" s="394"/>
      <c r="J43" s="949"/>
    </row>
    <row r="44" spans="1:10" s="129" customFormat="1" ht="12.95" customHeight="1">
      <c r="A44" s="398" t="s">
        <v>864</v>
      </c>
      <c r="B44" s="343">
        <v>58707</v>
      </c>
      <c r="C44" s="346">
        <v>7416</v>
      </c>
      <c r="D44" s="343">
        <v>32797</v>
      </c>
      <c r="E44" s="346">
        <v>8776</v>
      </c>
      <c r="F44" s="343">
        <v>1013</v>
      </c>
      <c r="G44" s="346">
        <v>5453</v>
      </c>
      <c r="H44" s="343">
        <v>3252</v>
      </c>
      <c r="I44" s="343">
        <v>0</v>
      </c>
      <c r="J44" s="916">
        <v>0</v>
      </c>
    </row>
    <row r="45" spans="1:10" s="129" customFormat="1" ht="12.95" customHeight="1">
      <c r="A45" s="398" t="s">
        <v>865</v>
      </c>
      <c r="B45" s="343">
        <v>98411</v>
      </c>
      <c r="C45" s="346">
        <v>42874</v>
      </c>
      <c r="D45" s="343">
        <v>35024</v>
      </c>
      <c r="E45" s="346">
        <v>12481</v>
      </c>
      <c r="F45" s="343">
        <v>3180</v>
      </c>
      <c r="G45" s="346">
        <v>1564</v>
      </c>
      <c r="H45" s="343">
        <v>3288</v>
      </c>
      <c r="I45" s="343">
        <v>0</v>
      </c>
      <c r="J45" s="916">
        <v>0</v>
      </c>
    </row>
    <row r="46" spans="1:10" s="129" customFormat="1" ht="12.95" customHeight="1">
      <c r="A46" s="398"/>
      <c r="B46" s="343"/>
      <c r="C46" s="346"/>
      <c r="D46" s="343"/>
      <c r="E46" s="346"/>
      <c r="F46" s="343"/>
      <c r="G46" s="346"/>
      <c r="H46" s="181"/>
      <c r="I46" s="399"/>
      <c r="J46" s="846"/>
    </row>
    <row r="47" spans="1:10" s="241" customFormat="1" ht="12.95" customHeight="1">
      <c r="A47" s="395" t="s">
        <v>1242</v>
      </c>
      <c r="B47" s="620"/>
      <c r="C47" s="396"/>
      <c r="D47" s="620"/>
      <c r="E47" s="396"/>
      <c r="F47" s="620"/>
      <c r="G47" s="396"/>
      <c r="H47" s="620"/>
      <c r="I47" s="620"/>
      <c r="J47" s="948"/>
    </row>
    <row r="48" spans="1:10" s="241" customFormat="1" ht="12.95" customHeight="1">
      <c r="A48" s="397" t="s">
        <v>1243</v>
      </c>
      <c r="B48" s="1187">
        <f t="shared" ref="B48:H48" si="0">(B49*B39*B4)/1000000</f>
        <v>306.96085862674431</v>
      </c>
      <c r="C48" s="1187">
        <f t="shared" si="0"/>
        <v>59.434462584730404</v>
      </c>
      <c r="D48" s="1187">
        <f t="shared" si="0"/>
        <v>188.09800461753906</v>
      </c>
      <c r="E48" s="1187">
        <f t="shared" si="0"/>
        <v>26.765029100909874</v>
      </c>
      <c r="F48" s="1187">
        <f t="shared" si="0"/>
        <v>5.3799726596632569</v>
      </c>
      <c r="G48" s="1187">
        <f t="shared" si="0"/>
        <v>7.160718831117074</v>
      </c>
      <c r="H48" s="1187">
        <f t="shared" si="0"/>
        <v>12.149217233929487</v>
      </c>
      <c r="I48" s="1427" t="s">
        <v>120</v>
      </c>
      <c r="J48" s="1188" t="s">
        <v>120</v>
      </c>
    </row>
    <row r="49" spans="1:10" s="241" customFormat="1" ht="12.95" customHeight="1">
      <c r="A49" s="397" t="s">
        <v>1244</v>
      </c>
      <c r="B49" s="1271">
        <v>268.24204071912692</v>
      </c>
      <c r="C49" s="1073">
        <v>192.40756215848953</v>
      </c>
      <c r="D49" s="1271">
        <v>341.59249820293951</v>
      </c>
      <c r="E49" s="1073">
        <v>168.15394888638747</v>
      </c>
      <c r="F49" s="1271">
        <v>141.64471048307439</v>
      </c>
      <c r="G49" s="1073">
        <v>161.03656096398618</v>
      </c>
      <c r="H49" s="1271">
        <v>229.60122346534723</v>
      </c>
      <c r="I49" s="1272" t="s">
        <v>120</v>
      </c>
      <c r="J49" s="1092" t="s">
        <v>120</v>
      </c>
    </row>
    <row r="50" spans="1:10" s="241" customFormat="1" ht="12.95" customHeight="1">
      <c r="A50" s="398" t="s">
        <v>866</v>
      </c>
      <c r="B50" s="1271">
        <v>446.5957063348784</v>
      </c>
      <c r="C50" s="1073">
        <v>416.30021354685368</v>
      </c>
      <c r="D50" s="1271">
        <v>456.46925212371133</v>
      </c>
      <c r="E50" s="1073">
        <v>442.19943114968044</v>
      </c>
      <c r="F50" s="1271">
        <v>154.38268670029626</v>
      </c>
      <c r="G50" s="1073">
        <v>289.29236400631567</v>
      </c>
      <c r="H50" s="1271">
        <v>522.75390698436854</v>
      </c>
      <c r="I50" s="1272" t="s">
        <v>120</v>
      </c>
      <c r="J50" s="1092" t="s">
        <v>120</v>
      </c>
    </row>
    <row r="51" spans="1:10" s="241" customFormat="1" ht="12.95" customHeight="1">
      <c r="A51" s="400" t="s">
        <v>867</v>
      </c>
      <c r="B51" s="1273">
        <v>97.896508090592349</v>
      </c>
      <c r="C51" s="1166">
        <v>86.067625681940527</v>
      </c>
      <c r="D51" s="1273">
        <v>100.11909585128225</v>
      </c>
      <c r="E51" s="1166">
        <v>115.45023148148154</v>
      </c>
      <c r="F51" s="1273">
        <v>117.4075815053054</v>
      </c>
      <c r="G51" s="1166">
        <v>90.715523103075256</v>
      </c>
      <c r="H51" s="1273">
        <v>89.190382218809248</v>
      </c>
      <c r="I51" s="1274" t="s">
        <v>120</v>
      </c>
      <c r="J51" s="1275" t="s">
        <v>120</v>
      </c>
    </row>
    <row r="52" spans="1:10" s="561" customFormat="1" ht="6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s="1" customFormat="1" ht="11.25"/>
    <row r="54" spans="1:10" s="1" customFormat="1" ht="11.25"/>
    <row r="55" spans="1:10" s="1" customFormat="1" ht="11.25"/>
  </sheetData>
  <mergeCells count="1">
    <mergeCell ref="A1:J1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36"/>
  <dimension ref="A1:M38"/>
  <sheetViews>
    <sheetView showGridLines="0" workbookViewId="0">
      <selection activeCell="G42" sqref="G42"/>
    </sheetView>
  </sheetViews>
  <sheetFormatPr defaultColWidth="9.140625" defaultRowHeight="12"/>
  <cols>
    <col min="1" max="1" width="30.5703125" style="488" customWidth="1"/>
    <col min="2" max="2" width="10.5703125" style="488" customWidth="1"/>
    <col min="3" max="3" width="9.42578125" style="488" customWidth="1"/>
    <col min="4" max="4" width="10.5703125" style="488" customWidth="1"/>
    <col min="5" max="5" width="9" style="488" customWidth="1"/>
    <col min="6" max="6" width="10.5703125" style="488" customWidth="1"/>
    <col min="7" max="7" width="9.42578125" style="488" customWidth="1"/>
    <col min="8" max="8" width="10.5703125" style="488" customWidth="1"/>
    <col min="9" max="9" width="9.140625" style="488"/>
    <col min="10" max="10" width="12.5703125" style="488" customWidth="1"/>
    <col min="11" max="11" width="9.5703125" style="488" customWidth="1"/>
    <col min="12" max="16384" width="9.140625" style="488"/>
  </cols>
  <sheetData>
    <row r="1" spans="1:13" s="511" customFormat="1" ht="15.75">
      <c r="A1" s="1460" t="s">
        <v>1087</v>
      </c>
      <c r="B1" s="1460"/>
      <c r="C1" s="1460"/>
      <c r="D1" s="1460"/>
      <c r="E1" s="1460"/>
      <c r="F1" s="1460"/>
      <c r="G1" s="1460"/>
      <c r="H1" s="1460"/>
      <c r="I1" s="1460"/>
      <c r="J1" s="1460"/>
      <c r="K1" s="1460"/>
    </row>
    <row r="3" spans="1:13" s="532" customFormat="1" ht="12.95" customHeight="1">
      <c r="A3" s="1428" t="s">
        <v>755</v>
      </c>
      <c r="B3" s="1428" t="s">
        <v>869</v>
      </c>
      <c r="C3" s="1429" t="s">
        <v>870</v>
      </c>
      <c r="D3" s="1430" t="s">
        <v>594</v>
      </c>
      <c r="E3" s="1430" t="s">
        <v>870</v>
      </c>
      <c r="F3" s="1428" t="s">
        <v>212</v>
      </c>
      <c r="G3" s="1429" t="s">
        <v>870</v>
      </c>
      <c r="H3" s="1430" t="s">
        <v>599</v>
      </c>
      <c r="I3" s="1430" t="s">
        <v>870</v>
      </c>
      <c r="J3" s="1428" t="s">
        <v>216</v>
      </c>
      <c r="K3" s="1429" t="s">
        <v>870</v>
      </c>
      <c r="M3" s="511"/>
    </row>
    <row r="4" spans="1:13" ht="12.95" customHeight="1">
      <c r="A4" s="512"/>
      <c r="B4" s="512"/>
      <c r="C4" s="950"/>
      <c r="F4" s="512"/>
      <c r="G4" s="950"/>
      <c r="J4" s="512"/>
      <c r="K4" s="950"/>
    </row>
    <row r="5" spans="1:13" s="12" customFormat="1" ht="12.95" customHeight="1">
      <c r="A5" s="45" t="s">
        <v>871</v>
      </c>
      <c r="B5" s="1163">
        <v>268.24204071912692</v>
      </c>
      <c r="C5" s="1167" t="s">
        <v>120</v>
      </c>
      <c r="D5" s="1277">
        <v>155.59963235997984</v>
      </c>
      <c r="E5" s="1167" t="s">
        <v>120</v>
      </c>
      <c r="F5" s="1277">
        <v>85.304464860112844</v>
      </c>
      <c r="G5" s="1167" t="s">
        <v>120</v>
      </c>
      <c r="H5" s="1277">
        <v>66.198371249263019</v>
      </c>
      <c r="I5" s="1167" t="s">
        <v>120</v>
      </c>
      <c r="J5" s="1277">
        <v>68.900861319363045</v>
      </c>
      <c r="K5" s="1167" t="s">
        <v>120</v>
      </c>
    </row>
    <row r="6" spans="1:13" s="164" customFormat="1" ht="12.95" customHeight="1">
      <c r="A6" s="222"/>
      <c r="B6" s="1164"/>
      <c r="C6" s="1168"/>
      <c r="D6" s="1073"/>
      <c r="E6" s="1168"/>
      <c r="F6" s="1073"/>
      <c r="G6" s="1168"/>
      <c r="H6" s="1073"/>
      <c r="I6" s="1168"/>
      <c r="J6" s="1073"/>
      <c r="K6" s="1168"/>
    </row>
    <row r="7" spans="1:13" s="12" customFormat="1" ht="12.95" customHeight="1">
      <c r="A7" s="45" t="s">
        <v>774</v>
      </c>
      <c r="B7" s="1163">
        <v>26.386208487373892</v>
      </c>
      <c r="C7" s="1167" t="s">
        <v>120</v>
      </c>
      <c r="D7" s="1277">
        <v>53.604173962464039</v>
      </c>
      <c r="E7" s="1167" t="s">
        <v>120</v>
      </c>
      <c r="F7" s="1277">
        <v>13.64381991225437</v>
      </c>
      <c r="G7" s="1167" t="s">
        <v>120</v>
      </c>
      <c r="H7" s="1277">
        <v>10.229112876537169</v>
      </c>
      <c r="I7" s="1167" t="s">
        <v>120</v>
      </c>
      <c r="J7" s="1277">
        <v>7.6827202120280731</v>
      </c>
      <c r="K7" s="1167" t="s">
        <v>120</v>
      </c>
    </row>
    <row r="8" spans="1:13" s="164" customFormat="1" ht="12.95" customHeight="1">
      <c r="A8" s="222"/>
      <c r="B8" s="1164"/>
      <c r="C8" s="1168"/>
      <c r="D8" s="1073"/>
      <c r="E8" s="1168"/>
      <c r="F8" s="1073"/>
      <c r="G8" s="1168"/>
      <c r="H8" s="1073"/>
      <c r="I8" s="1168"/>
      <c r="J8" s="1073"/>
      <c r="K8" s="1168"/>
    </row>
    <row r="9" spans="1:13" s="12" customFormat="1" ht="12.95" customHeight="1">
      <c r="A9" s="45" t="s">
        <v>872</v>
      </c>
      <c r="B9" s="1163">
        <v>18.468104271065673</v>
      </c>
      <c r="C9" s="1167" t="s">
        <v>120</v>
      </c>
      <c r="D9" s="1277">
        <v>32.068386329193807</v>
      </c>
      <c r="E9" s="1167" t="s">
        <v>120</v>
      </c>
      <c r="F9" s="1277">
        <v>11.998676560480359</v>
      </c>
      <c r="G9" s="1167" t="s">
        <v>120</v>
      </c>
      <c r="H9" s="1277">
        <v>8.9780662015826884</v>
      </c>
      <c r="I9" s="1167" t="s">
        <v>120</v>
      </c>
      <c r="J9" s="1277">
        <v>9.4890557054981439</v>
      </c>
      <c r="K9" s="1167" t="s">
        <v>120</v>
      </c>
    </row>
    <row r="10" spans="1:13" s="164" customFormat="1" ht="12.95" customHeight="1">
      <c r="A10" s="222" t="s">
        <v>873</v>
      </c>
      <c r="B10" s="1164">
        <v>12.649066143554338</v>
      </c>
      <c r="C10" s="1168" t="s">
        <v>120</v>
      </c>
      <c r="D10" s="1073">
        <v>21.853820052158305</v>
      </c>
      <c r="E10" s="1168" t="s">
        <v>120</v>
      </c>
      <c r="F10" s="1073">
        <v>7.9525646410587143</v>
      </c>
      <c r="G10" s="1168" t="s">
        <v>120</v>
      </c>
      <c r="H10" s="1073">
        <v>5.8681667615618052</v>
      </c>
      <c r="I10" s="1168" t="s">
        <v>120</v>
      </c>
      <c r="J10" s="1073">
        <v>6.9025027355096942</v>
      </c>
      <c r="K10" s="1168" t="s">
        <v>120</v>
      </c>
    </row>
    <row r="11" spans="1:13" s="164" customFormat="1" ht="12.95" customHeight="1">
      <c r="A11" s="222" t="s">
        <v>874</v>
      </c>
      <c r="B11" s="1164">
        <v>2.8048893736077511</v>
      </c>
      <c r="C11" s="1168" t="s">
        <v>120</v>
      </c>
      <c r="D11" s="1073">
        <v>6.259317723658361</v>
      </c>
      <c r="E11" s="1168" t="s">
        <v>120</v>
      </c>
      <c r="F11" s="1073">
        <v>1.387962009351094</v>
      </c>
      <c r="G11" s="1168" t="s">
        <v>120</v>
      </c>
      <c r="H11" s="1073">
        <v>0.84548645532116706</v>
      </c>
      <c r="I11" s="1168" t="s">
        <v>120</v>
      </c>
      <c r="J11" s="1073">
        <v>0.6212044298897218</v>
      </c>
      <c r="K11" s="1168" t="s">
        <v>120</v>
      </c>
    </row>
    <row r="12" spans="1:13" s="164" customFormat="1" ht="12.95" customHeight="1">
      <c r="A12" s="222" t="s">
        <v>875</v>
      </c>
      <c r="B12" s="1164">
        <v>3.0141487539035827</v>
      </c>
      <c r="C12" s="1168" t="s">
        <v>120</v>
      </c>
      <c r="D12" s="1073">
        <v>3.9552485533771362</v>
      </c>
      <c r="E12" s="1168" t="s">
        <v>120</v>
      </c>
      <c r="F12" s="1073">
        <v>2.6581499100705503</v>
      </c>
      <c r="G12" s="1168" t="s">
        <v>120</v>
      </c>
      <c r="H12" s="1073">
        <v>2.2644129846997174</v>
      </c>
      <c r="I12" s="1168" t="s">
        <v>120</v>
      </c>
      <c r="J12" s="1073">
        <v>1.9653485400987276</v>
      </c>
      <c r="K12" s="1168" t="s">
        <v>120</v>
      </c>
    </row>
    <row r="13" spans="1:13" s="164" customFormat="1" ht="12.95" customHeight="1">
      <c r="A13" s="222"/>
      <c r="B13" s="1164"/>
      <c r="C13" s="1168"/>
      <c r="D13" s="1073"/>
      <c r="E13" s="1168"/>
      <c r="F13" s="1073"/>
      <c r="G13" s="1168"/>
      <c r="H13" s="1073"/>
      <c r="I13" s="1168"/>
      <c r="J13" s="1073"/>
      <c r="K13" s="1168"/>
    </row>
    <row r="14" spans="1:13" s="12" customFormat="1" ht="12.95" customHeight="1">
      <c r="A14" s="45" t="s">
        <v>876</v>
      </c>
      <c r="B14" s="1163">
        <v>6.4837612033673775</v>
      </c>
      <c r="C14" s="1167" t="s">
        <v>120</v>
      </c>
      <c r="D14" s="1277">
        <v>11.084149103113836</v>
      </c>
      <c r="E14" s="1167" t="s">
        <v>120</v>
      </c>
      <c r="F14" s="1277">
        <v>4.3384082254810457</v>
      </c>
      <c r="G14" s="1167" t="s">
        <v>120</v>
      </c>
      <c r="H14" s="1277">
        <v>3.5113660123145332</v>
      </c>
      <c r="I14" s="1167" t="s">
        <v>120</v>
      </c>
      <c r="J14" s="1277">
        <v>3.1425993004125718</v>
      </c>
      <c r="K14" s="1167" t="s">
        <v>120</v>
      </c>
    </row>
    <row r="15" spans="1:13" s="164" customFormat="1" ht="12.95" customHeight="1">
      <c r="A15" s="222"/>
      <c r="B15" s="1164"/>
      <c r="C15" s="1168"/>
      <c r="D15" s="1073"/>
      <c r="E15" s="1168"/>
      <c r="F15" s="1073"/>
      <c r="G15" s="1168"/>
      <c r="H15" s="1073"/>
      <c r="I15" s="1168"/>
      <c r="J15" s="1073"/>
      <c r="K15" s="1168"/>
    </row>
    <row r="16" spans="1:13" s="12" customFormat="1" ht="12.95" customHeight="1">
      <c r="A16" s="45" t="s">
        <v>877</v>
      </c>
      <c r="B16" s="1163">
        <v>21.870680702258781</v>
      </c>
      <c r="C16" s="1167" t="s">
        <v>120</v>
      </c>
      <c r="D16" s="1277">
        <v>17.604962303533767</v>
      </c>
      <c r="E16" s="1167" t="s">
        <v>120</v>
      </c>
      <c r="F16" s="1277">
        <v>24.39461275935269</v>
      </c>
      <c r="G16" s="1167" t="s">
        <v>120</v>
      </c>
      <c r="H16" s="1277">
        <v>23.932567609118028</v>
      </c>
      <c r="I16" s="1167" t="s">
        <v>120</v>
      </c>
      <c r="J16" s="1277">
        <v>23.091061847523878</v>
      </c>
      <c r="K16" s="1167" t="s">
        <v>120</v>
      </c>
    </row>
    <row r="17" spans="1:11" s="164" customFormat="1" ht="12.95" customHeight="1">
      <c r="A17" s="222"/>
      <c r="B17" s="1164"/>
      <c r="C17" s="1168"/>
      <c r="D17" s="1073"/>
      <c r="E17" s="1168"/>
      <c r="F17" s="1073"/>
      <c r="G17" s="1168"/>
      <c r="H17" s="1073"/>
      <c r="I17" s="1168"/>
      <c r="J17" s="1073"/>
      <c r="K17" s="1168"/>
    </row>
    <row r="18" spans="1:11" s="12" customFormat="1" ht="12.95" customHeight="1">
      <c r="A18" s="45" t="s">
        <v>762</v>
      </c>
      <c r="B18" s="1163">
        <v>11.201193102050679</v>
      </c>
      <c r="C18" s="1167" t="s">
        <v>120</v>
      </c>
      <c r="D18" s="1277">
        <v>16.147024996772608</v>
      </c>
      <c r="E18" s="1167" t="s">
        <v>120</v>
      </c>
      <c r="F18" s="1277">
        <v>10.292071096670862</v>
      </c>
      <c r="G18" s="1167" t="s">
        <v>120</v>
      </c>
      <c r="H18" s="1277">
        <v>7.2158229020397453</v>
      </c>
      <c r="I18" s="1167" t="s">
        <v>120</v>
      </c>
      <c r="J18" s="1277">
        <v>7.0012810336121483</v>
      </c>
      <c r="K18" s="1167" t="s">
        <v>120</v>
      </c>
    </row>
    <row r="19" spans="1:11" s="164" customFormat="1" ht="12.95" customHeight="1">
      <c r="A19" s="222" t="s">
        <v>878</v>
      </c>
      <c r="B19" s="1164">
        <v>1.9254878222222875</v>
      </c>
      <c r="C19" s="1168" t="s">
        <v>120</v>
      </c>
      <c r="D19" s="1073">
        <v>1.9025860449148448</v>
      </c>
      <c r="E19" s="1168" t="s">
        <v>120</v>
      </c>
      <c r="F19" s="1073">
        <v>1.7151074666450228</v>
      </c>
      <c r="G19" s="1168" t="s">
        <v>120</v>
      </c>
      <c r="H19" s="1073">
        <v>2.1041139225758259</v>
      </c>
      <c r="I19" s="1168" t="s">
        <v>120</v>
      </c>
      <c r="J19" s="1073">
        <v>1.93193983939029</v>
      </c>
      <c r="K19" s="1168" t="s">
        <v>120</v>
      </c>
    </row>
    <row r="20" spans="1:11" s="164" customFormat="1" ht="12.95" customHeight="1">
      <c r="A20" s="222" t="s">
        <v>764</v>
      </c>
      <c r="B20" s="1164">
        <v>3.5064787938702109</v>
      </c>
      <c r="C20" s="1168" t="s">
        <v>120</v>
      </c>
      <c r="D20" s="1073">
        <v>5.9960062244292045</v>
      </c>
      <c r="E20" s="1168" t="s">
        <v>120</v>
      </c>
      <c r="F20" s="1073">
        <v>2.5143445472450949</v>
      </c>
      <c r="G20" s="1168" t="s">
        <v>120</v>
      </c>
      <c r="H20" s="1073">
        <v>1.6172893624937814</v>
      </c>
      <c r="I20" s="1168" t="s">
        <v>120</v>
      </c>
      <c r="J20" s="1073">
        <v>1.9081049875062419</v>
      </c>
      <c r="K20" s="1168" t="s">
        <v>120</v>
      </c>
    </row>
    <row r="21" spans="1:11" s="164" customFormat="1" ht="12.95" customHeight="1">
      <c r="A21" s="222" t="s">
        <v>879</v>
      </c>
      <c r="B21" s="1164">
        <v>4.99422409588938</v>
      </c>
      <c r="C21" s="1168" t="s">
        <v>120</v>
      </c>
      <c r="D21" s="1073">
        <v>7.1206818085956334</v>
      </c>
      <c r="E21" s="1168" t="s">
        <v>120</v>
      </c>
      <c r="F21" s="1073">
        <v>5.0719171508723191</v>
      </c>
      <c r="G21" s="1168" t="s">
        <v>120</v>
      </c>
      <c r="H21" s="1073">
        <v>3.143583269679449</v>
      </c>
      <c r="I21" s="1168" t="s">
        <v>120</v>
      </c>
      <c r="J21" s="1073">
        <v>2.8103365908315725</v>
      </c>
      <c r="K21" s="1168" t="s">
        <v>120</v>
      </c>
    </row>
    <row r="22" spans="1:11" s="164" customFormat="1" ht="12.95" customHeight="1">
      <c r="A22" s="222" t="s">
        <v>880</v>
      </c>
      <c r="B22" s="1164">
        <v>0.77500239006880134</v>
      </c>
      <c r="C22" s="1168" t="s">
        <v>120</v>
      </c>
      <c r="D22" s="1073">
        <v>1.1277509188329253</v>
      </c>
      <c r="E22" s="1168" t="s">
        <v>120</v>
      </c>
      <c r="F22" s="1073">
        <v>0.99070193190842404</v>
      </c>
      <c r="G22" s="1168" t="s">
        <v>120</v>
      </c>
      <c r="H22" s="1073">
        <v>0.35083634729068869</v>
      </c>
      <c r="I22" s="1168" t="s">
        <v>120</v>
      </c>
      <c r="J22" s="1073">
        <v>0.35089961588404439</v>
      </c>
      <c r="K22" s="1168" t="s">
        <v>120</v>
      </c>
    </row>
    <row r="23" spans="1:11" s="164" customFormat="1" ht="12.95" customHeight="1">
      <c r="A23" s="222"/>
      <c r="B23" s="1164"/>
      <c r="C23" s="1168"/>
      <c r="D23" s="1073"/>
      <c r="E23" s="1168"/>
      <c r="F23" s="1073"/>
      <c r="G23" s="1168"/>
      <c r="H23" s="1073"/>
      <c r="I23" s="1168"/>
      <c r="J23" s="1073"/>
      <c r="K23" s="1168"/>
    </row>
    <row r="24" spans="1:11" s="12" customFormat="1" ht="12.95" customHeight="1">
      <c r="A24" s="45" t="s">
        <v>767</v>
      </c>
      <c r="B24" s="1163">
        <v>17.191230653040176</v>
      </c>
      <c r="C24" s="1169" t="s">
        <v>120</v>
      </c>
      <c r="D24" s="1277">
        <v>21.344208763306931</v>
      </c>
      <c r="E24" s="1169" t="s">
        <v>120</v>
      </c>
      <c r="F24" s="1277">
        <v>16.152303151976685</v>
      </c>
      <c r="G24" s="1169" t="s">
        <v>120</v>
      </c>
      <c r="H24" s="1277">
        <v>10.199272261884666</v>
      </c>
      <c r="I24" s="1169" t="s">
        <v>120</v>
      </c>
      <c r="J24" s="1277">
        <v>14.938278286766723</v>
      </c>
      <c r="K24" s="1169" t="s">
        <v>120</v>
      </c>
    </row>
    <row r="25" spans="1:11" s="164" customFormat="1" ht="12.95" customHeight="1">
      <c r="A25" s="222" t="s">
        <v>881</v>
      </c>
      <c r="B25" s="1164">
        <v>5.9755834318564771</v>
      </c>
      <c r="C25" s="1168" t="s">
        <v>120</v>
      </c>
      <c r="D25" s="1073">
        <v>7.9797545552997606</v>
      </c>
      <c r="E25" s="1168" t="s">
        <v>120</v>
      </c>
      <c r="F25" s="1073">
        <v>6.3841750036472433</v>
      </c>
      <c r="G25" s="1168" t="s">
        <v>120</v>
      </c>
      <c r="H25" s="1073">
        <v>3.1976295330798079</v>
      </c>
      <c r="I25" s="1168" t="s">
        <v>120</v>
      </c>
      <c r="J25" s="1073">
        <v>3.9848643378978745</v>
      </c>
      <c r="K25" s="1168" t="s">
        <v>120</v>
      </c>
    </row>
    <row r="26" spans="1:11" s="164" customFormat="1" ht="12.95" customHeight="1">
      <c r="A26" s="222" t="s">
        <v>882</v>
      </c>
      <c r="B26" s="1164">
        <v>2.5597562169617056</v>
      </c>
      <c r="C26" s="1168" t="s">
        <v>120</v>
      </c>
      <c r="D26" s="1073">
        <v>3.1041575859879669</v>
      </c>
      <c r="E26" s="1168" t="s">
        <v>120</v>
      </c>
      <c r="F26" s="1073">
        <v>2.3055479558992</v>
      </c>
      <c r="G26" s="1168" t="s">
        <v>120</v>
      </c>
      <c r="H26" s="1073">
        <v>2.5108750871067214</v>
      </c>
      <c r="I26" s="1168" t="s">
        <v>120</v>
      </c>
      <c r="J26" s="1073">
        <v>2.0609500648171006</v>
      </c>
      <c r="K26" s="1168" t="s">
        <v>120</v>
      </c>
    </row>
    <row r="27" spans="1:11" s="164" customFormat="1" ht="12.95" customHeight="1">
      <c r="A27" s="222" t="s">
        <v>883</v>
      </c>
      <c r="B27" s="1164">
        <v>0.3855783404143906</v>
      </c>
      <c r="C27" s="1168" t="s">
        <v>120</v>
      </c>
      <c r="D27" s="1073">
        <v>0.39029054100521171</v>
      </c>
      <c r="E27" s="1168" t="s">
        <v>120</v>
      </c>
      <c r="F27" s="1073">
        <v>0.75705143173645206</v>
      </c>
      <c r="G27" s="1168" t="s">
        <v>120</v>
      </c>
      <c r="H27" s="1073">
        <v>4.5023916521160917E-2</v>
      </c>
      <c r="I27" s="1168" t="s">
        <v>120</v>
      </c>
      <c r="J27" s="1073">
        <v>0.27360288142440919</v>
      </c>
      <c r="K27" s="1168" t="s">
        <v>120</v>
      </c>
    </row>
    <row r="28" spans="1:11" s="164" customFormat="1" ht="12.95" customHeight="1">
      <c r="A28" s="222" t="s">
        <v>771</v>
      </c>
      <c r="B28" s="1164">
        <v>0.50267311241378065</v>
      </c>
      <c r="C28" s="1168" t="s">
        <v>120</v>
      </c>
      <c r="D28" s="1073">
        <v>1.0400393347226116</v>
      </c>
      <c r="E28" s="1168" t="s">
        <v>120</v>
      </c>
      <c r="F28" s="1073">
        <v>0.16693053452139436</v>
      </c>
      <c r="G28" s="1168" t="s">
        <v>120</v>
      </c>
      <c r="H28" s="1073">
        <v>7.4020619017402631E-2</v>
      </c>
      <c r="I28" s="1168" t="s">
        <v>120</v>
      </c>
      <c r="J28" s="1073">
        <v>0.27514173299052641</v>
      </c>
      <c r="K28" s="1168" t="s">
        <v>120</v>
      </c>
    </row>
    <row r="29" spans="1:11" s="164" customFormat="1" ht="12.95" customHeight="1">
      <c r="A29" s="222" t="s">
        <v>772</v>
      </c>
      <c r="B29" s="1164">
        <v>3.100047221745919</v>
      </c>
      <c r="C29" s="1168" t="s">
        <v>120</v>
      </c>
      <c r="D29" s="1073">
        <v>3.253849738381438</v>
      </c>
      <c r="E29" s="1168" t="s">
        <v>120</v>
      </c>
      <c r="F29" s="1073">
        <v>2.0906697223293373</v>
      </c>
      <c r="G29" s="1168" t="s">
        <v>120</v>
      </c>
      <c r="H29" s="1073">
        <v>1.4068752354018932</v>
      </c>
      <c r="I29" s="1168" t="s">
        <v>120</v>
      </c>
      <c r="J29" s="1073">
        <v>4.0891313820907467</v>
      </c>
      <c r="K29" s="1168" t="s">
        <v>120</v>
      </c>
    </row>
    <row r="30" spans="1:11" s="164" customFormat="1" ht="12.95" customHeight="1">
      <c r="A30" s="222" t="s">
        <v>773</v>
      </c>
      <c r="B30" s="1164">
        <v>4.6675923296479018</v>
      </c>
      <c r="C30" s="1168" t="s">
        <v>120</v>
      </c>
      <c r="D30" s="1073">
        <v>5.5761170079099411</v>
      </c>
      <c r="E30" s="1168" t="s">
        <v>120</v>
      </c>
      <c r="F30" s="1073">
        <v>4.4479285038430563</v>
      </c>
      <c r="G30" s="1168" t="s">
        <v>120</v>
      </c>
      <c r="H30" s="1073">
        <v>2.9648478707576809</v>
      </c>
      <c r="I30" s="1168" t="s">
        <v>120</v>
      </c>
      <c r="J30" s="1073">
        <v>4.2545878875460641</v>
      </c>
      <c r="K30" s="1168" t="s">
        <v>120</v>
      </c>
    </row>
    <row r="31" spans="1:11" s="164" customFormat="1" ht="12.95" customHeight="1">
      <c r="A31" s="222"/>
      <c r="B31" s="1164"/>
      <c r="C31" s="1168"/>
      <c r="D31" s="1073"/>
      <c r="E31" s="1168"/>
      <c r="F31" s="1073"/>
      <c r="G31" s="1168"/>
      <c r="H31" s="1073"/>
      <c r="I31" s="1168"/>
      <c r="J31" s="1073"/>
      <c r="K31" s="1168"/>
    </row>
    <row r="32" spans="1:11" s="12" customFormat="1" ht="12.95" customHeight="1">
      <c r="A32" s="45" t="s">
        <v>884</v>
      </c>
      <c r="B32" s="1163">
        <v>3.6048731319061766</v>
      </c>
      <c r="C32" s="1167" t="s">
        <v>120</v>
      </c>
      <c r="D32" s="1277">
        <v>3.7467269015949904</v>
      </c>
      <c r="E32" s="1167" t="s">
        <v>120</v>
      </c>
      <c r="F32" s="1277">
        <v>4.4845731538969984</v>
      </c>
      <c r="G32" s="1167" t="s">
        <v>120</v>
      </c>
      <c r="H32" s="1277">
        <v>2.1321633857862392</v>
      </c>
      <c r="I32" s="1167" t="s">
        <v>120</v>
      </c>
      <c r="J32" s="1277">
        <v>3.5558649335215491</v>
      </c>
      <c r="K32" s="1167" t="s">
        <v>120</v>
      </c>
    </row>
    <row r="33" spans="1:11" s="164" customFormat="1" ht="12.95" customHeight="1">
      <c r="A33" s="222"/>
      <c r="B33" s="1164"/>
      <c r="C33" s="1168"/>
      <c r="D33" s="1073"/>
      <c r="E33" s="1168"/>
      <c r="F33" s="1073"/>
      <c r="G33" s="1168"/>
      <c r="H33" s="1073"/>
      <c r="I33" s="1168"/>
      <c r="J33" s="1073"/>
      <c r="K33" s="1168"/>
    </row>
    <row r="34" spans="1:11" s="12" customFormat="1" ht="12.95" customHeight="1">
      <c r="A34" s="46" t="s">
        <v>1245</v>
      </c>
      <c r="B34" s="1165">
        <v>163.03598916806405</v>
      </c>
      <c r="C34" s="1170" t="s">
        <v>120</v>
      </c>
      <c r="D34" s="1166"/>
      <c r="E34" s="1170"/>
      <c r="F34" s="1166"/>
      <c r="G34" s="1170"/>
      <c r="H34" s="1166"/>
      <c r="I34" s="1170"/>
      <c r="J34" s="1166"/>
      <c r="K34" s="1170"/>
    </row>
    <row r="35" spans="1:11" s="1" customFormat="1" ht="17.25" customHeight="1">
      <c r="A35" s="1" t="s">
        <v>868</v>
      </c>
    </row>
    <row r="36" spans="1:11" s="1" customFormat="1" ht="12.75" customHeight="1">
      <c r="A36" s="1" t="s">
        <v>1246</v>
      </c>
    </row>
    <row r="37" spans="1:11" s="1" customFormat="1" ht="11.25"/>
    <row r="38" spans="1:11" s="562" customFormat="1" ht="11.25">
      <c r="A38" s="1"/>
    </row>
  </sheetData>
  <mergeCells count="1">
    <mergeCell ref="A1:K1"/>
  </mergeCells>
  <phoneticPr fontId="44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7A49-10D2-4B86-8158-5392AB7EBF01}">
  <sheetPr codeName="Sheet59">
    <tabColor theme="0" tint="-4.9989318521683403E-2"/>
  </sheetPr>
  <dimension ref="A1:V69"/>
  <sheetViews>
    <sheetView showGridLines="0" workbookViewId="0">
      <selection activeCell="I35" sqref="I35"/>
    </sheetView>
  </sheetViews>
  <sheetFormatPr defaultColWidth="9.140625" defaultRowHeight="12"/>
  <cols>
    <col min="1" max="1" width="18" style="726" customWidth="1"/>
    <col min="2" max="3" width="9.85546875" style="726" bestFit="1" customWidth="1"/>
    <col min="4" max="4" width="7" style="726" bestFit="1" customWidth="1"/>
    <col min="5" max="6" width="8.85546875" style="726" bestFit="1" customWidth="1"/>
    <col min="7" max="7" width="7" style="727" bestFit="1" customWidth="1"/>
    <col min="8" max="9" width="8.85546875" style="715" bestFit="1" customWidth="1"/>
    <col min="10" max="10" width="7" style="715" bestFit="1" customWidth="1"/>
    <col min="11" max="12" width="8.85546875" style="715" bestFit="1" customWidth="1"/>
    <col min="13" max="13" width="7" style="715" bestFit="1" customWidth="1"/>
    <col min="14" max="14" width="7.85546875" style="715" customWidth="1"/>
    <col min="15" max="15" width="6.42578125" style="715" bestFit="1" customWidth="1"/>
    <col min="16" max="16" width="7" style="715" bestFit="1" customWidth="1"/>
    <col min="17" max="17" width="8.85546875" style="715" bestFit="1" customWidth="1"/>
    <col min="18" max="18" width="10.42578125" style="715" customWidth="1"/>
    <col min="19" max="19" width="10" style="715" bestFit="1" customWidth="1"/>
    <col min="20" max="21" width="9.140625" style="715" customWidth="1"/>
    <col min="22" max="16384" width="9.140625" style="715"/>
  </cols>
  <sheetData>
    <row r="1" spans="1:22" s="716" customFormat="1" ht="15.75" customHeight="1">
      <c r="A1" s="1621" t="s">
        <v>1088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1"/>
      <c r="O1" s="1621"/>
      <c r="P1" s="1621"/>
      <c r="Q1" s="1621"/>
      <c r="R1" s="1621"/>
      <c r="S1" s="1621"/>
      <c r="T1" s="531"/>
      <c r="U1" s="715"/>
    </row>
    <row r="2" spans="1:22">
      <c r="A2" s="183"/>
      <c r="B2" s="403"/>
      <c r="C2" s="403"/>
      <c r="D2" s="404"/>
      <c r="E2" s="403"/>
      <c r="F2" s="403"/>
      <c r="G2" s="404"/>
      <c r="H2" s="403"/>
      <c r="I2" s="403"/>
      <c r="J2" s="404"/>
      <c r="K2" s="403"/>
      <c r="L2" s="403"/>
      <c r="M2" s="404"/>
      <c r="N2" s="403"/>
      <c r="O2" s="403"/>
      <c r="P2" s="404"/>
      <c r="Q2" s="403"/>
      <c r="R2" s="403"/>
      <c r="S2" s="404"/>
    </row>
    <row r="3" spans="1:22" s="717" customFormat="1">
      <c r="A3" s="563"/>
      <c r="B3" s="1561" t="s">
        <v>885</v>
      </c>
      <c r="C3" s="1562"/>
      <c r="D3" s="1563"/>
      <c r="E3" s="1562" t="s">
        <v>886</v>
      </c>
      <c r="F3" s="1562"/>
      <c r="G3" s="1563"/>
      <c r="H3" s="1561" t="s">
        <v>887</v>
      </c>
      <c r="I3" s="1562"/>
      <c r="J3" s="1563"/>
      <c r="K3" s="1561" t="s">
        <v>694</v>
      </c>
      <c r="L3" s="1562"/>
      <c r="M3" s="1563"/>
      <c r="N3" s="1561" t="s">
        <v>692</v>
      </c>
      <c r="O3" s="1562"/>
      <c r="P3" s="1563"/>
      <c r="Q3" s="1562" t="s">
        <v>888</v>
      </c>
      <c r="R3" s="1562"/>
      <c r="S3" s="1563"/>
      <c r="U3" s="718"/>
    </row>
    <row r="4" spans="1:22" s="717" customFormat="1">
      <c r="A4" s="1431" t="s">
        <v>889</v>
      </c>
      <c r="B4" s="714">
        <v>2022</v>
      </c>
      <c r="C4" s="103">
        <v>2021</v>
      </c>
      <c r="D4" s="837" t="s">
        <v>890</v>
      </c>
      <c r="E4" s="103">
        <v>2022</v>
      </c>
      <c r="F4" s="103">
        <v>2021</v>
      </c>
      <c r="G4" s="837" t="s">
        <v>890</v>
      </c>
      <c r="H4" s="714">
        <v>2022</v>
      </c>
      <c r="I4" s="103">
        <v>2021</v>
      </c>
      <c r="J4" s="837" t="s">
        <v>890</v>
      </c>
      <c r="K4" s="714">
        <v>2022</v>
      </c>
      <c r="L4" s="103">
        <v>2021</v>
      </c>
      <c r="M4" s="837" t="s">
        <v>890</v>
      </c>
      <c r="N4" s="714">
        <v>2022</v>
      </c>
      <c r="O4" s="103">
        <v>2021</v>
      </c>
      <c r="P4" s="837" t="s">
        <v>890</v>
      </c>
      <c r="Q4" s="103">
        <v>2022</v>
      </c>
      <c r="R4" s="103">
        <v>2021</v>
      </c>
      <c r="S4" s="837" t="s">
        <v>890</v>
      </c>
      <c r="U4" s="718"/>
    </row>
    <row r="5" spans="1:22" s="716" customFormat="1" ht="12.95" customHeight="1">
      <c r="A5" s="45" t="s">
        <v>166</v>
      </c>
      <c r="B5" s="413">
        <v>12745630</v>
      </c>
      <c r="C5" s="414">
        <v>10735084</v>
      </c>
      <c r="D5" s="458">
        <v>18.7</v>
      </c>
      <c r="E5" s="413">
        <v>6910186</v>
      </c>
      <c r="F5" s="414">
        <v>5491101</v>
      </c>
      <c r="G5" s="719">
        <v>25.8</v>
      </c>
      <c r="H5" s="413">
        <v>3290742</v>
      </c>
      <c r="I5" s="414">
        <v>3020388</v>
      </c>
      <c r="J5" s="719">
        <v>9</v>
      </c>
      <c r="K5" s="413">
        <v>1350934</v>
      </c>
      <c r="L5" s="414">
        <v>1363124</v>
      </c>
      <c r="M5" s="719">
        <v>-0.9</v>
      </c>
      <c r="N5" s="413">
        <v>47433</v>
      </c>
      <c r="O5" s="414">
        <v>38756</v>
      </c>
      <c r="P5" s="719">
        <v>22.4</v>
      </c>
      <c r="Q5" s="414">
        <v>1146335</v>
      </c>
      <c r="R5" s="414">
        <v>821715</v>
      </c>
      <c r="S5" s="719">
        <v>39.5</v>
      </c>
      <c r="T5" s="467"/>
      <c r="U5" s="715"/>
      <c r="V5" s="1135"/>
    </row>
    <row r="6" spans="1:22" s="716" customFormat="1" ht="12.95" customHeight="1">
      <c r="A6" s="45" t="s">
        <v>891</v>
      </c>
      <c r="B6" s="413">
        <v>12722368</v>
      </c>
      <c r="C6" s="414">
        <v>10685154</v>
      </c>
      <c r="D6" s="458">
        <v>19.100000000000001</v>
      </c>
      <c r="E6" s="413">
        <v>6892783</v>
      </c>
      <c r="F6" s="414">
        <v>5468312</v>
      </c>
      <c r="G6" s="719">
        <v>26</v>
      </c>
      <c r="H6" s="413">
        <v>3287123</v>
      </c>
      <c r="I6" s="414">
        <v>2997073</v>
      </c>
      <c r="J6" s="719">
        <v>9.6999999999999993</v>
      </c>
      <c r="K6" s="413">
        <v>1350013</v>
      </c>
      <c r="L6" s="414">
        <v>1360898</v>
      </c>
      <c r="M6" s="719">
        <v>-0.8</v>
      </c>
      <c r="N6" s="413">
        <v>47433</v>
      </c>
      <c r="O6" s="414">
        <v>38577</v>
      </c>
      <c r="P6" s="719">
        <v>23</v>
      </c>
      <c r="Q6" s="414">
        <v>1145016</v>
      </c>
      <c r="R6" s="414">
        <v>820294</v>
      </c>
      <c r="S6" s="719">
        <v>39.6</v>
      </c>
      <c r="T6" s="715"/>
      <c r="U6" s="715"/>
      <c r="V6" s="1135"/>
    </row>
    <row r="7" spans="1:22" s="716" customFormat="1" ht="12.95" customHeight="1">
      <c r="A7" s="46" t="s">
        <v>892</v>
      </c>
      <c r="B7" s="476">
        <v>23262</v>
      </c>
      <c r="C7" s="477">
        <v>49930</v>
      </c>
      <c r="D7" s="479">
        <v>-53.4</v>
      </c>
      <c r="E7" s="476">
        <v>17403</v>
      </c>
      <c r="F7" s="477">
        <v>22789</v>
      </c>
      <c r="G7" s="478">
        <v>-23.6</v>
      </c>
      <c r="H7" s="476">
        <v>3619</v>
      </c>
      <c r="I7" s="477">
        <v>23315</v>
      </c>
      <c r="J7" s="478">
        <v>-84.5</v>
      </c>
      <c r="K7" s="476">
        <v>921</v>
      </c>
      <c r="L7" s="477">
        <v>2226</v>
      </c>
      <c r="M7" s="478">
        <v>-58.6</v>
      </c>
      <c r="N7" s="476">
        <v>0</v>
      </c>
      <c r="O7" s="477">
        <v>179</v>
      </c>
      <c r="P7" s="478">
        <v>-100</v>
      </c>
      <c r="Q7" s="477">
        <v>1319</v>
      </c>
      <c r="R7" s="477">
        <v>1421</v>
      </c>
      <c r="S7" s="478">
        <v>-7.2</v>
      </c>
      <c r="T7" s="715"/>
      <c r="U7" s="715"/>
    </row>
    <row r="8" spans="1:22" s="716" customFormat="1">
      <c r="A8" s="406" t="s">
        <v>893</v>
      </c>
      <c r="B8" s="720"/>
      <c r="C8" s="720"/>
      <c r="D8" s="721"/>
      <c r="E8" s="720"/>
      <c r="F8" s="720"/>
      <c r="G8" s="721"/>
      <c r="H8" s="720"/>
      <c r="I8" s="720"/>
      <c r="J8" s="721"/>
      <c r="K8" s="720"/>
      <c r="L8" s="720"/>
      <c r="M8" s="721"/>
      <c r="N8" s="720"/>
      <c r="O8" s="720"/>
      <c r="P8" s="721"/>
      <c r="Q8" s="720"/>
      <c r="R8" s="720"/>
      <c r="S8" s="721"/>
      <c r="T8" s="715"/>
      <c r="U8" s="715"/>
    </row>
    <row r="9" spans="1:22" s="716" customFormat="1">
      <c r="A9" s="717"/>
      <c r="B9" s="720"/>
      <c r="C9" s="720"/>
      <c r="D9" s="721"/>
      <c r="E9" s="720"/>
      <c r="F9" s="720"/>
      <c r="G9" s="721"/>
      <c r="H9" s="720"/>
      <c r="I9" s="720"/>
      <c r="J9" s="721"/>
      <c r="K9" s="720"/>
      <c r="L9" s="720"/>
      <c r="M9" s="721"/>
      <c r="N9" s="720"/>
      <c r="O9" s="720"/>
      <c r="P9" s="721"/>
      <c r="Q9" s="720"/>
      <c r="R9" s="720"/>
      <c r="S9" s="721"/>
      <c r="T9" s="715"/>
      <c r="U9" s="715"/>
    </row>
    <row r="10" spans="1:22" s="716" customFormat="1" ht="15.75" customHeight="1">
      <c r="A10" s="1620" t="s">
        <v>1143</v>
      </c>
      <c r="B10" s="1620"/>
      <c r="C10" s="1620"/>
      <c r="D10" s="1620"/>
      <c r="E10" s="1620"/>
      <c r="F10" s="1620"/>
      <c r="G10" s="1620"/>
      <c r="H10" s="1620"/>
      <c r="I10" s="1620"/>
      <c r="J10" s="1620"/>
      <c r="K10" s="1620"/>
      <c r="L10" s="1620"/>
      <c r="M10" s="1620"/>
      <c r="N10" s="1620"/>
      <c r="O10" s="1620"/>
      <c r="P10" s="1620"/>
      <c r="Q10" s="1620"/>
      <c r="R10" s="1620"/>
      <c r="S10" s="1620"/>
      <c r="T10" s="715"/>
      <c r="U10" s="715"/>
    </row>
    <row r="11" spans="1:22" s="716" customFormat="1">
      <c r="A11" s="407"/>
      <c r="B11" s="408"/>
      <c r="C11" s="408"/>
      <c r="D11" s="409"/>
      <c r="E11" s="408"/>
      <c r="F11" s="408"/>
      <c r="G11" s="409"/>
      <c r="H11" s="408"/>
      <c r="I11" s="408"/>
      <c r="J11" s="409"/>
      <c r="K11" s="408"/>
      <c r="L11" s="408"/>
      <c r="M11" s="409"/>
      <c r="N11" s="408"/>
      <c r="O11" s="408"/>
      <c r="P11" s="409"/>
      <c r="Q11" s="408"/>
      <c r="R11" s="408"/>
      <c r="S11" s="409"/>
      <c r="T11" s="715"/>
      <c r="U11" s="715"/>
    </row>
    <row r="12" spans="1:22" s="716" customFormat="1">
      <c r="A12" s="405"/>
      <c r="B12" s="1561" t="s">
        <v>885</v>
      </c>
      <c r="C12" s="1562"/>
      <c r="D12" s="1562"/>
      <c r="E12" s="1561" t="s">
        <v>886</v>
      </c>
      <c r="F12" s="1562"/>
      <c r="G12" s="1563"/>
      <c r="H12" s="1561" t="s">
        <v>887</v>
      </c>
      <c r="I12" s="1562"/>
      <c r="J12" s="1563"/>
      <c r="K12" s="1562" t="s">
        <v>694</v>
      </c>
      <c r="L12" s="1562"/>
      <c r="M12" s="1562"/>
      <c r="N12" s="1561" t="s">
        <v>692</v>
      </c>
      <c r="O12" s="1562"/>
      <c r="P12" s="1563"/>
      <c r="Q12" s="1562" t="s">
        <v>888</v>
      </c>
      <c r="R12" s="1562"/>
      <c r="S12" s="1563"/>
      <c r="T12" s="715"/>
      <c r="U12" s="715"/>
    </row>
    <row r="13" spans="1:22" s="716" customFormat="1">
      <c r="A13" s="714" t="s">
        <v>889</v>
      </c>
      <c r="B13" s="714">
        <v>2022</v>
      </c>
      <c r="C13" s="103">
        <v>2021</v>
      </c>
      <c r="D13" s="103" t="s">
        <v>890</v>
      </c>
      <c r="E13" s="714">
        <v>2022</v>
      </c>
      <c r="F13" s="103">
        <v>2021</v>
      </c>
      <c r="G13" s="837" t="s">
        <v>890</v>
      </c>
      <c r="H13" s="714">
        <v>2022</v>
      </c>
      <c r="I13" s="103">
        <v>2021</v>
      </c>
      <c r="J13" s="837" t="s">
        <v>890</v>
      </c>
      <c r="K13" s="103">
        <v>2022</v>
      </c>
      <c r="L13" s="103">
        <v>2021</v>
      </c>
      <c r="M13" s="103" t="s">
        <v>890</v>
      </c>
      <c r="N13" s="714">
        <v>2022</v>
      </c>
      <c r="O13" s="103">
        <v>2021</v>
      </c>
      <c r="P13" s="837" t="s">
        <v>890</v>
      </c>
      <c r="Q13" s="103">
        <v>2022</v>
      </c>
      <c r="R13" s="103">
        <v>2021</v>
      </c>
      <c r="S13" s="837" t="s">
        <v>890</v>
      </c>
      <c r="T13" s="715"/>
      <c r="U13" s="715"/>
    </row>
    <row r="14" spans="1:22" s="716" customFormat="1" ht="12.95" customHeight="1">
      <c r="A14" s="410" t="s">
        <v>177</v>
      </c>
      <c r="B14" s="413">
        <v>11091248</v>
      </c>
      <c r="C14" s="414">
        <v>10281269</v>
      </c>
      <c r="D14" s="719">
        <v>7.9</v>
      </c>
      <c r="E14" s="414">
        <v>5552271</v>
      </c>
      <c r="F14" s="414">
        <v>5121525</v>
      </c>
      <c r="G14" s="458">
        <v>8.4</v>
      </c>
      <c r="H14" s="413">
        <v>3065230</v>
      </c>
      <c r="I14" s="414">
        <v>2955085</v>
      </c>
      <c r="J14" s="719">
        <v>3.7</v>
      </c>
      <c r="K14" s="414">
        <v>1305557</v>
      </c>
      <c r="L14" s="414">
        <v>1351496</v>
      </c>
      <c r="M14" s="458">
        <v>-3.4</v>
      </c>
      <c r="N14" s="413">
        <v>47433</v>
      </c>
      <c r="O14" s="414">
        <v>38756</v>
      </c>
      <c r="P14" s="719">
        <v>22.4</v>
      </c>
      <c r="Q14" s="414">
        <v>1120757</v>
      </c>
      <c r="R14" s="414">
        <v>814407</v>
      </c>
      <c r="S14" s="719">
        <v>37.6</v>
      </c>
      <c r="T14" s="531"/>
      <c r="U14" s="715"/>
    </row>
    <row r="15" spans="1:22" s="716" customFormat="1" ht="12.95" customHeight="1">
      <c r="A15" s="410" t="s">
        <v>891</v>
      </c>
      <c r="B15" s="413">
        <v>11076479</v>
      </c>
      <c r="C15" s="414">
        <v>10238721</v>
      </c>
      <c r="D15" s="719">
        <v>8.1999999999999993</v>
      </c>
      <c r="E15" s="414">
        <v>5543361</v>
      </c>
      <c r="F15" s="414">
        <v>5105944</v>
      </c>
      <c r="G15" s="458">
        <v>8.6</v>
      </c>
      <c r="H15" s="413">
        <v>3061611</v>
      </c>
      <c r="I15" s="414">
        <v>2931944</v>
      </c>
      <c r="J15" s="719">
        <v>4.4000000000000004</v>
      </c>
      <c r="K15" s="414">
        <v>1304636</v>
      </c>
      <c r="L15" s="414">
        <v>1349270</v>
      </c>
      <c r="M15" s="458">
        <v>-3.3</v>
      </c>
      <c r="N15" s="413">
        <v>47433</v>
      </c>
      <c r="O15" s="414">
        <v>38577</v>
      </c>
      <c r="P15" s="719">
        <v>23</v>
      </c>
      <c r="Q15" s="414">
        <v>1119438</v>
      </c>
      <c r="R15" s="414">
        <v>812986</v>
      </c>
      <c r="S15" s="719">
        <v>37.700000000000003</v>
      </c>
      <c r="T15" s="164"/>
      <c r="U15" s="715"/>
    </row>
    <row r="16" spans="1:22" s="716" customFormat="1" ht="12.95" customHeight="1">
      <c r="A16" s="410" t="s">
        <v>892</v>
      </c>
      <c r="B16" s="413">
        <v>14769</v>
      </c>
      <c r="C16" s="414">
        <v>42548</v>
      </c>
      <c r="D16" s="719">
        <v>-65.3</v>
      </c>
      <c r="E16" s="477">
        <v>8910</v>
      </c>
      <c r="F16" s="414">
        <v>15581</v>
      </c>
      <c r="G16" s="458">
        <v>-42.8</v>
      </c>
      <c r="H16" s="413">
        <v>3619</v>
      </c>
      <c r="I16" s="414">
        <v>23141</v>
      </c>
      <c r="J16" s="478">
        <v>-84.4</v>
      </c>
      <c r="K16" s="414">
        <v>921</v>
      </c>
      <c r="L16" s="414">
        <v>2226</v>
      </c>
      <c r="M16" s="458">
        <v>-58.6</v>
      </c>
      <c r="N16" s="413">
        <v>0</v>
      </c>
      <c r="O16" s="414">
        <v>179</v>
      </c>
      <c r="P16" s="719">
        <v>-100</v>
      </c>
      <c r="Q16" s="414">
        <v>1319</v>
      </c>
      <c r="R16" s="414">
        <v>1421</v>
      </c>
      <c r="S16" s="719">
        <v>-7.2</v>
      </c>
      <c r="T16" s="715"/>
      <c r="U16" s="715"/>
    </row>
    <row r="17" spans="1:21" s="716" customFormat="1" ht="12.95" customHeight="1">
      <c r="A17" s="415" t="s">
        <v>894</v>
      </c>
      <c r="B17" s="416">
        <v>9813512</v>
      </c>
      <c r="C17" s="417">
        <v>8989207</v>
      </c>
      <c r="D17" s="419">
        <v>9.1999999999999993</v>
      </c>
      <c r="E17" s="417">
        <v>4579920</v>
      </c>
      <c r="F17" s="417">
        <v>4201047</v>
      </c>
      <c r="G17" s="418">
        <v>9</v>
      </c>
      <c r="H17" s="416">
        <v>2782144</v>
      </c>
      <c r="I17" s="417">
        <v>2690125</v>
      </c>
      <c r="J17" s="419">
        <v>3.4</v>
      </c>
      <c r="K17" s="417">
        <v>1284577</v>
      </c>
      <c r="L17" s="417">
        <v>1246472</v>
      </c>
      <c r="M17" s="418">
        <v>3.1</v>
      </c>
      <c r="N17" s="416">
        <v>47433</v>
      </c>
      <c r="O17" s="417">
        <v>38577</v>
      </c>
      <c r="P17" s="419">
        <v>23</v>
      </c>
      <c r="Q17" s="417">
        <v>1119438</v>
      </c>
      <c r="R17" s="417">
        <v>812986</v>
      </c>
      <c r="S17" s="419">
        <v>37.700000000000003</v>
      </c>
      <c r="T17" s="715"/>
      <c r="U17" s="420"/>
    </row>
    <row r="18" spans="1:21" ht="12.95" customHeight="1">
      <c r="A18" s="421" t="s">
        <v>895</v>
      </c>
      <c r="B18" s="422">
        <v>48962</v>
      </c>
      <c r="C18" s="423">
        <v>70231</v>
      </c>
      <c r="D18" s="459">
        <v>-30.3</v>
      </c>
      <c r="E18" s="1113">
        <v>31830</v>
      </c>
      <c r="F18" s="423">
        <v>36428</v>
      </c>
      <c r="G18" s="459">
        <v>-12.6</v>
      </c>
      <c r="H18" s="422">
        <v>9063</v>
      </c>
      <c r="I18" s="423">
        <v>23850</v>
      </c>
      <c r="J18" s="722">
        <v>-62</v>
      </c>
      <c r="K18" s="423">
        <v>8069</v>
      </c>
      <c r="L18" s="423">
        <v>9953</v>
      </c>
      <c r="M18" s="459">
        <v>-18.899999999999999</v>
      </c>
      <c r="N18" s="422"/>
      <c r="O18" s="423"/>
      <c r="P18" s="722"/>
      <c r="Q18" s="423"/>
      <c r="R18" s="423"/>
      <c r="S18" s="722"/>
    </row>
    <row r="19" spans="1:21" ht="12.95" customHeight="1">
      <c r="A19" s="421" t="s">
        <v>896</v>
      </c>
      <c r="B19" s="422">
        <v>370093</v>
      </c>
      <c r="C19" s="423">
        <v>369975</v>
      </c>
      <c r="D19" s="459">
        <v>0</v>
      </c>
      <c r="E19" s="422">
        <v>129320</v>
      </c>
      <c r="F19" s="423">
        <v>129697</v>
      </c>
      <c r="G19" s="459">
        <v>-0.3</v>
      </c>
      <c r="H19" s="422">
        <v>114229</v>
      </c>
      <c r="I19" s="423">
        <v>130538</v>
      </c>
      <c r="J19" s="722">
        <v>-12.5</v>
      </c>
      <c r="K19" s="423">
        <v>65366</v>
      </c>
      <c r="L19" s="423">
        <v>62024</v>
      </c>
      <c r="M19" s="459">
        <v>5.4</v>
      </c>
      <c r="N19" s="422"/>
      <c r="O19" s="423"/>
      <c r="P19" s="722"/>
      <c r="Q19" s="423">
        <v>61178</v>
      </c>
      <c r="R19" s="423">
        <v>47716</v>
      </c>
      <c r="S19" s="722">
        <v>28.2</v>
      </c>
      <c r="T19" s="723"/>
    </row>
    <row r="20" spans="1:21" ht="12.95" customHeight="1">
      <c r="A20" s="421" t="s">
        <v>897</v>
      </c>
      <c r="B20" s="422">
        <v>609665</v>
      </c>
      <c r="C20" s="423">
        <v>364127</v>
      </c>
      <c r="D20" s="459">
        <v>67.400000000000006</v>
      </c>
      <c r="E20" s="422">
        <v>362684</v>
      </c>
      <c r="F20" s="423">
        <v>274982</v>
      </c>
      <c r="G20" s="459">
        <v>31.9</v>
      </c>
      <c r="H20" s="422">
        <v>146531</v>
      </c>
      <c r="I20" s="423">
        <v>69370</v>
      </c>
      <c r="J20" s="722">
        <v>111.2</v>
      </c>
      <c r="K20" s="423">
        <v>48475</v>
      </c>
      <c r="L20" s="423">
        <v>8225</v>
      </c>
      <c r="M20" s="459">
        <v>489.4</v>
      </c>
      <c r="N20" s="422"/>
      <c r="O20" s="423"/>
      <c r="P20" s="722"/>
      <c r="Q20" s="423">
        <v>51975</v>
      </c>
      <c r="R20" s="423">
        <v>11550</v>
      </c>
      <c r="S20" s="722">
        <v>350</v>
      </c>
    </row>
    <row r="21" spans="1:21" ht="12.95" customHeight="1">
      <c r="A21" s="421" t="s">
        <v>898</v>
      </c>
      <c r="B21" s="422">
        <v>241346</v>
      </c>
      <c r="C21" s="423">
        <v>229873</v>
      </c>
      <c r="D21" s="459">
        <v>5</v>
      </c>
      <c r="E21" s="422">
        <v>131943</v>
      </c>
      <c r="F21" s="423">
        <v>128436</v>
      </c>
      <c r="G21" s="459">
        <v>2.7</v>
      </c>
      <c r="H21" s="422">
        <v>109403</v>
      </c>
      <c r="I21" s="423">
        <v>101437</v>
      </c>
      <c r="J21" s="722">
        <v>7.9</v>
      </c>
      <c r="K21" s="423"/>
      <c r="L21" s="423"/>
      <c r="M21" s="460"/>
      <c r="N21" s="422"/>
      <c r="O21" s="423"/>
      <c r="P21" s="724"/>
      <c r="Q21" s="423"/>
      <c r="R21" s="423"/>
      <c r="S21" s="724"/>
    </row>
    <row r="22" spans="1:21" ht="12.95" customHeight="1">
      <c r="A22" s="421" t="s">
        <v>899</v>
      </c>
      <c r="B22" s="422">
        <v>2683415</v>
      </c>
      <c r="C22" s="423">
        <v>2480143</v>
      </c>
      <c r="D22" s="459">
        <v>8.1999999999999993</v>
      </c>
      <c r="E22" s="422">
        <v>1259210</v>
      </c>
      <c r="F22" s="423">
        <v>1200611</v>
      </c>
      <c r="G22" s="459">
        <v>4.9000000000000004</v>
      </c>
      <c r="H22" s="422">
        <v>674078</v>
      </c>
      <c r="I22" s="423">
        <v>648204</v>
      </c>
      <c r="J22" s="722">
        <v>4</v>
      </c>
      <c r="K22" s="423">
        <v>372775</v>
      </c>
      <c r="L22" s="423">
        <v>336780</v>
      </c>
      <c r="M22" s="459">
        <v>10.7</v>
      </c>
      <c r="N22" s="422">
        <v>47433</v>
      </c>
      <c r="O22" s="423">
        <v>38577</v>
      </c>
      <c r="P22" s="722">
        <v>23</v>
      </c>
      <c r="Q22" s="423">
        <v>329919</v>
      </c>
      <c r="R22" s="423">
        <v>255971</v>
      </c>
      <c r="S22" s="722">
        <v>28.9</v>
      </c>
      <c r="T22" s="723"/>
    </row>
    <row r="23" spans="1:21" ht="12.95" customHeight="1">
      <c r="A23" s="421" t="s">
        <v>900</v>
      </c>
      <c r="B23" s="422">
        <v>616651</v>
      </c>
      <c r="C23" s="423">
        <v>540358</v>
      </c>
      <c r="D23" s="459">
        <v>14.1</v>
      </c>
      <c r="E23" s="422">
        <v>217343</v>
      </c>
      <c r="F23" s="423">
        <v>214632</v>
      </c>
      <c r="G23" s="459">
        <v>1.3</v>
      </c>
      <c r="H23" s="422">
        <v>193662</v>
      </c>
      <c r="I23" s="423">
        <v>180271</v>
      </c>
      <c r="J23" s="722">
        <v>7.4</v>
      </c>
      <c r="K23" s="423">
        <v>73717</v>
      </c>
      <c r="L23" s="423">
        <v>64409</v>
      </c>
      <c r="M23" s="459">
        <v>14.5</v>
      </c>
      <c r="N23" s="422"/>
      <c r="O23" s="423"/>
      <c r="P23" s="722"/>
      <c r="Q23" s="423">
        <v>131929</v>
      </c>
      <c r="R23" s="423">
        <v>81046</v>
      </c>
      <c r="S23" s="722">
        <v>62.8</v>
      </c>
      <c r="T23" s="723"/>
    </row>
    <row r="24" spans="1:21" ht="12.95" customHeight="1">
      <c r="A24" s="421" t="s">
        <v>644</v>
      </c>
      <c r="B24" s="422">
        <v>68607</v>
      </c>
      <c r="C24" s="423">
        <v>50652</v>
      </c>
      <c r="D24" s="459">
        <v>35.4</v>
      </c>
      <c r="E24" s="422">
        <v>68607</v>
      </c>
      <c r="F24" s="423">
        <v>50652</v>
      </c>
      <c r="G24" s="459">
        <v>35.4</v>
      </c>
      <c r="H24" s="422"/>
      <c r="I24" s="423"/>
      <c r="J24" s="722"/>
      <c r="K24" s="423"/>
      <c r="L24" s="423"/>
      <c r="M24" s="459"/>
      <c r="N24" s="422"/>
      <c r="O24" s="423"/>
      <c r="P24" s="722"/>
      <c r="Q24" s="423"/>
      <c r="R24" s="423"/>
      <c r="S24" s="722"/>
      <c r="T24" s="723"/>
    </row>
    <row r="25" spans="1:21" ht="12.95" customHeight="1">
      <c r="A25" s="421" t="s">
        <v>901</v>
      </c>
      <c r="B25" s="422">
        <v>638742</v>
      </c>
      <c r="C25" s="423">
        <v>578351</v>
      </c>
      <c r="D25" s="459">
        <v>10.4</v>
      </c>
      <c r="E25" s="422">
        <v>300630</v>
      </c>
      <c r="F25" s="423">
        <v>277290</v>
      </c>
      <c r="G25" s="459">
        <v>8.4</v>
      </c>
      <c r="H25" s="422">
        <v>163210</v>
      </c>
      <c r="I25" s="423">
        <v>149425</v>
      </c>
      <c r="J25" s="722">
        <v>9.1999999999999993</v>
      </c>
      <c r="K25" s="423">
        <v>88697</v>
      </c>
      <c r="L25" s="423">
        <v>86009</v>
      </c>
      <c r="M25" s="459">
        <v>3.1</v>
      </c>
      <c r="N25" s="422"/>
      <c r="O25" s="423"/>
      <c r="P25" s="722"/>
      <c r="Q25" s="423">
        <v>86205</v>
      </c>
      <c r="R25" s="423">
        <v>65627</v>
      </c>
      <c r="S25" s="722">
        <v>31.4</v>
      </c>
    </row>
    <row r="26" spans="1:21" ht="12.95" customHeight="1">
      <c r="A26" s="421" t="s">
        <v>902</v>
      </c>
      <c r="B26" s="422">
        <v>333396</v>
      </c>
      <c r="C26" s="423">
        <v>320873</v>
      </c>
      <c r="D26" s="459">
        <v>3.9</v>
      </c>
      <c r="E26" s="422">
        <v>153430</v>
      </c>
      <c r="F26" s="423">
        <v>127401</v>
      </c>
      <c r="G26" s="459">
        <v>20.399999999999999</v>
      </c>
      <c r="H26" s="422">
        <v>120607</v>
      </c>
      <c r="I26" s="423">
        <v>132792</v>
      </c>
      <c r="J26" s="722">
        <v>-9.1999999999999993</v>
      </c>
      <c r="K26" s="423">
        <v>29944</v>
      </c>
      <c r="L26" s="423">
        <v>50186</v>
      </c>
      <c r="M26" s="459">
        <v>-40.299999999999997</v>
      </c>
      <c r="N26" s="422"/>
      <c r="O26" s="423"/>
      <c r="P26" s="722"/>
      <c r="Q26" s="423">
        <v>29415</v>
      </c>
      <c r="R26" s="423">
        <v>10494</v>
      </c>
      <c r="S26" s="722">
        <v>180.3</v>
      </c>
    </row>
    <row r="27" spans="1:21" ht="12.95" customHeight="1">
      <c r="A27" s="421" t="s">
        <v>903</v>
      </c>
      <c r="B27" s="422">
        <v>296234</v>
      </c>
      <c r="C27" s="423">
        <v>271339</v>
      </c>
      <c r="D27" s="459">
        <v>9.1999999999999993</v>
      </c>
      <c r="E27" s="422">
        <v>160960</v>
      </c>
      <c r="F27" s="423">
        <v>149805</v>
      </c>
      <c r="G27" s="459">
        <v>7.4</v>
      </c>
      <c r="H27" s="422">
        <v>123899</v>
      </c>
      <c r="I27" s="423">
        <v>120134</v>
      </c>
      <c r="J27" s="722">
        <v>3.1</v>
      </c>
      <c r="K27" s="423">
        <v>11375</v>
      </c>
      <c r="L27" s="423">
        <v>1400</v>
      </c>
      <c r="M27" s="459">
        <v>712.5</v>
      </c>
      <c r="N27" s="422"/>
      <c r="O27" s="423"/>
      <c r="P27" s="722"/>
      <c r="Q27" s="423"/>
      <c r="R27" s="423"/>
      <c r="S27" s="722"/>
    </row>
    <row r="28" spans="1:21" ht="12.95" customHeight="1">
      <c r="A28" s="421" t="s">
        <v>904</v>
      </c>
      <c r="B28" s="422">
        <v>121205</v>
      </c>
      <c r="C28" s="423">
        <v>144163</v>
      </c>
      <c r="D28" s="459">
        <v>-15.9</v>
      </c>
      <c r="E28" s="422">
        <v>90449</v>
      </c>
      <c r="F28" s="423">
        <v>93953</v>
      </c>
      <c r="G28" s="459">
        <v>-3.7</v>
      </c>
      <c r="H28" s="422">
        <v>30756</v>
      </c>
      <c r="I28" s="423">
        <v>50210</v>
      </c>
      <c r="J28" s="722">
        <v>-38.700000000000003</v>
      </c>
      <c r="K28" s="423"/>
      <c r="L28" s="423"/>
      <c r="M28" s="459"/>
      <c r="N28" s="422"/>
      <c r="O28" s="423"/>
      <c r="P28" s="722"/>
      <c r="Q28" s="423"/>
      <c r="R28" s="423"/>
      <c r="S28" s="722"/>
    </row>
    <row r="29" spans="1:21" ht="12.95" customHeight="1">
      <c r="A29" s="421" t="s">
        <v>905</v>
      </c>
      <c r="B29" s="422">
        <v>563337</v>
      </c>
      <c r="C29" s="423">
        <v>545821</v>
      </c>
      <c r="D29" s="459">
        <v>3.2</v>
      </c>
      <c r="E29" s="422">
        <v>285629</v>
      </c>
      <c r="F29" s="423">
        <v>244259</v>
      </c>
      <c r="G29" s="459">
        <v>16.899999999999999</v>
      </c>
      <c r="H29" s="422">
        <v>155851</v>
      </c>
      <c r="I29" s="423">
        <v>180889</v>
      </c>
      <c r="J29" s="722">
        <v>-13.8</v>
      </c>
      <c r="K29" s="423">
        <v>58944</v>
      </c>
      <c r="L29" s="423">
        <v>70879</v>
      </c>
      <c r="M29" s="459">
        <v>-16.8</v>
      </c>
      <c r="N29" s="422"/>
      <c r="O29" s="423"/>
      <c r="P29" s="722"/>
      <c r="Q29" s="423">
        <v>62913</v>
      </c>
      <c r="R29" s="423">
        <v>49794</v>
      </c>
      <c r="S29" s="722">
        <v>26.3</v>
      </c>
    </row>
    <row r="30" spans="1:21" ht="12.95" customHeight="1">
      <c r="A30" s="421" t="s">
        <v>906</v>
      </c>
      <c r="B30" s="422">
        <v>1388600</v>
      </c>
      <c r="C30" s="423">
        <v>1210504</v>
      </c>
      <c r="D30" s="459">
        <v>14.7</v>
      </c>
      <c r="E30" s="422">
        <v>667789</v>
      </c>
      <c r="F30" s="423">
        <v>554453</v>
      </c>
      <c r="G30" s="459">
        <v>20.399999999999999</v>
      </c>
      <c r="H30" s="422">
        <v>400231</v>
      </c>
      <c r="I30" s="423">
        <v>341349</v>
      </c>
      <c r="J30" s="722">
        <v>17.2</v>
      </c>
      <c r="K30" s="423">
        <v>203086</v>
      </c>
      <c r="L30" s="423">
        <v>217847</v>
      </c>
      <c r="M30" s="459">
        <v>-6.8</v>
      </c>
      <c r="N30" s="422"/>
      <c r="O30" s="423"/>
      <c r="P30" s="722"/>
      <c r="Q30" s="423">
        <v>117494</v>
      </c>
      <c r="R30" s="423">
        <v>96855</v>
      </c>
      <c r="S30" s="722">
        <v>21.3</v>
      </c>
    </row>
    <row r="31" spans="1:21" ht="12.95" customHeight="1">
      <c r="A31" s="421" t="s">
        <v>907</v>
      </c>
      <c r="B31" s="422">
        <v>654909</v>
      </c>
      <c r="C31" s="423">
        <v>627362</v>
      </c>
      <c r="D31" s="459">
        <v>4.4000000000000004</v>
      </c>
      <c r="E31" s="422">
        <v>247030</v>
      </c>
      <c r="F31" s="423">
        <v>238374</v>
      </c>
      <c r="G31" s="459">
        <v>3.6</v>
      </c>
      <c r="H31" s="422">
        <v>214268</v>
      </c>
      <c r="I31" s="423">
        <v>213190</v>
      </c>
      <c r="J31" s="722">
        <v>0.5</v>
      </c>
      <c r="K31" s="423">
        <v>107167</v>
      </c>
      <c r="L31" s="423">
        <v>111446</v>
      </c>
      <c r="M31" s="459">
        <v>-3.8</v>
      </c>
      <c r="N31" s="422"/>
      <c r="O31" s="423"/>
      <c r="P31" s="722"/>
      <c r="Q31" s="423">
        <v>86444</v>
      </c>
      <c r="R31" s="423">
        <v>64352</v>
      </c>
      <c r="S31" s="722">
        <v>34.299999999999997</v>
      </c>
    </row>
    <row r="32" spans="1:21" ht="12.95" customHeight="1">
      <c r="A32" s="421" t="s">
        <v>908</v>
      </c>
      <c r="B32" s="422">
        <v>32634</v>
      </c>
      <c r="C32" s="423">
        <v>29736</v>
      </c>
      <c r="D32" s="459">
        <v>9.6999999999999993</v>
      </c>
      <c r="E32" s="422">
        <v>32634</v>
      </c>
      <c r="F32" s="423">
        <v>29736</v>
      </c>
      <c r="G32" s="459">
        <v>9.6999999999999993</v>
      </c>
      <c r="H32" s="422"/>
      <c r="I32" s="423"/>
      <c r="J32" s="722"/>
      <c r="K32" s="423"/>
      <c r="L32" s="423"/>
      <c r="M32" s="459"/>
      <c r="N32" s="422"/>
      <c r="O32" s="423"/>
      <c r="P32" s="722"/>
      <c r="Q32" s="423"/>
      <c r="R32" s="423"/>
      <c r="S32" s="722"/>
    </row>
    <row r="33" spans="1:20" ht="12.95" customHeight="1">
      <c r="A33" s="421" t="s">
        <v>909</v>
      </c>
      <c r="B33" s="422">
        <v>1145716</v>
      </c>
      <c r="C33" s="423">
        <v>1155699</v>
      </c>
      <c r="D33" s="459">
        <v>-0.9</v>
      </c>
      <c r="E33" s="425">
        <v>440432</v>
      </c>
      <c r="F33" s="423">
        <v>450338</v>
      </c>
      <c r="G33" s="459">
        <v>-2.2000000000000002</v>
      </c>
      <c r="H33" s="422">
        <v>326356</v>
      </c>
      <c r="I33" s="423">
        <v>348466</v>
      </c>
      <c r="J33" s="722">
        <v>-6.3</v>
      </c>
      <c r="K33" s="423">
        <v>216962</v>
      </c>
      <c r="L33" s="423">
        <v>227314</v>
      </c>
      <c r="M33" s="459">
        <v>-4.5999999999999996</v>
      </c>
      <c r="N33" s="422"/>
      <c r="O33" s="423"/>
      <c r="P33" s="722"/>
      <c r="Q33" s="423">
        <v>161966</v>
      </c>
      <c r="R33" s="423">
        <v>129581</v>
      </c>
      <c r="S33" s="722">
        <v>25</v>
      </c>
      <c r="T33" s="723"/>
    </row>
    <row r="34" spans="1:20" ht="12.95" customHeight="1">
      <c r="A34" s="415" t="s">
        <v>310</v>
      </c>
      <c r="B34" s="411">
        <v>1262967</v>
      </c>
      <c r="C34" s="417">
        <v>1249514</v>
      </c>
      <c r="D34" s="418">
        <v>1.1000000000000001</v>
      </c>
      <c r="E34" s="411">
        <v>963441</v>
      </c>
      <c r="F34" s="417">
        <v>904897</v>
      </c>
      <c r="G34" s="418">
        <v>6.5</v>
      </c>
      <c r="H34" s="416">
        <v>279467</v>
      </c>
      <c r="I34" s="417">
        <v>241819</v>
      </c>
      <c r="J34" s="419">
        <v>15.6</v>
      </c>
      <c r="K34" s="417">
        <v>20059</v>
      </c>
      <c r="L34" s="417">
        <v>102798</v>
      </c>
      <c r="M34" s="418">
        <v>-80.5</v>
      </c>
      <c r="N34" s="416"/>
      <c r="O34" s="417"/>
      <c r="P34" s="419"/>
      <c r="Q34" s="417"/>
      <c r="R34" s="417"/>
      <c r="S34" s="419"/>
    </row>
    <row r="35" spans="1:20" ht="12.95" customHeight="1">
      <c r="A35" s="421" t="s">
        <v>910</v>
      </c>
      <c r="B35" s="1113">
        <v>110144</v>
      </c>
      <c r="C35" s="423">
        <v>88613</v>
      </c>
      <c r="D35" s="459">
        <v>24.3</v>
      </c>
      <c r="E35" s="1113">
        <v>98864</v>
      </c>
      <c r="F35" s="423">
        <v>88613</v>
      </c>
      <c r="G35" s="722">
        <v>11.6</v>
      </c>
      <c r="H35" s="422">
        <v>11280</v>
      </c>
      <c r="I35" s="423">
        <v>0</v>
      </c>
      <c r="J35" s="724" t="s">
        <v>120</v>
      </c>
      <c r="K35" s="423"/>
      <c r="L35" s="423"/>
      <c r="M35" s="459"/>
      <c r="N35" s="422"/>
      <c r="O35" s="423"/>
      <c r="P35" s="722"/>
      <c r="Q35" s="423"/>
      <c r="R35" s="423"/>
      <c r="S35" s="722"/>
    </row>
    <row r="36" spans="1:20" ht="12.95" customHeight="1">
      <c r="A36" s="421" t="s">
        <v>911</v>
      </c>
      <c r="B36" s="422">
        <v>42812</v>
      </c>
      <c r="C36" s="423">
        <v>24186</v>
      </c>
      <c r="D36" s="725">
        <v>77</v>
      </c>
      <c r="E36" s="422">
        <v>42812</v>
      </c>
      <c r="F36" s="423">
        <v>24186</v>
      </c>
      <c r="G36" s="724">
        <v>77</v>
      </c>
      <c r="H36" s="422"/>
      <c r="I36" s="423"/>
      <c r="J36" s="722"/>
      <c r="K36" s="423"/>
      <c r="L36" s="423"/>
      <c r="M36" s="459"/>
      <c r="N36" s="422"/>
      <c r="O36" s="423"/>
      <c r="P36" s="722"/>
      <c r="Q36" s="423"/>
      <c r="R36" s="423"/>
      <c r="S36" s="722"/>
    </row>
    <row r="37" spans="1:20" ht="12.95" customHeight="1">
      <c r="A37" s="421" t="s">
        <v>912</v>
      </c>
      <c r="B37" s="422">
        <v>58102</v>
      </c>
      <c r="C37" s="423">
        <v>50040</v>
      </c>
      <c r="D37" s="725">
        <v>16.100000000000001</v>
      </c>
      <c r="E37" s="422">
        <v>58102</v>
      </c>
      <c r="F37" s="423">
        <v>50040</v>
      </c>
      <c r="G37" s="724">
        <v>16.100000000000001</v>
      </c>
      <c r="H37" s="422"/>
      <c r="I37" s="423"/>
      <c r="J37" s="724"/>
      <c r="K37" s="423"/>
      <c r="L37" s="423"/>
      <c r="M37" s="460"/>
      <c r="N37" s="422"/>
      <c r="O37" s="423"/>
      <c r="P37" s="724"/>
      <c r="Q37" s="423"/>
      <c r="R37" s="423"/>
      <c r="S37" s="724"/>
    </row>
    <row r="38" spans="1:20" ht="12.95" customHeight="1">
      <c r="A38" s="421" t="s">
        <v>913</v>
      </c>
      <c r="B38" s="422">
        <v>546</v>
      </c>
      <c r="C38" s="423">
        <v>61698</v>
      </c>
      <c r="D38" s="725">
        <v>-99.1</v>
      </c>
      <c r="E38" s="422">
        <v>546</v>
      </c>
      <c r="F38" s="423">
        <v>61698</v>
      </c>
      <c r="G38" s="724">
        <v>-99.1</v>
      </c>
      <c r="H38" s="422"/>
      <c r="I38" s="423"/>
      <c r="J38" s="724"/>
      <c r="K38" s="423"/>
      <c r="L38" s="423"/>
      <c r="M38" s="460"/>
      <c r="N38" s="422"/>
      <c r="O38" s="423"/>
      <c r="P38" s="724"/>
      <c r="Q38" s="423"/>
      <c r="R38" s="423"/>
      <c r="S38" s="724"/>
    </row>
    <row r="39" spans="1:20" ht="12.95" customHeight="1">
      <c r="A39" s="421" t="s">
        <v>914</v>
      </c>
      <c r="B39" s="422">
        <v>210990</v>
      </c>
      <c r="C39" s="423">
        <v>230275</v>
      </c>
      <c r="D39" s="725">
        <v>-8.4</v>
      </c>
      <c r="E39" s="422">
        <v>115634</v>
      </c>
      <c r="F39" s="423">
        <v>151912</v>
      </c>
      <c r="G39" s="460">
        <v>-23.9</v>
      </c>
      <c r="H39" s="422">
        <v>76116</v>
      </c>
      <c r="I39" s="423">
        <v>57465</v>
      </c>
      <c r="J39" s="722">
        <v>32.5</v>
      </c>
      <c r="K39" s="423">
        <v>19240</v>
      </c>
      <c r="L39" s="423">
        <v>20898</v>
      </c>
      <c r="M39" s="725">
        <v>-7.9</v>
      </c>
      <c r="N39" s="422"/>
      <c r="O39" s="423"/>
      <c r="P39" s="722"/>
      <c r="Q39" s="423"/>
      <c r="R39" s="423"/>
      <c r="S39" s="722"/>
      <c r="T39" s="723"/>
    </row>
    <row r="40" spans="1:20" ht="12.95" customHeight="1">
      <c r="A40" s="421" t="s">
        <v>915</v>
      </c>
      <c r="B40" s="422">
        <v>369435</v>
      </c>
      <c r="C40" s="423">
        <v>437477</v>
      </c>
      <c r="D40" s="725">
        <v>-15.6</v>
      </c>
      <c r="E40" s="422">
        <v>194748</v>
      </c>
      <c r="F40" s="423">
        <v>186086</v>
      </c>
      <c r="G40" s="460">
        <v>4.7</v>
      </c>
      <c r="H40" s="422">
        <v>173868</v>
      </c>
      <c r="I40" s="423">
        <v>169491</v>
      </c>
      <c r="J40" s="722">
        <v>2.6</v>
      </c>
      <c r="K40" s="423">
        <v>819</v>
      </c>
      <c r="L40" s="423">
        <v>81900</v>
      </c>
      <c r="M40" s="459">
        <v>-99</v>
      </c>
      <c r="N40" s="422"/>
      <c r="O40" s="423"/>
      <c r="P40" s="722"/>
      <c r="Q40" s="423"/>
      <c r="R40" s="423"/>
      <c r="S40" s="722"/>
    </row>
    <row r="41" spans="1:20" ht="12.95" customHeight="1">
      <c r="A41" s="421" t="s">
        <v>916</v>
      </c>
      <c r="B41" s="422">
        <v>9453</v>
      </c>
      <c r="C41" s="423">
        <v>0</v>
      </c>
      <c r="D41" s="725" t="s">
        <v>120</v>
      </c>
      <c r="E41" s="422">
        <v>9453</v>
      </c>
      <c r="F41" s="423">
        <v>0</v>
      </c>
      <c r="G41" s="724" t="s">
        <v>120</v>
      </c>
      <c r="H41" s="422"/>
      <c r="I41" s="423"/>
      <c r="J41" s="724"/>
      <c r="K41" s="423"/>
      <c r="L41" s="423"/>
      <c r="M41" s="460"/>
      <c r="N41" s="422"/>
      <c r="O41" s="423"/>
      <c r="P41" s="724"/>
      <c r="Q41" s="423"/>
      <c r="R41" s="423"/>
      <c r="S41" s="724"/>
    </row>
    <row r="42" spans="1:20" ht="12.95" customHeight="1">
      <c r="A42" s="421" t="s">
        <v>917</v>
      </c>
      <c r="B42" s="422">
        <v>116614</v>
      </c>
      <c r="C42" s="423">
        <v>86084</v>
      </c>
      <c r="D42" s="725">
        <v>35.5</v>
      </c>
      <c r="E42" s="422">
        <v>116614</v>
      </c>
      <c r="F42" s="423">
        <v>86084</v>
      </c>
      <c r="G42" s="724">
        <v>35.5</v>
      </c>
      <c r="H42" s="422"/>
      <c r="I42" s="423"/>
      <c r="J42" s="722"/>
      <c r="K42" s="423"/>
      <c r="L42" s="423"/>
      <c r="M42" s="459"/>
      <c r="N42" s="422"/>
      <c r="O42" s="423"/>
      <c r="P42" s="722"/>
      <c r="Q42" s="423"/>
      <c r="R42" s="423"/>
      <c r="S42" s="722"/>
    </row>
    <row r="43" spans="1:20" ht="12.95" customHeight="1">
      <c r="A43" s="421" t="s">
        <v>918</v>
      </c>
      <c r="B43" s="422">
        <v>78401</v>
      </c>
      <c r="C43" s="423">
        <v>60391</v>
      </c>
      <c r="D43" s="725">
        <v>29.8</v>
      </c>
      <c r="E43" s="422">
        <v>78401</v>
      </c>
      <c r="F43" s="423">
        <v>60391</v>
      </c>
      <c r="G43" s="724">
        <v>29.8</v>
      </c>
      <c r="H43" s="422"/>
      <c r="I43" s="423"/>
      <c r="J43" s="722"/>
      <c r="K43" s="423"/>
      <c r="L43" s="423"/>
      <c r="M43" s="459"/>
      <c r="N43" s="422"/>
      <c r="O43" s="423"/>
      <c r="P43" s="722"/>
      <c r="Q43" s="423"/>
      <c r="R43" s="423"/>
      <c r="S43" s="722"/>
    </row>
    <row r="44" spans="1:20" ht="12.95" customHeight="1">
      <c r="A44" s="421" t="s">
        <v>919</v>
      </c>
      <c r="B44" s="422">
        <v>104079</v>
      </c>
      <c r="C44" s="423">
        <v>76172</v>
      </c>
      <c r="D44" s="725">
        <v>36.6</v>
      </c>
      <c r="E44" s="422">
        <v>104079</v>
      </c>
      <c r="F44" s="423">
        <v>76172</v>
      </c>
      <c r="G44" s="724">
        <v>36.6</v>
      </c>
      <c r="H44" s="422"/>
      <c r="I44" s="423"/>
      <c r="J44" s="722"/>
      <c r="K44" s="423"/>
      <c r="L44" s="423"/>
      <c r="M44" s="459"/>
      <c r="N44" s="422"/>
      <c r="O44" s="423"/>
      <c r="P44" s="722"/>
      <c r="Q44" s="423"/>
      <c r="R44" s="423"/>
      <c r="S44" s="722"/>
    </row>
    <row r="45" spans="1:20" ht="12.95" customHeight="1">
      <c r="A45" s="421" t="s">
        <v>920</v>
      </c>
      <c r="B45" s="422">
        <v>99947</v>
      </c>
      <c r="C45" s="423">
        <v>73322</v>
      </c>
      <c r="D45" s="725">
        <v>36.299999999999997</v>
      </c>
      <c r="E45" s="422">
        <v>81744</v>
      </c>
      <c r="F45" s="423">
        <v>58459</v>
      </c>
      <c r="G45" s="460">
        <v>39.799999999999997</v>
      </c>
      <c r="H45" s="422">
        <v>18203</v>
      </c>
      <c r="I45" s="423">
        <v>14863</v>
      </c>
      <c r="J45" s="722">
        <v>22.5</v>
      </c>
      <c r="K45" s="423"/>
      <c r="L45" s="423"/>
      <c r="M45" s="459"/>
      <c r="N45" s="422"/>
      <c r="O45" s="423"/>
      <c r="P45" s="722"/>
      <c r="Q45" s="423"/>
      <c r="R45" s="423"/>
      <c r="S45" s="722"/>
    </row>
    <row r="46" spans="1:20" ht="12.95" customHeight="1">
      <c r="A46" s="421" t="s">
        <v>921</v>
      </c>
      <c r="B46" s="422">
        <v>30302</v>
      </c>
      <c r="C46" s="423">
        <v>27800</v>
      </c>
      <c r="D46" s="725">
        <v>9</v>
      </c>
      <c r="E46" s="422">
        <v>30302</v>
      </c>
      <c r="F46" s="423">
        <v>27800</v>
      </c>
      <c r="G46" s="724">
        <v>9</v>
      </c>
      <c r="H46" s="422"/>
      <c r="I46" s="423"/>
      <c r="J46" s="722"/>
      <c r="K46" s="423"/>
      <c r="L46" s="423"/>
      <c r="M46" s="459"/>
      <c r="N46" s="422"/>
      <c r="O46" s="423"/>
      <c r="P46" s="722"/>
      <c r="Q46" s="423"/>
      <c r="R46" s="423"/>
      <c r="S46" s="722"/>
    </row>
    <row r="47" spans="1:20" ht="12.95" customHeight="1">
      <c r="A47" s="424" t="s">
        <v>496</v>
      </c>
      <c r="B47" s="425">
        <v>32142</v>
      </c>
      <c r="C47" s="426">
        <v>33456</v>
      </c>
      <c r="D47" s="427">
        <v>-3.9</v>
      </c>
      <c r="E47" s="425">
        <v>32142</v>
      </c>
      <c r="F47" s="426">
        <v>33456</v>
      </c>
      <c r="G47" s="428">
        <v>-3.9</v>
      </c>
      <c r="H47" s="425"/>
      <c r="I47" s="426"/>
      <c r="J47" s="428"/>
      <c r="K47" s="426"/>
      <c r="L47" s="426"/>
      <c r="M47" s="427"/>
      <c r="N47" s="425"/>
      <c r="O47" s="426"/>
      <c r="P47" s="428"/>
      <c r="Q47" s="426"/>
      <c r="R47" s="426"/>
      <c r="S47" s="428"/>
    </row>
    <row r="48" spans="1:20" ht="5.25" customHeight="1">
      <c r="A48" s="406"/>
      <c r="S48" s="727"/>
    </row>
    <row r="49" spans="1:19">
      <c r="A49" s="406" t="s">
        <v>893</v>
      </c>
      <c r="S49" s="727"/>
    </row>
    <row r="50" spans="1:19">
      <c r="S50" s="727"/>
    </row>
    <row r="51" spans="1:19">
      <c r="S51" s="727"/>
    </row>
    <row r="52" spans="1:19">
      <c r="S52" s="727"/>
    </row>
    <row r="53" spans="1:19">
      <c r="S53" s="727"/>
    </row>
    <row r="54" spans="1:19">
      <c r="S54" s="727"/>
    </row>
    <row r="55" spans="1:19">
      <c r="S55" s="727"/>
    </row>
    <row r="56" spans="1:19">
      <c r="S56" s="727"/>
    </row>
    <row r="57" spans="1:19">
      <c r="S57" s="727"/>
    </row>
    <row r="58" spans="1:19">
      <c r="S58" s="727"/>
    </row>
    <row r="59" spans="1:19">
      <c r="S59" s="727"/>
    </row>
    <row r="60" spans="1:19">
      <c r="S60" s="727"/>
    </row>
    <row r="61" spans="1:19">
      <c r="S61" s="727"/>
    </row>
    <row r="62" spans="1:19">
      <c r="S62" s="727"/>
    </row>
    <row r="63" spans="1:19">
      <c r="S63" s="727"/>
    </row>
    <row r="64" spans="1:19">
      <c r="S64" s="727"/>
    </row>
    <row r="65" spans="19:19">
      <c r="S65" s="727"/>
    </row>
    <row r="66" spans="19:19">
      <c r="S66" s="727"/>
    </row>
    <row r="67" spans="19:19">
      <c r="S67" s="727"/>
    </row>
    <row r="68" spans="19:19">
      <c r="S68" s="727"/>
    </row>
    <row r="69" spans="19:19">
      <c r="S69" s="727"/>
    </row>
  </sheetData>
  <sheetProtection formatCells="0" formatColumns="0" formatRows="0" insertColumns="0" insertRows="0" insertHyperlinks="0" deleteColumns="0" deleteRows="0" sort="0" autoFilter="0" pivotTables="0"/>
  <mergeCells count="14">
    <mergeCell ref="A1:S1"/>
    <mergeCell ref="B3:D3"/>
    <mergeCell ref="E3:G3"/>
    <mergeCell ref="H3:J3"/>
    <mergeCell ref="K3:M3"/>
    <mergeCell ref="N3:P3"/>
    <mergeCell ref="Q3:S3"/>
    <mergeCell ref="A10:S10"/>
    <mergeCell ref="B12:D12"/>
    <mergeCell ref="E12:G12"/>
    <mergeCell ref="H12:J12"/>
    <mergeCell ref="K12:M12"/>
    <mergeCell ref="N12:P12"/>
    <mergeCell ref="Q12:S12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F79F-7C68-4FB0-8997-5581BAFCB341}">
  <sheetPr>
    <tabColor theme="0" tint="-4.9989318521683403E-2"/>
  </sheetPr>
  <dimension ref="A1:IV33"/>
  <sheetViews>
    <sheetView showGridLines="0" workbookViewId="0">
      <selection activeCell="K45" sqref="K45"/>
    </sheetView>
  </sheetViews>
  <sheetFormatPr defaultColWidth="9.140625" defaultRowHeight="12"/>
  <cols>
    <col min="1" max="1" width="22.42578125" style="1339" customWidth="1"/>
    <col min="2" max="2" width="11.42578125" style="1339" bestFit="1" customWidth="1"/>
    <col min="3" max="3" width="9.5703125" style="1339" bestFit="1" customWidth="1"/>
    <col min="4" max="4" width="8.28515625" style="1340" bestFit="1" customWidth="1"/>
    <col min="5" max="5" width="11.42578125" style="1339" bestFit="1" customWidth="1"/>
    <col min="6" max="6" width="9.5703125" style="1339" bestFit="1" customWidth="1"/>
    <col min="7" max="7" width="8.28515625" style="1341" bestFit="1" customWidth="1"/>
    <col min="8" max="8" width="9.5703125" style="1327" bestFit="1" customWidth="1"/>
    <col min="9" max="9" width="8.28515625" style="1327" bestFit="1" customWidth="1"/>
    <col min="10" max="10" width="7.7109375" style="1342" bestFit="1" customWidth="1"/>
    <col min="11" max="12" width="8.28515625" style="1327" bestFit="1" customWidth="1"/>
    <col min="13" max="13" width="7" style="1327" bestFit="1" customWidth="1"/>
    <col min="14" max="15" width="5" style="1327" bestFit="1" customWidth="1"/>
    <col min="16" max="16" width="6.85546875" style="1327" bestFit="1" customWidth="1"/>
    <col min="17" max="17" width="8.28515625" style="1327" bestFit="1" customWidth="1"/>
    <col min="18" max="19" width="7" style="1327" bestFit="1" customWidth="1"/>
    <col min="20" max="21" width="9.140625" style="1327" customWidth="1"/>
    <col min="22" max="206" width="9.140625" style="1327"/>
    <col min="207" max="207" width="22.42578125" style="1327" customWidth="1"/>
    <col min="208" max="208" width="10.140625" style="1327" bestFit="1" customWidth="1"/>
    <col min="209" max="209" width="10.5703125" style="1327" bestFit="1" customWidth="1"/>
    <col min="210" max="210" width="9.42578125" style="1327" bestFit="1" customWidth="1"/>
    <col min="211" max="212" width="10.140625" style="1327" bestFit="1" customWidth="1"/>
    <col min="213" max="213" width="7.5703125" style="1327" bestFit="1" customWidth="1"/>
    <col min="214" max="214" width="9.5703125" style="1327" bestFit="1" customWidth="1"/>
    <col min="215" max="215" width="9.42578125" style="1327" bestFit="1" customWidth="1"/>
    <col min="216" max="216" width="7.5703125" style="1327" bestFit="1" customWidth="1"/>
    <col min="217" max="218" width="8.42578125" style="1327" bestFit="1" customWidth="1"/>
    <col min="219" max="219" width="7.5703125" style="1327" bestFit="1" customWidth="1"/>
    <col min="220" max="221" width="7.42578125" style="1327" bestFit="1" customWidth="1"/>
    <col min="222" max="222" width="7.5703125" style="1327" bestFit="1" customWidth="1"/>
    <col min="223" max="224" width="8.42578125" style="1327" bestFit="1" customWidth="1"/>
    <col min="225" max="225" width="7.5703125" style="1327" bestFit="1" customWidth="1"/>
    <col min="226" max="16384" width="9.140625" style="1327"/>
  </cols>
  <sheetData>
    <row r="1" spans="1:256" s="1323" customFormat="1" ht="15.75" customHeight="1">
      <c r="A1" s="1622" t="s">
        <v>1089</v>
      </c>
      <c r="B1" s="1622"/>
      <c r="C1" s="1622"/>
      <c r="D1" s="1622"/>
      <c r="E1" s="1622"/>
      <c r="F1" s="1622"/>
      <c r="G1" s="1622"/>
      <c r="H1" s="1622"/>
      <c r="I1" s="1622"/>
      <c r="J1" s="1622"/>
      <c r="K1" s="1622"/>
      <c r="L1" s="1622"/>
      <c r="M1" s="1622"/>
      <c r="N1" s="1622"/>
      <c r="O1" s="1622"/>
      <c r="P1" s="1622"/>
      <c r="Q1" s="1622"/>
      <c r="R1" s="1622"/>
      <c r="S1" s="1622"/>
      <c r="T1" s="1622"/>
      <c r="U1" s="1622"/>
      <c r="V1" s="1622"/>
      <c r="W1" s="1622"/>
      <c r="X1" s="1622"/>
      <c r="Y1" s="1622"/>
      <c r="Z1" s="1622"/>
      <c r="AA1" s="1622"/>
      <c r="AB1" s="1622"/>
      <c r="AC1" s="1622"/>
      <c r="AD1" s="1622"/>
      <c r="AE1" s="1622"/>
      <c r="AF1" s="1622"/>
      <c r="AG1" s="1622"/>
      <c r="AH1" s="1622"/>
      <c r="AI1" s="1622"/>
      <c r="AJ1" s="1622"/>
      <c r="AK1" s="1622"/>
      <c r="AL1" s="1622"/>
      <c r="AM1" s="1622"/>
      <c r="AN1" s="1622"/>
      <c r="AO1" s="1622"/>
      <c r="AP1" s="1622"/>
      <c r="AQ1" s="1622"/>
      <c r="AR1" s="1622"/>
      <c r="AS1" s="1622"/>
      <c r="AT1" s="1622"/>
      <c r="AU1" s="1622"/>
      <c r="AV1" s="1622"/>
      <c r="AW1" s="1622"/>
      <c r="AX1" s="1622"/>
      <c r="AY1" s="1622"/>
      <c r="AZ1" s="1622"/>
      <c r="BA1" s="1622"/>
      <c r="BB1" s="1622"/>
      <c r="BC1" s="1622"/>
      <c r="BD1" s="1622"/>
      <c r="BE1" s="1622"/>
      <c r="BF1" s="1622"/>
      <c r="BG1" s="1622"/>
      <c r="BH1" s="1622"/>
      <c r="BI1" s="1622"/>
      <c r="BJ1" s="1622"/>
      <c r="BK1" s="1622"/>
      <c r="BL1" s="1622"/>
      <c r="BM1" s="1622"/>
      <c r="BN1" s="1622"/>
      <c r="BO1" s="1622"/>
      <c r="BP1" s="1622"/>
      <c r="BQ1" s="1622"/>
      <c r="BR1" s="1622"/>
      <c r="BS1" s="1622"/>
      <c r="BT1" s="1622"/>
      <c r="BU1" s="1622"/>
      <c r="BV1" s="1622"/>
      <c r="BW1" s="1622"/>
      <c r="BX1" s="1622"/>
      <c r="BY1" s="1622"/>
      <c r="BZ1" s="1622"/>
      <c r="CA1" s="1622"/>
      <c r="CB1" s="1622"/>
      <c r="CC1" s="1622"/>
      <c r="CD1" s="1622"/>
      <c r="CE1" s="1622"/>
      <c r="CF1" s="1622"/>
      <c r="CG1" s="1622"/>
      <c r="CH1" s="1622"/>
      <c r="CI1" s="1622"/>
      <c r="CJ1" s="1622"/>
      <c r="CK1" s="1622"/>
      <c r="CL1" s="1622"/>
      <c r="CM1" s="1622"/>
      <c r="CN1" s="1622"/>
      <c r="CO1" s="1622"/>
      <c r="CP1" s="1622"/>
      <c r="CQ1" s="1622"/>
      <c r="CR1" s="1622"/>
      <c r="CS1" s="1622"/>
      <c r="CT1" s="1622"/>
      <c r="CU1" s="1622"/>
      <c r="CV1" s="1622"/>
      <c r="CW1" s="1622"/>
      <c r="CX1" s="1622"/>
      <c r="CY1" s="1622"/>
      <c r="CZ1" s="1622"/>
      <c r="DA1" s="1622"/>
      <c r="DB1" s="1622"/>
      <c r="DC1" s="1622"/>
      <c r="DD1" s="1622"/>
      <c r="DE1" s="1622"/>
      <c r="DF1" s="1622"/>
      <c r="DG1" s="1622"/>
      <c r="DH1" s="1622"/>
      <c r="DI1" s="1622"/>
      <c r="DJ1" s="1622"/>
      <c r="DK1" s="1622"/>
      <c r="DL1" s="1622"/>
      <c r="DM1" s="1622"/>
      <c r="DN1" s="1622"/>
      <c r="DO1" s="1622"/>
      <c r="DP1" s="1622"/>
      <c r="DQ1" s="1622"/>
      <c r="DR1" s="1622"/>
      <c r="DS1" s="1622"/>
      <c r="DT1" s="1622"/>
      <c r="DU1" s="1622"/>
      <c r="DV1" s="1622"/>
      <c r="DW1" s="1622"/>
      <c r="DX1" s="1622"/>
      <c r="DY1" s="1622"/>
      <c r="DZ1" s="1622"/>
      <c r="EA1" s="1622"/>
      <c r="EB1" s="1622"/>
      <c r="EC1" s="1622"/>
      <c r="ED1" s="1622"/>
      <c r="EE1" s="1622"/>
      <c r="EF1" s="1622"/>
      <c r="EG1" s="1622"/>
      <c r="EH1" s="1622"/>
      <c r="EI1" s="1622"/>
      <c r="EJ1" s="1622"/>
      <c r="EK1" s="1622"/>
      <c r="EL1" s="1622"/>
      <c r="EM1" s="1622"/>
      <c r="EN1" s="1622"/>
      <c r="EO1" s="1622"/>
      <c r="EP1" s="1622"/>
      <c r="EQ1" s="1622"/>
      <c r="ER1" s="1622"/>
      <c r="ES1" s="1622"/>
      <c r="ET1" s="1622"/>
      <c r="EU1" s="1622"/>
      <c r="EV1" s="1622"/>
      <c r="EW1" s="1622"/>
      <c r="EX1" s="1622"/>
      <c r="EY1" s="1622"/>
      <c r="EZ1" s="1622"/>
      <c r="FA1" s="1622"/>
      <c r="FB1" s="1622"/>
      <c r="FC1" s="1622"/>
      <c r="FD1" s="1622"/>
      <c r="FE1" s="1622"/>
      <c r="FF1" s="1622"/>
      <c r="FG1" s="1622"/>
      <c r="FH1" s="1622"/>
      <c r="FI1" s="1622"/>
      <c r="FJ1" s="1622"/>
      <c r="FK1" s="1622"/>
      <c r="FL1" s="1622"/>
      <c r="FM1" s="1622"/>
      <c r="FN1" s="1622"/>
      <c r="FO1" s="1622"/>
      <c r="FP1" s="1622"/>
      <c r="FQ1" s="1622"/>
      <c r="FR1" s="1622"/>
      <c r="FS1" s="1622"/>
      <c r="FT1" s="1622"/>
      <c r="FU1" s="1622"/>
      <c r="FV1" s="1622"/>
      <c r="FW1" s="1622"/>
      <c r="FX1" s="1622"/>
      <c r="FY1" s="1622"/>
      <c r="FZ1" s="1622"/>
      <c r="GA1" s="1622"/>
      <c r="GB1" s="1622"/>
      <c r="GC1" s="1622"/>
      <c r="GD1" s="1622"/>
      <c r="GE1" s="1622"/>
      <c r="GF1" s="1622"/>
      <c r="GG1" s="1622"/>
      <c r="GH1" s="1622"/>
      <c r="GI1" s="1622"/>
      <c r="GJ1" s="1622"/>
      <c r="GK1" s="1622"/>
      <c r="GL1" s="1622"/>
      <c r="GM1" s="1622"/>
      <c r="GN1" s="1622"/>
      <c r="GO1" s="1622"/>
      <c r="GP1" s="1622"/>
      <c r="GQ1" s="1622"/>
      <c r="GR1" s="1622"/>
      <c r="GS1" s="1622"/>
      <c r="GT1" s="1622"/>
      <c r="GU1" s="1622"/>
      <c r="GV1" s="1622"/>
      <c r="GW1" s="1622"/>
      <c r="GX1" s="1622"/>
      <c r="GY1" s="1622"/>
      <c r="GZ1" s="1622"/>
      <c r="HA1" s="1622"/>
      <c r="HB1" s="1622"/>
      <c r="HC1" s="1622"/>
      <c r="HD1" s="1622"/>
      <c r="HE1" s="1622"/>
      <c r="HF1" s="1622"/>
      <c r="HG1" s="1622"/>
      <c r="HH1" s="1622"/>
      <c r="HI1" s="1622"/>
      <c r="HJ1" s="1622"/>
      <c r="HK1" s="1622"/>
      <c r="HL1" s="1622"/>
      <c r="HM1" s="1622"/>
      <c r="HN1" s="1622"/>
      <c r="HO1" s="1622"/>
      <c r="HP1" s="1622"/>
      <c r="HQ1" s="1622"/>
      <c r="HR1" s="1622"/>
      <c r="HS1" s="1622"/>
      <c r="HT1" s="1622"/>
      <c r="HU1" s="1622"/>
      <c r="HV1" s="1622"/>
      <c r="HW1" s="1622"/>
      <c r="HX1" s="1622"/>
      <c r="HY1" s="1622"/>
      <c r="HZ1" s="1622"/>
      <c r="IA1" s="1622"/>
      <c r="IB1" s="1622"/>
      <c r="IC1" s="1622"/>
      <c r="ID1" s="1622"/>
      <c r="IE1" s="1622"/>
      <c r="IF1" s="1622"/>
      <c r="IG1" s="1622"/>
      <c r="IH1" s="1622"/>
      <c r="II1" s="1622"/>
      <c r="IJ1" s="1622"/>
      <c r="IK1" s="1622"/>
      <c r="IL1" s="1622"/>
      <c r="IM1" s="1622"/>
      <c r="IN1" s="1622"/>
      <c r="IO1" s="1622"/>
      <c r="IP1" s="1622"/>
      <c r="IQ1" s="1622"/>
      <c r="IR1" s="1622"/>
      <c r="IS1" s="1622"/>
      <c r="IT1" s="1622"/>
      <c r="IU1" s="1622"/>
      <c r="IV1" s="1622"/>
    </row>
    <row r="2" spans="1:256" s="1328" customFormat="1">
      <c r="A2" s="1324"/>
      <c r="B2" s="1325"/>
      <c r="C2" s="1325"/>
      <c r="D2" s="1326"/>
      <c r="E2" s="1325"/>
      <c r="F2" s="1325"/>
      <c r="G2" s="1326"/>
      <c r="H2" s="1325"/>
      <c r="I2" s="1325"/>
      <c r="J2" s="1326"/>
      <c r="K2" s="1325"/>
      <c r="L2" s="1325"/>
      <c r="M2" s="1326"/>
      <c r="N2" s="1325"/>
      <c r="O2" s="1325"/>
      <c r="P2" s="1326"/>
      <c r="Q2" s="1325"/>
      <c r="R2" s="1325"/>
      <c r="S2" s="1326"/>
      <c r="T2" s="1327"/>
      <c r="U2" s="1327"/>
    </row>
    <row r="3" spans="1:256" s="1329" customFormat="1">
      <c r="A3" s="737"/>
      <c r="B3" s="1555" t="s">
        <v>885</v>
      </c>
      <c r="C3" s="1555"/>
      <c r="D3" s="1555"/>
      <c r="E3" s="1556" t="s">
        <v>886</v>
      </c>
      <c r="F3" s="1555"/>
      <c r="G3" s="1557"/>
      <c r="H3" s="1555" t="s">
        <v>887</v>
      </c>
      <c r="I3" s="1555"/>
      <c r="J3" s="1555"/>
      <c r="K3" s="1556" t="s">
        <v>694</v>
      </c>
      <c r="L3" s="1555"/>
      <c r="M3" s="1555"/>
      <c r="N3" s="1556" t="s">
        <v>692</v>
      </c>
      <c r="O3" s="1555"/>
      <c r="P3" s="1555"/>
      <c r="Q3" s="1556" t="s">
        <v>888</v>
      </c>
      <c r="R3" s="1555"/>
      <c r="S3" s="1557"/>
      <c r="U3" s="1330"/>
    </row>
    <row r="4" spans="1:256" s="1331" customFormat="1">
      <c r="A4" s="739" t="s">
        <v>889</v>
      </c>
      <c r="B4" s="714">
        <v>2022</v>
      </c>
      <c r="C4" s="103">
        <v>2021</v>
      </c>
      <c r="D4" s="837" t="s">
        <v>890</v>
      </c>
      <c r="E4" s="103">
        <v>2022</v>
      </c>
      <c r="F4" s="103">
        <v>2021</v>
      </c>
      <c r="G4" s="103" t="s">
        <v>890</v>
      </c>
      <c r="H4" s="714">
        <v>2022</v>
      </c>
      <c r="I4" s="103">
        <v>2021</v>
      </c>
      <c r="J4" s="837" t="s">
        <v>890</v>
      </c>
      <c r="K4" s="103">
        <v>2022</v>
      </c>
      <c r="L4" s="103">
        <v>2021</v>
      </c>
      <c r="M4" s="103" t="s">
        <v>890</v>
      </c>
      <c r="N4" s="714">
        <v>2022</v>
      </c>
      <c r="O4" s="103">
        <v>2021</v>
      </c>
      <c r="P4" s="837" t="s">
        <v>890</v>
      </c>
      <c r="Q4" s="103">
        <v>2022</v>
      </c>
      <c r="R4" s="103">
        <v>2021</v>
      </c>
      <c r="S4" s="837" t="s">
        <v>890</v>
      </c>
      <c r="T4" s="1329"/>
      <c r="U4" s="1330"/>
    </row>
    <row r="5" spans="1:256" s="1332" customFormat="1">
      <c r="A5" s="1119" t="s">
        <v>178</v>
      </c>
      <c r="B5" s="429">
        <v>1654382</v>
      </c>
      <c r="C5" s="430">
        <v>453815</v>
      </c>
      <c r="D5" s="431">
        <v>264.5</v>
      </c>
      <c r="E5" s="429">
        <v>1357915</v>
      </c>
      <c r="F5" s="430">
        <v>369576</v>
      </c>
      <c r="G5" s="431">
        <v>267.39999999999998</v>
      </c>
      <c r="H5" s="429">
        <v>225512</v>
      </c>
      <c r="I5" s="430">
        <v>65303</v>
      </c>
      <c r="J5" s="728">
        <v>245.3</v>
      </c>
      <c r="K5" s="430">
        <v>45377</v>
      </c>
      <c r="L5" s="430">
        <v>11628</v>
      </c>
      <c r="M5" s="431">
        <v>290.2</v>
      </c>
      <c r="N5" s="432"/>
      <c r="O5" s="433"/>
      <c r="P5" s="729"/>
      <c r="Q5" s="430">
        <v>25578</v>
      </c>
      <c r="R5" s="430">
        <v>7308</v>
      </c>
      <c r="S5" s="728">
        <v>250</v>
      </c>
    </row>
    <row r="6" spans="1:256" s="1332" customFormat="1">
      <c r="A6" s="1119" t="s">
        <v>891</v>
      </c>
      <c r="B6" s="429">
        <v>1645889</v>
      </c>
      <c r="C6" s="430">
        <v>446433</v>
      </c>
      <c r="D6" s="431">
        <v>268.7</v>
      </c>
      <c r="E6" s="429">
        <v>1349422</v>
      </c>
      <c r="F6" s="430">
        <v>362368</v>
      </c>
      <c r="G6" s="431">
        <v>272.39999999999998</v>
      </c>
      <c r="H6" s="429">
        <v>225512</v>
      </c>
      <c r="I6" s="430">
        <v>65129</v>
      </c>
      <c r="J6" s="728">
        <v>246.3</v>
      </c>
      <c r="K6" s="430">
        <v>45377</v>
      </c>
      <c r="L6" s="430">
        <v>11628</v>
      </c>
      <c r="M6" s="431">
        <v>290.2</v>
      </c>
      <c r="N6" s="429"/>
      <c r="O6" s="430"/>
      <c r="P6" s="728"/>
      <c r="Q6" s="430">
        <v>25578</v>
      </c>
      <c r="R6" s="430">
        <v>7308</v>
      </c>
      <c r="S6" s="728">
        <v>250</v>
      </c>
    </row>
    <row r="7" spans="1:256" s="1332" customFormat="1">
      <c r="A7" s="1119" t="s">
        <v>892</v>
      </c>
      <c r="B7" s="844">
        <v>8493</v>
      </c>
      <c r="C7" s="430">
        <v>7382</v>
      </c>
      <c r="D7" s="431">
        <v>15.1</v>
      </c>
      <c r="E7" s="844">
        <v>8493</v>
      </c>
      <c r="F7" s="430">
        <v>7208</v>
      </c>
      <c r="G7" s="431">
        <v>17.8</v>
      </c>
      <c r="H7" s="1115">
        <v>0</v>
      </c>
      <c r="I7" s="430">
        <v>174</v>
      </c>
      <c r="J7" s="1120">
        <v>-100</v>
      </c>
      <c r="K7" s="430"/>
      <c r="L7" s="430"/>
      <c r="M7" s="431"/>
      <c r="N7" s="429"/>
      <c r="O7" s="430"/>
      <c r="P7" s="728"/>
      <c r="Q7" s="430"/>
      <c r="R7" s="430"/>
      <c r="S7" s="728"/>
    </row>
    <row r="8" spans="1:256" s="1333" customFormat="1">
      <c r="A8" s="582" t="s">
        <v>311</v>
      </c>
      <c r="B8" s="434">
        <v>479146</v>
      </c>
      <c r="C8" s="435">
        <v>131766</v>
      </c>
      <c r="D8" s="436">
        <v>263.60000000000002</v>
      </c>
      <c r="E8" s="434">
        <v>472977</v>
      </c>
      <c r="F8" s="435">
        <v>131766</v>
      </c>
      <c r="G8" s="437">
        <v>259</v>
      </c>
      <c r="H8" s="844"/>
      <c r="I8" s="435"/>
      <c r="J8" s="437"/>
      <c r="K8" s="1133">
        <v>6169</v>
      </c>
      <c r="L8" s="1189">
        <v>0</v>
      </c>
      <c r="M8" s="1132" t="s">
        <v>120</v>
      </c>
      <c r="N8" s="434"/>
      <c r="O8" s="435"/>
      <c r="P8" s="436"/>
      <c r="Q8" s="435"/>
      <c r="R8" s="435"/>
      <c r="S8" s="436"/>
    </row>
    <row r="9" spans="1:256" s="1333" customFormat="1">
      <c r="A9" s="222" t="s">
        <v>922</v>
      </c>
      <c r="B9" s="480">
        <v>5931</v>
      </c>
      <c r="C9" s="1114">
        <v>186</v>
      </c>
      <c r="D9" s="440">
        <v>3088.7</v>
      </c>
      <c r="E9" s="480">
        <v>5931</v>
      </c>
      <c r="F9" s="1114">
        <v>186</v>
      </c>
      <c r="G9" s="730">
        <v>3088.7</v>
      </c>
      <c r="H9" s="438"/>
      <c r="I9" s="439"/>
      <c r="J9" s="730"/>
      <c r="K9" s="439"/>
      <c r="L9" s="439"/>
      <c r="M9" s="440"/>
      <c r="N9" s="438"/>
      <c r="O9" s="439"/>
      <c r="P9" s="730"/>
      <c r="Q9" s="439"/>
      <c r="R9" s="439"/>
      <c r="S9" s="730"/>
    </row>
    <row r="10" spans="1:256" s="1333" customFormat="1">
      <c r="A10" s="222" t="s">
        <v>923</v>
      </c>
      <c r="B10" s="480">
        <v>56620</v>
      </c>
      <c r="C10" s="1114">
        <v>16124</v>
      </c>
      <c r="D10" s="440">
        <v>251.2</v>
      </c>
      <c r="E10" s="480">
        <v>56620</v>
      </c>
      <c r="F10" s="1114">
        <v>16124</v>
      </c>
      <c r="G10" s="730">
        <v>251.2</v>
      </c>
      <c r="H10" s="438"/>
      <c r="I10" s="439"/>
      <c r="J10" s="730"/>
      <c r="K10" s="439"/>
      <c r="L10" s="439"/>
      <c r="M10" s="440"/>
      <c r="N10" s="438"/>
      <c r="O10" s="439"/>
      <c r="P10" s="730"/>
      <c r="Q10" s="439"/>
      <c r="R10" s="439"/>
      <c r="S10" s="730"/>
    </row>
    <row r="11" spans="1:256" s="1332" customFormat="1">
      <c r="A11" s="222" t="s">
        <v>924</v>
      </c>
      <c r="B11" s="480">
        <v>187045</v>
      </c>
      <c r="C11" s="1114">
        <v>46516</v>
      </c>
      <c r="D11" s="440">
        <v>302.10000000000002</v>
      </c>
      <c r="E11" s="480">
        <v>187045</v>
      </c>
      <c r="F11" s="1114">
        <v>46516</v>
      </c>
      <c r="G11" s="730">
        <v>302.10000000000002</v>
      </c>
      <c r="H11" s="438"/>
      <c r="I11" s="439"/>
      <c r="J11" s="440"/>
      <c r="K11" s="480"/>
      <c r="L11" s="1114"/>
      <c r="M11" s="730"/>
      <c r="N11" s="438"/>
      <c r="O11" s="439"/>
      <c r="P11" s="730"/>
      <c r="Q11" s="439"/>
      <c r="R11" s="439"/>
      <c r="S11" s="730"/>
    </row>
    <row r="12" spans="1:256" s="1333" customFormat="1">
      <c r="A12" s="222" t="s">
        <v>925</v>
      </c>
      <c r="B12" s="480">
        <v>229550</v>
      </c>
      <c r="C12" s="1114">
        <v>68940</v>
      </c>
      <c r="D12" s="440">
        <v>233</v>
      </c>
      <c r="E12" s="480">
        <v>223381</v>
      </c>
      <c r="F12" s="1114">
        <v>68940</v>
      </c>
      <c r="G12" s="730">
        <v>224</v>
      </c>
      <c r="H12" s="438"/>
      <c r="I12" s="439"/>
      <c r="J12" s="440"/>
      <c r="K12" s="733">
        <v>6169</v>
      </c>
      <c r="L12" s="1114">
        <v>0</v>
      </c>
      <c r="M12" s="732" t="s">
        <v>120</v>
      </c>
      <c r="N12" s="438"/>
      <c r="O12" s="439"/>
      <c r="P12" s="730"/>
      <c r="Q12" s="439"/>
      <c r="R12" s="439"/>
      <c r="S12" s="730"/>
    </row>
    <row r="13" spans="1:256" s="1333" customFormat="1">
      <c r="A13" s="323" t="s">
        <v>312</v>
      </c>
      <c r="B13" s="731">
        <v>487215</v>
      </c>
      <c r="C13" s="1118">
        <v>129098</v>
      </c>
      <c r="D13" s="437">
        <v>277.39999999999998</v>
      </c>
      <c r="E13" s="731">
        <v>196917</v>
      </c>
      <c r="F13" s="1118">
        <v>45033</v>
      </c>
      <c r="G13" s="437">
        <v>337.3</v>
      </c>
      <c r="H13" s="434">
        <v>225512</v>
      </c>
      <c r="I13" s="435">
        <v>65129</v>
      </c>
      <c r="J13" s="436">
        <v>246.3</v>
      </c>
      <c r="K13" s="1117">
        <v>39208</v>
      </c>
      <c r="L13" s="435">
        <v>11628</v>
      </c>
      <c r="M13" s="436">
        <v>237.2</v>
      </c>
      <c r="N13" s="434"/>
      <c r="O13" s="435"/>
      <c r="P13" s="436"/>
      <c r="Q13" s="435">
        <v>25578</v>
      </c>
      <c r="R13" s="435">
        <v>7308</v>
      </c>
      <c r="S13" s="436">
        <v>250</v>
      </c>
    </row>
    <row r="14" spans="1:256" s="1333" customFormat="1">
      <c r="A14" s="222" t="s">
        <v>926</v>
      </c>
      <c r="B14" s="480">
        <v>80492</v>
      </c>
      <c r="C14" s="1114">
        <v>10362</v>
      </c>
      <c r="D14" s="440">
        <v>676.8</v>
      </c>
      <c r="E14" s="480">
        <v>27113</v>
      </c>
      <c r="F14" s="1114">
        <v>1772</v>
      </c>
      <c r="G14" s="440">
        <v>1430.1</v>
      </c>
      <c r="H14" s="438">
        <v>49203</v>
      </c>
      <c r="I14" s="439">
        <v>8590</v>
      </c>
      <c r="J14" s="730">
        <v>472.8</v>
      </c>
      <c r="K14" s="439">
        <v>1914</v>
      </c>
      <c r="L14" s="1114">
        <v>0</v>
      </c>
      <c r="M14" s="441" t="s">
        <v>120</v>
      </c>
      <c r="N14" s="438"/>
      <c r="O14" s="439"/>
      <c r="P14" s="730"/>
      <c r="Q14" s="439">
        <v>2262</v>
      </c>
      <c r="R14" s="1114">
        <v>0</v>
      </c>
      <c r="S14" s="732" t="s">
        <v>120</v>
      </c>
    </row>
    <row r="15" spans="1:256" s="1333" customFormat="1">
      <c r="A15" s="222" t="s">
        <v>1107</v>
      </c>
      <c r="B15" s="480">
        <v>5046</v>
      </c>
      <c r="C15" s="1114">
        <v>0</v>
      </c>
      <c r="D15" s="441" t="s">
        <v>120</v>
      </c>
      <c r="E15" s="480">
        <v>2436</v>
      </c>
      <c r="F15" s="1114">
        <v>0</v>
      </c>
      <c r="G15" s="441" t="s">
        <v>120</v>
      </c>
      <c r="H15" s="438">
        <v>2610</v>
      </c>
      <c r="I15" s="1114">
        <v>0</v>
      </c>
      <c r="J15" s="732" t="s">
        <v>120</v>
      </c>
      <c r="K15" s="439"/>
      <c r="L15" s="439"/>
      <c r="M15" s="440"/>
      <c r="N15" s="438"/>
      <c r="O15" s="439"/>
      <c r="P15" s="730"/>
      <c r="Q15" s="439"/>
      <c r="R15" s="439"/>
      <c r="S15" s="730"/>
    </row>
    <row r="16" spans="1:256" s="1333" customFormat="1">
      <c r="A16" s="222" t="s">
        <v>1108</v>
      </c>
      <c r="B16" s="480">
        <v>894</v>
      </c>
      <c r="C16" s="1114">
        <v>0</v>
      </c>
      <c r="D16" s="441" t="s">
        <v>120</v>
      </c>
      <c r="E16" s="480">
        <v>894</v>
      </c>
      <c r="F16" s="1114">
        <v>0</v>
      </c>
      <c r="G16" s="441" t="s">
        <v>120</v>
      </c>
      <c r="H16" s="438"/>
      <c r="I16" s="439"/>
      <c r="J16" s="730"/>
      <c r="K16" s="439"/>
      <c r="L16" s="439"/>
      <c r="M16" s="440"/>
      <c r="N16" s="438"/>
      <c r="O16" s="439"/>
      <c r="P16" s="730"/>
      <c r="Q16" s="439"/>
      <c r="R16" s="439"/>
      <c r="S16" s="730"/>
    </row>
    <row r="17" spans="1:19" s="1332" customFormat="1">
      <c r="A17" s="222" t="s">
        <v>927</v>
      </c>
      <c r="B17" s="480">
        <v>21413</v>
      </c>
      <c r="C17" s="1114">
        <v>2980</v>
      </c>
      <c r="D17" s="440">
        <v>618.6</v>
      </c>
      <c r="E17" s="480">
        <v>12814</v>
      </c>
      <c r="F17" s="1114">
        <v>1490</v>
      </c>
      <c r="G17" s="440">
        <v>760</v>
      </c>
      <c r="H17" s="438">
        <v>8599</v>
      </c>
      <c r="I17" s="439">
        <v>1490</v>
      </c>
      <c r="J17" s="732">
        <v>477.1</v>
      </c>
      <c r="K17" s="439"/>
      <c r="L17" s="439"/>
      <c r="M17" s="441"/>
      <c r="N17" s="438"/>
      <c r="O17" s="439"/>
      <c r="P17" s="730"/>
      <c r="Q17" s="439"/>
      <c r="R17" s="439"/>
      <c r="S17" s="732"/>
    </row>
    <row r="18" spans="1:19" s="1333" customFormat="1">
      <c r="A18" s="222" t="s">
        <v>928</v>
      </c>
      <c r="B18" s="480">
        <v>379370</v>
      </c>
      <c r="C18" s="1114">
        <v>115756</v>
      </c>
      <c r="D18" s="440">
        <v>227.7</v>
      </c>
      <c r="E18" s="480">
        <v>153660</v>
      </c>
      <c r="F18" s="1114">
        <v>41771</v>
      </c>
      <c r="G18" s="440">
        <v>267.89999999999998</v>
      </c>
      <c r="H18" s="442">
        <v>165100</v>
      </c>
      <c r="I18" s="439">
        <v>55049</v>
      </c>
      <c r="J18" s="730">
        <v>199.9</v>
      </c>
      <c r="K18" s="439">
        <v>37294</v>
      </c>
      <c r="L18" s="439">
        <v>11628</v>
      </c>
      <c r="M18" s="730">
        <v>220.7</v>
      </c>
      <c r="N18" s="438"/>
      <c r="O18" s="439"/>
      <c r="P18" s="730"/>
      <c r="Q18" s="439">
        <v>23316</v>
      </c>
      <c r="R18" s="439">
        <v>7308</v>
      </c>
      <c r="S18" s="730">
        <v>219</v>
      </c>
    </row>
    <row r="19" spans="1:19" s="1332" customFormat="1">
      <c r="A19" s="323" t="s">
        <v>929</v>
      </c>
      <c r="B19" s="731">
        <v>217245</v>
      </c>
      <c r="C19" s="1118">
        <v>39160</v>
      </c>
      <c r="D19" s="437">
        <v>454.8</v>
      </c>
      <c r="E19" s="731">
        <v>217245</v>
      </c>
      <c r="F19" s="1118">
        <v>39160</v>
      </c>
      <c r="G19" s="436">
        <v>454.8</v>
      </c>
      <c r="H19" s="844"/>
      <c r="I19" s="435"/>
      <c r="J19" s="436"/>
      <c r="K19" s="435"/>
      <c r="L19" s="435"/>
      <c r="M19" s="437"/>
      <c r="N19" s="434"/>
      <c r="O19" s="435"/>
      <c r="P19" s="436"/>
      <c r="Q19" s="435"/>
      <c r="R19" s="435"/>
      <c r="S19" s="436"/>
    </row>
    <row r="20" spans="1:19" s="1333" customFormat="1">
      <c r="A20" s="222" t="s">
        <v>930</v>
      </c>
      <c r="B20" s="480">
        <v>217245</v>
      </c>
      <c r="C20" s="1114">
        <v>39160</v>
      </c>
      <c r="D20" s="440">
        <v>454.8</v>
      </c>
      <c r="E20" s="480">
        <v>217245</v>
      </c>
      <c r="F20" s="1114">
        <v>39160</v>
      </c>
      <c r="G20" s="730">
        <v>454.8</v>
      </c>
      <c r="H20" s="438"/>
      <c r="I20" s="439"/>
      <c r="J20" s="730"/>
      <c r="K20" s="439"/>
      <c r="L20" s="439"/>
      <c r="M20" s="440"/>
      <c r="N20" s="438"/>
      <c r="O20" s="439"/>
      <c r="P20" s="730"/>
      <c r="Q20" s="439"/>
      <c r="R20" s="439"/>
      <c r="S20" s="730"/>
    </row>
    <row r="21" spans="1:19" s="1333" customFormat="1">
      <c r="A21" s="323" t="s">
        <v>931</v>
      </c>
      <c r="B21" s="731">
        <v>243825</v>
      </c>
      <c r="C21" s="1118">
        <v>5396</v>
      </c>
      <c r="D21" s="437">
        <v>4418.6000000000004</v>
      </c>
      <c r="E21" s="731">
        <v>243825</v>
      </c>
      <c r="F21" s="1118">
        <v>5396</v>
      </c>
      <c r="G21" s="436">
        <v>4418.6000000000004</v>
      </c>
      <c r="H21" s="434"/>
      <c r="I21" s="435"/>
      <c r="J21" s="436"/>
      <c r="K21" s="435"/>
      <c r="L21" s="435"/>
      <c r="M21" s="437"/>
      <c r="N21" s="434"/>
      <c r="O21" s="435"/>
      <c r="P21" s="436"/>
      <c r="Q21" s="435"/>
      <c r="R21" s="435"/>
      <c r="S21" s="436"/>
    </row>
    <row r="22" spans="1:19" s="1333" customFormat="1">
      <c r="A22" s="222" t="s">
        <v>932</v>
      </c>
      <c r="B22" s="480">
        <v>45088</v>
      </c>
      <c r="C22" s="1114">
        <v>0</v>
      </c>
      <c r="D22" s="441" t="s">
        <v>120</v>
      </c>
      <c r="E22" s="480">
        <v>45088</v>
      </c>
      <c r="F22" s="1114">
        <v>0</v>
      </c>
      <c r="G22" s="732" t="s">
        <v>120</v>
      </c>
      <c r="H22" s="438"/>
      <c r="I22" s="439"/>
      <c r="J22" s="730"/>
      <c r="K22" s="439"/>
      <c r="L22" s="439"/>
      <c r="M22" s="440"/>
      <c r="N22" s="438"/>
      <c r="O22" s="439"/>
      <c r="P22" s="730"/>
      <c r="Q22" s="439"/>
      <c r="R22" s="439"/>
      <c r="S22" s="730"/>
    </row>
    <row r="23" spans="1:19" s="1332" customFormat="1">
      <c r="A23" s="222" t="s">
        <v>933</v>
      </c>
      <c r="B23" s="480">
        <v>26465</v>
      </c>
      <c r="C23" s="1114">
        <v>0</v>
      </c>
      <c r="D23" s="441" t="s">
        <v>120</v>
      </c>
      <c r="E23" s="480">
        <v>26465</v>
      </c>
      <c r="F23" s="1114">
        <v>0</v>
      </c>
      <c r="G23" s="732" t="s">
        <v>120</v>
      </c>
      <c r="H23" s="438"/>
      <c r="I23" s="439"/>
      <c r="J23" s="732"/>
      <c r="K23" s="439"/>
      <c r="L23" s="439"/>
      <c r="M23" s="441"/>
      <c r="N23" s="438"/>
      <c r="O23" s="439"/>
      <c r="P23" s="730"/>
      <c r="Q23" s="439"/>
      <c r="R23" s="439"/>
      <c r="S23" s="732"/>
    </row>
    <row r="24" spans="1:19" s="1333" customFormat="1">
      <c r="A24" s="222" t="s">
        <v>934</v>
      </c>
      <c r="B24" s="480">
        <v>172272</v>
      </c>
      <c r="C24" s="1114">
        <v>5396</v>
      </c>
      <c r="D24" s="440">
        <v>3092.6</v>
      </c>
      <c r="E24" s="480">
        <v>172272</v>
      </c>
      <c r="F24" s="1114">
        <v>5396</v>
      </c>
      <c r="G24" s="730">
        <v>3092.6</v>
      </c>
      <c r="H24" s="438"/>
      <c r="I24" s="439"/>
      <c r="J24" s="730"/>
      <c r="K24" s="439"/>
      <c r="L24" s="439"/>
      <c r="M24" s="440"/>
      <c r="N24" s="438"/>
      <c r="O24" s="439"/>
      <c r="P24" s="730"/>
      <c r="Q24" s="439"/>
      <c r="R24" s="439"/>
      <c r="S24" s="730"/>
    </row>
    <row r="25" spans="1:19" s="1333" customFormat="1">
      <c r="A25" s="323" t="s">
        <v>332</v>
      </c>
      <c r="B25" s="731">
        <v>218458</v>
      </c>
      <c r="C25" s="1118">
        <v>141013</v>
      </c>
      <c r="D25" s="437">
        <v>54.9</v>
      </c>
      <c r="E25" s="731">
        <v>218458</v>
      </c>
      <c r="F25" s="1118">
        <v>141013</v>
      </c>
      <c r="G25" s="436">
        <v>54.9</v>
      </c>
      <c r="H25" s="434"/>
      <c r="I25" s="435"/>
      <c r="J25" s="436"/>
      <c r="K25" s="435"/>
      <c r="L25" s="435"/>
      <c r="M25" s="437"/>
      <c r="N25" s="434"/>
      <c r="O25" s="435"/>
      <c r="P25" s="436"/>
      <c r="Q25" s="435"/>
      <c r="R25" s="435"/>
      <c r="S25" s="436"/>
    </row>
    <row r="26" spans="1:19" s="1333" customFormat="1">
      <c r="A26" s="222" t="s">
        <v>935</v>
      </c>
      <c r="B26" s="480">
        <v>850</v>
      </c>
      <c r="C26" s="1114">
        <v>0</v>
      </c>
      <c r="D26" s="441" t="s">
        <v>120</v>
      </c>
      <c r="E26" s="480">
        <v>850</v>
      </c>
      <c r="F26" s="1114">
        <v>0</v>
      </c>
      <c r="G26" s="732" t="s">
        <v>120</v>
      </c>
      <c r="H26" s="438"/>
      <c r="I26" s="439"/>
      <c r="J26" s="730"/>
      <c r="K26" s="439"/>
      <c r="L26" s="439"/>
      <c r="M26" s="440"/>
      <c r="N26" s="438"/>
      <c r="O26" s="439"/>
      <c r="P26" s="730"/>
      <c r="Q26" s="439"/>
      <c r="R26" s="439"/>
      <c r="S26" s="730"/>
    </row>
    <row r="27" spans="1:19" s="1333" customFormat="1">
      <c r="A27" s="222" t="s">
        <v>936</v>
      </c>
      <c r="B27" s="480">
        <v>127050</v>
      </c>
      <c r="C27" s="1114">
        <v>122388</v>
      </c>
      <c r="D27" s="440">
        <v>3.8</v>
      </c>
      <c r="E27" s="480">
        <v>127050</v>
      </c>
      <c r="F27" s="1114">
        <v>122388</v>
      </c>
      <c r="G27" s="730">
        <v>3.8</v>
      </c>
      <c r="H27" s="438"/>
      <c r="I27" s="439"/>
      <c r="J27" s="730"/>
      <c r="K27" s="439"/>
      <c r="L27" s="439"/>
      <c r="M27" s="440"/>
      <c r="N27" s="438"/>
      <c r="O27" s="439"/>
      <c r="P27" s="730"/>
      <c r="Q27" s="439"/>
      <c r="R27" s="439"/>
      <c r="S27" s="730"/>
    </row>
    <row r="28" spans="1:19" s="1333" customFormat="1">
      <c r="A28" s="222" t="s">
        <v>937</v>
      </c>
      <c r="B28" s="480">
        <v>1660</v>
      </c>
      <c r="C28" s="1114">
        <v>0</v>
      </c>
      <c r="D28" s="441" t="s">
        <v>120</v>
      </c>
      <c r="E28" s="480">
        <v>1660</v>
      </c>
      <c r="F28" s="1114">
        <v>0</v>
      </c>
      <c r="G28" s="732" t="s">
        <v>120</v>
      </c>
      <c r="H28" s="438"/>
      <c r="I28" s="439"/>
      <c r="J28" s="730"/>
      <c r="K28" s="439"/>
      <c r="L28" s="439"/>
      <c r="M28" s="440"/>
      <c r="N28" s="438"/>
      <c r="O28" s="439"/>
      <c r="P28" s="730"/>
      <c r="Q28" s="439"/>
      <c r="R28" s="439"/>
      <c r="S28" s="730"/>
    </row>
    <row r="29" spans="1:19" s="1333" customFormat="1">
      <c r="A29" s="222" t="s">
        <v>938</v>
      </c>
      <c r="B29" s="480">
        <v>55620</v>
      </c>
      <c r="C29" s="1114">
        <v>10197</v>
      </c>
      <c r="D29" s="440">
        <v>445.5</v>
      </c>
      <c r="E29" s="480">
        <v>55620</v>
      </c>
      <c r="F29" s="1114">
        <v>10197</v>
      </c>
      <c r="G29" s="732">
        <v>445.5</v>
      </c>
      <c r="H29" s="438"/>
      <c r="I29" s="439"/>
      <c r="J29" s="730"/>
      <c r="K29" s="439"/>
      <c r="L29" s="439"/>
      <c r="M29" s="440"/>
      <c r="N29" s="438"/>
      <c r="O29" s="439"/>
      <c r="P29" s="730"/>
      <c r="Q29" s="439"/>
      <c r="R29" s="439"/>
      <c r="S29" s="730"/>
    </row>
    <row r="30" spans="1:19" s="1333" customFormat="1">
      <c r="A30" s="222" t="s">
        <v>939</v>
      </c>
      <c r="B30" s="480">
        <v>3042</v>
      </c>
      <c r="C30" s="1114">
        <v>644</v>
      </c>
      <c r="D30" s="440">
        <v>372.4</v>
      </c>
      <c r="E30" s="480">
        <v>3042</v>
      </c>
      <c r="F30" s="1114">
        <v>644</v>
      </c>
      <c r="G30" s="730">
        <v>372.4</v>
      </c>
      <c r="H30" s="438"/>
      <c r="I30" s="439"/>
      <c r="J30" s="730"/>
      <c r="K30" s="439"/>
      <c r="L30" s="439"/>
      <c r="M30" s="440"/>
      <c r="N30" s="438"/>
      <c r="O30" s="439"/>
      <c r="P30" s="730"/>
      <c r="Q30" s="439"/>
      <c r="R30" s="439"/>
      <c r="S30" s="730"/>
    </row>
    <row r="31" spans="1:19" s="1334" customFormat="1">
      <c r="A31" s="222" t="s">
        <v>940</v>
      </c>
      <c r="B31" s="480">
        <v>17292</v>
      </c>
      <c r="C31" s="1114">
        <v>1946</v>
      </c>
      <c r="D31" s="440">
        <v>788.6</v>
      </c>
      <c r="E31" s="480">
        <v>17292</v>
      </c>
      <c r="F31" s="1114">
        <v>1946</v>
      </c>
      <c r="G31" s="730">
        <v>788.6</v>
      </c>
      <c r="H31" s="438"/>
      <c r="I31" s="439"/>
      <c r="J31" s="730"/>
      <c r="K31" s="439"/>
      <c r="L31" s="439"/>
      <c r="M31" s="440"/>
      <c r="N31" s="438"/>
      <c r="O31" s="439"/>
      <c r="P31" s="730"/>
      <c r="Q31" s="439"/>
      <c r="R31" s="439"/>
      <c r="S31" s="730"/>
    </row>
    <row r="32" spans="1:19" s="1334" customFormat="1">
      <c r="A32" s="345" t="s">
        <v>941</v>
      </c>
      <c r="B32" s="733">
        <v>12944</v>
      </c>
      <c r="C32" s="1116">
        <v>5838</v>
      </c>
      <c r="D32" s="444">
        <v>121.7</v>
      </c>
      <c r="E32" s="733">
        <v>12944</v>
      </c>
      <c r="F32" s="1116">
        <v>5838</v>
      </c>
      <c r="G32" s="445">
        <v>121.7</v>
      </c>
      <c r="H32" s="442"/>
      <c r="I32" s="443"/>
      <c r="J32" s="445"/>
      <c r="K32" s="443"/>
      <c r="L32" s="443"/>
      <c r="M32" s="444"/>
      <c r="N32" s="442"/>
      <c r="O32" s="443"/>
      <c r="P32" s="445"/>
      <c r="Q32" s="443"/>
      <c r="R32" s="443"/>
      <c r="S32" s="445"/>
    </row>
    <row r="33" spans="1:19" s="1338" customFormat="1" ht="18.95" customHeight="1">
      <c r="A33" s="1335" t="s">
        <v>893</v>
      </c>
      <c r="B33" s="1336"/>
      <c r="C33" s="1336"/>
      <c r="D33" s="1336"/>
      <c r="E33" s="1336"/>
      <c r="F33" s="1336"/>
      <c r="G33" s="1337"/>
      <c r="S33" s="1337"/>
    </row>
  </sheetData>
  <sheetProtection formatCells="0" formatColumns="0" formatRows="0" insertColumns="0" insertRows="0" insertHyperlinks="0" deleteColumns="0" deleteRows="0" sort="0" autoFilter="0" pivotTables="0"/>
  <mergeCells count="20">
    <mergeCell ref="IN1:IV1"/>
    <mergeCell ref="GI1:HA1"/>
    <mergeCell ref="HB1:HT1"/>
    <mergeCell ref="Q3:S3"/>
    <mergeCell ref="DK1:EC1"/>
    <mergeCell ref="ED1:EV1"/>
    <mergeCell ref="EW1:FO1"/>
    <mergeCell ref="FP1:GH1"/>
    <mergeCell ref="A1:S1"/>
    <mergeCell ref="T1:AL1"/>
    <mergeCell ref="AM1:BE1"/>
    <mergeCell ref="B3:D3"/>
    <mergeCell ref="E3:G3"/>
    <mergeCell ref="H3:J3"/>
    <mergeCell ref="K3:M3"/>
    <mergeCell ref="N3:P3"/>
    <mergeCell ref="BF1:BX1"/>
    <mergeCell ref="BY1:CQ1"/>
    <mergeCell ref="CR1:DJ1"/>
    <mergeCell ref="HU1:IM1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7EC7-B6AF-428F-A3FF-B71FBD5575C0}">
  <sheetPr codeName="Sheet62">
    <tabColor theme="0" tint="-4.9989318521683403E-2"/>
  </sheetPr>
  <dimension ref="A1:V68"/>
  <sheetViews>
    <sheetView showGridLines="0" workbookViewId="0">
      <selection activeCell="K36" sqref="K36"/>
    </sheetView>
  </sheetViews>
  <sheetFormatPr defaultColWidth="9.140625" defaultRowHeight="12"/>
  <cols>
    <col min="1" max="1" width="18.5703125" style="726" customWidth="1"/>
    <col min="2" max="6" width="9.140625" style="726" customWidth="1"/>
    <col min="7" max="7" width="9.140625" style="727" customWidth="1"/>
    <col min="8" max="21" width="9.140625" style="715" customWidth="1"/>
    <col min="22" max="16384" width="9.140625" style="715"/>
  </cols>
  <sheetData>
    <row r="1" spans="1:22" s="716" customFormat="1" ht="15.75" customHeight="1">
      <c r="A1" s="1620" t="s">
        <v>1090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0"/>
      <c r="S1" s="1620"/>
      <c r="T1" s="531"/>
      <c r="U1" s="715"/>
    </row>
    <row r="2" spans="1:22">
      <c r="A2" s="183"/>
      <c r="B2" s="403"/>
      <c r="C2" s="403"/>
      <c r="D2" s="404"/>
      <c r="E2" s="403"/>
      <c r="F2" s="403"/>
      <c r="G2" s="404"/>
      <c r="H2" s="403"/>
      <c r="I2" s="403"/>
      <c r="J2" s="404"/>
      <c r="K2" s="403"/>
      <c r="L2" s="403"/>
      <c r="M2" s="404"/>
      <c r="N2" s="403"/>
      <c r="O2" s="403"/>
      <c r="P2" s="404"/>
      <c r="Q2" s="403"/>
      <c r="R2" s="403"/>
      <c r="S2" s="404"/>
    </row>
    <row r="3" spans="1:22" s="717" customFormat="1">
      <c r="A3" s="405"/>
      <c r="B3" s="1561" t="s">
        <v>885</v>
      </c>
      <c r="C3" s="1562"/>
      <c r="D3" s="1562"/>
      <c r="E3" s="1561" t="s">
        <v>886</v>
      </c>
      <c r="F3" s="1562"/>
      <c r="G3" s="1562"/>
      <c r="H3" s="1561" t="s">
        <v>887</v>
      </c>
      <c r="I3" s="1562"/>
      <c r="J3" s="1562"/>
      <c r="K3" s="1561" t="s">
        <v>694</v>
      </c>
      <c r="L3" s="1562"/>
      <c r="M3" s="1562"/>
      <c r="N3" s="1561" t="s">
        <v>692</v>
      </c>
      <c r="O3" s="1562"/>
      <c r="P3" s="1562"/>
      <c r="Q3" s="1561" t="s">
        <v>888</v>
      </c>
      <c r="R3" s="1562"/>
      <c r="S3" s="1563"/>
      <c r="U3" s="718"/>
    </row>
    <row r="4" spans="1:22" s="717" customFormat="1">
      <c r="A4" s="714" t="s">
        <v>889</v>
      </c>
      <c r="B4" s="714">
        <v>2022</v>
      </c>
      <c r="C4" s="103">
        <v>2021</v>
      </c>
      <c r="D4" s="837" t="s">
        <v>890</v>
      </c>
      <c r="E4" s="103">
        <v>2022</v>
      </c>
      <c r="F4" s="103">
        <v>2021</v>
      </c>
      <c r="G4" s="103" t="s">
        <v>890</v>
      </c>
      <c r="H4" s="714">
        <v>2022</v>
      </c>
      <c r="I4" s="103">
        <v>2021</v>
      </c>
      <c r="J4" s="837" t="s">
        <v>890</v>
      </c>
      <c r="K4" s="103">
        <v>2022</v>
      </c>
      <c r="L4" s="103">
        <v>2021</v>
      </c>
      <c r="M4" s="103" t="s">
        <v>890</v>
      </c>
      <c r="N4" s="714">
        <v>2022</v>
      </c>
      <c r="O4" s="103">
        <v>2021</v>
      </c>
      <c r="P4" s="837" t="s">
        <v>890</v>
      </c>
      <c r="Q4" s="103">
        <v>2022</v>
      </c>
      <c r="R4" s="103">
        <v>2021</v>
      </c>
      <c r="S4" s="837" t="s">
        <v>890</v>
      </c>
      <c r="U4" s="718"/>
    </row>
    <row r="5" spans="1:22" s="716" customFormat="1" ht="12.95" customHeight="1">
      <c r="A5" s="45" t="s">
        <v>166</v>
      </c>
      <c r="B5" s="411">
        <v>60153</v>
      </c>
      <c r="C5" s="412">
        <v>51904</v>
      </c>
      <c r="D5" s="622">
        <v>15.9</v>
      </c>
      <c r="E5" s="411">
        <v>29326</v>
      </c>
      <c r="F5" s="412">
        <v>24148</v>
      </c>
      <c r="G5" s="622">
        <v>21.4</v>
      </c>
      <c r="H5" s="411">
        <v>16674</v>
      </c>
      <c r="I5" s="412">
        <v>15633</v>
      </c>
      <c r="J5" s="622">
        <v>6.7</v>
      </c>
      <c r="K5" s="411">
        <v>7362</v>
      </c>
      <c r="L5" s="412">
        <v>7299</v>
      </c>
      <c r="M5" s="622">
        <v>0.9</v>
      </c>
      <c r="N5" s="411">
        <v>270</v>
      </c>
      <c r="O5" s="412">
        <v>220</v>
      </c>
      <c r="P5" s="623">
        <v>22.7</v>
      </c>
      <c r="Q5" s="412">
        <v>6521</v>
      </c>
      <c r="R5" s="412">
        <v>4604</v>
      </c>
      <c r="S5" s="623">
        <v>41.6</v>
      </c>
      <c r="T5" s="467"/>
      <c r="U5" s="715"/>
      <c r="V5" s="1135"/>
    </row>
    <row r="6" spans="1:22" s="716" customFormat="1" ht="12.95" customHeight="1">
      <c r="A6" s="45" t="s">
        <v>891</v>
      </c>
      <c r="B6" s="413">
        <v>60060</v>
      </c>
      <c r="C6" s="414">
        <v>51666</v>
      </c>
      <c r="D6" s="458">
        <v>16.2</v>
      </c>
      <c r="E6" s="413">
        <v>29261</v>
      </c>
      <c r="F6" s="414">
        <v>24068</v>
      </c>
      <c r="G6" s="458">
        <v>21.6</v>
      </c>
      <c r="H6" s="413">
        <v>16659</v>
      </c>
      <c r="I6" s="414">
        <v>15495</v>
      </c>
      <c r="J6" s="458">
        <v>7.5</v>
      </c>
      <c r="K6" s="413">
        <v>7357</v>
      </c>
      <c r="L6" s="414">
        <v>7288</v>
      </c>
      <c r="M6" s="458">
        <v>0.9</v>
      </c>
      <c r="N6" s="413">
        <v>270</v>
      </c>
      <c r="O6" s="414">
        <v>219</v>
      </c>
      <c r="P6" s="719">
        <v>23.3</v>
      </c>
      <c r="Q6" s="414">
        <v>6513</v>
      </c>
      <c r="R6" s="414">
        <v>4596</v>
      </c>
      <c r="S6" s="719">
        <v>41.7</v>
      </c>
      <c r="T6" s="715"/>
      <c r="U6" s="715"/>
      <c r="V6" s="1135"/>
    </row>
    <row r="7" spans="1:22" s="716" customFormat="1" ht="12.95" customHeight="1">
      <c r="A7" s="46" t="s">
        <v>892</v>
      </c>
      <c r="B7" s="476">
        <v>93</v>
      </c>
      <c r="C7" s="477">
        <v>238</v>
      </c>
      <c r="D7" s="479">
        <v>-60.9</v>
      </c>
      <c r="E7" s="476">
        <v>65</v>
      </c>
      <c r="F7" s="477">
        <v>80</v>
      </c>
      <c r="G7" s="479">
        <v>-18.8</v>
      </c>
      <c r="H7" s="476">
        <v>15</v>
      </c>
      <c r="I7" s="477">
        <v>138</v>
      </c>
      <c r="J7" s="479">
        <v>-89.1</v>
      </c>
      <c r="K7" s="476">
        <v>5</v>
      </c>
      <c r="L7" s="477">
        <v>11</v>
      </c>
      <c r="M7" s="479">
        <v>-54.5</v>
      </c>
      <c r="N7" s="476">
        <v>0</v>
      </c>
      <c r="O7" s="477">
        <v>1</v>
      </c>
      <c r="P7" s="478">
        <v>-100</v>
      </c>
      <c r="Q7" s="477">
        <v>8</v>
      </c>
      <c r="R7" s="477">
        <v>8</v>
      </c>
      <c r="S7" s="478">
        <v>0</v>
      </c>
      <c r="T7" s="715"/>
      <c r="U7" s="715"/>
    </row>
    <row r="8" spans="1:22" s="716" customFormat="1" ht="13.5" customHeight="1">
      <c r="A8" s="406" t="s">
        <v>893</v>
      </c>
      <c r="B8" s="720"/>
      <c r="C8" s="720"/>
      <c r="D8" s="721"/>
      <c r="E8" s="720"/>
      <c r="F8" s="720"/>
      <c r="G8" s="721"/>
      <c r="H8" s="720"/>
      <c r="I8" s="720"/>
      <c r="J8" s="721"/>
      <c r="K8" s="720"/>
      <c r="L8" s="720"/>
      <c r="M8" s="721"/>
      <c r="N8" s="720"/>
      <c r="O8" s="720"/>
      <c r="P8" s="721"/>
      <c r="Q8" s="720"/>
      <c r="R8" s="720"/>
      <c r="S8" s="721"/>
      <c r="T8" s="715"/>
      <c r="U8" s="715"/>
    </row>
    <row r="9" spans="1:22" s="716" customFormat="1">
      <c r="A9" s="717"/>
      <c r="B9" s="720"/>
      <c r="C9" s="720"/>
      <c r="D9" s="721"/>
      <c r="E9" s="720"/>
      <c r="F9" s="720"/>
      <c r="G9" s="721"/>
      <c r="H9" s="720"/>
      <c r="I9" s="720"/>
      <c r="J9" s="721"/>
      <c r="K9" s="720"/>
      <c r="L9" s="720"/>
      <c r="M9" s="721"/>
      <c r="N9" s="720"/>
      <c r="O9" s="720"/>
      <c r="P9" s="721"/>
      <c r="Q9" s="720"/>
      <c r="R9" s="720"/>
      <c r="S9" s="721"/>
      <c r="T9" s="715"/>
      <c r="U9" s="715"/>
    </row>
    <row r="10" spans="1:22" s="716" customFormat="1" ht="15.75" customHeight="1">
      <c r="A10" s="1620" t="s">
        <v>1144</v>
      </c>
      <c r="B10" s="1620"/>
      <c r="C10" s="1620"/>
      <c r="D10" s="1620"/>
      <c r="E10" s="1620"/>
      <c r="F10" s="1620"/>
      <c r="G10" s="1620"/>
      <c r="H10" s="1620"/>
      <c r="I10" s="1620"/>
      <c r="J10" s="1620"/>
      <c r="K10" s="1620"/>
      <c r="L10" s="1620"/>
      <c r="M10" s="1620"/>
      <c r="N10" s="1620"/>
      <c r="O10" s="1620"/>
      <c r="P10" s="1620"/>
      <c r="Q10" s="1620"/>
      <c r="R10" s="1620"/>
      <c r="S10" s="1620"/>
      <c r="T10" s="715"/>
      <c r="U10" s="715"/>
    </row>
    <row r="11" spans="1:22" s="716" customFormat="1">
      <c r="A11" s="407"/>
      <c r="B11" s="408"/>
      <c r="C11" s="408"/>
      <c r="D11" s="409"/>
      <c r="E11" s="408"/>
      <c r="F11" s="408"/>
      <c r="G11" s="409"/>
      <c r="H11" s="408"/>
      <c r="I11" s="408"/>
      <c r="J11" s="409"/>
      <c r="K11" s="408"/>
      <c r="L11" s="408"/>
      <c r="M11" s="409"/>
      <c r="N11" s="408"/>
      <c r="O11" s="408"/>
      <c r="P11" s="409"/>
      <c r="Q11" s="408"/>
      <c r="R11" s="408"/>
      <c r="S11" s="409"/>
      <c r="T11" s="715"/>
      <c r="U11" s="715"/>
    </row>
    <row r="12" spans="1:22" s="716" customFormat="1">
      <c r="A12" s="405"/>
      <c r="B12" s="1561" t="s">
        <v>885</v>
      </c>
      <c r="C12" s="1562"/>
      <c r="D12" s="1563"/>
      <c r="E12" s="1562" t="s">
        <v>886</v>
      </c>
      <c r="F12" s="1562"/>
      <c r="G12" s="1562"/>
      <c r="H12" s="1561" t="s">
        <v>887</v>
      </c>
      <c r="I12" s="1562"/>
      <c r="J12" s="1563"/>
      <c r="K12" s="1562" t="s">
        <v>694</v>
      </c>
      <c r="L12" s="1562"/>
      <c r="M12" s="1562"/>
      <c r="N12" s="1561" t="s">
        <v>692</v>
      </c>
      <c r="O12" s="1562"/>
      <c r="P12" s="1562"/>
      <c r="Q12" s="1561" t="s">
        <v>888</v>
      </c>
      <c r="R12" s="1562"/>
      <c r="S12" s="1563"/>
      <c r="T12" s="715"/>
      <c r="U12" s="715"/>
    </row>
    <row r="13" spans="1:22" s="716" customFormat="1">
      <c r="A13" s="714" t="s">
        <v>889</v>
      </c>
      <c r="B13" s="714">
        <v>2022</v>
      </c>
      <c r="C13" s="103">
        <v>2021</v>
      </c>
      <c r="D13" s="837" t="s">
        <v>890</v>
      </c>
      <c r="E13" s="103">
        <v>2022</v>
      </c>
      <c r="F13" s="103">
        <v>2021</v>
      </c>
      <c r="G13" s="103" t="s">
        <v>890</v>
      </c>
      <c r="H13" s="714">
        <v>2022</v>
      </c>
      <c r="I13" s="103">
        <v>2021</v>
      </c>
      <c r="J13" s="837" t="s">
        <v>890</v>
      </c>
      <c r="K13" s="103">
        <v>2022</v>
      </c>
      <c r="L13" s="103">
        <v>2021</v>
      </c>
      <c r="M13" s="103" t="s">
        <v>890</v>
      </c>
      <c r="N13" s="714">
        <v>2022</v>
      </c>
      <c r="O13" s="103">
        <v>2021</v>
      </c>
      <c r="P13" s="103" t="s">
        <v>890</v>
      </c>
      <c r="Q13" s="714">
        <v>2022</v>
      </c>
      <c r="R13" s="103">
        <v>2021</v>
      </c>
      <c r="S13" s="837" t="s">
        <v>890</v>
      </c>
      <c r="T13" s="715"/>
      <c r="U13" s="715"/>
    </row>
    <row r="14" spans="1:22" s="716" customFormat="1" ht="12.95" customHeight="1">
      <c r="A14" s="410" t="s">
        <v>177</v>
      </c>
      <c r="B14" s="411">
        <v>53524</v>
      </c>
      <c r="C14" s="412">
        <v>50154</v>
      </c>
      <c r="D14" s="623">
        <v>6.7</v>
      </c>
      <c r="E14" s="412">
        <v>24179</v>
      </c>
      <c r="F14" s="412">
        <v>22767</v>
      </c>
      <c r="G14" s="622">
        <v>6.2</v>
      </c>
      <c r="H14" s="411">
        <v>15597</v>
      </c>
      <c r="I14" s="412">
        <v>15373</v>
      </c>
      <c r="J14" s="623">
        <v>1.5</v>
      </c>
      <c r="K14" s="412">
        <v>7104</v>
      </c>
      <c r="L14" s="412">
        <v>7232</v>
      </c>
      <c r="M14" s="622">
        <v>-1.8</v>
      </c>
      <c r="N14" s="411">
        <v>270</v>
      </c>
      <c r="O14" s="412">
        <v>220</v>
      </c>
      <c r="P14" s="623">
        <v>22.7</v>
      </c>
      <c r="Q14" s="412">
        <v>6374</v>
      </c>
      <c r="R14" s="412">
        <v>4562</v>
      </c>
      <c r="S14" s="623">
        <v>39.700000000000003</v>
      </c>
      <c r="T14" s="531"/>
      <c r="U14" s="715"/>
    </row>
    <row r="15" spans="1:22" s="716" customFormat="1" ht="12.95" customHeight="1">
      <c r="A15" s="410" t="s">
        <v>891</v>
      </c>
      <c r="B15" s="413">
        <v>53464</v>
      </c>
      <c r="C15" s="414">
        <v>49942</v>
      </c>
      <c r="D15" s="719">
        <v>7.1</v>
      </c>
      <c r="E15" s="414">
        <v>24147</v>
      </c>
      <c r="F15" s="414">
        <v>22712</v>
      </c>
      <c r="G15" s="458">
        <v>6.3</v>
      </c>
      <c r="H15" s="413">
        <v>15582</v>
      </c>
      <c r="I15" s="414">
        <v>15236</v>
      </c>
      <c r="J15" s="719">
        <v>2.2999999999999998</v>
      </c>
      <c r="K15" s="414">
        <v>7099</v>
      </c>
      <c r="L15" s="414">
        <v>7221</v>
      </c>
      <c r="M15" s="458">
        <v>-1.7</v>
      </c>
      <c r="N15" s="413">
        <v>270</v>
      </c>
      <c r="O15" s="414">
        <v>219</v>
      </c>
      <c r="P15" s="719">
        <v>23.3</v>
      </c>
      <c r="Q15" s="414">
        <v>6366</v>
      </c>
      <c r="R15" s="414">
        <v>4554</v>
      </c>
      <c r="S15" s="719">
        <v>39.799999999999997</v>
      </c>
      <c r="T15" s="164"/>
      <c r="U15" s="715"/>
    </row>
    <row r="16" spans="1:22" s="716" customFormat="1" ht="12.95" customHeight="1">
      <c r="A16" s="410" t="s">
        <v>892</v>
      </c>
      <c r="B16" s="413">
        <v>60</v>
      </c>
      <c r="C16" s="414">
        <v>212</v>
      </c>
      <c r="D16" s="478">
        <v>-71.7</v>
      </c>
      <c r="E16" s="414">
        <v>32</v>
      </c>
      <c r="F16" s="414">
        <v>55</v>
      </c>
      <c r="G16" s="479">
        <v>-41.8</v>
      </c>
      <c r="H16" s="413">
        <v>15</v>
      </c>
      <c r="I16" s="414">
        <v>137</v>
      </c>
      <c r="J16" s="478">
        <v>-89.1</v>
      </c>
      <c r="K16" s="414">
        <v>5</v>
      </c>
      <c r="L16" s="414">
        <v>11</v>
      </c>
      <c r="M16" s="479">
        <v>-54.5</v>
      </c>
      <c r="N16" s="413">
        <v>0</v>
      </c>
      <c r="O16" s="414">
        <v>1</v>
      </c>
      <c r="P16" s="478">
        <v>-100</v>
      </c>
      <c r="Q16" s="414">
        <v>8</v>
      </c>
      <c r="R16" s="414">
        <v>8</v>
      </c>
      <c r="S16" s="478">
        <v>0</v>
      </c>
      <c r="T16" s="715"/>
      <c r="U16" s="715"/>
    </row>
    <row r="17" spans="1:21" s="716" customFormat="1" ht="12.95" customHeight="1">
      <c r="A17" s="415" t="s">
        <v>894</v>
      </c>
      <c r="B17" s="411">
        <v>48899</v>
      </c>
      <c r="C17" s="417">
        <v>45246</v>
      </c>
      <c r="D17" s="419">
        <v>8.1</v>
      </c>
      <c r="E17" s="417">
        <v>20708</v>
      </c>
      <c r="F17" s="417">
        <v>19356</v>
      </c>
      <c r="G17" s="418">
        <v>7</v>
      </c>
      <c r="H17" s="416">
        <v>14526</v>
      </c>
      <c r="I17" s="417">
        <v>14282</v>
      </c>
      <c r="J17" s="419">
        <v>1.7</v>
      </c>
      <c r="K17" s="417">
        <v>7029</v>
      </c>
      <c r="L17" s="417">
        <v>6835</v>
      </c>
      <c r="M17" s="418">
        <v>2.8</v>
      </c>
      <c r="N17" s="416">
        <v>270</v>
      </c>
      <c r="O17" s="417">
        <v>219</v>
      </c>
      <c r="P17" s="419">
        <v>23.3</v>
      </c>
      <c r="Q17" s="417">
        <v>6366</v>
      </c>
      <c r="R17" s="417">
        <v>4554</v>
      </c>
      <c r="S17" s="419">
        <v>39.799999999999997</v>
      </c>
      <c r="T17" s="715"/>
      <c r="U17" s="420"/>
    </row>
    <row r="18" spans="1:21" ht="12.95" customHeight="1">
      <c r="A18" s="421" t="s">
        <v>895</v>
      </c>
      <c r="B18" s="1113">
        <v>293</v>
      </c>
      <c r="C18" s="423">
        <v>438</v>
      </c>
      <c r="D18" s="722">
        <v>-33.1</v>
      </c>
      <c r="E18" s="423">
        <v>188</v>
      </c>
      <c r="F18" s="423">
        <v>226</v>
      </c>
      <c r="G18" s="459">
        <v>-16.8</v>
      </c>
      <c r="H18" s="422">
        <v>57</v>
      </c>
      <c r="I18" s="423">
        <v>150</v>
      </c>
      <c r="J18" s="722">
        <v>-62</v>
      </c>
      <c r="K18" s="423">
        <v>48</v>
      </c>
      <c r="L18" s="423">
        <v>62</v>
      </c>
      <c r="M18" s="459">
        <v>-22.6</v>
      </c>
      <c r="N18" s="422"/>
      <c r="O18" s="423"/>
      <c r="P18" s="722"/>
      <c r="Q18" s="423"/>
      <c r="R18" s="423"/>
      <c r="S18" s="722"/>
    </row>
    <row r="19" spans="1:21" ht="12.95" customHeight="1">
      <c r="A19" s="421" t="s">
        <v>896</v>
      </c>
      <c r="B19" s="422">
        <v>1552</v>
      </c>
      <c r="C19" s="423">
        <v>1634</v>
      </c>
      <c r="D19" s="722">
        <v>-5</v>
      </c>
      <c r="E19" s="423">
        <v>411</v>
      </c>
      <c r="F19" s="423">
        <v>522</v>
      </c>
      <c r="G19" s="459">
        <v>-21.3</v>
      </c>
      <c r="H19" s="422">
        <v>415</v>
      </c>
      <c r="I19" s="423">
        <v>550</v>
      </c>
      <c r="J19" s="722">
        <v>-24.5</v>
      </c>
      <c r="K19" s="423">
        <v>364</v>
      </c>
      <c r="L19" s="423">
        <v>318</v>
      </c>
      <c r="M19" s="459">
        <v>14.5</v>
      </c>
      <c r="N19" s="422"/>
      <c r="O19" s="423"/>
      <c r="P19" s="722"/>
      <c r="Q19" s="423">
        <v>362</v>
      </c>
      <c r="R19" s="423">
        <v>244</v>
      </c>
      <c r="S19" s="722">
        <v>48.4</v>
      </c>
      <c r="T19" s="723"/>
    </row>
    <row r="20" spans="1:21" ht="12.95" customHeight="1">
      <c r="A20" s="421" t="s">
        <v>897</v>
      </c>
      <c r="B20" s="422">
        <v>2895</v>
      </c>
      <c r="C20" s="423">
        <v>1601</v>
      </c>
      <c r="D20" s="722">
        <v>80.8</v>
      </c>
      <c r="E20" s="423">
        <v>1512</v>
      </c>
      <c r="F20" s="423">
        <v>1104</v>
      </c>
      <c r="G20" s="459">
        <v>37</v>
      </c>
      <c r="H20" s="422">
        <v>809</v>
      </c>
      <c r="I20" s="423">
        <v>384</v>
      </c>
      <c r="J20" s="722">
        <v>110.7</v>
      </c>
      <c r="K20" s="423">
        <v>277</v>
      </c>
      <c r="L20" s="423">
        <v>47</v>
      </c>
      <c r="M20" s="459">
        <v>489.4</v>
      </c>
      <c r="N20" s="422"/>
      <c r="O20" s="423"/>
      <c r="P20" s="722"/>
      <c r="Q20" s="423">
        <v>297</v>
      </c>
      <c r="R20" s="423">
        <v>66</v>
      </c>
      <c r="S20" s="722">
        <v>350</v>
      </c>
    </row>
    <row r="21" spans="1:21" ht="12.95" customHeight="1">
      <c r="A21" s="421" t="s">
        <v>898</v>
      </c>
      <c r="B21" s="422">
        <v>1322</v>
      </c>
      <c r="C21" s="423">
        <v>1263</v>
      </c>
      <c r="D21" s="722">
        <v>4.7</v>
      </c>
      <c r="E21" s="423">
        <v>725</v>
      </c>
      <c r="F21" s="423">
        <v>706</v>
      </c>
      <c r="G21" s="459">
        <v>2.7</v>
      </c>
      <c r="H21" s="422">
        <v>597</v>
      </c>
      <c r="I21" s="423">
        <v>557</v>
      </c>
      <c r="J21" s="722">
        <v>7.2</v>
      </c>
      <c r="K21" s="423"/>
      <c r="L21" s="423"/>
      <c r="M21" s="460"/>
      <c r="N21" s="422"/>
      <c r="O21" s="423"/>
      <c r="P21" s="724"/>
      <c r="Q21" s="423"/>
      <c r="R21" s="423"/>
      <c r="S21" s="724"/>
    </row>
    <row r="22" spans="1:21" ht="12.95" customHeight="1">
      <c r="A22" s="421" t="s">
        <v>899</v>
      </c>
      <c r="B22" s="422">
        <v>12947</v>
      </c>
      <c r="C22" s="423">
        <v>11967</v>
      </c>
      <c r="D22" s="722">
        <v>8.1999999999999993</v>
      </c>
      <c r="E22" s="423">
        <v>5455</v>
      </c>
      <c r="F22" s="423">
        <v>5284</v>
      </c>
      <c r="G22" s="459">
        <v>3.2</v>
      </c>
      <c r="H22" s="422">
        <v>3469</v>
      </c>
      <c r="I22" s="423">
        <v>3309</v>
      </c>
      <c r="J22" s="722">
        <v>4.8</v>
      </c>
      <c r="K22" s="423">
        <v>1968</v>
      </c>
      <c r="L22" s="423">
        <v>1756</v>
      </c>
      <c r="M22" s="459">
        <v>12.1</v>
      </c>
      <c r="N22" s="422">
        <v>270</v>
      </c>
      <c r="O22" s="423">
        <v>219</v>
      </c>
      <c r="P22" s="722">
        <v>23.3</v>
      </c>
      <c r="Q22" s="423">
        <v>1785</v>
      </c>
      <c r="R22" s="423">
        <v>1399</v>
      </c>
      <c r="S22" s="722">
        <v>27.6</v>
      </c>
      <c r="T22" s="723"/>
    </row>
    <row r="23" spans="1:21" ht="12.95" customHeight="1">
      <c r="A23" s="421" t="s">
        <v>900</v>
      </c>
      <c r="B23" s="422">
        <v>3433</v>
      </c>
      <c r="C23" s="423">
        <v>3012</v>
      </c>
      <c r="D23" s="722">
        <v>14</v>
      </c>
      <c r="E23" s="423">
        <v>1213</v>
      </c>
      <c r="F23" s="423">
        <v>1197</v>
      </c>
      <c r="G23" s="459">
        <v>1.3</v>
      </c>
      <c r="H23" s="422">
        <v>1078</v>
      </c>
      <c r="I23" s="423">
        <v>1003</v>
      </c>
      <c r="J23" s="722">
        <v>7.5</v>
      </c>
      <c r="K23" s="423">
        <v>417</v>
      </c>
      <c r="L23" s="423">
        <v>368</v>
      </c>
      <c r="M23" s="722">
        <v>13.3</v>
      </c>
      <c r="N23" s="422"/>
      <c r="O23" s="423"/>
      <c r="P23" s="722"/>
      <c r="Q23" s="423">
        <v>725</v>
      </c>
      <c r="R23" s="423">
        <v>444</v>
      </c>
      <c r="S23" s="722">
        <v>63.3</v>
      </c>
      <c r="T23" s="723"/>
    </row>
    <row r="24" spans="1:21" ht="12.95" customHeight="1">
      <c r="A24" s="421" t="s">
        <v>644</v>
      </c>
      <c r="B24" s="422">
        <v>363</v>
      </c>
      <c r="C24" s="423">
        <v>268</v>
      </c>
      <c r="D24" s="722">
        <v>35.4</v>
      </c>
      <c r="E24" s="423">
        <v>363</v>
      </c>
      <c r="F24" s="423">
        <v>268</v>
      </c>
      <c r="G24" s="459">
        <v>35.4</v>
      </c>
      <c r="H24" s="422"/>
      <c r="I24" s="423"/>
      <c r="J24" s="722"/>
      <c r="K24" s="423"/>
      <c r="L24" s="423"/>
      <c r="M24" s="459"/>
      <c r="N24" s="422"/>
      <c r="O24" s="423"/>
      <c r="P24" s="722"/>
      <c r="Q24" s="423"/>
      <c r="R24" s="423"/>
      <c r="S24" s="722"/>
      <c r="T24" s="723"/>
    </row>
    <row r="25" spans="1:21" ht="12.95" customHeight="1">
      <c r="A25" s="421" t="s">
        <v>901</v>
      </c>
      <c r="B25" s="422">
        <v>3137</v>
      </c>
      <c r="C25" s="423">
        <v>2764</v>
      </c>
      <c r="D25" s="722">
        <v>13.5</v>
      </c>
      <c r="E25" s="423">
        <v>1411</v>
      </c>
      <c r="F25" s="423">
        <v>1235</v>
      </c>
      <c r="G25" s="459">
        <v>14.3</v>
      </c>
      <c r="H25" s="422">
        <v>818</v>
      </c>
      <c r="I25" s="423">
        <v>743</v>
      </c>
      <c r="J25" s="722">
        <v>10.1</v>
      </c>
      <c r="K25" s="423">
        <v>461</v>
      </c>
      <c r="L25" s="423">
        <v>446</v>
      </c>
      <c r="M25" s="722">
        <v>3.4</v>
      </c>
      <c r="N25" s="422"/>
      <c r="O25" s="423"/>
      <c r="P25" s="722"/>
      <c r="Q25" s="423">
        <v>447</v>
      </c>
      <c r="R25" s="423">
        <v>340</v>
      </c>
      <c r="S25" s="722">
        <v>31.5</v>
      </c>
    </row>
    <row r="26" spans="1:21" ht="12.95" customHeight="1">
      <c r="A26" s="421" t="s">
        <v>902</v>
      </c>
      <c r="B26" s="422">
        <v>1767</v>
      </c>
      <c r="C26" s="423">
        <v>1839</v>
      </c>
      <c r="D26" s="722">
        <v>-3.9</v>
      </c>
      <c r="E26" s="423">
        <v>719</v>
      </c>
      <c r="F26" s="423">
        <v>700</v>
      </c>
      <c r="G26" s="459">
        <v>2.7</v>
      </c>
      <c r="H26" s="422">
        <v>692</v>
      </c>
      <c r="I26" s="423">
        <v>768</v>
      </c>
      <c r="J26" s="722">
        <v>-9.9</v>
      </c>
      <c r="K26" s="423">
        <v>171</v>
      </c>
      <c r="L26" s="423">
        <v>305</v>
      </c>
      <c r="M26" s="722">
        <v>-43.9</v>
      </c>
      <c r="N26" s="422"/>
      <c r="O26" s="423"/>
      <c r="P26" s="722"/>
      <c r="Q26" s="423">
        <v>185</v>
      </c>
      <c r="R26" s="423">
        <v>66</v>
      </c>
      <c r="S26" s="722">
        <v>180.3</v>
      </c>
    </row>
    <row r="27" spans="1:21" ht="12.95" customHeight="1">
      <c r="A27" s="421" t="s">
        <v>903</v>
      </c>
      <c r="B27" s="422">
        <v>1438</v>
      </c>
      <c r="C27" s="423">
        <v>1388</v>
      </c>
      <c r="D27" s="722">
        <v>3.6</v>
      </c>
      <c r="E27" s="423">
        <v>724</v>
      </c>
      <c r="F27" s="423">
        <v>720</v>
      </c>
      <c r="G27" s="459">
        <v>0.6</v>
      </c>
      <c r="H27" s="422">
        <v>649</v>
      </c>
      <c r="I27" s="423">
        <v>660</v>
      </c>
      <c r="J27" s="722">
        <v>-1.7</v>
      </c>
      <c r="K27" s="423">
        <v>65</v>
      </c>
      <c r="L27" s="423">
        <v>8</v>
      </c>
      <c r="M27" s="722">
        <v>712.5</v>
      </c>
      <c r="N27" s="422"/>
      <c r="O27" s="423"/>
      <c r="P27" s="722"/>
      <c r="Q27" s="423"/>
      <c r="R27" s="423"/>
      <c r="S27" s="722"/>
    </row>
    <row r="28" spans="1:21" ht="12.95" customHeight="1">
      <c r="A28" s="421" t="s">
        <v>904</v>
      </c>
      <c r="B28" s="422">
        <v>476</v>
      </c>
      <c r="C28" s="423">
        <v>575</v>
      </c>
      <c r="D28" s="722">
        <v>-17.2</v>
      </c>
      <c r="E28" s="423">
        <v>360</v>
      </c>
      <c r="F28" s="423">
        <v>362</v>
      </c>
      <c r="G28" s="459">
        <v>-0.6</v>
      </c>
      <c r="H28" s="422">
        <v>116</v>
      </c>
      <c r="I28" s="423">
        <v>213</v>
      </c>
      <c r="J28" s="722">
        <v>-45.5</v>
      </c>
      <c r="K28" s="423"/>
      <c r="L28" s="423"/>
      <c r="M28" s="459"/>
      <c r="N28" s="422"/>
      <c r="O28" s="423"/>
      <c r="P28" s="722"/>
      <c r="Q28" s="423"/>
      <c r="R28" s="423"/>
      <c r="S28" s="722"/>
    </row>
    <row r="29" spans="1:21" ht="12.95" customHeight="1">
      <c r="A29" s="421" t="s">
        <v>905</v>
      </c>
      <c r="B29" s="422">
        <v>3085</v>
      </c>
      <c r="C29" s="423">
        <v>3037</v>
      </c>
      <c r="D29" s="722">
        <v>1.6</v>
      </c>
      <c r="E29" s="423">
        <v>1446</v>
      </c>
      <c r="F29" s="423">
        <v>1253</v>
      </c>
      <c r="G29" s="459">
        <v>15.4</v>
      </c>
      <c r="H29" s="422">
        <v>895</v>
      </c>
      <c r="I29" s="423">
        <v>1049</v>
      </c>
      <c r="J29" s="722">
        <v>-14.7</v>
      </c>
      <c r="K29" s="423">
        <v>361</v>
      </c>
      <c r="L29" s="423">
        <v>433</v>
      </c>
      <c r="M29" s="722">
        <v>-16.600000000000001</v>
      </c>
      <c r="N29" s="422"/>
      <c r="O29" s="423"/>
      <c r="P29" s="722"/>
      <c r="Q29" s="423">
        <v>383</v>
      </c>
      <c r="R29" s="423">
        <v>302</v>
      </c>
      <c r="S29" s="722">
        <v>26.8</v>
      </c>
    </row>
    <row r="30" spans="1:21" ht="12.95" customHeight="1">
      <c r="A30" s="421" t="s">
        <v>906</v>
      </c>
      <c r="B30" s="422">
        <v>6250</v>
      </c>
      <c r="C30" s="423">
        <v>5495</v>
      </c>
      <c r="D30" s="722">
        <v>13.7</v>
      </c>
      <c r="E30" s="423">
        <v>2462</v>
      </c>
      <c r="F30" s="423">
        <v>2024</v>
      </c>
      <c r="G30" s="459">
        <v>21.6</v>
      </c>
      <c r="H30" s="422">
        <v>1993</v>
      </c>
      <c r="I30" s="423">
        <v>1804</v>
      </c>
      <c r="J30" s="722">
        <v>10.5</v>
      </c>
      <c r="K30" s="423">
        <v>1088</v>
      </c>
      <c r="L30" s="423">
        <v>1121</v>
      </c>
      <c r="M30" s="722">
        <v>-2.9</v>
      </c>
      <c r="N30" s="422"/>
      <c r="O30" s="423"/>
      <c r="P30" s="722"/>
      <c r="Q30" s="423">
        <v>707</v>
      </c>
      <c r="R30" s="423">
        <v>546</v>
      </c>
      <c r="S30" s="722">
        <v>29.5</v>
      </c>
    </row>
    <row r="31" spans="1:21" ht="12.95" customHeight="1">
      <c r="A31" s="421" t="s">
        <v>907</v>
      </c>
      <c r="B31" s="422">
        <v>3742</v>
      </c>
      <c r="C31" s="423">
        <v>3615</v>
      </c>
      <c r="D31" s="722">
        <v>3.5</v>
      </c>
      <c r="E31" s="423">
        <v>1387</v>
      </c>
      <c r="F31" s="423">
        <v>1357</v>
      </c>
      <c r="G31" s="459">
        <v>2.2000000000000002</v>
      </c>
      <c r="H31" s="422">
        <v>1224</v>
      </c>
      <c r="I31" s="423">
        <v>1222</v>
      </c>
      <c r="J31" s="722">
        <v>0.2</v>
      </c>
      <c r="K31" s="423">
        <v>615</v>
      </c>
      <c r="L31" s="423">
        <v>652</v>
      </c>
      <c r="M31" s="722">
        <v>-5.7</v>
      </c>
      <c r="N31" s="422"/>
      <c r="O31" s="423"/>
      <c r="P31" s="722"/>
      <c r="Q31" s="423">
        <v>516</v>
      </c>
      <c r="R31" s="423">
        <v>384</v>
      </c>
      <c r="S31" s="722">
        <v>34.4</v>
      </c>
    </row>
    <row r="32" spans="1:21" ht="12.95" customHeight="1">
      <c r="A32" s="421" t="s">
        <v>908</v>
      </c>
      <c r="B32" s="422">
        <v>259</v>
      </c>
      <c r="C32" s="423">
        <v>236</v>
      </c>
      <c r="D32" s="722">
        <v>9.6999999999999993</v>
      </c>
      <c r="E32" s="423">
        <v>259</v>
      </c>
      <c r="F32" s="423">
        <v>236</v>
      </c>
      <c r="G32" s="459">
        <v>9.6999999999999993</v>
      </c>
      <c r="H32" s="422"/>
      <c r="I32" s="423"/>
      <c r="J32" s="722"/>
      <c r="K32" s="423"/>
      <c r="L32" s="423"/>
      <c r="M32" s="459"/>
      <c r="N32" s="422"/>
      <c r="O32" s="423"/>
      <c r="P32" s="722"/>
      <c r="Q32" s="423"/>
      <c r="R32" s="423"/>
      <c r="S32" s="722"/>
    </row>
    <row r="33" spans="1:20" ht="12.95" customHeight="1">
      <c r="A33" s="421" t="s">
        <v>909</v>
      </c>
      <c r="B33" s="422">
        <v>5940</v>
      </c>
      <c r="C33" s="423">
        <v>6114</v>
      </c>
      <c r="D33" s="722">
        <v>-2.8</v>
      </c>
      <c r="E33" s="423">
        <v>2073</v>
      </c>
      <c r="F33" s="423">
        <v>2162</v>
      </c>
      <c r="G33" s="459">
        <v>-4.0999999999999996</v>
      </c>
      <c r="H33" s="425">
        <v>1714</v>
      </c>
      <c r="I33" s="423">
        <v>1870</v>
      </c>
      <c r="J33" s="722">
        <v>-8.3000000000000007</v>
      </c>
      <c r="K33" s="423">
        <v>1194</v>
      </c>
      <c r="L33" s="423">
        <v>1319</v>
      </c>
      <c r="M33" s="722">
        <v>-9.5</v>
      </c>
      <c r="N33" s="422"/>
      <c r="O33" s="423"/>
      <c r="P33" s="722"/>
      <c r="Q33" s="423">
        <v>959</v>
      </c>
      <c r="R33" s="423">
        <v>763</v>
      </c>
      <c r="S33" s="722">
        <v>25.7</v>
      </c>
      <c r="T33" s="723"/>
    </row>
    <row r="34" spans="1:20" ht="12.95" customHeight="1">
      <c r="A34" s="415" t="s">
        <v>310</v>
      </c>
      <c r="B34" s="416">
        <v>4565</v>
      </c>
      <c r="C34" s="417">
        <v>4696</v>
      </c>
      <c r="D34" s="419">
        <v>-2.8</v>
      </c>
      <c r="E34" s="417">
        <v>3439</v>
      </c>
      <c r="F34" s="417">
        <v>3356</v>
      </c>
      <c r="G34" s="418">
        <v>2.5</v>
      </c>
      <c r="H34" s="476">
        <v>1056</v>
      </c>
      <c r="I34" s="417">
        <v>954</v>
      </c>
      <c r="J34" s="419">
        <v>10.7</v>
      </c>
      <c r="K34" s="417">
        <v>70</v>
      </c>
      <c r="L34" s="417">
        <v>386</v>
      </c>
      <c r="M34" s="419">
        <v>-81.900000000000006</v>
      </c>
      <c r="N34" s="416"/>
      <c r="O34" s="417"/>
      <c r="P34" s="419"/>
      <c r="Q34" s="417"/>
      <c r="R34" s="417"/>
      <c r="S34" s="419"/>
    </row>
    <row r="35" spans="1:20" ht="12.95" customHeight="1">
      <c r="A35" s="421" t="s">
        <v>910</v>
      </c>
      <c r="B35" s="422">
        <v>402</v>
      </c>
      <c r="C35" s="423">
        <v>322</v>
      </c>
      <c r="D35" s="722">
        <v>24.8</v>
      </c>
      <c r="E35" s="423">
        <v>362</v>
      </c>
      <c r="F35" s="423">
        <v>322</v>
      </c>
      <c r="G35" s="459">
        <v>12.4</v>
      </c>
      <c r="H35" s="422">
        <v>40</v>
      </c>
      <c r="I35" s="423">
        <v>0</v>
      </c>
      <c r="J35" s="724" t="s">
        <v>120</v>
      </c>
      <c r="K35" s="423"/>
      <c r="L35" s="423"/>
      <c r="M35" s="459"/>
      <c r="N35" s="422"/>
      <c r="O35" s="423"/>
      <c r="P35" s="722"/>
      <c r="Q35" s="423"/>
      <c r="R35" s="423"/>
      <c r="S35" s="722"/>
    </row>
    <row r="36" spans="1:20" ht="12.95" customHeight="1">
      <c r="A36" s="421" t="s">
        <v>911</v>
      </c>
      <c r="B36" s="422">
        <v>154</v>
      </c>
      <c r="C36" s="423">
        <v>87</v>
      </c>
      <c r="D36" s="722">
        <v>77</v>
      </c>
      <c r="E36" s="423">
        <v>154</v>
      </c>
      <c r="F36" s="423">
        <v>87</v>
      </c>
      <c r="G36" s="459">
        <v>77</v>
      </c>
      <c r="H36" s="422"/>
      <c r="I36" s="423"/>
      <c r="J36" s="722"/>
      <c r="K36" s="423"/>
      <c r="L36" s="423"/>
      <c r="M36" s="459"/>
      <c r="N36" s="422"/>
      <c r="O36" s="423"/>
      <c r="P36" s="722"/>
      <c r="Q36" s="423"/>
      <c r="R36" s="423"/>
      <c r="S36" s="722"/>
    </row>
    <row r="37" spans="1:20" ht="12.95" customHeight="1">
      <c r="A37" s="421" t="s">
        <v>912</v>
      </c>
      <c r="B37" s="422">
        <v>209</v>
      </c>
      <c r="C37" s="423">
        <v>180</v>
      </c>
      <c r="D37" s="722">
        <v>16.100000000000001</v>
      </c>
      <c r="E37" s="423">
        <v>209</v>
      </c>
      <c r="F37" s="423">
        <v>180</v>
      </c>
      <c r="G37" s="459">
        <v>16.100000000000001</v>
      </c>
      <c r="H37" s="422"/>
      <c r="I37" s="423"/>
      <c r="J37" s="724"/>
      <c r="K37" s="423"/>
      <c r="L37" s="423"/>
      <c r="M37" s="460"/>
      <c r="N37" s="422"/>
      <c r="O37" s="423"/>
      <c r="P37" s="724"/>
      <c r="Q37" s="423"/>
      <c r="R37" s="423"/>
      <c r="S37" s="724"/>
    </row>
    <row r="38" spans="1:20" ht="12.95" customHeight="1">
      <c r="A38" s="421" t="s">
        <v>913</v>
      </c>
      <c r="B38" s="422">
        <v>2</v>
      </c>
      <c r="C38" s="423">
        <v>226</v>
      </c>
      <c r="D38" s="722">
        <v>-99.1</v>
      </c>
      <c r="E38" s="423">
        <v>2</v>
      </c>
      <c r="F38" s="423">
        <v>226</v>
      </c>
      <c r="G38" s="459">
        <v>-99.1</v>
      </c>
      <c r="H38" s="422"/>
      <c r="I38" s="423"/>
      <c r="J38" s="724"/>
      <c r="K38" s="423"/>
      <c r="L38" s="423"/>
      <c r="M38" s="460"/>
      <c r="N38" s="422"/>
      <c r="O38" s="423"/>
      <c r="P38" s="724"/>
      <c r="Q38" s="423"/>
      <c r="R38" s="423"/>
      <c r="S38" s="724"/>
    </row>
    <row r="39" spans="1:20" ht="12.95" customHeight="1">
      <c r="A39" s="421" t="s">
        <v>914</v>
      </c>
      <c r="B39" s="422">
        <v>723</v>
      </c>
      <c r="C39" s="423">
        <v>882</v>
      </c>
      <c r="D39" s="722">
        <v>-18</v>
      </c>
      <c r="E39" s="423">
        <v>363</v>
      </c>
      <c r="F39" s="423">
        <v>552</v>
      </c>
      <c r="G39" s="459">
        <v>-34.200000000000003</v>
      </c>
      <c r="H39" s="422">
        <v>293</v>
      </c>
      <c r="I39" s="423">
        <v>244</v>
      </c>
      <c r="J39" s="722">
        <v>20.100000000000001</v>
      </c>
      <c r="K39" s="423">
        <v>67</v>
      </c>
      <c r="L39" s="423">
        <v>86</v>
      </c>
      <c r="M39" s="459">
        <v>-22.1</v>
      </c>
      <c r="N39" s="422"/>
      <c r="O39" s="423"/>
      <c r="P39" s="722"/>
      <c r="Q39" s="423"/>
      <c r="R39" s="423"/>
      <c r="S39" s="722"/>
      <c r="T39" s="723"/>
    </row>
    <row r="40" spans="1:20" ht="12.95" customHeight="1">
      <c r="A40" s="421" t="s">
        <v>915</v>
      </c>
      <c r="B40" s="422">
        <v>1312</v>
      </c>
      <c r="C40" s="423">
        <v>1582</v>
      </c>
      <c r="D40" s="722">
        <v>-17.100000000000001</v>
      </c>
      <c r="E40" s="423">
        <v>695</v>
      </c>
      <c r="F40" s="423">
        <v>661</v>
      </c>
      <c r="G40" s="459">
        <v>5.0999999999999996</v>
      </c>
      <c r="H40" s="422">
        <v>614</v>
      </c>
      <c r="I40" s="423">
        <v>621</v>
      </c>
      <c r="J40" s="722">
        <v>-1.1000000000000001</v>
      </c>
      <c r="K40" s="423">
        <v>3</v>
      </c>
      <c r="L40" s="423">
        <v>300</v>
      </c>
      <c r="M40" s="722">
        <v>-99</v>
      </c>
      <c r="N40" s="422"/>
      <c r="O40" s="423"/>
      <c r="P40" s="722"/>
      <c r="Q40" s="423"/>
      <c r="R40" s="423"/>
      <c r="S40" s="722"/>
    </row>
    <row r="41" spans="1:20" ht="12.95" customHeight="1">
      <c r="A41" s="421" t="s">
        <v>916</v>
      </c>
      <c r="B41" s="422">
        <v>42</v>
      </c>
      <c r="C41" s="423">
        <v>0</v>
      </c>
      <c r="D41" s="724" t="s">
        <v>120</v>
      </c>
      <c r="E41" s="423">
        <v>42</v>
      </c>
      <c r="F41" s="423">
        <v>0</v>
      </c>
      <c r="G41" s="460" t="s">
        <v>120</v>
      </c>
      <c r="H41" s="422"/>
      <c r="I41" s="423"/>
      <c r="J41" s="724"/>
      <c r="K41" s="423"/>
      <c r="L41" s="423"/>
      <c r="M41" s="460"/>
      <c r="N41" s="422"/>
      <c r="O41" s="423"/>
      <c r="P41" s="724"/>
      <c r="Q41" s="423"/>
      <c r="R41" s="423"/>
      <c r="S41" s="724"/>
    </row>
    <row r="42" spans="1:20" ht="12.95" customHeight="1">
      <c r="A42" s="421" t="s">
        <v>917</v>
      </c>
      <c r="B42" s="422">
        <v>363</v>
      </c>
      <c r="C42" s="423">
        <v>342</v>
      </c>
      <c r="D42" s="722">
        <v>6.1</v>
      </c>
      <c r="E42" s="423">
        <v>363</v>
      </c>
      <c r="F42" s="423">
        <v>342</v>
      </c>
      <c r="G42" s="459">
        <v>6.1</v>
      </c>
      <c r="H42" s="422"/>
      <c r="I42" s="423"/>
      <c r="J42" s="722"/>
      <c r="K42" s="423"/>
      <c r="L42" s="423"/>
      <c r="M42" s="459"/>
      <c r="N42" s="422"/>
      <c r="O42" s="423"/>
      <c r="P42" s="722"/>
      <c r="Q42" s="423"/>
      <c r="R42" s="423"/>
      <c r="S42" s="722"/>
    </row>
    <row r="43" spans="1:20" ht="12.95" customHeight="1">
      <c r="A43" s="421" t="s">
        <v>918</v>
      </c>
      <c r="B43" s="422">
        <v>299</v>
      </c>
      <c r="C43" s="423">
        <v>223</v>
      </c>
      <c r="D43" s="722">
        <v>34.1</v>
      </c>
      <c r="E43" s="423">
        <v>299</v>
      </c>
      <c r="F43" s="423">
        <v>223</v>
      </c>
      <c r="G43" s="459">
        <v>34.1</v>
      </c>
      <c r="H43" s="422"/>
      <c r="I43" s="423"/>
      <c r="J43" s="722"/>
      <c r="K43" s="423"/>
      <c r="L43" s="423"/>
      <c r="M43" s="459"/>
      <c r="N43" s="422"/>
      <c r="O43" s="423"/>
      <c r="P43" s="722"/>
      <c r="Q43" s="423"/>
      <c r="R43" s="423"/>
      <c r="S43" s="722"/>
    </row>
    <row r="44" spans="1:20" ht="12.95" customHeight="1">
      <c r="A44" s="421" t="s">
        <v>919</v>
      </c>
      <c r="B44" s="422">
        <v>378</v>
      </c>
      <c r="C44" s="423">
        <v>274</v>
      </c>
      <c r="D44" s="722">
        <v>38</v>
      </c>
      <c r="E44" s="423">
        <v>378</v>
      </c>
      <c r="F44" s="423">
        <v>274</v>
      </c>
      <c r="G44" s="459">
        <v>38</v>
      </c>
      <c r="H44" s="422"/>
      <c r="I44" s="423"/>
      <c r="J44" s="722"/>
      <c r="K44" s="423"/>
      <c r="L44" s="423"/>
      <c r="M44" s="459"/>
      <c r="N44" s="422"/>
      <c r="O44" s="423"/>
      <c r="P44" s="722"/>
      <c r="Q44" s="423"/>
      <c r="R44" s="423"/>
      <c r="S44" s="722"/>
    </row>
    <row r="45" spans="1:20" ht="12.95" customHeight="1">
      <c r="A45" s="421" t="s">
        <v>920</v>
      </c>
      <c r="B45" s="422">
        <v>434</v>
      </c>
      <c r="C45" s="423">
        <v>337</v>
      </c>
      <c r="D45" s="722">
        <v>28.8</v>
      </c>
      <c r="E45" s="423">
        <v>325</v>
      </c>
      <c r="F45" s="423">
        <v>248</v>
      </c>
      <c r="G45" s="459">
        <v>31</v>
      </c>
      <c r="H45" s="422">
        <v>109</v>
      </c>
      <c r="I45" s="423">
        <v>89</v>
      </c>
      <c r="J45" s="722">
        <v>22.5</v>
      </c>
      <c r="K45" s="423"/>
      <c r="L45" s="423"/>
      <c r="M45" s="459"/>
      <c r="N45" s="422"/>
      <c r="O45" s="423"/>
      <c r="P45" s="722"/>
      <c r="Q45" s="423"/>
      <c r="R45" s="423"/>
      <c r="S45" s="722"/>
    </row>
    <row r="46" spans="1:20" ht="12.95" customHeight="1">
      <c r="A46" s="421" t="s">
        <v>921</v>
      </c>
      <c r="B46" s="422">
        <v>109</v>
      </c>
      <c r="C46" s="423">
        <v>100</v>
      </c>
      <c r="D46" s="722">
        <v>9</v>
      </c>
      <c r="E46" s="423">
        <v>109</v>
      </c>
      <c r="F46" s="423">
        <v>100</v>
      </c>
      <c r="G46" s="459">
        <v>9</v>
      </c>
      <c r="H46" s="422"/>
      <c r="I46" s="423"/>
      <c r="J46" s="722"/>
      <c r="K46" s="423"/>
      <c r="L46" s="423"/>
      <c r="M46" s="459"/>
      <c r="N46" s="422"/>
      <c r="O46" s="423"/>
      <c r="P46" s="722"/>
      <c r="Q46" s="423"/>
      <c r="R46" s="423"/>
      <c r="S46" s="722"/>
    </row>
    <row r="47" spans="1:20" ht="12.95" customHeight="1">
      <c r="A47" s="424" t="s">
        <v>496</v>
      </c>
      <c r="B47" s="425">
        <v>138</v>
      </c>
      <c r="C47" s="426">
        <v>141</v>
      </c>
      <c r="D47" s="428">
        <v>-2.1</v>
      </c>
      <c r="E47" s="426">
        <v>138</v>
      </c>
      <c r="F47" s="426">
        <v>141</v>
      </c>
      <c r="G47" s="427">
        <v>-2.1</v>
      </c>
      <c r="H47" s="425"/>
      <c r="I47" s="426"/>
      <c r="J47" s="428"/>
      <c r="K47" s="426"/>
      <c r="L47" s="426"/>
      <c r="M47" s="427"/>
      <c r="N47" s="425"/>
      <c r="O47" s="426"/>
      <c r="P47" s="428"/>
      <c r="Q47" s="426"/>
      <c r="R47" s="426"/>
      <c r="S47" s="428"/>
    </row>
    <row r="48" spans="1:20" ht="16.5" customHeight="1">
      <c r="A48" s="406" t="s">
        <v>893</v>
      </c>
      <c r="S48" s="727"/>
    </row>
    <row r="49" spans="19:19">
      <c r="S49" s="727"/>
    </row>
    <row r="50" spans="19:19">
      <c r="S50" s="727"/>
    </row>
    <row r="51" spans="19:19">
      <c r="S51" s="727"/>
    </row>
    <row r="52" spans="19:19">
      <c r="S52" s="727"/>
    </row>
    <row r="53" spans="19:19">
      <c r="S53" s="727"/>
    </row>
    <row r="54" spans="19:19">
      <c r="S54" s="727"/>
    </row>
    <row r="55" spans="19:19">
      <c r="S55" s="727"/>
    </row>
    <row r="56" spans="19:19">
      <c r="S56" s="727"/>
    </row>
    <row r="57" spans="19:19">
      <c r="S57" s="727"/>
    </row>
    <row r="58" spans="19:19">
      <c r="S58" s="727"/>
    </row>
    <row r="59" spans="19:19">
      <c r="S59" s="727"/>
    </row>
    <row r="60" spans="19:19">
      <c r="S60" s="727"/>
    </row>
    <row r="61" spans="19:19">
      <c r="S61" s="727"/>
    </row>
    <row r="62" spans="19:19">
      <c r="S62" s="727"/>
    </row>
    <row r="63" spans="19:19">
      <c r="S63" s="727"/>
    </row>
    <row r="64" spans="19:19">
      <c r="S64" s="727"/>
    </row>
    <row r="65" spans="19:19">
      <c r="S65" s="727"/>
    </row>
    <row r="66" spans="19:19">
      <c r="S66" s="727"/>
    </row>
    <row r="67" spans="19:19">
      <c r="S67" s="727"/>
    </row>
    <row r="68" spans="19:19">
      <c r="S68" s="727"/>
    </row>
  </sheetData>
  <sheetProtection formatCells="0" formatColumns="0" formatRows="0" insertColumns="0" insertRows="0" insertHyperlinks="0" deleteColumns="0" deleteRows="0" sort="0" autoFilter="0" pivotTables="0"/>
  <mergeCells count="14">
    <mergeCell ref="A1:S1"/>
    <mergeCell ref="B3:D3"/>
    <mergeCell ref="E3:G3"/>
    <mergeCell ref="H3:J3"/>
    <mergeCell ref="K3:M3"/>
    <mergeCell ref="N3:P3"/>
    <mergeCell ref="Q3:S3"/>
    <mergeCell ref="A10:S10"/>
    <mergeCell ref="B12:D12"/>
    <mergeCell ref="E12:G12"/>
    <mergeCell ref="H12:J12"/>
    <mergeCell ref="K12:M12"/>
    <mergeCell ref="N12:P12"/>
    <mergeCell ref="Q12:S12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FAF8-664B-4513-9412-C8584CC1531A}">
  <sheetPr codeName="Sheet64">
    <tabColor theme="0" tint="-4.9989318521683403E-2"/>
  </sheetPr>
  <dimension ref="A1:IV35"/>
  <sheetViews>
    <sheetView showGridLines="0" workbookViewId="0">
      <selection activeCell="N42" sqref="N42"/>
    </sheetView>
  </sheetViews>
  <sheetFormatPr defaultColWidth="9.140625" defaultRowHeight="12"/>
  <cols>
    <col min="1" max="1" width="22.42578125" style="744" customWidth="1"/>
    <col min="2" max="6" width="9" style="744" customWidth="1"/>
    <col min="7" max="7" width="9" style="745" customWidth="1"/>
    <col min="8" max="19" width="9" style="735" customWidth="1"/>
    <col min="20" max="21" width="9.140625" style="735" customWidth="1"/>
    <col min="22" max="206" width="9.140625" style="735"/>
    <col min="207" max="207" width="22.42578125" style="735" customWidth="1"/>
    <col min="208" max="208" width="10.140625" style="735" bestFit="1" customWidth="1"/>
    <col min="209" max="209" width="10.5703125" style="735" bestFit="1" customWidth="1"/>
    <col min="210" max="210" width="9.42578125" style="735" bestFit="1" customWidth="1"/>
    <col min="211" max="212" width="10.140625" style="735" bestFit="1" customWidth="1"/>
    <col min="213" max="213" width="7.5703125" style="735" bestFit="1" customWidth="1"/>
    <col min="214" max="214" width="9.5703125" style="735" bestFit="1" customWidth="1"/>
    <col min="215" max="215" width="9.42578125" style="735" bestFit="1" customWidth="1"/>
    <col min="216" max="216" width="7.5703125" style="735" bestFit="1" customWidth="1"/>
    <col min="217" max="218" width="8.42578125" style="735" bestFit="1" customWidth="1"/>
    <col min="219" max="219" width="7.5703125" style="735" bestFit="1" customWidth="1"/>
    <col min="220" max="221" width="7.42578125" style="735" bestFit="1" customWidth="1"/>
    <col min="222" max="222" width="7.5703125" style="735" bestFit="1" customWidth="1"/>
    <col min="223" max="224" width="8.42578125" style="735" bestFit="1" customWidth="1"/>
    <col min="225" max="225" width="7.5703125" style="735" bestFit="1" customWidth="1"/>
    <col min="226" max="16384" width="9.140625" style="735"/>
  </cols>
  <sheetData>
    <row r="1" spans="1:256" s="734" customFormat="1" ht="15.75" customHeight="1">
      <c r="A1" s="1620" t="s">
        <v>1091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0"/>
      <c r="S1" s="1620"/>
      <c r="T1" s="1620"/>
      <c r="U1" s="1620"/>
      <c r="V1" s="1620"/>
      <c r="W1" s="1620"/>
      <c r="X1" s="1620"/>
      <c r="Y1" s="1620"/>
      <c r="Z1" s="1620"/>
      <c r="AA1" s="1620"/>
      <c r="AB1" s="1620"/>
      <c r="AC1" s="1620"/>
      <c r="AD1" s="1620"/>
      <c r="AE1" s="1620"/>
      <c r="AF1" s="1620"/>
      <c r="AG1" s="1620"/>
      <c r="AH1" s="1620"/>
      <c r="AI1" s="1620"/>
      <c r="AJ1" s="1620"/>
      <c r="AK1" s="1620"/>
      <c r="AL1" s="1620"/>
      <c r="AM1" s="1620"/>
      <c r="AN1" s="1620"/>
      <c r="AO1" s="1620"/>
      <c r="AP1" s="1620"/>
      <c r="AQ1" s="1620"/>
      <c r="AR1" s="1620"/>
      <c r="AS1" s="1620"/>
      <c r="AT1" s="1620"/>
      <c r="AU1" s="1620"/>
      <c r="AV1" s="1620"/>
      <c r="AW1" s="1620"/>
      <c r="AX1" s="1620"/>
      <c r="AY1" s="1620"/>
      <c r="AZ1" s="1620"/>
      <c r="BA1" s="1620"/>
      <c r="BB1" s="1620"/>
      <c r="BC1" s="1620"/>
      <c r="BD1" s="1620"/>
      <c r="BE1" s="1620"/>
      <c r="BF1" s="1620"/>
      <c r="BG1" s="1620"/>
      <c r="BH1" s="1620"/>
      <c r="BI1" s="1620"/>
      <c r="BJ1" s="1620"/>
      <c r="BK1" s="1620"/>
      <c r="BL1" s="1620"/>
      <c r="BM1" s="1620"/>
      <c r="BN1" s="1620"/>
      <c r="BO1" s="1620"/>
      <c r="BP1" s="1620"/>
      <c r="BQ1" s="1620"/>
      <c r="BR1" s="1620"/>
      <c r="BS1" s="1620"/>
      <c r="BT1" s="1620"/>
      <c r="BU1" s="1620"/>
      <c r="BV1" s="1620"/>
      <c r="BW1" s="1620"/>
      <c r="BX1" s="1620"/>
      <c r="BY1" s="1620"/>
      <c r="BZ1" s="1620"/>
      <c r="CA1" s="1620"/>
      <c r="CB1" s="1620"/>
      <c r="CC1" s="1620"/>
      <c r="CD1" s="1620"/>
      <c r="CE1" s="1620"/>
      <c r="CF1" s="1620"/>
      <c r="CG1" s="1620"/>
      <c r="CH1" s="1620"/>
      <c r="CI1" s="1620"/>
      <c r="CJ1" s="1620"/>
      <c r="CK1" s="1620"/>
      <c r="CL1" s="1620"/>
      <c r="CM1" s="1620"/>
      <c r="CN1" s="1620"/>
      <c r="CO1" s="1620"/>
      <c r="CP1" s="1620"/>
      <c r="CQ1" s="1620"/>
      <c r="CR1" s="1620"/>
      <c r="CS1" s="1620"/>
      <c r="CT1" s="1620"/>
      <c r="CU1" s="1620"/>
      <c r="CV1" s="1620"/>
      <c r="CW1" s="1620"/>
      <c r="CX1" s="1620"/>
      <c r="CY1" s="1620"/>
      <c r="CZ1" s="1620"/>
      <c r="DA1" s="1620"/>
      <c r="DB1" s="1620"/>
      <c r="DC1" s="1620"/>
      <c r="DD1" s="1620"/>
      <c r="DE1" s="1620"/>
      <c r="DF1" s="1620"/>
      <c r="DG1" s="1620"/>
      <c r="DH1" s="1620"/>
      <c r="DI1" s="1620"/>
      <c r="DJ1" s="1620"/>
      <c r="DK1" s="1620"/>
      <c r="DL1" s="1620"/>
      <c r="DM1" s="1620"/>
      <c r="DN1" s="1620"/>
      <c r="DO1" s="1620"/>
      <c r="DP1" s="1620"/>
      <c r="DQ1" s="1620"/>
      <c r="DR1" s="1620"/>
      <c r="DS1" s="1620"/>
      <c r="DT1" s="1620"/>
      <c r="DU1" s="1620"/>
      <c r="DV1" s="1620"/>
      <c r="DW1" s="1620"/>
      <c r="DX1" s="1620"/>
      <c r="DY1" s="1620"/>
      <c r="DZ1" s="1620"/>
      <c r="EA1" s="1620"/>
      <c r="EB1" s="1620"/>
      <c r="EC1" s="1620"/>
      <c r="ED1" s="1620"/>
      <c r="EE1" s="1620"/>
      <c r="EF1" s="1620"/>
      <c r="EG1" s="1620"/>
      <c r="EH1" s="1620"/>
      <c r="EI1" s="1620"/>
      <c r="EJ1" s="1620"/>
      <c r="EK1" s="1620"/>
      <c r="EL1" s="1620"/>
      <c r="EM1" s="1620"/>
      <c r="EN1" s="1620"/>
      <c r="EO1" s="1620"/>
      <c r="EP1" s="1620"/>
      <c r="EQ1" s="1620"/>
      <c r="ER1" s="1620"/>
      <c r="ES1" s="1620"/>
      <c r="ET1" s="1620"/>
      <c r="EU1" s="1620"/>
      <c r="EV1" s="1620"/>
      <c r="EW1" s="1620"/>
      <c r="EX1" s="1620"/>
      <c r="EY1" s="1620"/>
      <c r="EZ1" s="1620"/>
      <c r="FA1" s="1620"/>
      <c r="FB1" s="1620"/>
      <c r="FC1" s="1620"/>
      <c r="FD1" s="1620"/>
      <c r="FE1" s="1620"/>
      <c r="FF1" s="1620"/>
      <c r="FG1" s="1620"/>
      <c r="FH1" s="1620"/>
      <c r="FI1" s="1620"/>
      <c r="FJ1" s="1620"/>
      <c r="FK1" s="1620"/>
      <c r="FL1" s="1620"/>
      <c r="FM1" s="1620"/>
      <c r="FN1" s="1620"/>
      <c r="FO1" s="1620"/>
      <c r="FP1" s="1620"/>
      <c r="FQ1" s="1620"/>
      <c r="FR1" s="1620"/>
      <c r="FS1" s="1620"/>
      <c r="FT1" s="1620"/>
      <c r="FU1" s="1620"/>
      <c r="FV1" s="1620"/>
      <c r="FW1" s="1620"/>
      <c r="FX1" s="1620"/>
      <c r="FY1" s="1620"/>
      <c r="FZ1" s="1620"/>
      <c r="GA1" s="1620"/>
      <c r="GB1" s="1620"/>
      <c r="GC1" s="1620"/>
      <c r="GD1" s="1620"/>
      <c r="GE1" s="1620"/>
      <c r="GF1" s="1620"/>
      <c r="GG1" s="1620"/>
      <c r="GH1" s="1620"/>
      <c r="GI1" s="1620"/>
      <c r="GJ1" s="1620"/>
      <c r="GK1" s="1620"/>
      <c r="GL1" s="1620"/>
      <c r="GM1" s="1620"/>
      <c r="GN1" s="1620"/>
      <c r="GO1" s="1620"/>
      <c r="GP1" s="1620"/>
      <c r="GQ1" s="1620"/>
      <c r="GR1" s="1620"/>
      <c r="GS1" s="1620"/>
      <c r="GT1" s="1620"/>
      <c r="GU1" s="1620"/>
      <c r="GV1" s="1620"/>
      <c r="GW1" s="1620"/>
      <c r="GX1" s="1620"/>
      <c r="GY1" s="1620"/>
      <c r="GZ1" s="1620"/>
      <c r="HA1" s="1620"/>
      <c r="HB1" s="1620"/>
      <c r="HC1" s="1620"/>
      <c r="HD1" s="1620"/>
      <c r="HE1" s="1620"/>
      <c r="HF1" s="1620"/>
      <c r="HG1" s="1620"/>
      <c r="HH1" s="1620"/>
      <c r="HI1" s="1620"/>
      <c r="HJ1" s="1620"/>
      <c r="HK1" s="1620"/>
      <c r="HL1" s="1620"/>
      <c r="HM1" s="1620"/>
      <c r="HN1" s="1620"/>
      <c r="HO1" s="1620"/>
      <c r="HP1" s="1620"/>
      <c r="HQ1" s="1620"/>
      <c r="HR1" s="1620"/>
      <c r="HS1" s="1620"/>
      <c r="HT1" s="1620"/>
      <c r="HU1" s="1620"/>
      <c r="HV1" s="1620"/>
      <c r="HW1" s="1620"/>
      <c r="HX1" s="1620"/>
      <c r="HY1" s="1620"/>
      <c r="HZ1" s="1620"/>
      <c r="IA1" s="1620"/>
      <c r="IB1" s="1620"/>
      <c r="IC1" s="1620"/>
      <c r="ID1" s="1620"/>
      <c r="IE1" s="1620"/>
      <c r="IF1" s="1620"/>
      <c r="IG1" s="1620"/>
      <c r="IH1" s="1620"/>
      <c r="II1" s="1620"/>
      <c r="IJ1" s="1620"/>
      <c r="IK1" s="1620"/>
      <c r="IL1" s="1620"/>
      <c r="IM1" s="1620"/>
      <c r="IN1" s="1620"/>
      <c r="IO1" s="1620"/>
      <c r="IP1" s="1620"/>
      <c r="IQ1" s="1620"/>
      <c r="IR1" s="1620"/>
      <c r="IS1" s="1620"/>
      <c r="IT1" s="1620"/>
      <c r="IU1" s="1620"/>
      <c r="IV1" s="1620"/>
    </row>
    <row r="2" spans="1:256" s="736" customFormat="1">
      <c r="A2" s="513"/>
      <c r="B2" s="514"/>
      <c r="C2" s="514"/>
      <c r="D2" s="515"/>
      <c r="E2" s="514"/>
      <c r="F2" s="514"/>
      <c r="G2" s="515"/>
      <c r="H2" s="514"/>
      <c r="I2" s="514"/>
      <c r="J2" s="515"/>
      <c r="K2" s="514"/>
      <c r="L2" s="514"/>
      <c r="M2" s="515"/>
      <c r="N2" s="514"/>
      <c r="O2" s="514"/>
      <c r="P2" s="515"/>
      <c r="Q2" s="514"/>
      <c r="R2" s="514"/>
      <c r="S2" s="515"/>
      <c r="T2" s="735"/>
      <c r="U2" s="735"/>
    </row>
    <row r="3" spans="1:256" s="738" customFormat="1">
      <c r="A3" s="737"/>
      <c r="B3" s="1555" t="s">
        <v>885</v>
      </c>
      <c r="C3" s="1555"/>
      <c r="D3" s="1555"/>
      <c r="E3" s="1556" t="s">
        <v>886</v>
      </c>
      <c r="F3" s="1555"/>
      <c r="G3" s="1557"/>
      <c r="H3" s="1555" t="s">
        <v>887</v>
      </c>
      <c r="I3" s="1555"/>
      <c r="J3" s="1555"/>
      <c r="K3" s="1556" t="s">
        <v>694</v>
      </c>
      <c r="L3" s="1555"/>
      <c r="M3" s="1555"/>
      <c r="N3" s="1556" t="s">
        <v>692</v>
      </c>
      <c r="O3" s="1555"/>
      <c r="P3" s="1555"/>
      <c r="Q3" s="1556" t="s">
        <v>888</v>
      </c>
      <c r="R3" s="1555"/>
      <c r="S3" s="1557"/>
      <c r="U3" s="531"/>
    </row>
    <row r="4" spans="1:256" s="740" customFormat="1">
      <c r="A4" s="739" t="s">
        <v>889</v>
      </c>
      <c r="B4" s="714">
        <v>2022</v>
      </c>
      <c r="C4" s="103">
        <v>2021</v>
      </c>
      <c r="D4" s="837" t="s">
        <v>890</v>
      </c>
      <c r="E4" s="103">
        <v>2022</v>
      </c>
      <c r="F4" s="103">
        <v>2021</v>
      </c>
      <c r="G4" s="103" t="s">
        <v>890</v>
      </c>
      <c r="H4" s="714">
        <v>2022</v>
      </c>
      <c r="I4" s="103">
        <v>2021</v>
      </c>
      <c r="J4" s="837" t="s">
        <v>890</v>
      </c>
      <c r="K4" s="103">
        <v>2022</v>
      </c>
      <c r="L4" s="103">
        <v>2021</v>
      </c>
      <c r="M4" s="103" t="s">
        <v>890</v>
      </c>
      <c r="N4" s="714">
        <v>2022</v>
      </c>
      <c r="O4" s="103">
        <v>2021</v>
      </c>
      <c r="P4" s="837" t="s">
        <v>890</v>
      </c>
      <c r="Q4" s="103">
        <v>2022</v>
      </c>
      <c r="R4" s="103">
        <v>2021</v>
      </c>
      <c r="S4" s="837" t="s">
        <v>890</v>
      </c>
      <c r="T4" s="738"/>
      <c r="U4" s="531"/>
    </row>
    <row r="5" spans="1:256" s="741" customFormat="1" ht="12.95" customHeight="1">
      <c r="A5" s="1119" t="s">
        <v>178</v>
      </c>
      <c r="B5" s="429">
        <v>6629</v>
      </c>
      <c r="C5" s="430">
        <v>1750</v>
      </c>
      <c r="D5" s="431">
        <v>278.8</v>
      </c>
      <c r="E5" s="429">
        <v>5147</v>
      </c>
      <c r="F5" s="430">
        <v>1381</v>
      </c>
      <c r="G5" s="431">
        <v>272.7</v>
      </c>
      <c r="H5" s="429">
        <v>1077</v>
      </c>
      <c r="I5" s="430">
        <v>260</v>
      </c>
      <c r="J5" s="728">
        <v>314.2</v>
      </c>
      <c r="K5" s="430">
        <v>258</v>
      </c>
      <c r="L5" s="430">
        <v>67</v>
      </c>
      <c r="M5" s="431">
        <v>285.10000000000002</v>
      </c>
      <c r="N5" s="432"/>
      <c r="O5" s="433"/>
      <c r="P5" s="729"/>
      <c r="Q5" s="430">
        <v>147</v>
      </c>
      <c r="R5" s="430">
        <v>42</v>
      </c>
      <c r="S5" s="728">
        <v>250</v>
      </c>
      <c r="T5" s="467"/>
      <c r="U5" s="516"/>
      <c r="V5" s="1135"/>
    </row>
    <row r="6" spans="1:256" s="741" customFormat="1" ht="12.95" customHeight="1">
      <c r="A6" s="1119" t="s">
        <v>891</v>
      </c>
      <c r="B6" s="429">
        <v>6596</v>
      </c>
      <c r="C6" s="430">
        <v>1724</v>
      </c>
      <c r="D6" s="431">
        <v>282.60000000000002</v>
      </c>
      <c r="E6" s="429">
        <v>5114</v>
      </c>
      <c r="F6" s="430">
        <v>1356</v>
      </c>
      <c r="G6" s="431">
        <v>277.10000000000002</v>
      </c>
      <c r="H6" s="429">
        <v>1077</v>
      </c>
      <c r="I6" s="430">
        <v>259</v>
      </c>
      <c r="J6" s="728">
        <v>315.8</v>
      </c>
      <c r="K6" s="430">
        <v>258</v>
      </c>
      <c r="L6" s="430">
        <v>67</v>
      </c>
      <c r="M6" s="431">
        <v>285.10000000000002</v>
      </c>
      <c r="N6" s="429"/>
      <c r="O6" s="430"/>
      <c r="P6" s="728"/>
      <c r="Q6" s="430">
        <v>147</v>
      </c>
      <c r="R6" s="430">
        <v>42</v>
      </c>
      <c r="S6" s="728">
        <v>250</v>
      </c>
      <c r="T6" s="742"/>
      <c r="U6" s="742"/>
      <c r="V6" s="1135"/>
    </row>
    <row r="7" spans="1:256" s="741" customFormat="1" ht="12.95" customHeight="1">
      <c r="A7" s="1119" t="s">
        <v>892</v>
      </c>
      <c r="B7" s="844">
        <v>33</v>
      </c>
      <c r="C7" s="430">
        <v>26</v>
      </c>
      <c r="D7" s="431">
        <v>26.9</v>
      </c>
      <c r="E7" s="844">
        <v>33</v>
      </c>
      <c r="F7" s="430">
        <v>25</v>
      </c>
      <c r="G7" s="431">
        <v>32</v>
      </c>
      <c r="H7" s="1115">
        <v>0</v>
      </c>
      <c r="I7" s="430">
        <v>1</v>
      </c>
      <c r="J7" s="1120">
        <v>-100</v>
      </c>
      <c r="K7" s="430"/>
      <c r="L7" s="430"/>
      <c r="M7" s="431"/>
      <c r="N7" s="429"/>
      <c r="O7" s="430"/>
      <c r="P7" s="728"/>
      <c r="Q7" s="430"/>
      <c r="R7" s="430"/>
      <c r="S7" s="728"/>
      <c r="T7" s="742"/>
      <c r="U7" s="742"/>
    </row>
    <row r="8" spans="1:256" s="1134" customFormat="1" ht="12.95" customHeight="1">
      <c r="A8" s="582" t="s">
        <v>311</v>
      </c>
      <c r="B8" s="434">
        <v>1928</v>
      </c>
      <c r="C8" s="435">
        <v>529</v>
      </c>
      <c r="D8" s="436">
        <v>264.5</v>
      </c>
      <c r="E8" s="434">
        <v>1897</v>
      </c>
      <c r="F8" s="435">
        <v>529</v>
      </c>
      <c r="G8" s="437">
        <v>258.60000000000002</v>
      </c>
      <c r="H8" s="844"/>
      <c r="I8" s="435"/>
      <c r="J8" s="437"/>
      <c r="K8" s="1133">
        <v>31</v>
      </c>
      <c r="L8" s="1189">
        <v>0</v>
      </c>
      <c r="M8" s="1132" t="s">
        <v>120</v>
      </c>
      <c r="N8" s="434"/>
      <c r="O8" s="435"/>
      <c r="P8" s="436"/>
      <c r="Q8" s="435"/>
      <c r="R8" s="435"/>
      <c r="S8" s="436"/>
    </row>
    <row r="9" spans="1:256" ht="12.95" customHeight="1">
      <c r="A9" s="222" t="s">
        <v>922</v>
      </c>
      <c r="B9" s="480">
        <v>30</v>
      </c>
      <c r="C9" s="1114">
        <v>1</v>
      </c>
      <c r="D9" s="440">
        <v>2900</v>
      </c>
      <c r="E9" s="480">
        <v>30</v>
      </c>
      <c r="F9" s="1114">
        <v>1</v>
      </c>
      <c r="G9" s="730">
        <v>2900</v>
      </c>
      <c r="H9" s="438"/>
      <c r="I9" s="439"/>
      <c r="J9" s="730"/>
      <c r="K9" s="439"/>
      <c r="L9" s="439"/>
      <c r="M9" s="440"/>
      <c r="N9" s="438"/>
      <c r="O9" s="439"/>
      <c r="P9" s="730"/>
      <c r="Q9" s="439"/>
      <c r="R9" s="439"/>
      <c r="S9" s="730"/>
    </row>
    <row r="10" spans="1:256" ht="12.95" customHeight="1">
      <c r="A10" s="222" t="s">
        <v>923</v>
      </c>
      <c r="B10" s="480">
        <v>215</v>
      </c>
      <c r="C10" s="1114">
        <v>58</v>
      </c>
      <c r="D10" s="440">
        <v>270.7</v>
      </c>
      <c r="E10" s="480">
        <v>215</v>
      </c>
      <c r="F10" s="1114">
        <v>58</v>
      </c>
      <c r="G10" s="730">
        <v>270.7</v>
      </c>
      <c r="H10" s="438"/>
      <c r="I10" s="439"/>
      <c r="J10" s="730"/>
      <c r="K10" s="439"/>
      <c r="L10" s="439"/>
      <c r="M10" s="440"/>
      <c r="N10" s="438"/>
      <c r="O10" s="439"/>
      <c r="P10" s="730"/>
      <c r="Q10" s="439"/>
      <c r="R10" s="439"/>
      <c r="S10" s="730"/>
    </row>
    <row r="11" spans="1:256" ht="12.95" customHeight="1">
      <c r="A11" s="222" t="s">
        <v>924</v>
      </c>
      <c r="B11" s="480">
        <v>810</v>
      </c>
      <c r="C11" s="1114">
        <v>220</v>
      </c>
      <c r="D11" s="440">
        <v>268.2</v>
      </c>
      <c r="E11" s="480">
        <v>810</v>
      </c>
      <c r="F11" s="1114">
        <v>220</v>
      </c>
      <c r="G11" s="730">
        <v>268.2</v>
      </c>
      <c r="H11" s="438"/>
      <c r="I11" s="439"/>
      <c r="J11" s="440"/>
      <c r="K11" s="480"/>
      <c r="L11" s="1114"/>
      <c r="M11" s="730"/>
      <c r="N11" s="438"/>
      <c r="O11" s="439"/>
      <c r="P11" s="730"/>
      <c r="Q11" s="439"/>
      <c r="R11" s="439"/>
      <c r="S11" s="730"/>
      <c r="T11" s="743"/>
    </row>
    <row r="12" spans="1:256" ht="12.95" customHeight="1">
      <c r="A12" s="222" t="s">
        <v>925</v>
      </c>
      <c r="B12" s="480">
        <v>873</v>
      </c>
      <c r="C12" s="1114">
        <v>250</v>
      </c>
      <c r="D12" s="440">
        <v>249.2</v>
      </c>
      <c r="E12" s="480">
        <v>842</v>
      </c>
      <c r="F12" s="1114">
        <v>250</v>
      </c>
      <c r="G12" s="730">
        <v>236.8</v>
      </c>
      <c r="H12" s="438"/>
      <c r="I12" s="439"/>
      <c r="J12" s="440"/>
      <c r="K12" s="733">
        <v>31</v>
      </c>
      <c r="L12" s="1114">
        <v>0</v>
      </c>
      <c r="M12" s="732" t="s">
        <v>120</v>
      </c>
      <c r="N12" s="438"/>
      <c r="O12" s="439"/>
      <c r="P12" s="730"/>
      <c r="Q12" s="439"/>
      <c r="R12" s="439"/>
      <c r="S12" s="730"/>
    </row>
    <row r="13" spans="1:256" ht="12.95" customHeight="1">
      <c r="A13" s="323" t="s">
        <v>312</v>
      </c>
      <c r="B13" s="731">
        <v>2473</v>
      </c>
      <c r="C13" s="1118">
        <v>610</v>
      </c>
      <c r="D13" s="437">
        <v>305.39999999999998</v>
      </c>
      <c r="E13" s="731">
        <v>1022</v>
      </c>
      <c r="F13" s="1118">
        <v>242</v>
      </c>
      <c r="G13" s="437">
        <v>322.3</v>
      </c>
      <c r="H13" s="434">
        <v>1077</v>
      </c>
      <c r="I13" s="435">
        <v>259</v>
      </c>
      <c r="J13" s="436">
        <v>315.8</v>
      </c>
      <c r="K13" s="1117">
        <v>227</v>
      </c>
      <c r="L13" s="435">
        <v>67</v>
      </c>
      <c r="M13" s="436">
        <v>238.8</v>
      </c>
      <c r="N13" s="434"/>
      <c r="O13" s="435"/>
      <c r="P13" s="436"/>
      <c r="Q13" s="435">
        <v>147</v>
      </c>
      <c r="R13" s="435">
        <v>42</v>
      </c>
      <c r="S13" s="436">
        <v>250</v>
      </c>
    </row>
    <row r="14" spans="1:256" ht="12.95" customHeight="1">
      <c r="A14" s="222" t="s">
        <v>926</v>
      </c>
      <c r="B14" s="480">
        <v>389</v>
      </c>
      <c r="C14" s="1114">
        <v>44</v>
      </c>
      <c r="D14" s="440">
        <v>784.1</v>
      </c>
      <c r="E14" s="480">
        <v>150</v>
      </c>
      <c r="F14" s="1114">
        <v>12</v>
      </c>
      <c r="G14" s="440">
        <v>1150</v>
      </c>
      <c r="H14" s="438">
        <v>215</v>
      </c>
      <c r="I14" s="439">
        <v>32</v>
      </c>
      <c r="J14" s="730">
        <v>571.9</v>
      </c>
      <c r="K14" s="439">
        <v>11</v>
      </c>
      <c r="L14" s="1114">
        <v>0</v>
      </c>
      <c r="M14" s="441" t="s">
        <v>120</v>
      </c>
      <c r="N14" s="438"/>
      <c r="O14" s="439"/>
      <c r="P14" s="730"/>
      <c r="Q14" s="439">
        <v>13</v>
      </c>
      <c r="R14" s="1114">
        <v>0</v>
      </c>
      <c r="S14" s="732" t="s">
        <v>120</v>
      </c>
    </row>
    <row r="15" spans="1:256" ht="12.95" customHeight="1">
      <c r="A15" s="222" t="s">
        <v>1107</v>
      </c>
      <c r="B15" s="480">
        <v>29</v>
      </c>
      <c r="C15" s="1114">
        <v>0</v>
      </c>
      <c r="D15" s="441" t="s">
        <v>120</v>
      </c>
      <c r="E15" s="480">
        <v>14</v>
      </c>
      <c r="F15" s="1114">
        <v>0</v>
      </c>
      <c r="G15" s="441" t="s">
        <v>120</v>
      </c>
      <c r="H15" s="438">
        <v>15</v>
      </c>
      <c r="I15" s="1114">
        <v>0</v>
      </c>
      <c r="J15" s="732" t="s">
        <v>120</v>
      </c>
      <c r="K15" s="439"/>
      <c r="L15" s="439"/>
      <c r="M15" s="440"/>
      <c r="N15" s="438"/>
      <c r="O15" s="439"/>
      <c r="P15" s="730"/>
      <c r="Q15" s="439"/>
      <c r="R15" s="439"/>
      <c r="S15" s="730"/>
    </row>
    <row r="16" spans="1:256" ht="12.95" customHeight="1">
      <c r="A16" s="222" t="s">
        <v>1108</v>
      </c>
      <c r="B16" s="480">
        <v>3</v>
      </c>
      <c r="C16" s="1114">
        <v>0</v>
      </c>
      <c r="D16" s="441" t="s">
        <v>120</v>
      </c>
      <c r="E16" s="480">
        <v>3</v>
      </c>
      <c r="F16" s="1114">
        <v>0</v>
      </c>
      <c r="G16" s="441" t="s">
        <v>120</v>
      </c>
      <c r="H16" s="438"/>
      <c r="I16" s="439"/>
      <c r="J16" s="730"/>
      <c r="K16" s="439"/>
      <c r="L16" s="439"/>
      <c r="M16" s="440"/>
      <c r="N16" s="438"/>
      <c r="O16" s="439"/>
      <c r="P16" s="730"/>
      <c r="Q16" s="439"/>
      <c r="R16" s="439"/>
      <c r="S16" s="730"/>
    </row>
    <row r="17" spans="1:21" ht="12.95" customHeight="1">
      <c r="A17" s="222" t="s">
        <v>927</v>
      </c>
      <c r="B17" s="480">
        <v>72</v>
      </c>
      <c r="C17" s="1114">
        <v>10</v>
      </c>
      <c r="D17" s="440">
        <v>620</v>
      </c>
      <c r="E17" s="480">
        <v>43</v>
      </c>
      <c r="F17" s="1114">
        <v>5</v>
      </c>
      <c r="G17" s="440">
        <v>760</v>
      </c>
      <c r="H17" s="438">
        <v>29</v>
      </c>
      <c r="I17" s="439">
        <v>5</v>
      </c>
      <c r="J17" s="732">
        <v>480</v>
      </c>
      <c r="K17" s="439"/>
      <c r="L17" s="439"/>
      <c r="M17" s="441"/>
      <c r="N17" s="438"/>
      <c r="O17" s="439"/>
      <c r="P17" s="730"/>
      <c r="Q17" s="439"/>
      <c r="R17" s="439"/>
      <c r="S17" s="732"/>
    </row>
    <row r="18" spans="1:21" ht="12.95" customHeight="1">
      <c r="A18" s="222" t="s">
        <v>928</v>
      </c>
      <c r="B18" s="480">
        <v>1980</v>
      </c>
      <c r="C18" s="1114">
        <v>556</v>
      </c>
      <c r="D18" s="440">
        <v>256.10000000000002</v>
      </c>
      <c r="E18" s="480">
        <v>812</v>
      </c>
      <c r="F18" s="1114">
        <v>225</v>
      </c>
      <c r="G18" s="440">
        <v>260.89999999999998</v>
      </c>
      <c r="H18" s="442">
        <v>818</v>
      </c>
      <c r="I18" s="439">
        <v>222</v>
      </c>
      <c r="J18" s="730">
        <v>268.5</v>
      </c>
      <c r="K18" s="439">
        <v>216</v>
      </c>
      <c r="L18" s="439">
        <v>67</v>
      </c>
      <c r="M18" s="730">
        <v>222.4</v>
      </c>
      <c r="N18" s="438"/>
      <c r="O18" s="439"/>
      <c r="P18" s="730"/>
      <c r="Q18" s="439">
        <v>134</v>
      </c>
      <c r="R18" s="439">
        <v>42</v>
      </c>
      <c r="S18" s="730">
        <v>219</v>
      </c>
    </row>
    <row r="19" spans="1:21" ht="12.95" customHeight="1">
      <c r="A19" s="323" t="s">
        <v>929</v>
      </c>
      <c r="B19" s="731">
        <v>689</v>
      </c>
      <c r="C19" s="1118">
        <v>140</v>
      </c>
      <c r="D19" s="437">
        <v>392.1</v>
      </c>
      <c r="E19" s="731">
        <v>689</v>
      </c>
      <c r="F19" s="1118">
        <v>140</v>
      </c>
      <c r="G19" s="436">
        <v>392.1</v>
      </c>
      <c r="H19" s="844"/>
      <c r="I19" s="435"/>
      <c r="J19" s="436"/>
      <c r="K19" s="435"/>
      <c r="L19" s="435"/>
      <c r="M19" s="437"/>
      <c r="N19" s="434"/>
      <c r="O19" s="435"/>
      <c r="P19" s="436"/>
      <c r="Q19" s="435"/>
      <c r="R19" s="435"/>
      <c r="S19" s="436"/>
    </row>
    <row r="20" spans="1:21" ht="12.95" customHeight="1">
      <c r="A20" s="222" t="s">
        <v>930</v>
      </c>
      <c r="B20" s="480">
        <v>689</v>
      </c>
      <c r="C20" s="1114">
        <v>140</v>
      </c>
      <c r="D20" s="440">
        <v>392.1</v>
      </c>
      <c r="E20" s="480">
        <v>689</v>
      </c>
      <c r="F20" s="1114">
        <v>140</v>
      </c>
      <c r="G20" s="730">
        <v>392.1</v>
      </c>
      <c r="H20" s="438"/>
      <c r="I20" s="439"/>
      <c r="J20" s="730"/>
      <c r="K20" s="439"/>
      <c r="L20" s="439"/>
      <c r="M20" s="440"/>
      <c r="N20" s="438"/>
      <c r="O20" s="439"/>
      <c r="P20" s="730"/>
      <c r="Q20" s="439"/>
      <c r="R20" s="439"/>
      <c r="S20" s="730"/>
      <c r="T20" s="743"/>
      <c r="U20" s="743"/>
    </row>
    <row r="21" spans="1:21" ht="12.95" customHeight="1">
      <c r="A21" s="323" t="s">
        <v>931</v>
      </c>
      <c r="B21" s="731">
        <v>818</v>
      </c>
      <c r="C21" s="1118">
        <v>19</v>
      </c>
      <c r="D21" s="437">
        <v>4205.3</v>
      </c>
      <c r="E21" s="731">
        <v>818</v>
      </c>
      <c r="F21" s="1118">
        <v>19</v>
      </c>
      <c r="G21" s="436">
        <v>4205.3</v>
      </c>
      <c r="H21" s="434"/>
      <c r="I21" s="435"/>
      <c r="J21" s="436"/>
      <c r="K21" s="435"/>
      <c r="L21" s="435"/>
      <c r="M21" s="437"/>
      <c r="N21" s="434"/>
      <c r="O21" s="435"/>
      <c r="P21" s="436"/>
      <c r="Q21" s="435"/>
      <c r="R21" s="435"/>
      <c r="S21" s="436"/>
    </row>
    <row r="22" spans="1:21" ht="12.95" customHeight="1">
      <c r="A22" s="222" t="s">
        <v>932</v>
      </c>
      <c r="B22" s="480">
        <v>158</v>
      </c>
      <c r="C22" s="1114">
        <v>0</v>
      </c>
      <c r="D22" s="441" t="s">
        <v>120</v>
      </c>
      <c r="E22" s="480">
        <v>158</v>
      </c>
      <c r="F22" s="1114">
        <v>0</v>
      </c>
      <c r="G22" s="732" t="s">
        <v>120</v>
      </c>
      <c r="H22" s="438"/>
      <c r="I22" s="439"/>
      <c r="J22" s="730"/>
      <c r="K22" s="439"/>
      <c r="L22" s="439"/>
      <c r="M22" s="440"/>
      <c r="N22" s="438"/>
      <c r="O22" s="439"/>
      <c r="P22" s="730"/>
      <c r="Q22" s="439"/>
      <c r="R22" s="439"/>
      <c r="S22" s="730"/>
    </row>
    <row r="23" spans="1:21" ht="12.95" customHeight="1">
      <c r="A23" s="222" t="s">
        <v>933</v>
      </c>
      <c r="B23" s="480">
        <v>79</v>
      </c>
      <c r="C23" s="1114">
        <v>0</v>
      </c>
      <c r="D23" s="441" t="s">
        <v>120</v>
      </c>
      <c r="E23" s="480">
        <v>79</v>
      </c>
      <c r="F23" s="1114">
        <v>0</v>
      </c>
      <c r="G23" s="732" t="s">
        <v>120</v>
      </c>
      <c r="H23" s="438"/>
      <c r="I23" s="439"/>
      <c r="J23" s="732"/>
      <c r="K23" s="439"/>
      <c r="L23" s="439"/>
      <c r="M23" s="441"/>
      <c r="N23" s="438"/>
      <c r="O23" s="439"/>
      <c r="P23" s="730"/>
      <c r="Q23" s="439"/>
      <c r="R23" s="439"/>
      <c r="S23" s="732"/>
    </row>
    <row r="24" spans="1:21" ht="12.95" customHeight="1">
      <c r="A24" s="222" t="s">
        <v>934</v>
      </c>
      <c r="B24" s="480">
        <v>581</v>
      </c>
      <c r="C24" s="1114">
        <v>19</v>
      </c>
      <c r="D24" s="440">
        <v>2957.9</v>
      </c>
      <c r="E24" s="480">
        <v>581</v>
      </c>
      <c r="F24" s="1114">
        <v>19</v>
      </c>
      <c r="G24" s="730">
        <v>2957.9</v>
      </c>
      <c r="H24" s="438"/>
      <c r="I24" s="439"/>
      <c r="J24" s="730"/>
      <c r="K24" s="439"/>
      <c r="L24" s="439"/>
      <c r="M24" s="440"/>
      <c r="N24" s="438"/>
      <c r="O24" s="439"/>
      <c r="P24" s="730"/>
      <c r="Q24" s="439"/>
      <c r="R24" s="439"/>
      <c r="S24" s="730"/>
    </row>
    <row r="25" spans="1:21" ht="12.95" customHeight="1">
      <c r="A25" s="323" t="s">
        <v>332</v>
      </c>
      <c r="B25" s="731">
        <v>688</v>
      </c>
      <c r="C25" s="1118">
        <v>426</v>
      </c>
      <c r="D25" s="437">
        <v>61.5</v>
      </c>
      <c r="E25" s="731">
        <v>688</v>
      </c>
      <c r="F25" s="1118">
        <v>426</v>
      </c>
      <c r="G25" s="436">
        <v>61.5</v>
      </c>
      <c r="H25" s="434"/>
      <c r="I25" s="435"/>
      <c r="J25" s="436"/>
      <c r="K25" s="435"/>
      <c r="L25" s="435"/>
      <c r="M25" s="437"/>
      <c r="N25" s="434"/>
      <c r="O25" s="435"/>
      <c r="P25" s="436"/>
      <c r="Q25" s="435"/>
      <c r="R25" s="435"/>
      <c r="S25" s="436"/>
    </row>
    <row r="26" spans="1:21" ht="12.95" customHeight="1">
      <c r="A26" s="222" t="s">
        <v>935</v>
      </c>
      <c r="B26" s="480">
        <v>5</v>
      </c>
      <c r="C26" s="1114">
        <v>0</v>
      </c>
      <c r="D26" s="441" t="s">
        <v>120</v>
      </c>
      <c r="E26" s="480">
        <v>5</v>
      </c>
      <c r="F26" s="1114">
        <v>0</v>
      </c>
      <c r="G26" s="732" t="s">
        <v>120</v>
      </c>
      <c r="H26" s="438"/>
      <c r="I26" s="439"/>
      <c r="J26" s="730"/>
      <c r="K26" s="439"/>
      <c r="L26" s="439"/>
      <c r="M26" s="440"/>
      <c r="N26" s="438"/>
      <c r="O26" s="439"/>
      <c r="P26" s="730"/>
      <c r="Q26" s="439"/>
      <c r="R26" s="439"/>
      <c r="S26" s="730"/>
    </row>
    <row r="27" spans="1:21" ht="12.95" customHeight="1">
      <c r="A27" s="222" t="s">
        <v>936</v>
      </c>
      <c r="B27" s="480">
        <v>363</v>
      </c>
      <c r="C27" s="1114">
        <v>361</v>
      </c>
      <c r="D27" s="440">
        <v>0.6</v>
      </c>
      <c r="E27" s="480">
        <v>363</v>
      </c>
      <c r="F27" s="1114">
        <v>361</v>
      </c>
      <c r="G27" s="730">
        <v>0.6</v>
      </c>
      <c r="H27" s="438"/>
      <c r="I27" s="439"/>
      <c r="J27" s="730"/>
      <c r="K27" s="439"/>
      <c r="L27" s="439"/>
      <c r="M27" s="440"/>
      <c r="N27" s="438"/>
      <c r="O27" s="439"/>
      <c r="P27" s="730"/>
      <c r="Q27" s="439"/>
      <c r="R27" s="439"/>
      <c r="S27" s="730"/>
    </row>
    <row r="28" spans="1:21" ht="12.95" customHeight="1">
      <c r="A28" s="222" t="s">
        <v>937</v>
      </c>
      <c r="B28" s="480">
        <v>10</v>
      </c>
      <c r="C28" s="1114">
        <v>0</v>
      </c>
      <c r="D28" s="441" t="s">
        <v>120</v>
      </c>
      <c r="E28" s="480">
        <v>10</v>
      </c>
      <c r="F28" s="1114">
        <v>0</v>
      </c>
      <c r="G28" s="732" t="s">
        <v>120</v>
      </c>
      <c r="H28" s="438"/>
      <c r="I28" s="439"/>
      <c r="J28" s="730"/>
      <c r="K28" s="439"/>
      <c r="L28" s="439"/>
      <c r="M28" s="440"/>
      <c r="N28" s="438"/>
      <c r="O28" s="439"/>
      <c r="P28" s="730"/>
      <c r="Q28" s="439"/>
      <c r="R28" s="439"/>
      <c r="S28" s="730"/>
    </row>
    <row r="29" spans="1:21" ht="12.95" customHeight="1">
      <c r="A29" s="222" t="s">
        <v>938</v>
      </c>
      <c r="B29" s="480">
        <v>180</v>
      </c>
      <c r="C29" s="1114">
        <v>33</v>
      </c>
      <c r="D29" s="440">
        <v>445.5</v>
      </c>
      <c r="E29" s="480">
        <v>180</v>
      </c>
      <c r="F29" s="1114">
        <v>33</v>
      </c>
      <c r="G29" s="732">
        <v>445.5</v>
      </c>
      <c r="H29" s="438"/>
      <c r="I29" s="439"/>
      <c r="J29" s="730"/>
      <c r="K29" s="439"/>
      <c r="L29" s="439"/>
      <c r="M29" s="440"/>
      <c r="N29" s="438"/>
      <c r="O29" s="439"/>
      <c r="P29" s="730"/>
      <c r="Q29" s="439"/>
      <c r="R29" s="439"/>
      <c r="S29" s="730"/>
    </row>
    <row r="30" spans="1:21" ht="12.95" customHeight="1">
      <c r="A30" s="222" t="s">
        <v>939</v>
      </c>
      <c r="B30" s="480">
        <v>18</v>
      </c>
      <c r="C30" s="1114">
        <v>4</v>
      </c>
      <c r="D30" s="440">
        <v>350</v>
      </c>
      <c r="E30" s="480">
        <v>18</v>
      </c>
      <c r="F30" s="1114">
        <v>4</v>
      </c>
      <c r="G30" s="730">
        <v>350</v>
      </c>
      <c r="H30" s="438"/>
      <c r="I30" s="439"/>
      <c r="J30" s="730"/>
      <c r="K30" s="439"/>
      <c r="L30" s="439"/>
      <c r="M30" s="440"/>
      <c r="N30" s="438"/>
      <c r="O30" s="439"/>
      <c r="P30" s="730"/>
      <c r="Q30" s="439"/>
      <c r="R30" s="439"/>
      <c r="S30" s="730"/>
    </row>
    <row r="31" spans="1:21" ht="12.95" customHeight="1">
      <c r="A31" s="222" t="s">
        <v>940</v>
      </c>
      <c r="B31" s="480">
        <v>64</v>
      </c>
      <c r="C31" s="1114">
        <v>7</v>
      </c>
      <c r="D31" s="440">
        <v>814.3</v>
      </c>
      <c r="E31" s="480">
        <v>64</v>
      </c>
      <c r="F31" s="1114">
        <v>7</v>
      </c>
      <c r="G31" s="730">
        <v>814.3</v>
      </c>
      <c r="H31" s="438"/>
      <c r="I31" s="439"/>
      <c r="J31" s="730"/>
      <c r="K31" s="439"/>
      <c r="L31" s="439"/>
      <c r="M31" s="440"/>
      <c r="N31" s="438"/>
      <c r="O31" s="439"/>
      <c r="P31" s="730"/>
      <c r="Q31" s="439"/>
      <c r="R31" s="439"/>
      <c r="S31" s="730"/>
    </row>
    <row r="32" spans="1:21" ht="12.95" customHeight="1">
      <c r="A32" s="345" t="s">
        <v>941</v>
      </c>
      <c r="B32" s="733">
        <v>48</v>
      </c>
      <c r="C32" s="1116">
        <v>21</v>
      </c>
      <c r="D32" s="444">
        <v>128.6</v>
      </c>
      <c r="E32" s="733">
        <v>48</v>
      </c>
      <c r="F32" s="1116">
        <v>21</v>
      </c>
      <c r="G32" s="445">
        <v>128.6</v>
      </c>
      <c r="H32" s="442"/>
      <c r="I32" s="443"/>
      <c r="J32" s="445"/>
      <c r="K32" s="443"/>
      <c r="L32" s="443"/>
      <c r="M32" s="444"/>
      <c r="N32" s="442"/>
      <c r="O32" s="443"/>
      <c r="P32" s="445"/>
      <c r="Q32" s="443"/>
      <c r="R32" s="443"/>
      <c r="S32" s="445"/>
    </row>
    <row r="33" spans="1:19" s="715" customFormat="1" ht="18.75" customHeight="1">
      <c r="A33" s="406" t="s">
        <v>893</v>
      </c>
      <c r="B33" s="726"/>
      <c r="C33" s="726"/>
      <c r="D33" s="726"/>
      <c r="E33" s="726"/>
      <c r="F33" s="726"/>
      <c r="G33" s="727"/>
      <c r="S33" s="727"/>
    </row>
    <row r="34" spans="1:19">
      <c r="S34" s="745"/>
    </row>
    <row r="35" spans="1:19">
      <c r="S35" s="745"/>
    </row>
  </sheetData>
  <sheetProtection formatCells="0" formatColumns="0" formatRows="0" insertColumns="0" insertRows="0" insertHyperlinks="0" deleteColumns="0" deleteRows="0" sort="0" autoFilter="0" pivotTables="0"/>
  <mergeCells count="20">
    <mergeCell ref="IN1:IV1"/>
    <mergeCell ref="GI1:HA1"/>
    <mergeCell ref="HB1:HT1"/>
    <mergeCell ref="Q3:S3"/>
    <mergeCell ref="DK1:EC1"/>
    <mergeCell ref="ED1:EV1"/>
    <mergeCell ref="EW1:FO1"/>
    <mergeCell ref="FP1:GH1"/>
    <mergeCell ref="A1:S1"/>
    <mergeCell ref="T1:AL1"/>
    <mergeCell ref="AM1:BE1"/>
    <mergeCell ref="B3:D3"/>
    <mergeCell ref="E3:G3"/>
    <mergeCell ref="H3:J3"/>
    <mergeCell ref="K3:M3"/>
    <mergeCell ref="N3:P3"/>
    <mergeCell ref="BF1:BX1"/>
    <mergeCell ref="BY1:CQ1"/>
    <mergeCell ref="CR1:DJ1"/>
    <mergeCell ref="HU1:IM1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DD248-B465-4AAC-9862-581BDB040CFE}">
  <sheetPr codeName="Sheet66"/>
  <dimension ref="A1:L94"/>
  <sheetViews>
    <sheetView topLeftCell="A54" workbookViewId="0">
      <selection activeCell="A79" sqref="A79:J93"/>
    </sheetView>
  </sheetViews>
  <sheetFormatPr defaultColWidth="9.140625" defaultRowHeight="12"/>
  <cols>
    <col min="1" max="1" width="11.85546875" style="165" customWidth="1"/>
    <col min="2" max="10" width="8.5703125" style="165" customWidth="1"/>
    <col min="11" max="16384" width="9.140625" style="165"/>
  </cols>
  <sheetData>
    <row r="1" spans="1:12" s="125" customFormat="1" ht="15.75" customHeight="1">
      <c r="A1" s="1460" t="s">
        <v>1092</v>
      </c>
      <c r="B1" s="1460"/>
      <c r="C1" s="1460"/>
      <c r="D1" s="1460"/>
      <c r="E1" s="1460"/>
      <c r="F1" s="1460"/>
      <c r="G1" s="1460"/>
      <c r="H1" s="1460"/>
      <c r="I1" s="1460"/>
      <c r="J1" s="1460"/>
    </row>
    <row r="2" spans="1:12">
      <c r="A2" s="795"/>
      <c r="B2" s="795"/>
      <c r="C2" s="795"/>
      <c r="D2" s="795"/>
      <c r="E2" s="795"/>
      <c r="F2" s="795"/>
      <c r="G2" s="795"/>
      <c r="H2" s="795"/>
      <c r="I2" s="795"/>
      <c r="J2" s="795"/>
    </row>
    <row r="3" spans="1:12" s="401" customFormat="1">
      <c r="A3" s="1432"/>
      <c r="B3" s="1556" t="s">
        <v>942</v>
      </c>
      <c r="C3" s="1555"/>
      <c r="D3" s="1557"/>
      <c r="E3" s="1556" t="s">
        <v>943</v>
      </c>
      <c r="F3" s="1555"/>
      <c r="G3" s="1557"/>
      <c r="H3" s="1556" t="s">
        <v>944</v>
      </c>
      <c r="I3" s="1555"/>
      <c r="J3" s="1557"/>
      <c r="K3" s="164"/>
    </row>
    <row r="4" spans="1:12" s="125" customFormat="1" ht="24">
      <c r="A4" s="796"/>
      <c r="B4" s="1434">
        <v>2022</v>
      </c>
      <c r="C4" s="1436">
        <v>2021</v>
      </c>
      <c r="D4" s="1439" t="s">
        <v>945</v>
      </c>
      <c r="E4" s="1436">
        <v>2022</v>
      </c>
      <c r="F4" s="1434">
        <v>2021</v>
      </c>
      <c r="G4" s="1444" t="s">
        <v>870</v>
      </c>
      <c r="H4" s="1445">
        <v>2022</v>
      </c>
      <c r="I4" s="1445">
        <v>2021</v>
      </c>
      <c r="J4" s="797" t="s">
        <v>870</v>
      </c>
    </row>
    <row r="5" spans="1:12" s="125" customFormat="1" ht="12.95" customHeight="1">
      <c r="A5" s="1433" t="s">
        <v>278</v>
      </c>
      <c r="B5" s="1129">
        <v>65.354787179222896</v>
      </c>
      <c r="C5" s="1437">
        <v>22.757261107970201</v>
      </c>
      <c r="D5" s="1440">
        <v>42.597526071252695</v>
      </c>
      <c r="E5" s="1441">
        <v>357.21986362113103</v>
      </c>
      <c r="F5" s="798">
        <v>252.778992684456</v>
      </c>
      <c r="G5" s="1343">
        <v>41.317069044202</v>
      </c>
      <c r="H5" s="798">
        <v>233.46028163150046</v>
      </c>
      <c r="I5" s="798">
        <v>57.525575391298545</v>
      </c>
      <c r="J5" s="799">
        <v>305.8373689328003</v>
      </c>
      <c r="L5" s="1128"/>
    </row>
    <row r="6" spans="1:12" s="125" customFormat="1" ht="12.95" customHeight="1">
      <c r="A6" s="801" t="s">
        <v>279</v>
      </c>
      <c r="B6" s="1131">
        <v>72.134779577651301</v>
      </c>
      <c r="C6" s="1438">
        <v>30.4916400557237</v>
      </c>
      <c r="D6" s="1440">
        <v>41.643139521927601</v>
      </c>
      <c r="E6" s="1442">
        <v>350.98361925963798</v>
      </c>
      <c r="F6" s="800">
        <v>259.65885188052999</v>
      </c>
      <c r="G6" s="1343">
        <v>35.171058763337236</v>
      </c>
      <c r="H6" s="800">
        <v>253.18126010660274</v>
      </c>
      <c r="I6" s="800">
        <v>79.174242488235961</v>
      </c>
      <c r="J6" s="799">
        <v>219.77730654539758</v>
      </c>
    </row>
    <row r="7" spans="1:12" s="125" customFormat="1" ht="12.95" customHeight="1">
      <c r="A7" s="801" t="s">
        <v>280</v>
      </c>
      <c r="B7" s="1131">
        <v>75.182587337512899</v>
      </c>
      <c r="C7" s="1438">
        <v>43.020512568129597</v>
      </c>
      <c r="D7" s="1440">
        <v>32.162074769383302</v>
      </c>
      <c r="E7" s="1442">
        <v>377.96159520124399</v>
      </c>
      <c r="F7" s="800">
        <v>284.40550626294203</v>
      </c>
      <c r="G7" s="1343">
        <v>32.895315624376956</v>
      </c>
      <c r="H7" s="800">
        <v>284.1613064144322</v>
      </c>
      <c r="I7" s="800">
        <v>122.35270656630159</v>
      </c>
      <c r="J7" s="799">
        <v>132.24766692059103</v>
      </c>
    </row>
    <row r="8" spans="1:12" s="125" customFormat="1" ht="12.95" customHeight="1">
      <c r="A8" s="801" t="s">
        <v>281</v>
      </c>
      <c r="B8" s="1131">
        <v>76.207529843893397</v>
      </c>
      <c r="C8" s="1438">
        <v>51.004121036364303</v>
      </c>
      <c r="D8" s="1440">
        <v>25.203408807529094</v>
      </c>
      <c r="E8" s="1442">
        <v>371.12528600579401</v>
      </c>
      <c r="F8" s="800">
        <v>300.583902610851</v>
      </c>
      <c r="G8" s="1343">
        <v>23.468117481417149</v>
      </c>
      <c r="H8" s="800">
        <v>282.82541309110019</v>
      </c>
      <c r="I8" s="800">
        <v>153.31017750346584</v>
      </c>
      <c r="J8" s="799">
        <v>84.47921572897954</v>
      </c>
    </row>
    <row r="9" spans="1:12" s="125" customFormat="1" ht="12.95" customHeight="1">
      <c r="A9" s="801" t="s">
        <v>158</v>
      </c>
      <c r="B9" s="1131">
        <v>73.885585954918298</v>
      </c>
      <c r="C9" s="1438">
        <v>61.306461888867197</v>
      </c>
      <c r="D9" s="1440">
        <v>12.579124066051101</v>
      </c>
      <c r="E9" s="1442">
        <v>340.20232365825802</v>
      </c>
      <c r="F9" s="800">
        <v>287.71368383222102</v>
      </c>
      <c r="G9" s="1343">
        <v>18.243358858331369</v>
      </c>
      <c r="H9" s="800">
        <v>251.36048026715159</v>
      </c>
      <c r="I9" s="800">
        <v>176.38707992765643</v>
      </c>
      <c r="J9" s="799">
        <v>42.505040828525999</v>
      </c>
    </row>
    <row r="10" spans="1:12" s="125" customFormat="1" ht="12.95" customHeight="1">
      <c r="A10" s="801" t="s">
        <v>282</v>
      </c>
      <c r="B10" s="1131">
        <v>75.779179431729403</v>
      </c>
      <c r="C10" s="1438">
        <v>76.942202551418902</v>
      </c>
      <c r="D10" s="1440">
        <v>-1.1630231196894982</v>
      </c>
      <c r="E10" s="1442">
        <v>391.73466023673399</v>
      </c>
      <c r="F10" s="800">
        <v>329.848989580639</v>
      </c>
      <c r="G10" s="1343">
        <v>18.761819078110477</v>
      </c>
      <c r="H10" s="800">
        <v>296.8533110770702</v>
      </c>
      <c r="I10" s="800">
        <v>253.79307767694388</v>
      </c>
      <c r="J10" s="799">
        <v>16.966669774554767</v>
      </c>
    </row>
    <row r="11" spans="1:12" s="125" customFormat="1" ht="12.95" customHeight="1">
      <c r="A11" s="801" t="s">
        <v>283</v>
      </c>
      <c r="B11" s="1131">
        <v>81.487578204969097</v>
      </c>
      <c r="C11" s="1438">
        <v>82.157590125882194</v>
      </c>
      <c r="D11" s="1440">
        <v>-0.67001192091309747</v>
      </c>
      <c r="E11" s="1442">
        <v>413.56670427289799</v>
      </c>
      <c r="F11" s="800">
        <v>367.42170864829097</v>
      </c>
      <c r="G11" s="1343">
        <v>12.559136963999752</v>
      </c>
      <c r="H11" s="800">
        <v>337.00549157409102</v>
      </c>
      <c r="I11" s="800">
        <v>301.86482142477598</v>
      </c>
      <c r="J11" s="799">
        <v>11.641194221789108</v>
      </c>
    </row>
    <row r="12" spans="1:12" s="125" customFormat="1" ht="12.95" customHeight="1">
      <c r="A12" s="801" t="s">
        <v>284</v>
      </c>
      <c r="B12" s="1131">
        <v>77.104274451478403</v>
      </c>
      <c r="C12" s="1438">
        <v>73.342963481679803</v>
      </c>
      <c r="D12" s="1440">
        <v>3.7613109697986005</v>
      </c>
      <c r="E12" s="1442">
        <v>382.93330961616499</v>
      </c>
      <c r="F12" s="800">
        <v>356.174128302665</v>
      </c>
      <c r="G12" s="1343">
        <v>7.5129491973546569</v>
      </c>
      <c r="H12" s="800">
        <v>295.2579500125774</v>
      </c>
      <c r="I12" s="800">
        <v>261.22866085221494</v>
      </c>
      <c r="J12" s="799">
        <v>13.026629256279755</v>
      </c>
    </row>
    <row r="13" spans="1:12" s="125" customFormat="1" ht="12.95" customHeight="1">
      <c r="A13" s="801" t="s">
        <v>285</v>
      </c>
      <c r="B13" s="1131">
        <v>73.478109003312198</v>
      </c>
      <c r="C13" s="1438">
        <v>55.217420277212298</v>
      </c>
      <c r="D13" s="1440">
        <v>18.2606887260999</v>
      </c>
      <c r="E13" s="1442">
        <v>337.32862233875102</v>
      </c>
      <c r="F13" s="800">
        <v>304.41833039490501</v>
      </c>
      <c r="G13" s="1343">
        <v>10.81087722317946</v>
      </c>
      <c r="H13" s="800">
        <v>247.8626928214388</v>
      </c>
      <c r="I13" s="800">
        <v>168.09194889502743</v>
      </c>
      <c r="J13" s="799">
        <v>47.456611961961251</v>
      </c>
    </row>
    <row r="14" spans="1:12" s="125" customFormat="1" ht="12.95" customHeight="1">
      <c r="A14" s="801" t="s">
        <v>286</v>
      </c>
      <c r="B14" s="1131">
        <v>71.977077297120601</v>
      </c>
      <c r="C14" s="1438">
        <v>54.817834999334202</v>
      </c>
      <c r="D14" s="1440">
        <v>17.159242297786399</v>
      </c>
      <c r="E14" s="1442">
        <v>338.24186416037497</v>
      </c>
      <c r="F14" s="800">
        <v>308.74673490320799</v>
      </c>
      <c r="G14" s="1343">
        <v>9.5531793288158084</v>
      </c>
      <c r="H14" s="800">
        <v>243.45660801793477</v>
      </c>
      <c r="I14" s="800">
        <v>169.24827570507233</v>
      </c>
      <c r="J14" s="799">
        <v>43.845842448744321</v>
      </c>
    </row>
    <row r="15" spans="1:12" s="125" customFormat="1" ht="12.95" customHeight="1">
      <c r="A15" s="801" t="s">
        <v>287</v>
      </c>
      <c r="B15" s="1131">
        <v>70.477774964736497</v>
      </c>
      <c r="C15" s="1438">
        <v>59.664319967350202</v>
      </c>
      <c r="D15" s="1440">
        <v>10.813454997386295</v>
      </c>
      <c r="E15" s="1442">
        <v>345.29693920717301</v>
      </c>
      <c r="F15" s="800">
        <v>333.21812327420798</v>
      </c>
      <c r="G15" s="1343">
        <v>3.6248976539086097</v>
      </c>
      <c r="H15" s="800">
        <v>243.35759977455439</v>
      </c>
      <c r="I15" s="800">
        <v>198.81232725952287</v>
      </c>
      <c r="J15" s="799">
        <v>22.405689390116954</v>
      </c>
    </row>
    <row r="16" spans="1:12" s="125" customFormat="1" ht="12.95" customHeight="1">
      <c r="A16" s="801" t="s">
        <v>288</v>
      </c>
      <c r="B16" s="1131">
        <v>71.275528300477802</v>
      </c>
      <c r="C16" s="1438">
        <v>72.301001772612395</v>
      </c>
      <c r="D16" s="1440">
        <v>-1.0254734721345926</v>
      </c>
      <c r="E16" s="1442">
        <v>440.114558925116</v>
      </c>
      <c r="F16" s="800">
        <v>422.14823373202699</v>
      </c>
      <c r="G16" s="1343">
        <v>4.2559280739508543</v>
      </c>
      <c r="H16" s="800">
        <v>313.69397700119407</v>
      </c>
      <c r="I16" s="800">
        <v>305.21740195364475</v>
      </c>
      <c r="J16" s="799">
        <v>2.7772253460294882</v>
      </c>
    </row>
    <row r="17" spans="1:11" ht="13.15" customHeight="1">
      <c r="A17" s="124" t="s">
        <v>289</v>
      </c>
      <c r="B17" s="1435">
        <v>73.614765512735303</v>
      </c>
      <c r="C17" s="1278">
        <v>57.487008779991903</v>
      </c>
      <c r="D17" s="1435">
        <v>16.1277567327434</v>
      </c>
      <c r="E17" s="1279">
        <v>371.21</v>
      </c>
      <c r="F17" s="1443">
        <v>330.32</v>
      </c>
      <c r="G17" s="1278">
        <v>12.378905303947674</v>
      </c>
      <c r="H17" s="1443">
        <v>273.27</v>
      </c>
      <c r="I17" s="1443">
        <v>189.89</v>
      </c>
      <c r="J17" s="1344">
        <v>43.909631892148091</v>
      </c>
    </row>
    <row r="18" spans="1:11" s="125" customFormat="1" ht="15" customHeight="1">
      <c r="A18" s="802" t="s">
        <v>1251</v>
      </c>
      <c r="B18" s="165"/>
      <c r="C18" s="165"/>
      <c r="D18" s="165"/>
      <c r="E18" s="165"/>
      <c r="F18" s="165"/>
      <c r="G18" s="165"/>
      <c r="H18" s="165"/>
      <c r="I18" s="165"/>
      <c r="J18" s="165"/>
    </row>
    <row r="20" spans="1:11" ht="15.75" customHeight="1">
      <c r="A20" s="1460" t="s">
        <v>1093</v>
      </c>
      <c r="B20" s="1460"/>
      <c r="C20" s="1460"/>
      <c r="D20" s="1460"/>
      <c r="E20" s="1460"/>
      <c r="F20" s="1460"/>
      <c r="G20" s="1460"/>
      <c r="H20" s="1460"/>
      <c r="I20" s="1460"/>
      <c r="J20" s="1460"/>
    </row>
    <row r="21" spans="1:11">
      <c r="A21" s="795"/>
      <c r="B21" s="795"/>
      <c r="C21" s="795"/>
      <c r="D21" s="795"/>
      <c r="E21" s="795"/>
      <c r="F21" s="795"/>
      <c r="G21" s="795"/>
      <c r="H21" s="795"/>
      <c r="I21" s="795"/>
      <c r="J21" s="795"/>
    </row>
    <row r="22" spans="1:11" s="401" customFormat="1">
      <c r="A22" s="1432"/>
      <c r="B22" s="1556" t="s">
        <v>942</v>
      </c>
      <c r="C22" s="1555"/>
      <c r="D22" s="1557"/>
      <c r="E22" s="1556" t="s">
        <v>943</v>
      </c>
      <c r="F22" s="1555"/>
      <c r="G22" s="1557"/>
      <c r="H22" s="1556" t="s">
        <v>944</v>
      </c>
      <c r="I22" s="1555"/>
      <c r="J22" s="1557"/>
      <c r="K22" s="164"/>
    </row>
    <row r="23" spans="1:11" ht="24">
      <c r="A23" s="796"/>
      <c r="B23" s="1434">
        <v>2022</v>
      </c>
      <c r="C23" s="1436">
        <v>2021</v>
      </c>
      <c r="D23" s="1439" t="s">
        <v>945</v>
      </c>
      <c r="E23" s="1436">
        <v>2022</v>
      </c>
      <c r="F23" s="1434">
        <v>2021</v>
      </c>
      <c r="G23" s="1444" t="s">
        <v>870</v>
      </c>
      <c r="H23" s="1445">
        <v>2022</v>
      </c>
      <c r="I23" s="1445">
        <v>2021</v>
      </c>
      <c r="J23" s="797" t="s">
        <v>870</v>
      </c>
    </row>
    <row r="24" spans="1:11" ht="12.95" customHeight="1">
      <c r="A24" s="1433" t="s">
        <v>278</v>
      </c>
      <c r="B24" s="1129">
        <v>65.492491503141295</v>
      </c>
      <c r="C24" s="1437">
        <v>23.082466104973101</v>
      </c>
      <c r="D24" s="1440">
        <v>42.410025398168194</v>
      </c>
      <c r="E24" s="1441">
        <v>241.64349460637399</v>
      </c>
      <c r="F24" s="798">
        <v>168.81425748138901</v>
      </c>
      <c r="G24" s="1343">
        <v>43.141638752292046</v>
      </c>
      <c r="H24" s="798">
        <v>158.25834517297318</v>
      </c>
      <c r="I24" s="798">
        <v>38.966493763503635</v>
      </c>
      <c r="J24" s="799">
        <v>306.13955706017191</v>
      </c>
    </row>
    <row r="25" spans="1:11" ht="12.95" customHeight="1">
      <c r="A25" s="801" t="s">
        <v>279</v>
      </c>
      <c r="B25" s="1131">
        <v>71.228831533265804</v>
      </c>
      <c r="C25" s="1438">
        <v>29.222624829748401</v>
      </c>
      <c r="D25" s="1440">
        <v>42.006206703517407</v>
      </c>
      <c r="E25" s="1442">
        <v>236.387069938124</v>
      </c>
      <c r="F25" s="800">
        <v>169.52599728265599</v>
      </c>
      <c r="G25" s="1343">
        <v>39.440011400722483</v>
      </c>
      <c r="H25" s="800">
        <v>168.37574781264956</v>
      </c>
      <c r="I25" s="800">
        <v>49.539946174800029</v>
      </c>
      <c r="J25" s="799">
        <v>239.87874596904368</v>
      </c>
    </row>
    <row r="26" spans="1:11" ht="12.95" customHeight="1">
      <c r="A26" s="801" t="s">
        <v>280</v>
      </c>
      <c r="B26" s="1131">
        <v>74.0015461289901</v>
      </c>
      <c r="C26" s="1438">
        <v>40.696209135637901</v>
      </c>
      <c r="D26" s="1440">
        <v>33.305336993352199</v>
      </c>
      <c r="E26" s="1442">
        <v>243.946508786386</v>
      </c>
      <c r="F26" s="800">
        <v>182.94876248517201</v>
      </c>
      <c r="G26" s="1343">
        <v>33.341436953506509</v>
      </c>
      <c r="H26" s="800">
        <v>180.52418822961835</v>
      </c>
      <c r="I26" s="800">
        <v>74.453210992027053</v>
      </c>
      <c r="J26" s="799">
        <v>142.46662544742375</v>
      </c>
    </row>
    <row r="27" spans="1:11" ht="12.95" customHeight="1">
      <c r="A27" s="801" t="s">
        <v>281</v>
      </c>
      <c r="B27" s="1131">
        <v>76.705832435784401</v>
      </c>
      <c r="C27" s="1438">
        <v>47.188068732420902</v>
      </c>
      <c r="D27" s="1440">
        <v>29.517763703363499</v>
      </c>
      <c r="E27" s="1442">
        <v>258.51283874920699</v>
      </c>
      <c r="F27" s="800">
        <v>191.639290927031</v>
      </c>
      <c r="G27" s="1343">
        <v>34.895530816610517</v>
      </c>
      <c r="H27" s="800">
        <v>198.29442491595626</v>
      </c>
      <c r="I27" s="800">
        <v>90.43088032097144</v>
      </c>
      <c r="J27" s="799">
        <v>119.27733558728902</v>
      </c>
    </row>
    <row r="28" spans="1:11" ht="12.95" customHeight="1">
      <c r="A28" s="801" t="s">
        <v>158</v>
      </c>
      <c r="B28" s="1131">
        <v>75.625309930733394</v>
      </c>
      <c r="C28" s="1438">
        <v>59.163757688147797</v>
      </c>
      <c r="D28" s="1440">
        <v>16.461552242585597</v>
      </c>
      <c r="E28" s="1442">
        <v>246.19090965284499</v>
      </c>
      <c r="F28" s="800">
        <v>195.77225436039299</v>
      </c>
      <c r="G28" s="1343">
        <v>25.75372871767485</v>
      </c>
      <c r="H28" s="800">
        <v>186.18263844625588</v>
      </c>
      <c r="I28" s="800">
        <v>115.82622219040728</v>
      </c>
      <c r="J28" s="799">
        <v>60.743081251661081</v>
      </c>
    </row>
    <row r="29" spans="1:11" ht="12.95" customHeight="1">
      <c r="A29" s="801" t="s">
        <v>282</v>
      </c>
      <c r="B29" s="1131">
        <v>77.1010519674075</v>
      </c>
      <c r="C29" s="1438">
        <v>75.364449176311595</v>
      </c>
      <c r="D29" s="1440">
        <v>1.7366027910959048</v>
      </c>
      <c r="E29" s="1442">
        <v>284.031907917757</v>
      </c>
      <c r="F29" s="800">
        <v>226.72102312567199</v>
      </c>
      <c r="G29" s="1343">
        <v>25.278151978132811</v>
      </c>
      <c r="H29" s="800">
        <v>218.99158892768884</v>
      </c>
      <c r="I29" s="800">
        <v>170.86705024556073</v>
      </c>
      <c r="J29" s="799">
        <v>28.164902837010498</v>
      </c>
    </row>
    <row r="30" spans="1:11" ht="12.95" customHeight="1">
      <c r="A30" s="801" t="s">
        <v>283</v>
      </c>
      <c r="B30" s="1131">
        <v>86.250975132412705</v>
      </c>
      <c r="C30" s="1438">
        <v>81.829458972621694</v>
      </c>
      <c r="D30" s="1440">
        <v>4.4215161597910111</v>
      </c>
      <c r="E30" s="1442">
        <v>308.41959693533101</v>
      </c>
      <c r="F30" s="800">
        <v>258.09302934826297</v>
      </c>
      <c r="G30" s="1343">
        <v>19.499390477206148</v>
      </c>
      <c r="H30" s="800">
        <v>266.01490985617988</v>
      </c>
      <c r="I30" s="800">
        <v>211.19612956173333</v>
      </c>
      <c r="J30" s="799">
        <v>25.956337556092791</v>
      </c>
    </row>
    <row r="31" spans="1:11" ht="12.95" customHeight="1">
      <c r="A31" s="801" t="s">
        <v>284</v>
      </c>
      <c r="B31" s="1131">
        <v>81.640980722645395</v>
      </c>
      <c r="C31" s="1438">
        <v>72.893321967804994</v>
      </c>
      <c r="D31" s="1440">
        <v>8.7476587548404012</v>
      </c>
      <c r="E31" s="1442">
        <v>286.480058969624</v>
      </c>
      <c r="F31" s="800">
        <v>245.085490238369</v>
      </c>
      <c r="G31" s="1343">
        <v>16.889848799696306</v>
      </c>
      <c r="H31" s="800">
        <v>233.88512971761389</v>
      </c>
      <c r="I31" s="800">
        <v>178.65095549582759</v>
      </c>
      <c r="J31" s="799">
        <v>30.917368490131757</v>
      </c>
    </row>
    <row r="32" spans="1:11" ht="12.95" customHeight="1">
      <c r="A32" s="801" t="s">
        <v>285</v>
      </c>
      <c r="B32" s="1131">
        <v>76.730080228596506</v>
      </c>
      <c r="C32" s="1438">
        <v>51.806126508420597</v>
      </c>
      <c r="D32" s="1440">
        <v>24.923953720175909</v>
      </c>
      <c r="E32" s="1442">
        <v>259.80613593882202</v>
      </c>
      <c r="F32" s="800">
        <v>212.451457154802</v>
      </c>
      <c r="G32" s="1343">
        <v>22.289646500054449</v>
      </c>
      <c r="H32" s="800">
        <v>199.34945654467464</v>
      </c>
      <c r="I32" s="800">
        <v>110.06287066259972</v>
      </c>
      <c r="J32" s="799">
        <v>81.123257411470775</v>
      </c>
    </row>
    <row r="33" spans="1:11" ht="12.95" customHeight="1">
      <c r="A33" s="801" t="s">
        <v>286</v>
      </c>
      <c r="B33" s="1131">
        <v>73.233766551215098</v>
      </c>
      <c r="C33" s="1438">
        <v>48.940131299604701</v>
      </c>
      <c r="D33" s="1440">
        <v>24.293635251610397</v>
      </c>
      <c r="E33" s="1442">
        <v>254.249722110964</v>
      </c>
      <c r="F33" s="800">
        <v>211.275381525239</v>
      </c>
      <c r="G33" s="1343">
        <v>20.340439229353024</v>
      </c>
      <c r="H33" s="800">
        <v>186.19664794785649</v>
      </c>
      <c r="I33" s="800">
        <v>103.39844912219273</v>
      </c>
      <c r="J33" s="799">
        <v>80.076828548768361</v>
      </c>
    </row>
    <row r="34" spans="1:11" ht="12.95" customHeight="1">
      <c r="A34" s="801" t="s">
        <v>287</v>
      </c>
      <c r="B34" s="1131">
        <v>71.916109849357596</v>
      </c>
      <c r="C34" s="1438">
        <v>53.440087928351403</v>
      </c>
      <c r="D34" s="1440">
        <v>18.476021921006193</v>
      </c>
      <c r="E34" s="1442">
        <v>259.131822324609</v>
      </c>
      <c r="F34" s="800">
        <v>225.68182959087801</v>
      </c>
      <c r="G34" s="1343">
        <v>14.821748296869997</v>
      </c>
      <c r="H34" s="800">
        <v>186.35752599760798</v>
      </c>
      <c r="I34" s="800">
        <v>120.60456817167737</v>
      </c>
      <c r="J34" s="799">
        <v>54.519458775668461</v>
      </c>
    </row>
    <row r="35" spans="1:11" ht="12.95" customHeight="1">
      <c r="A35" s="801" t="s">
        <v>288</v>
      </c>
      <c r="B35" s="1131">
        <v>74.384151191028593</v>
      </c>
      <c r="C35" s="1438">
        <v>74.943789814450994</v>
      </c>
      <c r="D35" s="1440">
        <v>-0.55963862342240134</v>
      </c>
      <c r="E35" s="1442">
        <v>319.963404923827</v>
      </c>
      <c r="F35" s="800">
        <v>282.90932726938001</v>
      </c>
      <c r="G35" s="1343">
        <v>13.09751007932125</v>
      </c>
      <c r="H35" s="800">
        <v>238.00206287450249</v>
      </c>
      <c r="I35" s="800">
        <v>212.02297159424143</v>
      </c>
      <c r="J35" s="799">
        <v>12.252960650876311</v>
      </c>
    </row>
    <row r="36" spans="1:11" ht="13.15" customHeight="1">
      <c r="A36" s="124" t="s">
        <v>289</v>
      </c>
      <c r="B36" s="1435">
        <v>75.357076071021595</v>
      </c>
      <c r="C36" s="1278">
        <v>55.5505960254252</v>
      </c>
      <c r="D36" s="1435">
        <v>19.806480045596395</v>
      </c>
      <c r="E36" s="1279">
        <v>267.77</v>
      </c>
      <c r="F36" s="1443">
        <v>225.24</v>
      </c>
      <c r="G36" s="1278">
        <v>18.882081335464385</v>
      </c>
      <c r="H36" s="1443">
        <v>201.79</v>
      </c>
      <c r="I36" s="1443">
        <v>125.12</v>
      </c>
      <c r="J36" s="1344">
        <v>61.277173913043455</v>
      </c>
    </row>
    <row r="37" spans="1:11" s="125" customFormat="1" ht="15" customHeight="1">
      <c r="A37" s="802" t="s">
        <v>1251</v>
      </c>
      <c r="B37" s="165"/>
      <c r="C37" s="165"/>
      <c r="D37" s="165"/>
      <c r="E37" s="165"/>
      <c r="F37" s="165"/>
      <c r="G37" s="165"/>
      <c r="H37" s="165"/>
      <c r="I37" s="165"/>
      <c r="J37" s="165"/>
    </row>
    <row r="39" spans="1:11" ht="15.75" customHeight="1">
      <c r="A39" s="1460" t="s">
        <v>1094</v>
      </c>
      <c r="B39" s="1460"/>
      <c r="C39" s="1460"/>
      <c r="D39" s="1460"/>
      <c r="E39" s="1460"/>
      <c r="F39" s="1460"/>
      <c r="G39" s="1460"/>
      <c r="H39" s="1460"/>
      <c r="I39" s="1460"/>
      <c r="J39" s="1460"/>
    </row>
    <row r="40" spans="1:11">
      <c r="A40" s="795"/>
      <c r="B40" s="795"/>
      <c r="C40" s="795"/>
      <c r="D40" s="795"/>
      <c r="E40" s="795"/>
      <c r="F40" s="795"/>
      <c r="G40" s="795"/>
      <c r="H40" s="795"/>
      <c r="I40" s="795"/>
      <c r="J40" s="795"/>
    </row>
    <row r="41" spans="1:11" s="401" customFormat="1">
      <c r="A41" s="1432"/>
      <c r="B41" s="1556" t="s">
        <v>942</v>
      </c>
      <c r="C41" s="1555"/>
      <c r="D41" s="1557"/>
      <c r="E41" s="1556" t="s">
        <v>943</v>
      </c>
      <c r="F41" s="1555"/>
      <c r="G41" s="1557"/>
      <c r="H41" s="1556" t="s">
        <v>944</v>
      </c>
      <c r="I41" s="1555"/>
      <c r="J41" s="1557"/>
      <c r="K41" s="164"/>
    </row>
    <row r="42" spans="1:11" ht="24">
      <c r="A42" s="796"/>
      <c r="B42" s="1434">
        <v>2022</v>
      </c>
      <c r="C42" s="1436">
        <v>2021</v>
      </c>
      <c r="D42" s="1439" t="s">
        <v>945</v>
      </c>
      <c r="E42" s="1436">
        <v>2022</v>
      </c>
      <c r="F42" s="1434">
        <v>2021</v>
      </c>
      <c r="G42" s="1444" t="s">
        <v>870</v>
      </c>
      <c r="H42" s="1445">
        <v>2022</v>
      </c>
      <c r="I42" s="1445">
        <v>2021</v>
      </c>
      <c r="J42" s="797" t="s">
        <v>870</v>
      </c>
    </row>
    <row r="43" spans="1:11" ht="12.95" customHeight="1">
      <c r="A43" s="1433" t="s">
        <v>278</v>
      </c>
      <c r="B43" s="1129">
        <v>61.194462742476198</v>
      </c>
      <c r="C43" s="1437">
        <v>21.6826111141736</v>
      </c>
      <c r="D43" s="1440">
        <v>39.511851628302594</v>
      </c>
      <c r="E43" s="1441">
        <v>619.38908509595603</v>
      </c>
      <c r="F43" s="798">
        <v>451.60703122472</v>
      </c>
      <c r="G43" s="1343">
        <v>37.152223563974474</v>
      </c>
      <c r="H43" s="798">
        <v>379.031822910009</v>
      </c>
      <c r="I43" s="798">
        <v>97.92019634472058</v>
      </c>
      <c r="J43" s="799">
        <v>287.08237632168994</v>
      </c>
    </row>
    <row r="44" spans="1:11" ht="12.95" customHeight="1">
      <c r="A44" s="801" t="s">
        <v>279</v>
      </c>
      <c r="B44" s="1131">
        <v>69.030396968914104</v>
      </c>
      <c r="C44" s="1438">
        <v>31.6881783514227</v>
      </c>
      <c r="D44" s="1440">
        <v>37.342218617491405</v>
      </c>
      <c r="E44" s="1442">
        <v>583.31724435539195</v>
      </c>
      <c r="F44" s="800">
        <v>445.63726032211298</v>
      </c>
      <c r="G44" s="1343">
        <v>30.895079090505572</v>
      </c>
      <c r="H44" s="800">
        <v>402.66620936665777</v>
      </c>
      <c r="I44" s="800">
        <v>141.21432985126503</v>
      </c>
      <c r="J44" s="799">
        <v>185.14543091396513</v>
      </c>
    </row>
    <row r="45" spans="1:11" ht="12.95" customHeight="1">
      <c r="A45" s="801" t="s">
        <v>280</v>
      </c>
      <c r="B45" s="1131">
        <v>73.490363401335401</v>
      </c>
      <c r="C45" s="1438">
        <v>49.202386212991598</v>
      </c>
      <c r="D45" s="1440">
        <v>24.287977188343802</v>
      </c>
      <c r="E45" s="1442">
        <v>632.27371494508202</v>
      </c>
      <c r="F45" s="800">
        <v>464.92173000833202</v>
      </c>
      <c r="G45" s="1343">
        <v>35.995733073984468</v>
      </c>
      <c r="H45" s="800">
        <v>464.66025080426425</v>
      </c>
      <c r="I45" s="800">
        <v>228.75258518682159</v>
      </c>
      <c r="J45" s="799">
        <v>103.12786866420657</v>
      </c>
    </row>
    <row r="46" spans="1:11" ht="12.95" customHeight="1">
      <c r="A46" s="801" t="s">
        <v>281</v>
      </c>
      <c r="B46" s="1131">
        <v>72.554484282414293</v>
      </c>
      <c r="C46" s="1438">
        <v>62.087519025875103</v>
      </c>
      <c r="D46" s="1440">
        <v>10.46696525653919</v>
      </c>
      <c r="E46" s="1442">
        <v>609.68797709104695</v>
      </c>
      <c r="F46" s="800">
        <v>481.373804959366</v>
      </c>
      <c r="G46" s="1343">
        <v>26.655827718442705</v>
      </c>
      <c r="H46" s="800">
        <v>442.35596751029328</v>
      </c>
      <c r="I46" s="800">
        <v>298.87305273972527</v>
      </c>
      <c r="J46" s="799">
        <v>48.007979794525227</v>
      </c>
    </row>
    <row r="47" spans="1:11" ht="12.95" customHeight="1">
      <c r="A47" s="801" t="s">
        <v>158</v>
      </c>
      <c r="B47" s="1131">
        <v>67.330987818767895</v>
      </c>
      <c r="C47" s="1438">
        <v>66.841218556956605</v>
      </c>
      <c r="D47" s="1440">
        <v>0.48976926181128988</v>
      </c>
      <c r="E47" s="1442">
        <v>553.68675889257202</v>
      </c>
      <c r="F47" s="800">
        <v>465.41118744180602</v>
      </c>
      <c r="G47" s="1343">
        <v>18.967221638135577</v>
      </c>
      <c r="H47" s="800">
        <v>372.80276418408846</v>
      </c>
      <c r="I47" s="800">
        <v>311.08650898650455</v>
      </c>
      <c r="J47" s="799">
        <v>19.838936570618458</v>
      </c>
    </row>
    <row r="48" spans="1:11" ht="12.95" customHeight="1">
      <c r="A48" s="801" t="s">
        <v>282</v>
      </c>
      <c r="B48" s="1131">
        <v>70.087393599555398</v>
      </c>
      <c r="C48" s="1438">
        <v>79.747166302244295</v>
      </c>
      <c r="D48" s="1440">
        <v>-9.6597727026888975</v>
      </c>
      <c r="E48" s="1442">
        <v>644.47865170118496</v>
      </c>
      <c r="F48" s="800">
        <v>536.17386935639399</v>
      </c>
      <c r="G48" s="1343">
        <v>20.199563711449908</v>
      </c>
      <c r="H48" s="800">
        <v>451.69828928291724</v>
      </c>
      <c r="I48" s="800">
        <v>427.58346726482159</v>
      </c>
      <c r="J48" s="799">
        <v>5.6397928975958855</v>
      </c>
    </row>
    <row r="49" spans="1:11" ht="12.95" customHeight="1">
      <c r="A49" s="801" t="s">
        <v>283</v>
      </c>
      <c r="B49" s="1131">
        <v>70.949402521186798</v>
      </c>
      <c r="C49" s="1438">
        <v>81.808164129109997</v>
      </c>
      <c r="D49" s="1440">
        <v>-10.858761607923199</v>
      </c>
      <c r="E49" s="1442">
        <v>687.73585432963705</v>
      </c>
      <c r="F49" s="800">
        <v>614.85531206698602</v>
      </c>
      <c r="G49" s="1343">
        <v>11.853283338749288</v>
      </c>
      <c r="H49" s="800">
        <v>487.94447957085708</v>
      </c>
      <c r="I49" s="800">
        <v>503.00184285231137</v>
      </c>
      <c r="J49" s="799">
        <v>-2.9935006194152902</v>
      </c>
    </row>
    <row r="50" spans="1:11" ht="12.95" customHeight="1">
      <c r="A50" s="801" t="s">
        <v>284</v>
      </c>
      <c r="B50" s="1131">
        <v>67.918090384355494</v>
      </c>
      <c r="C50" s="1438">
        <v>73.869295586235907</v>
      </c>
      <c r="D50" s="1440">
        <v>-5.9512052018804127</v>
      </c>
      <c r="E50" s="1442">
        <v>621.02461766942099</v>
      </c>
      <c r="F50" s="800">
        <v>595.78010724537796</v>
      </c>
      <c r="G50" s="1343">
        <v>4.2372194232470184</v>
      </c>
      <c r="H50" s="800">
        <v>421.78806113781548</v>
      </c>
      <c r="I50" s="800">
        <v>440.09856846508154</v>
      </c>
      <c r="J50" s="799">
        <v>-4.1605468954664104</v>
      </c>
    </row>
    <row r="51" spans="1:11" ht="12.95" customHeight="1">
      <c r="A51" s="801" t="s">
        <v>285</v>
      </c>
      <c r="B51" s="1131">
        <v>65.350844371273894</v>
      </c>
      <c r="C51" s="1438">
        <v>59.307590213607703</v>
      </c>
      <c r="D51" s="1440">
        <v>6.0432541576661905</v>
      </c>
      <c r="E51" s="1442">
        <v>535.82408103517298</v>
      </c>
      <c r="F51" s="800">
        <v>486.72210540760699</v>
      </c>
      <c r="G51" s="1343">
        <v>10.088297836081516</v>
      </c>
      <c r="H51" s="800">
        <v>350.16556130110445</v>
      </c>
      <c r="I51" s="800">
        <v>288.66315175418731</v>
      </c>
      <c r="J51" s="799">
        <v>21.305944029631419</v>
      </c>
    </row>
    <row r="52" spans="1:11" ht="12.95" customHeight="1">
      <c r="A52" s="801" t="s">
        <v>286</v>
      </c>
      <c r="B52" s="1131">
        <v>65.144247597482604</v>
      </c>
      <c r="C52" s="1438">
        <v>60.789160553604702</v>
      </c>
      <c r="D52" s="1440">
        <v>4.3550870438779015</v>
      </c>
      <c r="E52" s="1442">
        <v>527.81145793034898</v>
      </c>
      <c r="F52" s="800">
        <v>489.72639385108403</v>
      </c>
      <c r="G52" s="1343">
        <v>7.7768044682610782</v>
      </c>
      <c r="H52" s="800">
        <v>343.83880300202929</v>
      </c>
      <c r="I52" s="800">
        <v>297.70056383151399</v>
      </c>
      <c r="J52" s="799">
        <v>15.498203489002327</v>
      </c>
    </row>
    <row r="53" spans="1:11" ht="12.95" customHeight="1">
      <c r="A53" s="801" t="s">
        <v>287</v>
      </c>
      <c r="B53" s="1131">
        <v>65.180011951000793</v>
      </c>
      <c r="C53" s="1438">
        <v>65.430815258040298</v>
      </c>
      <c r="D53" s="1440">
        <v>-0.25080330703950438</v>
      </c>
      <c r="E53" s="1442">
        <v>538.26379297831397</v>
      </c>
      <c r="F53" s="800">
        <v>530.68805165312006</v>
      </c>
      <c r="G53" s="1343">
        <v>1.4275319185338864</v>
      </c>
      <c r="H53" s="800">
        <v>350.84040459117523</v>
      </c>
      <c r="I53" s="800">
        <v>347.23351867364647</v>
      </c>
      <c r="J53" s="799">
        <v>1.0387493498053457</v>
      </c>
    </row>
    <row r="54" spans="1:11" ht="12.95" customHeight="1">
      <c r="A54" s="801" t="s">
        <v>288</v>
      </c>
      <c r="B54" s="1131">
        <v>63.682932235897297</v>
      </c>
      <c r="C54" s="1438">
        <v>67.634056212548501</v>
      </c>
      <c r="D54" s="1440">
        <v>-3.9511239766512034</v>
      </c>
      <c r="E54" s="1442">
        <v>734.400937715189</v>
      </c>
      <c r="F54" s="800">
        <v>742.02474420686497</v>
      </c>
      <c r="G54" s="1343">
        <v>-1.0274329193462273</v>
      </c>
      <c r="H54" s="800">
        <v>467.68805150495808</v>
      </c>
      <c r="I54" s="800">
        <v>501.86143260789026</v>
      </c>
      <c r="J54" s="799">
        <v>-6.8093260176125607</v>
      </c>
    </row>
    <row r="55" spans="1:11" ht="13.15" customHeight="1">
      <c r="A55" s="124" t="s">
        <v>289</v>
      </c>
      <c r="B55" s="1435">
        <v>67.573041778813604</v>
      </c>
      <c r="C55" s="1278">
        <v>60.256333560796598</v>
      </c>
      <c r="D55" s="1435">
        <v>7.3167082180170055</v>
      </c>
      <c r="E55" s="1279">
        <v>606.91999999999996</v>
      </c>
      <c r="F55" s="1443">
        <v>540.61</v>
      </c>
      <c r="G55" s="1278">
        <v>12.265773848060512</v>
      </c>
      <c r="H55" s="1443">
        <v>410.12</v>
      </c>
      <c r="I55" s="1443">
        <v>325.75</v>
      </c>
      <c r="J55" s="1344">
        <v>25.900230237912503</v>
      </c>
    </row>
    <row r="56" spans="1:11" s="125" customFormat="1" ht="15" customHeight="1">
      <c r="A56" s="802" t="s">
        <v>1251</v>
      </c>
      <c r="B56" s="165"/>
      <c r="C56" s="165"/>
      <c r="D56" s="165"/>
      <c r="E56" s="165"/>
      <c r="F56" s="165"/>
      <c r="G56" s="165"/>
      <c r="H56" s="165"/>
      <c r="I56" s="165"/>
      <c r="J56" s="165"/>
    </row>
    <row r="58" spans="1:11" ht="15.75" customHeight="1">
      <c r="A58" s="1460" t="s">
        <v>1095</v>
      </c>
      <c r="B58" s="1460"/>
      <c r="C58" s="1460"/>
      <c r="D58" s="1460"/>
      <c r="E58" s="1460"/>
      <c r="F58" s="1460"/>
      <c r="G58" s="1460"/>
      <c r="H58" s="1460"/>
      <c r="I58" s="1460"/>
      <c r="J58" s="1460"/>
    </row>
    <row r="59" spans="1:11">
      <c r="A59" s="795"/>
      <c r="B59" s="795"/>
      <c r="C59" s="795"/>
      <c r="D59" s="795"/>
      <c r="E59" s="795"/>
      <c r="F59" s="795"/>
      <c r="G59" s="795"/>
      <c r="H59" s="795"/>
      <c r="I59" s="795"/>
      <c r="J59" s="795"/>
    </row>
    <row r="60" spans="1:11" s="401" customFormat="1">
      <c r="A60" s="1432"/>
      <c r="B60" s="1556" t="s">
        <v>942</v>
      </c>
      <c r="C60" s="1555"/>
      <c r="D60" s="1557"/>
      <c r="E60" s="1556" t="s">
        <v>943</v>
      </c>
      <c r="F60" s="1555"/>
      <c r="G60" s="1557"/>
      <c r="H60" s="1556" t="s">
        <v>944</v>
      </c>
      <c r="I60" s="1555"/>
      <c r="J60" s="1557"/>
      <c r="K60" s="164"/>
    </row>
    <row r="61" spans="1:11" ht="24">
      <c r="A61" s="796"/>
      <c r="B61" s="1434">
        <v>2022</v>
      </c>
      <c r="C61" s="1436">
        <v>2021</v>
      </c>
      <c r="D61" s="1439" t="s">
        <v>945</v>
      </c>
      <c r="E61" s="1436">
        <v>2022</v>
      </c>
      <c r="F61" s="1434">
        <v>2021</v>
      </c>
      <c r="G61" s="1444" t="s">
        <v>870</v>
      </c>
      <c r="H61" s="1445">
        <v>2022</v>
      </c>
      <c r="I61" s="1445">
        <v>2021</v>
      </c>
      <c r="J61" s="797" t="s">
        <v>870</v>
      </c>
    </row>
    <row r="62" spans="1:11" ht="12.95" customHeight="1">
      <c r="A62" s="1433" t="s">
        <v>278</v>
      </c>
      <c r="B62" s="1129">
        <v>67.056442545536299</v>
      </c>
      <c r="C62" s="1437">
        <v>17.973991990735399</v>
      </c>
      <c r="D62" s="1440">
        <v>49.0824505548009</v>
      </c>
      <c r="E62" s="1441">
        <v>368.16216914389503</v>
      </c>
      <c r="F62" s="798">
        <v>173.387713948455</v>
      </c>
      <c r="G62" s="1343">
        <v>112.33463476734164</v>
      </c>
      <c r="H62" s="798">
        <v>246.87645342637614</v>
      </c>
      <c r="I62" s="798">
        <v>31.164693818014506</v>
      </c>
      <c r="J62" s="799">
        <v>692.16710700899341</v>
      </c>
    </row>
    <row r="63" spans="1:11" ht="12.95" customHeight="1">
      <c r="A63" s="801" t="s">
        <v>279</v>
      </c>
      <c r="B63" s="1131">
        <v>78.318267946447904</v>
      </c>
      <c r="C63" s="1438">
        <v>26.8301302869369</v>
      </c>
      <c r="D63" s="1440">
        <v>51.488137659511004</v>
      </c>
      <c r="E63" s="1442">
        <v>375.33507228413902</v>
      </c>
      <c r="F63" s="800">
        <v>185.37117732920299</v>
      </c>
      <c r="G63" s="1343">
        <v>102.4775791425097</v>
      </c>
      <c r="H63" s="800">
        <v>293.95592760848592</v>
      </c>
      <c r="I63" s="800">
        <v>49.735328391853997</v>
      </c>
      <c r="J63" s="799">
        <v>491.04048794545025</v>
      </c>
    </row>
    <row r="64" spans="1:11" ht="12.95" customHeight="1">
      <c r="A64" s="801" t="s">
        <v>280</v>
      </c>
      <c r="B64" s="1131">
        <v>80.135418052472701</v>
      </c>
      <c r="C64" s="1438">
        <v>29.383114084239899</v>
      </c>
      <c r="D64" s="1440">
        <v>50.752303968232802</v>
      </c>
      <c r="E64" s="1442">
        <v>465.08894807203302</v>
      </c>
      <c r="F64" s="800">
        <v>186.49957488631301</v>
      </c>
      <c r="G64" s="1343">
        <v>149.37802048907801</v>
      </c>
      <c r="H64" s="800">
        <v>372.70097285337135</v>
      </c>
      <c r="I64" s="800">
        <v>54.799382855467776</v>
      </c>
      <c r="J64" s="799">
        <v>580.11892366810469</v>
      </c>
    </row>
    <row r="65" spans="1:11" ht="12.95" customHeight="1">
      <c r="A65" s="801" t="s">
        <v>281</v>
      </c>
      <c r="B65" s="1131">
        <v>82.602561319730796</v>
      </c>
      <c r="C65" s="1438">
        <v>37.983883465055001</v>
      </c>
      <c r="D65" s="1440">
        <v>44.618677854675795</v>
      </c>
      <c r="E65" s="1442">
        <v>380.62805378180701</v>
      </c>
      <c r="F65" s="800">
        <v>241.75631063604001</v>
      </c>
      <c r="G65" s="1343">
        <v>57.442861690107463</v>
      </c>
      <c r="H65" s="800">
        <v>314.40852152521506</v>
      </c>
      <c r="I65" s="800">
        <v>91.828435301409812</v>
      </c>
      <c r="J65" s="799">
        <v>242.3868875618183</v>
      </c>
    </row>
    <row r="66" spans="1:11" ht="12.95" customHeight="1">
      <c r="A66" s="801" t="s">
        <v>158</v>
      </c>
      <c r="B66" s="1131">
        <v>79.828731873656395</v>
      </c>
      <c r="C66" s="1438">
        <v>57.237588907248998</v>
      </c>
      <c r="D66" s="1440">
        <v>22.591142966407396</v>
      </c>
      <c r="E66" s="1442">
        <v>365.80614968993598</v>
      </c>
      <c r="F66" s="800">
        <v>265.20257440158599</v>
      </c>
      <c r="G66" s="1343">
        <v>37.934614894050725</v>
      </c>
      <c r="H66" s="800">
        <v>292.01841041332517</v>
      </c>
      <c r="I66" s="800">
        <v>151.79555930742094</v>
      </c>
      <c r="J66" s="799">
        <v>92.376122032608791</v>
      </c>
    </row>
    <row r="67" spans="1:11" ht="12.95" customHeight="1">
      <c r="A67" s="801" t="s">
        <v>282</v>
      </c>
      <c r="B67" s="1131">
        <v>83.3600462060501</v>
      </c>
      <c r="C67" s="1438">
        <v>76.311804008908595</v>
      </c>
      <c r="D67" s="1440">
        <v>7.048242197141505</v>
      </c>
      <c r="E67" s="1442">
        <v>418.43589622559801</v>
      </c>
      <c r="F67" s="800">
        <v>326.29183000622601</v>
      </c>
      <c r="G67" s="1343">
        <v>28.23977119427532</v>
      </c>
      <c r="H67" s="800">
        <v>348.80835643635834</v>
      </c>
      <c r="I67" s="800">
        <v>248.99918181143238</v>
      </c>
      <c r="J67" s="799">
        <v>40.084137585846236</v>
      </c>
    </row>
    <row r="68" spans="1:11" ht="12.95" customHeight="1">
      <c r="A68" s="801" t="s">
        <v>283</v>
      </c>
      <c r="B68" s="1131">
        <v>85.194178154082906</v>
      </c>
      <c r="C68" s="1438">
        <v>81.303694544095094</v>
      </c>
      <c r="D68" s="1440">
        <v>3.8904836099878111</v>
      </c>
      <c r="E68" s="1442">
        <v>451.82404670187498</v>
      </c>
      <c r="F68" s="800">
        <v>363.84807827324801</v>
      </c>
      <c r="G68" s="1343">
        <v>24.179313752636467</v>
      </c>
      <c r="H68" s="800">
        <v>384.92778329018211</v>
      </c>
      <c r="I68" s="800">
        <v>295.82193016384161</v>
      </c>
      <c r="J68" s="799">
        <v>30.121449439867099</v>
      </c>
    </row>
    <row r="69" spans="1:11" ht="12.95" customHeight="1">
      <c r="A69" s="801" t="s">
        <v>284</v>
      </c>
      <c r="B69" s="1131">
        <v>79.240780911062899</v>
      </c>
      <c r="C69" s="1438">
        <v>74.576015298676396</v>
      </c>
      <c r="D69" s="1440">
        <v>4.6647656123865033</v>
      </c>
      <c r="E69" s="1442">
        <v>415.32532845297197</v>
      </c>
      <c r="F69" s="800">
        <v>352.81763084071599</v>
      </c>
      <c r="G69" s="1343">
        <v>17.716715988174613</v>
      </c>
      <c r="H69" s="800">
        <v>329.10703358757189</v>
      </c>
      <c r="I69" s="800">
        <v>263.11733035219993</v>
      </c>
      <c r="J69" s="799">
        <v>25.079953170336733</v>
      </c>
    </row>
    <row r="70" spans="1:11" ht="12.95" customHeight="1">
      <c r="A70" s="801" t="s">
        <v>285</v>
      </c>
      <c r="B70" s="1131">
        <v>77.895155459146693</v>
      </c>
      <c r="C70" s="1438">
        <v>64.597982495178698</v>
      </c>
      <c r="D70" s="1440">
        <v>13.297172963967995</v>
      </c>
      <c r="E70" s="1442">
        <v>360.58540393023202</v>
      </c>
      <c r="F70" s="800">
        <v>310.25856988666999</v>
      </c>
      <c r="G70" s="1343">
        <v>16.220932772927178</v>
      </c>
      <c r="H70" s="800">
        <v>280.8785609544463</v>
      </c>
      <c r="I70" s="800">
        <v>200.42077666518284</v>
      </c>
      <c r="J70" s="799">
        <v>40.144432941537758</v>
      </c>
    </row>
    <row r="71" spans="1:11" ht="12.95" customHeight="1">
      <c r="A71" s="801" t="s">
        <v>286</v>
      </c>
      <c r="B71" s="1131">
        <v>78.726773352764695</v>
      </c>
      <c r="C71" s="1438">
        <v>66.131903469859395</v>
      </c>
      <c r="D71" s="1440">
        <v>12.5948698829053</v>
      </c>
      <c r="E71" s="1442">
        <v>364.17929664833298</v>
      </c>
      <c r="F71" s="800">
        <v>306.58770587532899</v>
      </c>
      <c r="G71" s="1343">
        <v>18.784703257613032</v>
      </c>
      <c r="H71" s="800">
        <v>286.70660947002574</v>
      </c>
      <c r="I71" s="800">
        <v>202.75228569992902</v>
      </c>
      <c r="J71" s="799">
        <v>41.40733776700705</v>
      </c>
    </row>
    <row r="72" spans="1:11" ht="12.95" customHeight="1">
      <c r="A72" s="801" t="s">
        <v>287</v>
      </c>
      <c r="B72" s="1131">
        <v>75.052852591949005</v>
      </c>
      <c r="C72" s="1438">
        <v>69.423676012461002</v>
      </c>
      <c r="D72" s="1440">
        <v>5.6291765794880035</v>
      </c>
      <c r="E72" s="1442">
        <v>364.16294502377798</v>
      </c>
      <c r="F72" s="800">
        <v>321.67891513616797</v>
      </c>
      <c r="G72" s="1343">
        <v>13.206967534575998</v>
      </c>
      <c r="H72" s="800">
        <v>273.3146783231964</v>
      </c>
      <c r="I72" s="800">
        <v>223.32132784453262</v>
      </c>
      <c r="J72" s="799">
        <v>22.38628569926253</v>
      </c>
    </row>
    <row r="73" spans="1:11" ht="12.95" customHeight="1">
      <c r="A73" s="801" t="s">
        <v>288</v>
      </c>
      <c r="B73" s="1131">
        <v>72.123819399680499</v>
      </c>
      <c r="C73" s="1438">
        <v>67.395954462580903</v>
      </c>
      <c r="D73" s="1440">
        <v>4.7278649370995964</v>
      </c>
      <c r="E73" s="1442">
        <v>444.00381229477898</v>
      </c>
      <c r="F73" s="800">
        <v>409.90322668597901</v>
      </c>
      <c r="G73" s="1343">
        <v>8.3191795986821795</v>
      </c>
      <c r="H73" s="800">
        <v>320.23250770718278</v>
      </c>
      <c r="I73" s="800">
        <v>276.25819199793216</v>
      </c>
      <c r="J73" s="799">
        <v>15.917832297106971</v>
      </c>
    </row>
    <row r="74" spans="1:11" ht="13.15" customHeight="1">
      <c r="A74" s="124" t="s">
        <v>289</v>
      </c>
      <c r="B74" s="1435">
        <v>77.654580485906493</v>
      </c>
      <c r="C74" s="1278">
        <v>57.243504697844898</v>
      </c>
      <c r="D74" s="1435">
        <v>20.411075788061595</v>
      </c>
      <c r="E74" s="1279">
        <v>398.08</v>
      </c>
      <c r="F74" s="1443">
        <v>315.77999999999997</v>
      </c>
      <c r="G74" s="1278">
        <v>26.062448540122872</v>
      </c>
      <c r="H74" s="1443">
        <v>309.13</v>
      </c>
      <c r="I74" s="1443">
        <v>180.77</v>
      </c>
      <c r="J74" s="1344">
        <v>71.007357415500351</v>
      </c>
    </row>
    <row r="75" spans="1:11" s="125" customFormat="1" ht="15" customHeight="1">
      <c r="A75" s="802" t="s">
        <v>1251</v>
      </c>
      <c r="B75" s="165"/>
      <c r="C75" s="165"/>
      <c r="D75" s="165"/>
      <c r="E75" s="165"/>
      <c r="F75" s="165"/>
      <c r="G75" s="165"/>
      <c r="H75" s="165"/>
      <c r="I75" s="165"/>
      <c r="J75" s="165"/>
    </row>
    <row r="77" spans="1:11" ht="15.75" customHeight="1">
      <c r="A77" s="1460" t="s">
        <v>1096</v>
      </c>
      <c r="B77" s="1460"/>
      <c r="C77" s="1460"/>
      <c r="D77" s="1460"/>
      <c r="E77" s="1460"/>
      <c r="F77" s="1460"/>
      <c r="G77" s="1460"/>
      <c r="H77" s="1460"/>
      <c r="I77" s="1460"/>
      <c r="J77" s="1460"/>
    </row>
    <row r="78" spans="1:11">
      <c r="A78" s="795"/>
      <c r="B78" s="795"/>
      <c r="C78" s="795"/>
      <c r="D78" s="795"/>
      <c r="E78" s="795"/>
      <c r="F78" s="795"/>
      <c r="G78" s="795"/>
      <c r="H78" s="795"/>
      <c r="I78" s="795"/>
      <c r="J78" s="795"/>
    </row>
    <row r="79" spans="1:11" s="401" customFormat="1">
      <c r="A79" s="1432"/>
      <c r="B79" s="1556" t="s">
        <v>942</v>
      </c>
      <c r="C79" s="1555"/>
      <c r="D79" s="1557"/>
      <c r="E79" s="1556" t="s">
        <v>943</v>
      </c>
      <c r="F79" s="1555"/>
      <c r="G79" s="1557"/>
      <c r="H79" s="1556" t="s">
        <v>944</v>
      </c>
      <c r="I79" s="1555"/>
      <c r="J79" s="1557"/>
      <c r="K79" s="164"/>
    </row>
    <row r="80" spans="1:11" ht="24">
      <c r="A80" s="796"/>
      <c r="B80" s="1434">
        <v>2022</v>
      </c>
      <c r="C80" s="1436">
        <v>2021</v>
      </c>
      <c r="D80" s="1439" t="s">
        <v>945</v>
      </c>
      <c r="E80" s="1436">
        <v>2022</v>
      </c>
      <c r="F80" s="1434">
        <v>2021</v>
      </c>
      <c r="G80" s="1444" t="s">
        <v>870</v>
      </c>
      <c r="H80" s="1445">
        <v>2022</v>
      </c>
      <c r="I80" s="1445">
        <v>2021</v>
      </c>
      <c r="J80" s="797" t="s">
        <v>870</v>
      </c>
    </row>
    <row r="81" spans="1:10" ht="12.95" customHeight="1">
      <c r="A81" s="1433" t="s">
        <v>278</v>
      </c>
      <c r="B81" s="1129">
        <v>71.586608442503604</v>
      </c>
      <c r="C81" s="1437">
        <v>26.081813654126101</v>
      </c>
      <c r="D81" s="1440">
        <v>45.504794788377502</v>
      </c>
      <c r="E81" s="1441">
        <v>394.152756759238</v>
      </c>
      <c r="F81" s="798">
        <v>268.24439123808799</v>
      </c>
      <c r="G81" s="1343">
        <v>46.937930347776202</v>
      </c>
      <c r="H81" s="798">
        <v>282.1605906465694</v>
      </c>
      <c r="I81" s="798">
        <v>69.963002260363069</v>
      </c>
      <c r="J81" s="799">
        <v>303.29971775157088</v>
      </c>
    </row>
    <row r="82" spans="1:10" ht="12.95" customHeight="1">
      <c r="A82" s="801" t="s">
        <v>279</v>
      </c>
      <c r="B82" s="1131">
        <v>77.912127074635904</v>
      </c>
      <c r="C82" s="1438">
        <v>35.308888704800502</v>
      </c>
      <c r="D82" s="1440">
        <v>42.603238369835402</v>
      </c>
      <c r="E82" s="1442">
        <v>403.18355742150402</v>
      </c>
      <c r="F82" s="800">
        <v>272.67787571300698</v>
      </c>
      <c r="G82" s="1343">
        <v>47.860751946686733</v>
      </c>
      <c r="H82" s="800">
        <v>314.12888560227987</v>
      </c>
      <c r="I82" s="800">
        <v>96.279527658119875</v>
      </c>
      <c r="J82" s="799">
        <v>226.26758070285086</v>
      </c>
    </row>
    <row r="83" spans="1:10" ht="12.95" customHeight="1">
      <c r="A83" s="801" t="s">
        <v>280</v>
      </c>
      <c r="B83" s="1131">
        <v>80.287504539666301</v>
      </c>
      <c r="C83" s="1438">
        <v>48.221658577517502</v>
      </c>
      <c r="D83" s="1440">
        <v>32.065845962148799</v>
      </c>
      <c r="E83" s="1442">
        <v>419.60349006853801</v>
      </c>
      <c r="F83" s="800">
        <v>315.71771323769298</v>
      </c>
      <c r="G83" s="1343">
        <v>32.904639960011693</v>
      </c>
      <c r="H83" s="800">
        <v>336.88917113737568</v>
      </c>
      <c r="I83" s="800">
        <v>152.24431774622607</v>
      </c>
      <c r="J83" s="799">
        <v>121.28193427811968</v>
      </c>
    </row>
    <row r="84" spans="1:10" ht="12.95" customHeight="1">
      <c r="A84" s="801" t="s">
        <v>281</v>
      </c>
      <c r="B84" s="1131">
        <v>76.744572704384495</v>
      </c>
      <c r="C84" s="1438">
        <v>53.666371071041397</v>
      </c>
      <c r="D84" s="1440">
        <v>23.078201633343099</v>
      </c>
      <c r="E84" s="1442">
        <v>429.16031989105801</v>
      </c>
      <c r="F84" s="800">
        <v>320.200232713986</v>
      </c>
      <c r="G84" s="1343">
        <v>34.028734536991713</v>
      </c>
      <c r="H84" s="800">
        <v>329.35725371716211</v>
      </c>
      <c r="I84" s="800">
        <v>171.8398450586258</v>
      </c>
      <c r="J84" s="799">
        <v>91.665241320950244</v>
      </c>
    </row>
    <row r="85" spans="1:10" ht="12.95" customHeight="1">
      <c r="A85" s="801" t="s">
        <v>158</v>
      </c>
      <c r="B85" s="1131">
        <v>74.874383409875506</v>
      </c>
      <c r="C85" s="1438">
        <v>62.285812363525402</v>
      </c>
      <c r="D85" s="1440">
        <v>12.588571046350104</v>
      </c>
      <c r="E85" s="1442">
        <v>371.15584231789302</v>
      </c>
      <c r="F85" s="800">
        <v>299.734820425284</v>
      </c>
      <c r="G85" s="1343">
        <v>23.828069688824293</v>
      </c>
      <c r="H85" s="800">
        <v>277.9006484252522</v>
      </c>
      <c r="I85" s="800">
        <v>186.6922678382422</v>
      </c>
      <c r="J85" s="799">
        <v>48.854932045732433</v>
      </c>
    </row>
    <row r="86" spans="1:10" ht="12.95" customHeight="1">
      <c r="A86" s="801" t="s">
        <v>282</v>
      </c>
      <c r="B86" s="1131">
        <v>75.723762141672495</v>
      </c>
      <c r="C86" s="1438">
        <v>78.617709540362995</v>
      </c>
      <c r="D86" s="1440">
        <v>-2.8939473986905</v>
      </c>
      <c r="E86" s="1442">
        <v>411.242708757</v>
      </c>
      <c r="F86" s="800">
        <v>346.97276430453201</v>
      </c>
      <c r="G86" s="1343">
        <v>18.523051681387702</v>
      </c>
      <c r="H86" s="800">
        <v>311.40845060412164</v>
      </c>
      <c r="I86" s="800">
        <v>272.78204002510523</v>
      </c>
      <c r="J86" s="799">
        <v>14.160173659329423</v>
      </c>
    </row>
    <row r="87" spans="1:10" ht="12.95" customHeight="1">
      <c r="A87" s="801" t="s">
        <v>283</v>
      </c>
      <c r="B87" s="1131">
        <v>78.336428456794295</v>
      </c>
      <c r="C87" s="1438">
        <v>84.750358397493699</v>
      </c>
      <c r="D87" s="1440">
        <v>-6.4139299406994041</v>
      </c>
      <c r="E87" s="1442">
        <v>418.68905777335499</v>
      </c>
      <c r="F87" s="800">
        <v>367.33366676034098</v>
      </c>
      <c r="G87" s="1343">
        <v>13.980583774402501</v>
      </c>
      <c r="H87" s="800">
        <v>327.98605419905039</v>
      </c>
      <c r="I87" s="800">
        <v>311.31659909404414</v>
      </c>
      <c r="J87" s="799">
        <v>5.3545025075809161</v>
      </c>
    </row>
    <row r="88" spans="1:10" ht="12.95" customHeight="1">
      <c r="A88" s="801" t="s">
        <v>284</v>
      </c>
      <c r="B88" s="1131">
        <v>73.400279707453507</v>
      </c>
      <c r="C88" s="1438">
        <v>73.488203798784397</v>
      </c>
      <c r="D88" s="1440">
        <v>-8.7924091330890519E-2</v>
      </c>
      <c r="E88" s="1442">
        <v>408.65300259253399</v>
      </c>
      <c r="F88" s="800">
        <v>375.02560134372902</v>
      </c>
      <c r="G88" s="1343">
        <v>8.9666948411833545</v>
      </c>
      <c r="H88" s="800">
        <v>299.9524469358272</v>
      </c>
      <c r="I88" s="800">
        <v>275.59957821309632</v>
      </c>
      <c r="J88" s="799">
        <v>8.8363229293119581</v>
      </c>
    </row>
    <row r="89" spans="1:10" ht="12.95" customHeight="1">
      <c r="A89" s="801" t="s">
        <v>285</v>
      </c>
      <c r="B89" s="1131">
        <v>72.003689513268</v>
      </c>
      <c r="C89" s="1438">
        <v>56.110087408457296</v>
      </c>
      <c r="D89" s="1440">
        <v>15.893602104810704</v>
      </c>
      <c r="E89" s="1442">
        <v>334.80192920911998</v>
      </c>
      <c r="F89" s="800">
        <v>299.62076728108599</v>
      </c>
      <c r="G89" s="1343">
        <v>11.741897014444657</v>
      </c>
      <c r="H89" s="800">
        <v>241.06974159216608</v>
      </c>
      <c r="I89" s="800">
        <v>168.11747441530778</v>
      </c>
      <c r="J89" s="799">
        <v>43.393625457780317</v>
      </c>
    </row>
    <row r="90" spans="1:10" ht="12.95" customHeight="1">
      <c r="A90" s="801" t="s">
        <v>286</v>
      </c>
      <c r="B90" s="1131">
        <v>75.111349144225102</v>
      </c>
      <c r="C90" s="1438">
        <v>61.852266752017499</v>
      </c>
      <c r="D90" s="1440">
        <v>13.259082392207603</v>
      </c>
      <c r="E90" s="1442">
        <v>361.43680874663198</v>
      </c>
      <c r="F90" s="800">
        <v>309.32059538418298</v>
      </c>
      <c r="G90" s="1343">
        <v>16.848607606525356</v>
      </c>
      <c r="H90" s="800">
        <v>271.48006335342791</v>
      </c>
      <c r="I90" s="800">
        <v>191.32179977595359</v>
      </c>
      <c r="J90" s="799">
        <v>41.897088398365078</v>
      </c>
    </row>
    <row r="91" spans="1:10" ht="12.95" customHeight="1">
      <c r="A91" s="801" t="s">
        <v>287</v>
      </c>
      <c r="B91" s="1131">
        <v>71.367990373044506</v>
      </c>
      <c r="C91" s="1438">
        <v>69.558962710581099</v>
      </c>
      <c r="D91" s="1440">
        <v>1.8090276624634072</v>
      </c>
      <c r="E91" s="1442">
        <v>372.31516912057299</v>
      </c>
      <c r="F91" s="800">
        <v>347.259944214651</v>
      </c>
      <c r="G91" s="1343">
        <v>7.2151209269430305</v>
      </c>
      <c r="H91" s="800">
        <v>265.71385405535494</v>
      </c>
      <c r="I91" s="800">
        <v>241.55041510505382</v>
      </c>
      <c r="J91" s="799">
        <v>10.003476475000927</v>
      </c>
    </row>
    <row r="92" spans="1:10" ht="12.95" customHeight="1">
      <c r="A92" s="801" t="s">
        <v>288</v>
      </c>
      <c r="B92" s="1131">
        <v>71.753115174100301</v>
      </c>
      <c r="C92" s="1438">
        <v>72.833434082541004</v>
      </c>
      <c r="D92" s="1440">
        <v>-1.0803189084407023</v>
      </c>
      <c r="E92" s="1442">
        <v>478.97881625074598</v>
      </c>
      <c r="F92" s="800">
        <v>486.23814589856698</v>
      </c>
      <c r="G92" s="1343">
        <v>-1.4929576605730466</v>
      </c>
      <c r="H92" s="800">
        <v>343.68222168393999</v>
      </c>
      <c r="I92" s="800">
        <v>354.14393947720237</v>
      </c>
      <c r="J92" s="799">
        <v>-2.9540863550301832</v>
      </c>
    </row>
    <row r="93" spans="1:10" ht="13.15" customHeight="1">
      <c r="A93" s="124" t="s">
        <v>289</v>
      </c>
      <c r="B93" s="1435">
        <v>74.907274574969406</v>
      </c>
      <c r="C93" s="1278">
        <v>60.5117114417463</v>
      </c>
      <c r="D93" s="1435">
        <v>14.395563133223106</v>
      </c>
      <c r="E93" s="1279">
        <v>400.1</v>
      </c>
      <c r="F93" s="1443">
        <v>345.42</v>
      </c>
      <c r="G93" s="1278">
        <v>15.830004053036895</v>
      </c>
      <c r="H93" s="1443">
        <v>299.70999999999998</v>
      </c>
      <c r="I93" s="1443">
        <v>209.02</v>
      </c>
      <c r="J93" s="1344">
        <v>43.388192517462421</v>
      </c>
    </row>
    <row r="94" spans="1:10" s="125" customFormat="1" ht="15" customHeight="1">
      <c r="A94" s="802" t="s">
        <v>1251</v>
      </c>
      <c r="B94" s="165"/>
      <c r="C94" s="165"/>
      <c r="D94" s="165"/>
      <c r="E94" s="165"/>
      <c r="F94" s="165"/>
      <c r="G94" s="165"/>
      <c r="H94" s="165"/>
      <c r="I94" s="165"/>
      <c r="J94" s="165"/>
    </row>
  </sheetData>
  <mergeCells count="20">
    <mergeCell ref="B22:D22"/>
    <mergeCell ref="E22:G22"/>
    <mergeCell ref="H22:J22"/>
    <mergeCell ref="A1:J1"/>
    <mergeCell ref="B3:D3"/>
    <mergeCell ref="E3:G3"/>
    <mergeCell ref="H3:J3"/>
    <mergeCell ref="A20:J20"/>
    <mergeCell ref="A77:J77"/>
    <mergeCell ref="B79:D79"/>
    <mergeCell ref="E79:G79"/>
    <mergeCell ref="H79:J79"/>
    <mergeCell ref="A39:J39"/>
    <mergeCell ref="B41:D41"/>
    <mergeCell ref="E41:G41"/>
    <mergeCell ref="H41:J41"/>
    <mergeCell ref="A58:J58"/>
    <mergeCell ref="B60:D60"/>
    <mergeCell ref="E60:G60"/>
    <mergeCell ref="H60:J60"/>
  </mergeCells>
  <printOptions horizontalCentered="1"/>
  <pageMargins left="0.25" right="0.25" top="0.25" bottom="0.5" header="0.3" footer="0.3"/>
  <pageSetup scale="80" fitToHeight="2" orientation="landscape" r:id="rId1"/>
  <headerFooter alignWithMargins="0">
    <oddFooter>&amp;L&amp;"Garamond,Italic"&amp;12Hawai‘i Tourism Authority&amp;R&amp;"Garamond,Italic"&amp;12 2019 Annual Visitor Research Report</oddFooter>
  </headerFooter>
  <rowBreaks count="1" manualBreakCount="1">
    <brk id="57" max="9" man="1"/>
  </row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67"/>
  <dimension ref="A1:AG68"/>
  <sheetViews>
    <sheetView showGridLines="0" topLeftCell="B22" workbookViewId="0">
      <selection activeCell="B3" sqref="B3:F66"/>
    </sheetView>
  </sheetViews>
  <sheetFormatPr defaultColWidth="9.140625" defaultRowHeight="12.75"/>
  <cols>
    <col min="1" max="1" width="0.85546875" style="109" hidden="1" customWidth="1"/>
    <col min="2" max="2" width="10.5703125" style="109" customWidth="1"/>
    <col min="3" max="3" width="27.5703125" style="109" customWidth="1"/>
    <col min="4" max="6" width="12.5703125" style="109" customWidth="1"/>
    <col min="7" max="16384" width="9.140625" style="7"/>
  </cols>
  <sheetData>
    <row r="1" spans="1:33" s="33" customFormat="1" ht="30" customHeight="1">
      <c r="A1" s="1460" t="s">
        <v>1097</v>
      </c>
      <c r="B1" s="1460"/>
      <c r="C1" s="1460"/>
      <c r="D1" s="1460"/>
      <c r="E1" s="1460"/>
      <c r="F1" s="1460"/>
      <c r="G1" s="951"/>
      <c r="H1" s="125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951"/>
      <c r="T1" s="951"/>
      <c r="U1" s="951"/>
      <c r="V1" s="951"/>
      <c r="W1" s="951"/>
      <c r="X1" s="951"/>
      <c r="Y1" s="951"/>
      <c r="Z1" s="951"/>
      <c r="AA1" s="951"/>
      <c r="AB1" s="951"/>
      <c r="AC1" s="951"/>
      <c r="AD1" s="951"/>
      <c r="AE1" s="951"/>
      <c r="AF1" s="951"/>
      <c r="AG1" s="951"/>
    </row>
    <row r="2" spans="1:33" s="33" customFormat="1">
      <c r="A2" s="164"/>
      <c r="B2" s="164"/>
      <c r="C2" s="164"/>
      <c r="D2" s="164"/>
      <c r="E2" s="164"/>
      <c r="F2" s="164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  <c r="T2" s="951"/>
      <c r="U2" s="951"/>
      <c r="V2" s="951"/>
      <c r="W2" s="951"/>
      <c r="X2" s="951"/>
      <c r="Y2" s="951"/>
      <c r="Z2" s="951"/>
      <c r="AA2" s="951"/>
      <c r="AB2" s="951"/>
      <c r="AC2" s="951"/>
      <c r="AD2" s="951"/>
      <c r="AE2" s="951"/>
      <c r="AF2" s="951"/>
      <c r="AG2" s="951"/>
    </row>
    <row r="3" spans="1:33" ht="33" customHeight="1">
      <c r="A3" s="126"/>
      <c r="B3" s="572" t="s">
        <v>433</v>
      </c>
      <c r="C3" s="272" t="s">
        <v>946</v>
      </c>
      <c r="D3" s="127" t="s">
        <v>1098</v>
      </c>
      <c r="E3" s="275" t="s">
        <v>947</v>
      </c>
      <c r="F3" s="583" t="s">
        <v>1099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</row>
    <row r="4" spans="1:33" ht="12.95" customHeight="1">
      <c r="A4" s="755"/>
      <c r="B4" s="755" t="s">
        <v>948</v>
      </c>
      <c r="C4" s="368" t="s">
        <v>949</v>
      </c>
      <c r="D4" s="393">
        <v>1</v>
      </c>
      <c r="E4" s="393">
        <v>2</v>
      </c>
      <c r="F4" s="916">
        <f>D4-E4</f>
        <v>-1</v>
      </c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</row>
    <row r="5" spans="1:33" ht="12.95" customHeight="1">
      <c r="A5" s="222"/>
      <c r="B5" s="222" t="s">
        <v>433</v>
      </c>
      <c r="C5" s="181" t="s">
        <v>228</v>
      </c>
      <c r="D5" s="343">
        <v>43</v>
      </c>
      <c r="E5" s="343">
        <v>46</v>
      </c>
      <c r="F5" s="916">
        <f>D5-E5</f>
        <v>-3</v>
      </c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</row>
    <row r="6" spans="1:33" ht="12.95" customHeight="1">
      <c r="A6" s="222"/>
      <c r="B6" s="222"/>
      <c r="C6" s="181" t="s">
        <v>950</v>
      </c>
      <c r="D6" s="343">
        <v>12</v>
      </c>
      <c r="E6" s="343">
        <v>12</v>
      </c>
      <c r="F6" s="916">
        <f t="shared" ref="F6:F11" si="0">D6-E6</f>
        <v>0</v>
      </c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</row>
    <row r="7" spans="1:33" ht="12.95" customHeight="1">
      <c r="A7" s="222"/>
      <c r="B7" s="222"/>
      <c r="C7" s="181" t="s">
        <v>230</v>
      </c>
      <c r="D7" s="343">
        <v>3</v>
      </c>
      <c r="E7" s="343">
        <v>3</v>
      </c>
      <c r="F7" s="916">
        <f t="shared" si="0"/>
        <v>0</v>
      </c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</row>
    <row r="8" spans="1:33" ht="12.95" customHeight="1">
      <c r="A8" s="222"/>
      <c r="B8" s="222"/>
      <c r="C8" s="181" t="s">
        <v>612</v>
      </c>
      <c r="D8" s="343">
        <v>29</v>
      </c>
      <c r="E8" s="343">
        <v>30</v>
      </c>
      <c r="F8" s="916">
        <f t="shared" si="0"/>
        <v>-1</v>
      </c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</row>
    <row r="9" spans="1:33" ht="12.95" customHeight="1">
      <c r="A9" s="222"/>
      <c r="B9" s="222"/>
      <c r="C9" s="181" t="s">
        <v>951</v>
      </c>
      <c r="D9" s="343">
        <v>264</v>
      </c>
      <c r="E9" s="343">
        <v>268</v>
      </c>
      <c r="F9" s="916">
        <f t="shared" si="0"/>
        <v>-4</v>
      </c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</row>
    <row r="10" spans="1:33" ht="12.95" customHeight="1">
      <c r="A10" s="222"/>
      <c r="B10" s="222"/>
      <c r="C10" s="181" t="s">
        <v>616</v>
      </c>
      <c r="D10" s="343">
        <v>19</v>
      </c>
      <c r="E10" s="343">
        <v>19</v>
      </c>
      <c r="F10" s="916">
        <f t="shared" si="0"/>
        <v>0</v>
      </c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</row>
    <row r="11" spans="1:33" ht="12.95" customHeight="1">
      <c r="A11" s="222"/>
      <c r="B11" s="222"/>
      <c r="C11" s="181" t="s">
        <v>134</v>
      </c>
      <c r="D11" s="343">
        <v>5</v>
      </c>
      <c r="E11" s="343">
        <v>5</v>
      </c>
      <c r="F11" s="916">
        <f t="shared" si="0"/>
        <v>0</v>
      </c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</row>
    <row r="12" spans="1:33" s="529" customFormat="1" ht="12.95" customHeight="1">
      <c r="A12" s="46"/>
      <c r="B12" s="46"/>
      <c r="C12" s="273" t="s">
        <v>653</v>
      </c>
      <c r="D12" s="838">
        <v>376</v>
      </c>
      <c r="E12" s="838">
        <f>SUM(E4:E11)</f>
        <v>385</v>
      </c>
      <c r="F12" s="128">
        <f>D12-E12</f>
        <v>-9</v>
      </c>
    </row>
    <row r="13" spans="1:33" s="15" customFormat="1" ht="12.95" customHeight="1">
      <c r="A13" s="755"/>
      <c r="B13" s="755" t="s">
        <v>952</v>
      </c>
      <c r="C13" s="368" t="s">
        <v>949</v>
      </c>
      <c r="D13" s="343">
        <v>0</v>
      </c>
      <c r="E13" s="343">
        <v>0</v>
      </c>
      <c r="F13" s="916">
        <f>D13-E13</f>
        <v>0</v>
      </c>
      <c r="G13" s="857"/>
      <c r="H13" s="857"/>
      <c r="I13" s="857"/>
      <c r="J13" s="857"/>
      <c r="K13" s="857"/>
      <c r="L13" s="857"/>
      <c r="M13" s="857"/>
      <c r="N13" s="857"/>
      <c r="O13" s="857"/>
      <c r="P13" s="857"/>
      <c r="Q13" s="857"/>
      <c r="R13" s="857"/>
      <c r="S13" s="857"/>
      <c r="T13" s="857"/>
      <c r="U13" s="857"/>
      <c r="V13" s="857"/>
      <c r="W13" s="857"/>
      <c r="X13" s="857"/>
      <c r="Y13" s="857"/>
      <c r="Z13" s="857"/>
      <c r="AA13" s="857"/>
      <c r="AB13" s="857"/>
      <c r="AC13" s="857"/>
      <c r="AD13" s="857"/>
      <c r="AE13" s="857"/>
      <c r="AF13" s="857"/>
      <c r="AG13" s="857"/>
    </row>
    <row r="14" spans="1:33" ht="12.95" customHeight="1">
      <c r="A14" s="222"/>
      <c r="B14" s="222"/>
      <c r="C14" s="181" t="s">
        <v>228</v>
      </c>
      <c r="D14" s="343">
        <v>6</v>
      </c>
      <c r="E14" s="343">
        <v>7</v>
      </c>
      <c r="F14" s="916">
        <f t="shared" ref="F14:F20" si="1">D14-E14</f>
        <v>-1</v>
      </c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</row>
    <row r="15" spans="1:33" ht="12.95" customHeight="1">
      <c r="A15" s="222"/>
      <c r="B15" s="222"/>
      <c r="C15" s="181" t="s">
        <v>950</v>
      </c>
      <c r="D15" s="343">
        <v>14</v>
      </c>
      <c r="E15" s="343">
        <v>16</v>
      </c>
      <c r="F15" s="916">
        <f t="shared" si="1"/>
        <v>-2</v>
      </c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</row>
    <row r="16" spans="1:33" ht="12.95" customHeight="1">
      <c r="A16" s="222"/>
      <c r="B16" s="222"/>
      <c r="C16" s="181" t="s">
        <v>230</v>
      </c>
      <c r="D16" s="343">
        <v>0</v>
      </c>
      <c r="E16" s="343">
        <v>0</v>
      </c>
      <c r="F16" s="916">
        <f t="shared" si="1"/>
        <v>0</v>
      </c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</row>
    <row r="17" spans="1:6" ht="12.95" customHeight="1">
      <c r="A17" s="222"/>
      <c r="B17" s="222"/>
      <c r="C17" s="181" t="s">
        <v>612</v>
      </c>
      <c r="D17" s="343">
        <v>15</v>
      </c>
      <c r="E17" s="343">
        <v>15</v>
      </c>
      <c r="F17" s="916">
        <f t="shared" si="1"/>
        <v>0</v>
      </c>
    </row>
    <row r="18" spans="1:6" ht="12.95" customHeight="1">
      <c r="A18" s="222"/>
      <c r="B18" s="222"/>
      <c r="C18" s="181" t="s">
        <v>951</v>
      </c>
      <c r="D18" s="343">
        <v>288</v>
      </c>
      <c r="E18" s="343">
        <v>295</v>
      </c>
      <c r="F18" s="916">
        <f t="shared" si="1"/>
        <v>-7</v>
      </c>
    </row>
    <row r="19" spans="1:6" ht="12.95" customHeight="1">
      <c r="A19" s="222"/>
      <c r="B19" s="222"/>
      <c r="C19" s="181" t="s">
        <v>616</v>
      </c>
      <c r="D19" s="343">
        <v>20</v>
      </c>
      <c r="E19" s="343">
        <v>20</v>
      </c>
      <c r="F19" s="916">
        <f t="shared" si="1"/>
        <v>0</v>
      </c>
    </row>
    <row r="20" spans="1:6" ht="12.95" customHeight="1">
      <c r="A20" s="222"/>
      <c r="B20" s="222"/>
      <c r="C20" s="181" t="s">
        <v>134</v>
      </c>
      <c r="D20" s="343">
        <v>5</v>
      </c>
      <c r="E20" s="343">
        <v>4</v>
      </c>
      <c r="F20" s="916">
        <f t="shared" si="1"/>
        <v>1</v>
      </c>
    </row>
    <row r="21" spans="1:6" ht="12.95" customHeight="1">
      <c r="A21" s="46"/>
      <c r="B21" s="46"/>
      <c r="C21" s="273" t="s">
        <v>653</v>
      </c>
      <c r="D21" s="838">
        <v>348</v>
      </c>
      <c r="E21" s="838">
        <f>SUM(E13:E20)</f>
        <v>357</v>
      </c>
      <c r="F21" s="128">
        <f>D21-E21</f>
        <v>-9</v>
      </c>
    </row>
    <row r="22" spans="1:6" ht="12.95" customHeight="1">
      <c r="A22" s="755"/>
      <c r="B22" s="755" t="s">
        <v>687</v>
      </c>
      <c r="C22" s="368" t="s">
        <v>949</v>
      </c>
      <c r="D22" s="393">
        <v>0</v>
      </c>
      <c r="E22" s="393">
        <v>0</v>
      </c>
      <c r="F22" s="916">
        <f>D22-E22</f>
        <v>0</v>
      </c>
    </row>
    <row r="23" spans="1:6" s="15" customFormat="1" ht="12.95" customHeight="1">
      <c r="A23" s="222"/>
      <c r="B23" s="222"/>
      <c r="C23" s="181" t="s">
        <v>228</v>
      </c>
      <c r="D23" s="343">
        <v>72</v>
      </c>
      <c r="E23" s="343">
        <v>62</v>
      </c>
      <c r="F23" s="916">
        <f t="shared" ref="F23:F29" si="2">D23-E23</f>
        <v>10</v>
      </c>
    </row>
    <row r="24" spans="1:6" ht="12.95" customHeight="1">
      <c r="A24" s="222"/>
      <c r="B24" s="222"/>
      <c r="C24" s="181" t="s">
        <v>950</v>
      </c>
      <c r="D24" s="343">
        <v>44</v>
      </c>
      <c r="E24" s="343">
        <v>47</v>
      </c>
      <c r="F24" s="916">
        <f t="shared" si="2"/>
        <v>-3</v>
      </c>
    </row>
    <row r="25" spans="1:6" ht="12.95" customHeight="1">
      <c r="A25" s="222"/>
      <c r="B25" s="222"/>
      <c r="C25" s="181" t="s">
        <v>230</v>
      </c>
      <c r="D25" s="343">
        <v>3</v>
      </c>
      <c r="E25" s="343">
        <v>3</v>
      </c>
      <c r="F25" s="916">
        <f t="shared" si="2"/>
        <v>0</v>
      </c>
    </row>
    <row r="26" spans="1:6" ht="12.95" customHeight="1">
      <c r="A26" s="222"/>
      <c r="B26" s="222"/>
      <c r="C26" s="181" t="s">
        <v>612</v>
      </c>
      <c r="D26" s="343">
        <v>28</v>
      </c>
      <c r="E26" s="343">
        <v>29</v>
      </c>
      <c r="F26" s="916">
        <f t="shared" si="2"/>
        <v>-1</v>
      </c>
    </row>
    <row r="27" spans="1:6" ht="12.95" customHeight="1">
      <c r="A27" s="222"/>
      <c r="B27" s="222"/>
      <c r="C27" s="181" t="s">
        <v>951</v>
      </c>
      <c r="D27" s="343">
        <v>195</v>
      </c>
      <c r="E27" s="343">
        <v>202</v>
      </c>
      <c r="F27" s="916">
        <f t="shared" si="2"/>
        <v>-7</v>
      </c>
    </row>
    <row r="28" spans="1:6" ht="12.95" customHeight="1">
      <c r="A28" s="222"/>
      <c r="B28" s="222"/>
      <c r="C28" s="181" t="s">
        <v>616</v>
      </c>
      <c r="D28" s="343">
        <v>26</v>
      </c>
      <c r="E28" s="343">
        <v>27</v>
      </c>
      <c r="F28" s="916">
        <f t="shared" si="2"/>
        <v>-1</v>
      </c>
    </row>
    <row r="29" spans="1:6" ht="12.95" customHeight="1">
      <c r="A29" s="222"/>
      <c r="B29" s="222"/>
      <c r="C29" s="181" t="s">
        <v>134</v>
      </c>
      <c r="D29" s="343">
        <v>2</v>
      </c>
      <c r="E29" s="343">
        <v>2</v>
      </c>
      <c r="F29" s="916">
        <f t="shared" si="2"/>
        <v>0</v>
      </c>
    </row>
    <row r="30" spans="1:6" ht="12.95" customHeight="1">
      <c r="A30" s="46"/>
      <c r="B30" s="46"/>
      <c r="C30" s="273" t="s">
        <v>653</v>
      </c>
      <c r="D30" s="838">
        <v>370</v>
      </c>
      <c r="E30" s="838">
        <f>SUM(E22:E29)</f>
        <v>372</v>
      </c>
      <c r="F30" s="128">
        <f>D30-E30</f>
        <v>-2</v>
      </c>
    </row>
    <row r="31" spans="1:6" ht="12.95" customHeight="1">
      <c r="A31" s="755"/>
      <c r="B31" s="755" t="s">
        <v>702</v>
      </c>
      <c r="C31" s="368" t="s">
        <v>949</v>
      </c>
      <c r="D31" s="393">
        <v>0</v>
      </c>
      <c r="E31" s="393">
        <v>0</v>
      </c>
      <c r="F31" s="916">
        <f>D31-E31</f>
        <v>0</v>
      </c>
    </row>
    <row r="32" spans="1:6" ht="12.95" customHeight="1">
      <c r="A32" s="222"/>
      <c r="B32" s="222"/>
      <c r="C32" s="181" t="s">
        <v>228</v>
      </c>
      <c r="D32" s="343">
        <v>1</v>
      </c>
      <c r="E32" s="343">
        <v>1</v>
      </c>
      <c r="F32" s="916">
        <f t="shared" ref="F32:F38" si="3">D32-E32</f>
        <v>0</v>
      </c>
    </row>
    <row r="33" spans="1:6" s="15" customFormat="1" ht="12.95" customHeight="1">
      <c r="A33" s="222"/>
      <c r="B33" s="222"/>
      <c r="C33" s="181" t="s">
        <v>950</v>
      </c>
      <c r="D33" s="343">
        <v>2</v>
      </c>
      <c r="E33" s="343">
        <v>2</v>
      </c>
      <c r="F33" s="916">
        <f t="shared" si="3"/>
        <v>0</v>
      </c>
    </row>
    <row r="34" spans="1:6" ht="12.95" customHeight="1">
      <c r="A34" s="222"/>
      <c r="B34" s="222"/>
      <c r="C34" s="181" t="s">
        <v>230</v>
      </c>
      <c r="D34" s="343">
        <v>0</v>
      </c>
      <c r="E34" s="343">
        <v>0</v>
      </c>
      <c r="F34" s="916">
        <f t="shared" si="3"/>
        <v>0</v>
      </c>
    </row>
    <row r="35" spans="1:6" ht="12.95" customHeight="1">
      <c r="A35" s="222"/>
      <c r="B35" s="222"/>
      <c r="C35" s="181" t="s">
        <v>612</v>
      </c>
      <c r="D35" s="343">
        <v>0</v>
      </c>
      <c r="E35" s="343">
        <v>0</v>
      </c>
      <c r="F35" s="916">
        <f t="shared" si="3"/>
        <v>0</v>
      </c>
    </row>
    <row r="36" spans="1:6" ht="12.95" customHeight="1">
      <c r="A36" s="222"/>
      <c r="B36" s="222"/>
      <c r="C36" s="181" t="s">
        <v>951</v>
      </c>
      <c r="D36" s="343">
        <v>20</v>
      </c>
      <c r="E36" s="343">
        <v>22</v>
      </c>
      <c r="F36" s="916">
        <f t="shared" si="3"/>
        <v>-2</v>
      </c>
    </row>
    <row r="37" spans="1:6" ht="12.95" customHeight="1">
      <c r="A37" s="222"/>
      <c r="B37" s="222"/>
      <c r="C37" s="181" t="s">
        <v>616</v>
      </c>
      <c r="D37" s="343">
        <v>1</v>
      </c>
      <c r="E37" s="343">
        <v>1</v>
      </c>
      <c r="F37" s="916">
        <f t="shared" si="3"/>
        <v>0</v>
      </c>
    </row>
    <row r="38" spans="1:6" ht="12.95" customHeight="1">
      <c r="A38" s="222"/>
      <c r="B38" s="222"/>
      <c r="C38" s="181" t="s">
        <v>134</v>
      </c>
      <c r="D38" s="343">
        <v>0</v>
      </c>
      <c r="E38" s="343">
        <v>0</v>
      </c>
      <c r="F38" s="916">
        <f t="shared" si="3"/>
        <v>0</v>
      </c>
    </row>
    <row r="39" spans="1:6" ht="12.95" customHeight="1">
      <c r="A39" s="46"/>
      <c r="B39" s="46"/>
      <c r="C39" s="273" t="s">
        <v>653</v>
      </c>
      <c r="D39" s="838">
        <v>24</v>
      </c>
      <c r="E39" s="838">
        <f>SUM(E31:E38)</f>
        <v>26</v>
      </c>
      <c r="F39" s="128">
        <f>D39-E39</f>
        <v>-2</v>
      </c>
    </row>
    <row r="40" spans="1:6" ht="12.95" customHeight="1">
      <c r="A40" s="755"/>
      <c r="B40" s="755" t="s">
        <v>953</v>
      </c>
      <c r="C40" s="368" t="s">
        <v>949</v>
      </c>
      <c r="D40" s="393">
        <v>0</v>
      </c>
      <c r="E40" s="393">
        <v>0</v>
      </c>
      <c r="F40" s="916">
        <f>D40-E40</f>
        <v>0</v>
      </c>
    </row>
    <row r="41" spans="1:6" ht="12.95" customHeight="1">
      <c r="A41" s="222"/>
      <c r="B41" s="222"/>
      <c r="C41" s="181" t="s">
        <v>228</v>
      </c>
      <c r="D41" s="343">
        <v>0</v>
      </c>
      <c r="E41" s="343">
        <v>0</v>
      </c>
      <c r="F41" s="916">
        <f t="shared" ref="F41:F47" si="4">D41-E41</f>
        <v>0</v>
      </c>
    </row>
    <row r="42" spans="1:6" ht="12.95" customHeight="1">
      <c r="A42" s="222"/>
      <c r="B42" s="222"/>
      <c r="C42" s="181" t="s">
        <v>950</v>
      </c>
      <c r="D42" s="343">
        <v>0</v>
      </c>
      <c r="E42" s="343">
        <v>0</v>
      </c>
      <c r="F42" s="916">
        <f t="shared" si="4"/>
        <v>0</v>
      </c>
    </row>
    <row r="43" spans="1:6" s="15" customFormat="1" ht="12.95" customHeight="1">
      <c r="A43" s="222"/>
      <c r="B43" s="222"/>
      <c r="C43" s="181" t="s">
        <v>230</v>
      </c>
      <c r="D43" s="343">
        <v>0</v>
      </c>
      <c r="E43" s="343">
        <v>0</v>
      </c>
      <c r="F43" s="916">
        <f t="shared" si="4"/>
        <v>0</v>
      </c>
    </row>
    <row r="44" spans="1:6" ht="12.95" customHeight="1">
      <c r="A44" s="222"/>
      <c r="B44" s="222"/>
      <c r="C44" s="181" t="s">
        <v>612</v>
      </c>
      <c r="D44" s="343">
        <v>3</v>
      </c>
      <c r="E44" s="343">
        <v>3</v>
      </c>
      <c r="F44" s="916">
        <f t="shared" si="4"/>
        <v>0</v>
      </c>
    </row>
    <row r="45" spans="1:6" ht="12.95" customHeight="1">
      <c r="A45" s="222"/>
      <c r="B45" s="222"/>
      <c r="C45" s="181" t="s">
        <v>951</v>
      </c>
      <c r="D45" s="343">
        <v>2</v>
      </c>
      <c r="E45" s="343">
        <v>1</v>
      </c>
      <c r="F45" s="916">
        <f t="shared" si="4"/>
        <v>1</v>
      </c>
    </row>
    <row r="46" spans="1:6" ht="12.95" customHeight="1">
      <c r="A46" s="222"/>
      <c r="B46" s="222"/>
      <c r="C46" s="181" t="s">
        <v>616</v>
      </c>
      <c r="D46" s="343">
        <v>0</v>
      </c>
      <c r="E46" s="343">
        <v>0</v>
      </c>
      <c r="F46" s="916">
        <f t="shared" si="4"/>
        <v>0</v>
      </c>
    </row>
    <row r="47" spans="1:6" ht="12.95" customHeight="1">
      <c r="A47" s="222"/>
      <c r="B47" s="222"/>
      <c r="C47" s="181" t="s">
        <v>134</v>
      </c>
      <c r="D47" s="343">
        <v>0</v>
      </c>
      <c r="E47" s="343">
        <v>0</v>
      </c>
      <c r="F47" s="916">
        <f t="shared" si="4"/>
        <v>0</v>
      </c>
    </row>
    <row r="48" spans="1:6" ht="12.95" customHeight="1">
      <c r="A48" s="46"/>
      <c r="B48" s="46"/>
      <c r="C48" s="273" t="s">
        <v>653</v>
      </c>
      <c r="D48" s="838">
        <v>5</v>
      </c>
      <c r="E48" s="838">
        <f>SUM(E40:E47)</f>
        <v>4</v>
      </c>
      <c r="F48" s="128">
        <f>D48-E48</f>
        <v>1</v>
      </c>
    </row>
    <row r="49" spans="1:6" ht="12.95" customHeight="1">
      <c r="A49" s="755"/>
      <c r="B49" s="755" t="s">
        <v>954</v>
      </c>
      <c r="C49" s="368" t="s">
        <v>949</v>
      </c>
      <c r="D49" s="393">
        <v>2</v>
      </c>
      <c r="E49" s="393">
        <v>2</v>
      </c>
      <c r="F49" s="916">
        <f>D49-E49</f>
        <v>0</v>
      </c>
    </row>
    <row r="50" spans="1:6" ht="12.95" customHeight="1">
      <c r="A50" s="222"/>
      <c r="B50" s="222"/>
      <c r="C50" s="181" t="s">
        <v>228</v>
      </c>
      <c r="D50" s="343">
        <v>16</v>
      </c>
      <c r="E50" s="343">
        <v>16</v>
      </c>
      <c r="F50" s="916">
        <f t="shared" ref="F50:F56" si="5">D50-E50</f>
        <v>0</v>
      </c>
    </row>
    <row r="51" spans="1:6" s="15" customFormat="1" ht="12.95" customHeight="1">
      <c r="A51" s="222"/>
      <c r="B51" s="222"/>
      <c r="C51" s="181" t="s">
        <v>950</v>
      </c>
      <c r="D51" s="343">
        <v>23</v>
      </c>
      <c r="E51" s="343">
        <v>22</v>
      </c>
      <c r="F51" s="916">
        <f t="shared" si="5"/>
        <v>1</v>
      </c>
    </row>
    <row r="52" spans="1:6" ht="12.95" customHeight="1">
      <c r="A52" s="222"/>
      <c r="B52" s="222"/>
      <c r="C52" s="181" t="s">
        <v>230</v>
      </c>
      <c r="D52" s="343">
        <v>8</v>
      </c>
      <c r="E52" s="343">
        <v>10</v>
      </c>
      <c r="F52" s="916">
        <f t="shared" si="5"/>
        <v>-2</v>
      </c>
    </row>
    <row r="53" spans="1:6" ht="12.95" customHeight="1">
      <c r="A53" s="222"/>
      <c r="B53" s="222"/>
      <c r="C53" s="181" t="s">
        <v>612</v>
      </c>
      <c r="D53" s="343">
        <v>73</v>
      </c>
      <c r="E53" s="343">
        <v>74</v>
      </c>
      <c r="F53" s="916">
        <f t="shared" si="5"/>
        <v>-1</v>
      </c>
    </row>
    <row r="54" spans="1:6" ht="12.95" customHeight="1">
      <c r="A54" s="222"/>
      <c r="B54" s="222"/>
      <c r="C54" s="181" t="s">
        <v>951</v>
      </c>
      <c r="D54" s="343">
        <v>140</v>
      </c>
      <c r="E54" s="343">
        <v>131</v>
      </c>
      <c r="F54" s="916">
        <f t="shared" si="5"/>
        <v>9</v>
      </c>
    </row>
    <row r="55" spans="1:6" ht="12.95" customHeight="1">
      <c r="A55" s="222"/>
      <c r="B55" s="222"/>
      <c r="C55" s="181" t="s">
        <v>616</v>
      </c>
      <c r="D55" s="343">
        <v>21</v>
      </c>
      <c r="E55" s="343">
        <v>19</v>
      </c>
      <c r="F55" s="916">
        <f t="shared" si="5"/>
        <v>2</v>
      </c>
    </row>
    <row r="56" spans="1:6" ht="12.95" customHeight="1">
      <c r="A56" s="222"/>
      <c r="B56" s="222"/>
      <c r="C56" s="181" t="s">
        <v>134</v>
      </c>
      <c r="D56" s="343">
        <v>5</v>
      </c>
      <c r="E56" s="343">
        <v>5</v>
      </c>
      <c r="F56" s="916">
        <f t="shared" si="5"/>
        <v>0</v>
      </c>
    </row>
    <row r="57" spans="1:6" ht="12.95" customHeight="1">
      <c r="A57" s="46"/>
      <c r="B57" s="46"/>
      <c r="C57" s="273" t="s">
        <v>653</v>
      </c>
      <c r="D57" s="838">
        <v>288</v>
      </c>
      <c r="E57" s="838">
        <f>SUM(E49:E56)</f>
        <v>279</v>
      </c>
      <c r="F57" s="128">
        <f>D57-E57</f>
        <v>9</v>
      </c>
    </row>
    <row r="58" spans="1:6" ht="12.95" customHeight="1">
      <c r="A58" s="755"/>
      <c r="B58" s="755" t="s">
        <v>885</v>
      </c>
      <c r="C58" s="368" t="s">
        <v>949</v>
      </c>
      <c r="D58" s="393">
        <v>3</v>
      </c>
      <c r="E58" s="393">
        <v>4</v>
      </c>
      <c r="F58" s="916">
        <f>D58-E58</f>
        <v>-1</v>
      </c>
    </row>
    <row r="59" spans="1:6" ht="12.95" customHeight="1">
      <c r="A59" s="222"/>
      <c r="B59" s="222"/>
      <c r="C59" s="181" t="s">
        <v>228</v>
      </c>
      <c r="D59" s="343">
        <v>138</v>
      </c>
      <c r="E59" s="343">
        <v>132</v>
      </c>
      <c r="F59" s="916">
        <f t="shared" ref="F59:F65" si="6">D59-E59</f>
        <v>6</v>
      </c>
    </row>
    <row r="60" spans="1:6" ht="12.95" customHeight="1">
      <c r="A60" s="222"/>
      <c r="B60" s="222"/>
      <c r="C60" s="181" t="s">
        <v>950</v>
      </c>
      <c r="D60" s="343">
        <v>95</v>
      </c>
      <c r="E60" s="343">
        <v>99</v>
      </c>
      <c r="F60" s="916">
        <f t="shared" si="6"/>
        <v>-4</v>
      </c>
    </row>
    <row r="61" spans="1:6" ht="12.95" customHeight="1">
      <c r="A61" s="222"/>
      <c r="B61" s="222"/>
      <c r="C61" s="181" t="s">
        <v>230</v>
      </c>
      <c r="D61" s="343">
        <v>14</v>
      </c>
      <c r="E61" s="343">
        <v>16</v>
      </c>
      <c r="F61" s="916">
        <f t="shared" si="6"/>
        <v>-2</v>
      </c>
    </row>
    <row r="62" spans="1:6" ht="12.95" customHeight="1">
      <c r="A62" s="222"/>
      <c r="B62" s="222"/>
      <c r="C62" s="181" t="s">
        <v>612</v>
      </c>
      <c r="D62" s="343">
        <v>148</v>
      </c>
      <c r="E62" s="343">
        <v>151</v>
      </c>
      <c r="F62" s="916">
        <f t="shared" si="6"/>
        <v>-3</v>
      </c>
    </row>
    <row r="63" spans="1:6" ht="12.95" customHeight="1">
      <c r="A63" s="222"/>
      <c r="B63" s="222"/>
      <c r="C63" s="181" t="s">
        <v>951</v>
      </c>
      <c r="D63" s="343">
        <v>909</v>
      </c>
      <c r="E63" s="343">
        <v>919</v>
      </c>
      <c r="F63" s="916">
        <f t="shared" si="6"/>
        <v>-10</v>
      </c>
    </row>
    <row r="64" spans="1:6" ht="12.95" customHeight="1">
      <c r="A64" s="222"/>
      <c r="B64" s="222"/>
      <c r="C64" s="181" t="s">
        <v>616</v>
      </c>
      <c r="D64" s="343">
        <v>87</v>
      </c>
      <c r="E64" s="343">
        <v>86</v>
      </c>
      <c r="F64" s="916">
        <f t="shared" si="6"/>
        <v>1</v>
      </c>
    </row>
    <row r="65" spans="1:10" ht="12.95" customHeight="1">
      <c r="A65" s="222"/>
      <c r="B65" s="222"/>
      <c r="C65" s="181" t="s">
        <v>134</v>
      </c>
      <c r="D65" s="343">
        <v>17</v>
      </c>
      <c r="E65" s="343">
        <v>16</v>
      </c>
      <c r="F65" s="916">
        <f t="shared" si="6"/>
        <v>1</v>
      </c>
    </row>
    <row r="66" spans="1:10" ht="12.95" customHeight="1">
      <c r="A66" s="124"/>
      <c r="B66" s="124"/>
      <c r="C66" s="274" t="s">
        <v>955</v>
      </c>
      <c r="D66" s="60">
        <f>SUM(D58:D65)</f>
        <v>1411</v>
      </c>
      <c r="E66" s="839">
        <f>SUM(E58:E65)</f>
        <v>1423</v>
      </c>
      <c r="F66" s="1446">
        <f>D66-E66</f>
        <v>-12</v>
      </c>
    </row>
    <row r="67" spans="1:10" s="125" customFormat="1" ht="15" customHeight="1">
      <c r="A67" s="802"/>
      <c r="B67" s="165" t="s">
        <v>1252</v>
      </c>
      <c r="C67" s="165"/>
      <c r="D67" s="165"/>
      <c r="E67" s="165"/>
      <c r="F67" s="165"/>
      <c r="G67" s="165"/>
      <c r="H67" s="165"/>
      <c r="I67" s="165"/>
      <c r="J67" s="165"/>
    </row>
    <row r="68" spans="1:10" s="1297" customFormat="1" ht="12">
      <c r="B68" s="1296" t="s">
        <v>1253</v>
      </c>
    </row>
  </sheetData>
  <mergeCells count="1">
    <mergeCell ref="A1:F1"/>
  </mergeCells>
  <hyperlinks>
    <hyperlink ref="B67" r:id="rId1" display="https://files.hawaii.gov/dbedt/visitor/visitor-plant/2022VPI.pdf" xr:uid="{AC642748-7174-41B3-83A5-3670D4AAFFDA}"/>
    <hyperlink ref="B68" r:id="rId2" display="https://dbedt.hawaii.gov/visitor/visitor-plant/" xr:uid="{3D5BC172-A4B5-4248-893D-9E7E780C820F}"/>
  </hyperlinks>
  <printOptions horizontalCentered="1"/>
  <pageMargins left="0.25" right="0.25" top="0.25" bottom="0.5" header="0.3" footer="0.3"/>
  <pageSetup scale="80" orientation="landscape" r:id="rId3"/>
  <headerFooter alignWithMargins="0">
    <oddFooter>&amp;L&amp;"Garamond,Italic"&amp;12Hawai‘i Tourism Authority&amp;R&amp;"Garamond,Italic"&amp;12 2019 Annual Visitor Research Report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33EBB1-A2AD-447C-A288-DAECCBE398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0A123D-E736-4144-B220-B9912BF7803B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d9d360e5-aa84-4471-abb5-066041b32799"/>
    <ds:schemaRef ds:uri="ad5161ef-24f3-4b3c-8083-6f3f52e9acf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B856DE-1FA3-4A2A-A223-7E5BA9628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102</vt:i4>
      </vt:variant>
      <vt:variant>
        <vt:lpstr>Named Ranges</vt:lpstr>
      </vt:variant>
      <vt:variant>
        <vt:i4>100</vt:i4>
      </vt:variant>
    </vt:vector>
  </HeadingPairs>
  <TitlesOfParts>
    <vt:vector size="202" baseType="lpstr">
      <vt:lpstr>Table of Content</vt:lpstr>
      <vt:lpstr>TABLE 1</vt:lpstr>
      <vt:lpstr>TABLE 2</vt:lpstr>
      <vt:lpstr>TABLE 3</vt:lpstr>
      <vt:lpstr>TABLE 4</vt:lpstr>
      <vt:lpstr>TABLE 5</vt:lpstr>
      <vt:lpstr>Tables 6 &amp; 7</vt:lpstr>
      <vt:lpstr>Table 8 &amp;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 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TABLE 80</vt:lpstr>
      <vt:lpstr>TABLE 81</vt:lpstr>
      <vt:lpstr>TABLE 82</vt:lpstr>
      <vt:lpstr>TABLE 83</vt:lpstr>
      <vt:lpstr>TABLE 84</vt:lpstr>
      <vt:lpstr>TABLE 85</vt:lpstr>
      <vt:lpstr>TABLE 86</vt:lpstr>
      <vt:lpstr>TABLE 87</vt:lpstr>
      <vt:lpstr>TABLE 88</vt:lpstr>
      <vt:lpstr>TABLE 89</vt:lpstr>
      <vt:lpstr>TABLE 90</vt:lpstr>
      <vt:lpstr>TABLE 91</vt:lpstr>
      <vt:lpstr>TABLE 92</vt:lpstr>
      <vt:lpstr>TABLE 93</vt:lpstr>
      <vt:lpstr>TABLE 94</vt:lpstr>
      <vt:lpstr>TABLE 95 &amp; 96</vt:lpstr>
      <vt:lpstr>TABLE 97</vt:lpstr>
      <vt:lpstr>TABLE 98 &amp; 99</vt:lpstr>
      <vt:lpstr>TABLE 100</vt:lpstr>
      <vt:lpstr>TABLE 101 - 105</vt:lpstr>
      <vt:lpstr>TABLE 106</vt:lpstr>
      <vt:lpstr>TABLE 107</vt:lpstr>
      <vt:lpstr>TABLE 108</vt:lpstr>
      <vt:lpstr>TABLE 109</vt:lpstr>
      <vt:lpstr>'Table of Content'!_Int_15ejAT8B</vt:lpstr>
      <vt:lpstr>'Table of Content'!_Int_MJdDozcV</vt:lpstr>
      <vt:lpstr>'Table of Content'!OLE_LINK1</vt:lpstr>
      <vt:lpstr>'Table of Content'!OLE_LINK2</vt:lpstr>
      <vt:lpstr>' TABLE 29'!Print_Area</vt:lpstr>
      <vt:lpstr>'TABLE 1'!Print_Area</vt:lpstr>
      <vt:lpstr>'TABLE 10'!Print_Area</vt:lpstr>
      <vt:lpstr>'TABLE 100'!Print_Area</vt:lpstr>
      <vt:lpstr>'TABLE 101 - 105'!Print_Area</vt:lpstr>
      <vt:lpstr>'TABLE 106'!Print_Area</vt:lpstr>
      <vt:lpstr>'TABLE 108'!Print_Area</vt:lpstr>
      <vt:lpstr>'TABLE 109'!Print_Area</vt:lpstr>
      <vt:lpstr>'TABLE 12'!Print_Area</vt:lpstr>
      <vt:lpstr>'Table 13'!Print_Area</vt:lpstr>
      <vt:lpstr>'TABLE 14'!Print_Area</vt:lpstr>
      <vt:lpstr>'TABLE 15'!Print_Area</vt:lpstr>
      <vt:lpstr>'TABLE 16'!Print_Area</vt:lpstr>
      <vt:lpstr>'TABLE 17'!Print_Area</vt:lpstr>
      <vt:lpstr>'TABLE 18'!Print_Area</vt:lpstr>
      <vt:lpstr>'TABLE 19'!Print_Area</vt:lpstr>
      <vt:lpstr>'TABLE 20'!Print_Area</vt:lpstr>
      <vt:lpstr>'TABLE 21'!Print_Area</vt:lpstr>
      <vt:lpstr>'TABLE 22'!Print_Area</vt:lpstr>
      <vt:lpstr>'TABLE 23'!Print_Area</vt:lpstr>
      <vt:lpstr>'TABLE 24'!Print_Area</vt:lpstr>
      <vt:lpstr>'TABLE 25'!Print_Area</vt:lpstr>
      <vt:lpstr>'TABLE 26'!Print_Area</vt:lpstr>
      <vt:lpstr>'TABLE 27'!Print_Area</vt:lpstr>
      <vt:lpstr>'TABLE 28'!Print_Area</vt:lpstr>
      <vt:lpstr>'TABLE 30'!Print_Area</vt:lpstr>
      <vt:lpstr>'TABLE 31'!Print_Area</vt:lpstr>
      <vt:lpstr>'TABLE 32'!Print_Area</vt:lpstr>
      <vt:lpstr>'TABLE 33'!Print_Area</vt:lpstr>
      <vt:lpstr>'TABLE 34'!Print_Area</vt:lpstr>
      <vt:lpstr>'TABLE 35'!Print_Area</vt:lpstr>
      <vt:lpstr>'TABLE 36'!Print_Area</vt:lpstr>
      <vt:lpstr>'TABLE 37'!Print_Area</vt:lpstr>
      <vt:lpstr>'TABLE 39'!Print_Area</vt:lpstr>
      <vt:lpstr>'TABLE 4'!Print_Area</vt:lpstr>
      <vt:lpstr>'TABLE 40'!Print_Area</vt:lpstr>
      <vt:lpstr>'TABLE 41'!Print_Area</vt:lpstr>
      <vt:lpstr>'TABLE 42'!Print_Area</vt:lpstr>
      <vt:lpstr>'TABLE 43'!Print_Area</vt:lpstr>
      <vt:lpstr>'TABLE 44'!Print_Area</vt:lpstr>
      <vt:lpstr>'TABLE 45'!Print_Area</vt:lpstr>
      <vt:lpstr>'TABLE 46'!Print_Area</vt:lpstr>
      <vt:lpstr>'TABLE 47'!Print_Area</vt:lpstr>
      <vt:lpstr>'TABLE 48'!Print_Area</vt:lpstr>
      <vt:lpstr>'TABLE 49'!Print_Area</vt:lpstr>
      <vt:lpstr>'TABLE 5'!Print_Area</vt:lpstr>
      <vt:lpstr>'TABLE 50'!Print_Area</vt:lpstr>
      <vt:lpstr>'TABLE 51'!Print_Area</vt:lpstr>
      <vt:lpstr>'TABLE 52'!Print_Area</vt:lpstr>
      <vt:lpstr>'TABLE 53'!Print_Area</vt:lpstr>
      <vt:lpstr>'TABLE 54'!Print_Area</vt:lpstr>
      <vt:lpstr>'TABLE 55'!Print_Area</vt:lpstr>
      <vt:lpstr>'TABLE 56'!Print_Area</vt:lpstr>
      <vt:lpstr>'TABLE 57'!Print_Area</vt:lpstr>
      <vt:lpstr>'TABLE 58'!Print_Area</vt:lpstr>
      <vt:lpstr>'TABLE 59'!Print_Area</vt:lpstr>
      <vt:lpstr>'TABLE 60'!Print_Area</vt:lpstr>
      <vt:lpstr>'TABLE 61'!Print_Area</vt:lpstr>
      <vt:lpstr>'TABLE 62'!Print_Area</vt:lpstr>
      <vt:lpstr>'TABLE 63'!Print_Area</vt:lpstr>
      <vt:lpstr>'TABLE 64'!Print_Area</vt:lpstr>
      <vt:lpstr>'TABLE 65'!Print_Area</vt:lpstr>
      <vt:lpstr>'TABLE 66'!Print_Area</vt:lpstr>
      <vt:lpstr>'TABLE 67'!Print_Area</vt:lpstr>
      <vt:lpstr>'TABLE 68'!Print_Area</vt:lpstr>
      <vt:lpstr>'TABLE 69'!Print_Area</vt:lpstr>
      <vt:lpstr>'TABLE 70'!Print_Area</vt:lpstr>
      <vt:lpstr>'TABLE 71'!Print_Area</vt:lpstr>
      <vt:lpstr>'TABLE 73'!Print_Area</vt:lpstr>
      <vt:lpstr>'TABLE 74'!Print_Area</vt:lpstr>
      <vt:lpstr>'TABLE 75'!Print_Area</vt:lpstr>
      <vt:lpstr>'TABLE 76'!Print_Area</vt:lpstr>
      <vt:lpstr>'TABLE 77'!Print_Area</vt:lpstr>
      <vt:lpstr>'TABLE 78'!Print_Area</vt:lpstr>
      <vt:lpstr>'TABLE 79'!Print_Area</vt:lpstr>
      <vt:lpstr>'Table 8 &amp; 9'!Print_Area</vt:lpstr>
      <vt:lpstr>'TABLE 80'!Print_Area</vt:lpstr>
      <vt:lpstr>'TABLE 81'!Print_Area</vt:lpstr>
      <vt:lpstr>'TABLE 82'!Print_Area</vt:lpstr>
      <vt:lpstr>'TABLE 83'!Print_Area</vt:lpstr>
      <vt:lpstr>'TABLE 85'!Print_Area</vt:lpstr>
      <vt:lpstr>'TABLE 86'!Print_Area</vt:lpstr>
      <vt:lpstr>'TABLE 87'!Print_Area</vt:lpstr>
      <vt:lpstr>'TABLE 89'!Print_Area</vt:lpstr>
      <vt:lpstr>'TABLE 90'!Print_Area</vt:lpstr>
      <vt:lpstr>'TABLE 93'!Print_Area</vt:lpstr>
      <vt:lpstr>'TABLE 94'!Print_Area</vt:lpstr>
      <vt:lpstr>'TABLE 95 &amp; 96'!Print_Area</vt:lpstr>
      <vt:lpstr>'TABLE 97'!Print_Area</vt:lpstr>
      <vt:lpstr>'TABLE 98 &amp; 99'!Print_Area</vt:lpstr>
      <vt:lpstr>'Tables 6 &amp; 7'!Print_Area</vt:lpstr>
      <vt:lpstr>'TABLE 12'!Print_Titles</vt:lpstr>
      <vt:lpstr>'TABLE 20'!Print_Titles</vt:lpstr>
      <vt:lpstr>'TABLE 4'!Print_Titles</vt:lpstr>
      <vt:lpstr>'TABLE 5'!Print_Titles</vt:lpstr>
      <vt:lpstr>TABLE_96</vt:lpstr>
    </vt:vector>
  </TitlesOfParts>
  <Manager>Christopher Kam</Manager>
  <Company>HVCB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2007 Annual Report</dc:title>
  <dc:subject/>
  <dc:creator>Daniel See</dc:creator>
  <cp:keywords/>
  <dc:description>Finalized and Balanced Visitor Days</dc:description>
  <cp:lastModifiedBy>Oshiro, Paul T</cp:lastModifiedBy>
  <cp:revision/>
  <cp:lastPrinted>2023-08-08T20:15:38Z</cp:lastPrinted>
  <dcterms:created xsi:type="dcterms:W3CDTF">1998-08-03T16:17:29Z</dcterms:created>
  <dcterms:modified xsi:type="dcterms:W3CDTF">2023-08-30T22:25:51Z</dcterms:modified>
  <cp:category>Report Tables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b624e696ab5d4025985e6535ffbe39a0</vt:lpwstr>
  </property>
  <property fmtid="{D5CDD505-2E9C-101B-9397-08002B2CF9AE}" pid="3" name="Workbook id">
    <vt:lpwstr>13d16d89-8fca-48a6-b867-985d1b55ba7d</vt:lpwstr>
  </property>
  <property fmtid="{D5CDD505-2E9C-101B-9397-08002B2CF9AE}" pid="4" name="Workbook type">
    <vt:lpwstr>Custom</vt:lpwstr>
  </property>
  <property fmtid="{D5CDD505-2E9C-101B-9397-08002B2CF9AE}" pid="5" name="Workbook version">
    <vt:lpwstr>Custom</vt:lpwstr>
  </property>
  <property fmtid="{D5CDD505-2E9C-101B-9397-08002B2CF9AE}" pid="6" name="ContentTypeId">
    <vt:lpwstr>0x010100C9D16FBD6C7B0D46BF0E6BD156756189</vt:lpwstr>
  </property>
  <property fmtid="{D5CDD505-2E9C-101B-9397-08002B2CF9AE}" pid="7" name="MediaServiceImageTags">
    <vt:lpwstr/>
  </property>
</Properties>
</file>